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" sheetId="1" state="visible" r:id="rId2"/>
    <sheet name="IDs" sheetId="2" state="visible" r:id="rId3"/>
    <sheet name="assorted" sheetId="3" state="visible" r:id="rId4"/>
    <sheet name="Temperatures" sheetId="4" state="visible" r:id="rId5"/>
    <sheet name="HeatFluxTotals" sheetId="5" state="visible" r:id="rId6"/>
    <sheet name="HeatFluxConduction" sheetId="6" state="visible" r:id="rId7"/>
    <sheet name="HeatFluxRadiation" sheetId="7" state="visible" r:id="rId8"/>
  </sheets>
  <definedNames>
    <definedName function="false" hidden="true" localSheetId="2" name="_xlnm._FilterDatabase" vbProcedure="false">assorted!$A$1:$P$1009</definedName>
    <definedName function="false" hidden="true" localSheetId="1" name="_xlnm._FilterDatabase" vbProcedure="false">IDs!$A$1:$G$1009</definedName>
    <definedName function="false" hidden="true" localSheetId="0" name="_xlnm._FilterDatabase" vbProcedure="false">Summary!$A$1:$AK$1009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<sst xmlns="http://schemas.openxmlformats.org/spreadsheetml/2006/main" count="5119" uniqueCount="2075">
  <si>
    <t xml:space="preserve">ID</t>
  </si>
  <si>
    <t xml:space="preserve">Valid</t>
  </si>
  <si>
    <t xml:space="preserve">Case</t>
  </si>
  <si>
    <t xml:space="preserve">TubeCount</t>
  </si>
  <si>
    <t xml:space="preserve">DistanceFactor</t>
  </si>
  <si>
    <t xml:space="preserve">TotalMassFlow(kg/s)</t>
  </si>
  <si>
    <t xml:space="preserve">MassFlowPerTube (kg/s)</t>
  </si>
  <si>
    <t xml:space="preserve">InnerTubeRadius(m)</t>
  </si>
  <si>
    <t xml:space="preserve">PressureDrop(Pa)</t>
  </si>
  <si>
    <t xml:space="preserve">OutletTemperature(K)</t>
  </si>
  <si>
    <t xml:space="preserve">MeanTubeTemps(K)</t>
  </si>
  <si>
    <t xml:space="preserve">MaxTubeTemp(K)</t>
  </si>
  <si>
    <t xml:space="preserve">MinTubeTemp(K)</t>
  </si>
  <si>
    <t xml:space="preserve">HeatTransferBalance_Inlet/Outlet(W)</t>
  </si>
  <si>
    <t xml:space="preserve">HeatTransferPerAreaMean(W/m2)</t>
  </si>
  <si>
    <t xml:space="preserve">HeatTransferPerAreaSTD(W/m2)</t>
  </si>
  <si>
    <t xml:space="preserve">HeatTransferPerAreaVAR(W/m2)</t>
  </si>
  <si>
    <t xml:space="preserve">HeatTransferMean(W)</t>
  </si>
  <si>
    <t xml:space="preserve">HeatTransferSTD(W)</t>
  </si>
  <si>
    <t xml:space="preserve">HeatTransferVAR(W)</t>
  </si>
  <si>
    <t xml:space="preserve">TotalHeatTransfer(W)</t>
  </si>
  <si>
    <t xml:space="preserve">Total Heat Transfer averaged over all Tubes according to correlation Q(T_wall) (kW)</t>
  </si>
  <si>
    <t xml:space="preserve">HeatTransferPerMassFlow( W / kg/s)</t>
  </si>
  <si>
    <t xml:space="preserve">TotalHeatFlux by Radition (W)</t>
  </si>
  <si>
    <t xml:space="preserve">TotalHeatFlux by Conduction (W)</t>
  </si>
  <si>
    <t xml:space="preserve">HeatFluxRatio (Rad/Total)</t>
  </si>
  <si>
    <t xml:space="preserve">HeatFluxRatio (Cond/Total)</t>
  </si>
  <si>
    <t xml:space="preserve">TotalHeatInHotGas(1800K to 800K)</t>
  </si>
  <si>
    <t xml:space="preserve">ResidenceTimeTOTALFlueGas (s/kg)</t>
  </si>
  <si>
    <t xml:space="preserve">ResidenceTimeFlueGas (s/kg)</t>
  </si>
  <si>
    <t xml:space="preserve">Total view factor (-)</t>
  </si>
  <si>
    <t xml:space="preserve">Approximated View Factor Per Tube (-)</t>
  </si>
  <si>
    <t xml:space="preserve">Average Yield of CO (-)</t>
  </si>
  <si>
    <t xml:space="preserve">Average Space Time Yield of CO (mol/m3/s)</t>
  </si>
  <si>
    <t xml:space="preserve">Average Space Time Yield of H2 (mol/m3/s)</t>
  </si>
  <si>
    <t xml:space="preserve">Grün zeigt "Gut" an.
Rot zeigt "Schlecht" an.</t>
  </si>
  <si>
    <t xml:space="preserve"> </t>
  </si>
  <si>
    <t xml:space="preserve">Source</t>
  </si>
  <si>
    <t xml:space="preserve">Tubes</t>
  </si>
  <si>
    <t xml:space="preserve">MassFlowCoefficient</t>
  </si>
  <si>
    <t xml:space="preserve">Radius</t>
  </si>
  <si>
    <t xml:space="preserve">Location</t>
  </si>
  <si>
    <t xml:space="preserve">New</t>
  </si>
  <si>
    <t xml:space="preserve">distance factor</t>
  </si>
  <si>
    <t xml:space="preserve">ID1</t>
  </si>
  <si>
    <t xml:space="preserve">a-line</t>
  </si>
  <si>
    <t xml:space="preserve">./IDs/ID1</t>
  </si>
  <si>
    <t xml:space="preserve">ID2</t>
  </si>
  <si>
    <t xml:space="preserve">./IDs/ID2</t>
  </si>
  <si>
    <t xml:space="preserve">ID3</t>
  </si>
  <si>
    <t xml:space="preserve">./IDs/ID3</t>
  </si>
  <si>
    <t xml:space="preserve">ID4</t>
  </si>
  <si>
    <t xml:space="preserve">./IDs/ID4</t>
  </si>
  <si>
    <t xml:space="preserve">ID5</t>
  </si>
  <si>
    <t xml:space="preserve">./IDs/ID5</t>
  </si>
  <si>
    <t xml:space="preserve">ID6</t>
  </si>
  <si>
    <t xml:space="preserve">./IDs/ID6</t>
  </si>
  <si>
    <t xml:space="preserve">ID7</t>
  </si>
  <si>
    <t xml:space="preserve">./IDs/ID7</t>
  </si>
  <si>
    <t xml:space="preserve">ID8</t>
  </si>
  <si>
    <t xml:space="preserve">./IDs/ID8</t>
  </si>
  <si>
    <t xml:space="preserve">ID9</t>
  </si>
  <si>
    <t xml:space="preserve">./IDs/ID9</t>
  </si>
  <si>
    <t xml:space="preserve">ID10</t>
  </si>
  <si>
    <t xml:space="preserve">./IDs/ID10</t>
  </si>
  <si>
    <t xml:space="preserve">ID11</t>
  </si>
  <si>
    <t xml:space="preserve">./IDs/ID11</t>
  </si>
  <si>
    <t xml:space="preserve">ID12</t>
  </si>
  <si>
    <t xml:space="preserve">./IDs/ID12</t>
  </si>
  <si>
    <t xml:space="preserve">ID13</t>
  </si>
  <si>
    <t xml:space="preserve">./IDs/ID13</t>
  </si>
  <si>
    <t xml:space="preserve">ID14</t>
  </si>
  <si>
    <t xml:space="preserve">./IDs/ID14</t>
  </si>
  <si>
    <t xml:space="preserve">ID15</t>
  </si>
  <si>
    <t xml:space="preserve">./IDs/ID15</t>
  </si>
  <si>
    <t xml:space="preserve">ID16</t>
  </si>
  <si>
    <t xml:space="preserve">./IDs/ID16</t>
  </si>
  <si>
    <t xml:space="preserve">ID17</t>
  </si>
  <si>
    <t xml:space="preserve">./IDs/ID17</t>
  </si>
  <si>
    <t xml:space="preserve">ID18</t>
  </si>
  <si>
    <t xml:space="preserve">./IDs/ID18</t>
  </si>
  <si>
    <t xml:space="preserve">ID19</t>
  </si>
  <si>
    <t xml:space="preserve">./IDs/ID19</t>
  </si>
  <si>
    <t xml:space="preserve">ID20</t>
  </si>
  <si>
    <t xml:space="preserve">./IDs/ID20</t>
  </si>
  <si>
    <t xml:space="preserve">ID21</t>
  </si>
  <si>
    <t xml:space="preserve">./IDs/ID21</t>
  </si>
  <si>
    <t xml:space="preserve">ID22</t>
  </si>
  <si>
    <t xml:space="preserve">./IDs/ID22</t>
  </si>
  <si>
    <t xml:space="preserve">ID23</t>
  </si>
  <si>
    <t xml:space="preserve">./IDs/ID23</t>
  </si>
  <si>
    <t xml:space="preserve">ID24</t>
  </si>
  <si>
    <t xml:space="preserve">./IDs/ID24</t>
  </si>
  <si>
    <t xml:space="preserve">ID25</t>
  </si>
  <si>
    <t xml:space="preserve">./IDs/ID25</t>
  </si>
  <si>
    <t xml:space="preserve">ID26</t>
  </si>
  <si>
    <t xml:space="preserve">./IDs/ID26</t>
  </si>
  <si>
    <t xml:space="preserve">ID27</t>
  </si>
  <si>
    <t xml:space="preserve">./IDs/ID27</t>
  </si>
  <si>
    <t xml:space="preserve">ID28</t>
  </si>
  <si>
    <t xml:space="preserve">./IDs/ID28</t>
  </si>
  <si>
    <t xml:space="preserve">ID29</t>
  </si>
  <si>
    <t xml:space="preserve">./IDs/ID29</t>
  </si>
  <si>
    <t xml:space="preserve">ID30</t>
  </si>
  <si>
    <t xml:space="preserve">./IDs/ID30</t>
  </si>
  <si>
    <t xml:space="preserve">ID31</t>
  </si>
  <si>
    <t xml:space="preserve">./IDs/ID31</t>
  </si>
  <si>
    <t xml:space="preserve">ID32</t>
  </si>
  <si>
    <t xml:space="preserve">./IDs/ID32</t>
  </si>
  <si>
    <t xml:space="preserve">ID33</t>
  </si>
  <si>
    <t xml:space="preserve">./IDs/ID33</t>
  </si>
  <si>
    <t xml:space="preserve">ID34</t>
  </si>
  <si>
    <t xml:space="preserve">./IDs/ID34</t>
  </si>
  <si>
    <t xml:space="preserve">ID35</t>
  </si>
  <si>
    <t xml:space="preserve">./IDs/ID35</t>
  </si>
  <si>
    <t xml:space="preserve">ID36</t>
  </si>
  <si>
    <t xml:space="preserve">./IDs/ID36</t>
  </si>
  <si>
    <t xml:space="preserve">ID37</t>
  </si>
  <si>
    <t xml:space="preserve">./IDs/ID37</t>
  </si>
  <si>
    <t xml:space="preserve">ID38</t>
  </si>
  <si>
    <t xml:space="preserve">./IDs/ID38</t>
  </si>
  <si>
    <t xml:space="preserve">ID39</t>
  </si>
  <si>
    <t xml:space="preserve">./IDs/ID39</t>
  </si>
  <si>
    <t xml:space="preserve">ID40</t>
  </si>
  <si>
    <t xml:space="preserve">./IDs/ID40</t>
  </si>
  <si>
    <t xml:space="preserve">ID41</t>
  </si>
  <si>
    <t xml:space="preserve">./IDs/ID41</t>
  </si>
  <si>
    <t xml:space="preserve">ID42</t>
  </si>
  <si>
    <t xml:space="preserve">./IDs/ID42</t>
  </si>
  <si>
    <t xml:space="preserve">ID43</t>
  </si>
  <si>
    <t xml:space="preserve">./IDs/ID43</t>
  </si>
  <si>
    <t xml:space="preserve">ID44</t>
  </si>
  <si>
    <t xml:space="preserve">./IDs/ID44</t>
  </si>
  <si>
    <t xml:space="preserve">ID45</t>
  </si>
  <si>
    <t xml:space="preserve">./IDs/ID45</t>
  </si>
  <si>
    <t xml:space="preserve">ID46</t>
  </si>
  <si>
    <t xml:space="preserve">./IDs/ID46</t>
  </si>
  <si>
    <t xml:space="preserve">ID47</t>
  </si>
  <si>
    <t xml:space="preserve">./IDs/ID47</t>
  </si>
  <si>
    <t xml:space="preserve">ID48</t>
  </si>
  <si>
    <t xml:space="preserve">./IDs/ID48</t>
  </si>
  <si>
    <t xml:space="preserve">ID49</t>
  </si>
  <si>
    <t xml:space="preserve">./IDs/ID49</t>
  </si>
  <si>
    <t xml:space="preserve">ID50</t>
  </si>
  <si>
    <t xml:space="preserve">./IDs/ID50</t>
  </si>
  <si>
    <t xml:space="preserve">ID51</t>
  </si>
  <si>
    <t xml:space="preserve">./IDs/ID51</t>
  </si>
  <si>
    <t xml:space="preserve">ID52</t>
  </si>
  <si>
    <t xml:space="preserve">./IDs/ID52</t>
  </si>
  <si>
    <t xml:space="preserve">ID53</t>
  </si>
  <si>
    <t xml:space="preserve">./IDs/ID53</t>
  </si>
  <si>
    <t xml:space="preserve">ID54</t>
  </si>
  <si>
    <t xml:space="preserve">./IDs/ID54</t>
  </si>
  <si>
    <t xml:space="preserve">ID55</t>
  </si>
  <si>
    <t xml:space="preserve">./IDs/ID55</t>
  </si>
  <si>
    <t xml:space="preserve">ID56</t>
  </si>
  <si>
    <t xml:space="preserve">./IDs/ID56</t>
  </si>
  <si>
    <t xml:space="preserve">ID57</t>
  </si>
  <si>
    <t xml:space="preserve">./IDs/ID57</t>
  </si>
  <si>
    <t xml:space="preserve">ID58</t>
  </si>
  <si>
    <t xml:space="preserve">./IDs/ID58</t>
  </si>
  <si>
    <t xml:space="preserve">ID59</t>
  </si>
  <si>
    <t xml:space="preserve">./IDs/ID59</t>
  </si>
  <si>
    <t xml:space="preserve">ID60</t>
  </si>
  <si>
    <t xml:space="preserve">./IDs/ID60</t>
  </si>
  <si>
    <t xml:space="preserve">ID61</t>
  </si>
  <si>
    <t xml:space="preserve">./IDs/ID61</t>
  </si>
  <si>
    <t xml:space="preserve">ID62</t>
  </si>
  <si>
    <t xml:space="preserve">./IDs/ID62</t>
  </si>
  <si>
    <t xml:space="preserve">ID63</t>
  </si>
  <si>
    <t xml:space="preserve">./IDs/ID63</t>
  </si>
  <si>
    <t xml:space="preserve">ID64</t>
  </si>
  <si>
    <t xml:space="preserve">./IDs/ID64</t>
  </si>
  <si>
    <t xml:space="preserve">ID65</t>
  </si>
  <si>
    <t xml:space="preserve">./IDs/ID65</t>
  </si>
  <si>
    <t xml:space="preserve">ID66</t>
  </si>
  <si>
    <t xml:space="preserve">./IDs/ID66</t>
  </si>
  <si>
    <t xml:space="preserve">ID67</t>
  </si>
  <si>
    <t xml:space="preserve">./IDs/ID67</t>
  </si>
  <si>
    <t xml:space="preserve">ID68</t>
  </si>
  <si>
    <t xml:space="preserve">./IDs/ID68</t>
  </si>
  <si>
    <t xml:space="preserve">ID69</t>
  </si>
  <si>
    <t xml:space="preserve">./IDs/ID69</t>
  </si>
  <si>
    <t xml:space="preserve">ID70</t>
  </si>
  <si>
    <t xml:space="preserve">./IDs/ID70</t>
  </si>
  <si>
    <t xml:space="preserve">ID71</t>
  </si>
  <si>
    <t xml:space="preserve">./IDs/ID71</t>
  </si>
  <si>
    <t xml:space="preserve">ID72</t>
  </si>
  <si>
    <t xml:space="preserve">./IDs/ID72</t>
  </si>
  <si>
    <t xml:space="preserve">ID73</t>
  </si>
  <si>
    <t xml:space="preserve">./IDs/ID73</t>
  </si>
  <si>
    <t xml:space="preserve">ID74</t>
  </si>
  <si>
    <t xml:space="preserve">./IDs/ID74</t>
  </si>
  <si>
    <t xml:space="preserve">ID75</t>
  </si>
  <si>
    <t xml:space="preserve">./IDs/ID75</t>
  </si>
  <si>
    <t xml:space="preserve">ID76</t>
  </si>
  <si>
    <t xml:space="preserve">./IDs/ID76</t>
  </si>
  <si>
    <t xml:space="preserve">ID77</t>
  </si>
  <si>
    <t xml:space="preserve">./IDs/ID77</t>
  </si>
  <si>
    <t xml:space="preserve">ID78</t>
  </si>
  <si>
    <t xml:space="preserve">./IDs/ID78</t>
  </si>
  <si>
    <t xml:space="preserve">ID79</t>
  </si>
  <si>
    <t xml:space="preserve">./IDs/ID79</t>
  </si>
  <si>
    <t xml:space="preserve">ID80</t>
  </si>
  <si>
    <t xml:space="preserve">./IDs/ID80</t>
  </si>
  <si>
    <t xml:space="preserve">ID81</t>
  </si>
  <si>
    <t xml:space="preserve">./IDs/ID81</t>
  </si>
  <si>
    <t xml:space="preserve">ID82</t>
  </si>
  <si>
    <t xml:space="preserve">./IDs/ID82</t>
  </si>
  <si>
    <t xml:space="preserve">ID83</t>
  </si>
  <si>
    <t xml:space="preserve">./IDs/ID83</t>
  </si>
  <si>
    <t xml:space="preserve">ID84</t>
  </si>
  <si>
    <t xml:space="preserve">./IDs/ID84</t>
  </si>
  <si>
    <t xml:space="preserve">ID85</t>
  </si>
  <si>
    <t xml:space="preserve">b-staggered</t>
  </si>
  <si>
    <t xml:space="preserve">./IDs/ID85</t>
  </si>
  <si>
    <t xml:space="preserve">ID86</t>
  </si>
  <si>
    <t xml:space="preserve">./IDs/ID86</t>
  </si>
  <si>
    <t xml:space="preserve">ID87</t>
  </si>
  <si>
    <t xml:space="preserve">./IDs/ID87</t>
  </si>
  <si>
    <t xml:space="preserve">ID88</t>
  </si>
  <si>
    <t xml:space="preserve">./IDs/ID88</t>
  </si>
  <si>
    <t xml:space="preserve">ID89</t>
  </si>
  <si>
    <t xml:space="preserve">./IDs/ID89</t>
  </si>
  <si>
    <t xml:space="preserve">ID90</t>
  </si>
  <si>
    <t xml:space="preserve">./IDs/ID90</t>
  </si>
  <si>
    <t xml:space="preserve">ID91</t>
  </si>
  <si>
    <t xml:space="preserve">./IDs/ID91</t>
  </si>
  <si>
    <t xml:space="preserve">ID92</t>
  </si>
  <si>
    <t xml:space="preserve">./IDs/ID92</t>
  </si>
  <si>
    <t xml:space="preserve">ID93</t>
  </si>
  <si>
    <t xml:space="preserve">./IDs/ID93</t>
  </si>
  <si>
    <t xml:space="preserve">ID94</t>
  </si>
  <si>
    <t xml:space="preserve">./IDs/ID94</t>
  </si>
  <si>
    <t xml:space="preserve">ID95</t>
  </si>
  <si>
    <t xml:space="preserve">./IDs/ID95</t>
  </si>
  <si>
    <t xml:space="preserve">ID96</t>
  </si>
  <si>
    <t xml:space="preserve">./IDs/ID96</t>
  </si>
  <si>
    <t xml:space="preserve">ID97</t>
  </si>
  <si>
    <t xml:space="preserve">./IDs/ID97</t>
  </si>
  <si>
    <t xml:space="preserve">ID98</t>
  </si>
  <si>
    <t xml:space="preserve">./IDs/ID98</t>
  </si>
  <si>
    <t xml:space="preserve">ID99</t>
  </si>
  <si>
    <t xml:space="preserve">./IDs/ID99</t>
  </si>
  <si>
    <t xml:space="preserve">ID100</t>
  </si>
  <si>
    <t xml:space="preserve">./IDs/ID100</t>
  </si>
  <si>
    <t xml:space="preserve">ID101</t>
  </si>
  <si>
    <t xml:space="preserve">./IDs/ID101</t>
  </si>
  <si>
    <t xml:space="preserve">ID102</t>
  </si>
  <si>
    <t xml:space="preserve">./IDs/ID102</t>
  </si>
  <si>
    <t xml:space="preserve">ID103</t>
  </si>
  <si>
    <t xml:space="preserve">./IDs/ID103</t>
  </si>
  <si>
    <t xml:space="preserve">ID104</t>
  </si>
  <si>
    <t xml:space="preserve">./IDs/ID104</t>
  </si>
  <si>
    <t xml:space="preserve">ID105</t>
  </si>
  <si>
    <t xml:space="preserve">./IDs/ID105</t>
  </si>
  <si>
    <t xml:space="preserve">ID106</t>
  </si>
  <si>
    <t xml:space="preserve">./IDs/ID106</t>
  </si>
  <si>
    <t xml:space="preserve">ID107</t>
  </si>
  <si>
    <t xml:space="preserve">./IDs/ID107</t>
  </si>
  <si>
    <t xml:space="preserve">ID108</t>
  </si>
  <si>
    <t xml:space="preserve">./IDs/ID108</t>
  </si>
  <si>
    <t xml:space="preserve">ID109</t>
  </si>
  <si>
    <t xml:space="preserve">./IDs/ID109</t>
  </si>
  <si>
    <t xml:space="preserve">ID110</t>
  </si>
  <si>
    <t xml:space="preserve">./IDs/ID110</t>
  </si>
  <si>
    <t xml:space="preserve">ID111</t>
  </si>
  <si>
    <t xml:space="preserve">./IDs/ID111</t>
  </si>
  <si>
    <t xml:space="preserve">ID112</t>
  </si>
  <si>
    <t xml:space="preserve">./IDs/ID112</t>
  </si>
  <si>
    <t xml:space="preserve">ID113</t>
  </si>
  <si>
    <t xml:space="preserve">./IDs/ID113</t>
  </si>
  <si>
    <t xml:space="preserve">ID114</t>
  </si>
  <si>
    <t xml:space="preserve">./IDs/ID114</t>
  </si>
  <si>
    <t xml:space="preserve">ID115</t>
  </si>
  <si>
    <t xml:space="preserve">./IDs/ID115</t>
  </si>
  <si>
    <t xml:space="preserve">ID116</t>
  </si>
  <si>
    <t xml:space="preserve">./IDs/ID116</t>
  </si>
  <si>
    <t xml:space="preserve">ID117</t>
  </si>
  <si>
    <t xml:space="preserve">./IDs/ID117</t>
  </si>
  <si>
    <t xml:space="preserve">ID118</t>
  </si>
  <si>
    <t xml:space="preserve">./IDs/ID118</t>
  </si>
  <si>
    <t xml:space="preserve">ID119</t>
  </si>
  <si>
    <t xml:space="preserve">./IDs/ID119</t>
  </si>
  <si>
    <t xml:space="preserve">ID120</t>
  </si>
  <si>
    <t xml:space="preserve">./IDs/ID120</t>
  </si>
  <si>
    <t xml:space="preserve">ID121</t>
  </si>
  <si>
    <t xml:space="preserve">./IDs/ID121</t>
  </si>
  <si>
    <t xml:space="preserve">ID122</t>
  </si>
  <si>
    <t xml:space="preserve">./IDs/ID122</t>
  </si>
  <si>
    <t xml:space="preserve">ID123</t>
  </si>
  <si>
    <t xml:space="preserve">./IDs/ID123</t>
  </si>
  <si>
    <t xml:space="preserve">ID124</t>
  </si>
  <si>
    <t xml:space="preserve">./IDs/ID124</t>
  </si>
  <si>
    <t xml:space="preserve">ID125</t>
  </si>
  <si>
    <t xml:space="preserve">./IDs/ID125</t>
  </si>
  <si>
    <t xml:space="preserve">ID126</t>
  </si>
  <si>
    <t xml:space="preserve">./IDs/ID126</t>
  </si>
  <si>
    <t xml:space="preserve">ID127</t>
  </si>
  <si>
    <t xml:space="preserve">./IDs/ID127</t>
  </si>
  <si>
    <t xml:space="preserve">ID128</t>
  </si>
  <si>
    <t xml:space="preserve">./IDs/ID128</t>
  </si>
  <si>
    <t xml:space="preserve">ID129</t>
  </si>
  <si>
    <t xml:space="preserve">./IDs/ID129</t>
  </si>
  <si>
    <t xml:space="preserve">ID130</t>
  </si>
  <si>
    <t xml:space="preserve">./IDs/ID130</t>
  </si>
  <si>
    <t xml:space="preserve">ID131</t>
  </si>
  <si>
    <t xml:space="preserve">./IDs/ID131</t>
  </si>
  <si>
    <t xml:space="preserve">ID132</t>
  </si>
  <si>
    <t xml:space="preserve">./IDs/ID132</t>
  </si>
  <si>
    <t xml:space="preserve">ID133</t>
  </si>
  <si>
    <t xml:space="preserve">./IDs/ID133</t>
  </si>
  <si>
    <t xml:space="preserve">ID134</t>
  </si>
  <si>
    <t xml:space="preserve">./IDs/ID134</t>
  </si>
  <si>
    <t xml:space="preserve">ID135</t>
  </si>
  <si>
    <t xml:space="preserve">./IDs/ID135</t>
  </si>
  <si>
    <t xml:space="preserve">ID136</t>
  </si>
  <si>
    <t xml:space="preserve">./IDs/ID136</t>
  </si>
  <si>
    <t xml:space="preserve">ID137</t>
  </si>
  <si>
    <t xml:space="preserve">./IDs/ID137</t>
  </si>
  <si>
    <t xml:space="preserve">ID138</t>
  </si>
  <si>
    <t xml:space="preserve">./IDs/ID138</t>
  </si>
  <si>
    <t xml:space="preserve">ID139</t>
  </si>
  <si>
    <t xml:space="preserve">./IDs/ID139</t>
  </si>
  <si>
    <t xml:space="preserve">ID140</t>
  </si>
  <si>
    <t xml:space="preserve">./IDs/ID140</t>
  </si>
  <si>
    <t xml:space="preserve">ID141</t>
  </si>
  <si>
    <t xml:space="preserve">./IDs/ID141</t>
  </si>
  <si>
    <t xml:space="preserve">ID142</t>
  </si>
  <si>
    <t xml:space="preserve">./IDs/ID142</t>
  </si>
  <si>
    <t xml:space="preserve">ID143</t>
  </si>
  <si>
    <t xml:space="preserve">./IDs/ID143</t>
  </si>
  <si>
    <t xml:space="preserve">ID144</t>
  </si>
  <si>
    <t xml:space="preserve">./IDs/ID144</t>
  </si>
  <si>
    <t xml:space="preserve">ID145</t>
  </si>
  <si>
    <t xml:space="preserve">./IDs/ID145</t>
  </si>
  <si>
    <t xml:space="preserve">ID146</t>
  </si>
  <si>
    <t xml:space="preserve">./IDs/ID146</t>
  </si>
  <si>
    <t xml:space="preserve">ID147</t>
  </si>
  <si>
    <t xml:space="preserve">./IDs/ID147</t>
  </si>
  <si>
    <t xml:space="preserve">ID148</t>
  </si>
  <si>
    <t xml:space="preserve">./IDs/ID148</t>
  </si>
  <si>
    <t xml:space="preserve">ID149</t>
  </si>
  <si>
    <t xml:space="preserve">./IDs/ID149</t>
  </si>
  <si>
    <t xml:space="preserve">ID150</t>
  </si>
  <si>
    <t xml:space="preserve">./IDs/ID150</t>
  </si>
  <si>
    <t xml:space="preserve">ID151</t>
  </si>
  <si>
    <t xml:space="preserve">./IDs/ID151</t>
  </si>
  <si>
    <t xml:space="preserve">ID152</t>
  </si>
  <si>
    <t xml:space="preserve">./IDs/ID152</t>
  </si>
  <si>
    <t xml:space="preserve">ID153</t>
  </si>
  <si>
    <t xml:space="preserve">./IDs/ID153</t>
  </si>
  <si>
    <t xml:space="preserve">ID154</t>
  </si>
  <si>
    <t xml:space="preserve">./IDs/ID154</t>
  </si>
  <si>
    <t xml:space="preserve">ID155</t>
  </si>
  <si>
    <t xml:space="preserve">./IDs/ID155</t>
  </si>
  <si>
    <t xml:space="preserve">ID156</t>
  </si>
  <si>
    <t xml:space="preserve">./IDs/ID156</t>
  </si>
  <si>
    <t xml:space="preserve">ID157</t>
  </si>
  <si>
    <t xml:space="preserve">./IDs/ID157</t>
  </si>
  <si>
    <t xml:space="preserve">ID158</t>
  </si>
  <si>
    <t xml:space="preserve">./IDs/ID158</t>
  </si>
  <si>
    <t xml:space="preserve">ID159</t>
  </si>
  <si>
    <t xml:space="preserve">./IDs/ID159</t>
  </si>
  <si>
    <t xml:space="preserve">ID160</t>
  </si>
  <si>
    <t xml:space="preserve">./IDs/ID160</t>
  </si>
  <si>
    <t xml:space="preserve">ID161</t>
  </si>
  <si>
    <t xml:space="preserve">./IDs/ID161</t>
  </si>
  <si>
    <t xml:space="preserve">ID162</t>
  </si>
  <si>
    <t xml:space="preserve">./IDs/ID162</t>
  </si>
  <si>
    <t xml:space="preserve">ID163</t>
  </si>
  <si>
    <t xml:space="preserve">./IDs/ID163</t>
  </si>
  <si>
    <t xml:space="preserve">ID164</t>
  </si>
  <si>
    <t xml:space="preserve">./IDs/ID164</t>
  </si>
  <si>
    <t xml:space="preserve">ID165</t>
  </si>
  <si>
    <t xml:space="preserve">./IDs/ID165</t>
  </si>
  <si>
    <t xml:space="preserve">ID166</t>
  </si>
  <si>
    <t xml:space="preserve">./IDs/ID166</t>
  </si>
  <si>
    <t xml:space="preserve">ID167</t>
  </si>
  <si>
    <t xml:space="preserve">./IDs/ID167</t>
  </si>
  <si>
    <t xml:space="preserve">ID168</t>
  </si>
  <si>
    <t xml:space="preserve">./IDs/ID168</t>
  </si>
  <si>
    <t xml:space="preserve">ID169</t>
  </si>
  <si>
    <t xml:space="preserve">c-aligned</t>
  </si>
  <si>
    <t xml:space="preserve">./IDs/ID169</t>
  </si>
  <si>
    <t xml:space="preserve">ID170</t>
  </si>
  <si>
    <t xml:space="preserve">./IDs/ID170</t>
  </si>
  <si>
    <t xml:space="preserve">ID171</t>
  </si>
  <si>
    <t xml:space="preserve">./IDs/ID171</t>
  </si>
  <si>
    <t xml:space="preserve">ID172</t>
  </si>
  <si>
    <t xml:space="preserve">./IDs/ID172</t>
  </si>
  <si>
    <t xml:space="preserve">ID173</t>
  </si>
  <si>
    <t xml:space="preserve">./IDs/ID173</t>
  </si>
  <si>
    <t xml:space="preserve">ID174</t>
  </si>
  <si>
    <t xml:space="preserve">./IDs/ID174</t>
  </si>
  <si>
    <t xml:space="preserve">ID175</t>
  </si>
  <si>
    <t xml:space="preserve">./IDs/ID175</t>
  </si>
  <si>
    <t xml:space="preserve">ID176</t>
  </si>
  <si>
    <t xml:space="preserve">./IDs/ID176</t>
  </si>
  <si>
    <t xml:space="preserve">ID177</t>
  </si>
  <si>
    <t xml:space="preserve">./IDs/ID177</t>
  </si>
  <si>
    <t xml:space="preserve">ID178</t>
  </si>
  <si>
    <t xml:space="preserve">./IDs/ID178</t>
  </si>
  <si>
    <t xml:space="preserve">ID179</t>
  </si>
  <si>
    <t xml:space="preserve">./IDs/ID179</t>
  </si>
  <si>
    <t xml:space="preserve">ID180</t>
  </si>
  <si>
    <t xml:space="preserve">./IDs/ID180</t>
  </si>
  <si>
    <t xml:space="preserve">ID181</t>
  </si>
  <si>
    <t xml:space="preserve">./IDs/ID181</t>
  </si>
  <si>
    <t xml:space="preserve">ID182</t>
  </si>
  <si>
    <t xml:space="preserve">./IDs/ID182</t>
  </si>
  <si>
    <t xml:space="preserve">ID183</t>
  </si>
  <si>
    <t xml:space="preserve">./IDs/ID183</t>
  </si>
  <si>
    <t xml:space="preserve">ID184</t>
  </si>
  <si>
    <t xml:space="preserve">./IDs/ID184</t>
  </si>
  <si>
    <t xml:space="preserve">ID185</t>
  </si>
  <si>
    <t xml:space="preserve">./IDs/ID185</t>
  </si>
  <si>
    <t xml:space="preserve">ID186</t>
  </si>
  <si>
    <t xml:space="preserve">./IDs/ID186</t>
  </si>
  <si>
    <t xml:space="preserve">ID187</t>
  </si>
  <si>
    <t xml:space="preserve">./IDs/ID187</t>
  </si>
  <si>
    <t xml:space="preserve">ID188</t>
  </si>
  <si>
    <t xml:space="preserve">./IDs/ID188</t>
  </si>
  <si>
    <t xml:space="preserve">ID189</t>
  </si>
  <si>
    <t xml:space="preserve">./IDs/ID189</t>
  </si>
  <si>
    <t xml:space="preserve">ID190</t>
  </si>
  <si>
    <t xml:space="preserve">./IDs/ID190</t>
  </si>
  <si>
    <t xml:space="preserve">ID191</t>
  </si>
  <si>
    <t xml:space="preserve">./IDs/ID191</t>
  </si>
  <si>
    <t xml:space="preserve">ID192</t>
  </si>
  <si>
    <t xml:space="preserve">./IDs/ID192</t>
  </si>
  <si>
    <t xml:space="preserve">ID193</t>
  </si>
  <si>
    <t xml:space="preserve">./IDs/ID193</t>
  </si>
  <si>
    <t xml:space="preserve">ID194</t>
  </si>
  <si>
    <t xml:space="preserve">./IDs/ID194</t>
  </si>
  <si>
    <t xml:space="preserve">ID195</t>
  </si>
  <si>
    <t xml:space="preserve">./IDs/ID195</t>
  </si>
  <si>
    <t xml:space="preserve">ID196</t>
  </si>
  <si>
    <t xml:space="preserve">./IDs/ID196</t>
  </si>
  <si>
    <t xml:space="preserve">ID197</t>
  </si>
  <si>
    <t xml:space="preserve">./IDs/ID197</t>
  </si>
  <si>
    <t xml:space="preserve">ID198</t>
  </si>
  <si>
    <t xml:space="preserve">./IDs/ID198</t>
  </si>
  <si>
    <t xml:space="preserve">ID199</t>
  </si>
  <si>
    <t xml:space="preserve">./IDs/ID199</t>
  </si>
  <si>
    <t xml:space="preserve">ID200</t>
  </si>
  <si>
    <t xml:space="preserve">./IDs/ID200</t>
  </si>
  <si>
    <t xml:space="preserve">ID201</t>
  </si>
  <si>
    <t xml:space="preserve">./IDs/ID201</t>
  </si>
  <si>
    <t xml:space="preserve">ID202</t>
  </si>
  <si>
    <t xml:space="preserve">./IDs/ID202</t>
  </si>
  <si>
    <t xml:space="preserve">ID203</t>
  </si>
  <si>
    <t xml:space="preserve">./IDs/ID203</t>
  </si>
  <si>
    <t xml:space="preserve">ID204</t>
  </si>
  <si>
    <t xml:space="preserve">./IDs/ID204</t>
  </si>
  <si>
    <t xml:space="preserve">ID205</t>
  </si>
  <si>
    <t xml:space="preserve">./IDs/ID205</t>
  </si>
  <si>
    <t xml:space="preserve">ID206</t>
  </si>
  <si>
    <t xml:space="preserve">./IDs/ID206</t>
  </si>
  <si>
    <t xml:space="preserve">ID207</t>
  </si>
  <si>
    <t xml:space="preserve">./IDs/ID207</t>
  </si>
  <si>
    <t xml:space="preserve">ID208</t>
  </si>
  <si>
    <t xml:space="preserve">./IDs/ID208</t>
  </si>
  <si>
    <t xml:space="preserve">ID209</t>
  </si>
  <si>
    <t xml:space="preserve">./IDs/ID209</t>
  </si>
  <si>
    <t xml:space="preserve">ID210</t>
  </si>
  <si>
    <t xml:space="preserve">./IDs/ID210</t>
  </si>
  <si>
    <t xml:space="preserve">ID211</t>
  </si>
  <si>
    <t xml:space="preserve">./IDs/ID211</t>
  </si>
  <si>
    <t xml:space="preserve">ID212</t>
  </si>
  <si>
    <t xml:space="preserve">./IDs/ID212</t>
  </si>
  <si>
    <t xml:space="preserve">ID213</t>
  </si>
  <si>
    <t xml:space="preserve">./IDs/ID213</t>
  </si>
  <si>
    <t xml:space="preserve">ID214</t>
  </si>
  <si>
    <t xml:space="preserve">./IDs/ID214</t>
  </si>
  <si>
    <t xml:space="preserve">ID215</t>
  </si>
  <si>
    <t xml:space="preserve">./IDs/ID215</t>
  </si>
  <si>
    <t xml:space="preserve">ID216</t>
  </si>
  <si>
    <t xml:space="preserve">./IDs/ID216</t>
  </si>
  <si>
    <t xml:space="preserve">ID217</t>
  </si>
  <si>
    <t xml:space="preserve">./IDs/ID217</t>
  </si>
  <si>
    <t xml:space="preserve">ID218</t>
  </si>
  <si>
    <t xml:space="preserve">./IDs/ID218</t>
  </si>
  <si>
    <t xml:space="preserve">ID219</t>
  </si>
  <si>
    <t xml:space="preserve">./IDs/ID219</t>
  </si>
  <si>
    <t xml:space="preserve">ID220</t>
  </si>
  <si>
    <t xml:space="preserve">./IDs/ID220</t>
  </si>
  <si>
    <t xml:space="preserve">ID221</t>
  </si>
  <si>
    <t xml:space="preserve">./IDs/ID221</t>
  </si>
  <si>
    <t xml:space="preserve">ID222</t>
  </si>
  <si>
    <t xml:space="preserve">./IDs/ID222</t>
  </si>
  <si>
    <t xml:space="preserve">ID223</t>
  </si>
  <si>
    <t xml:space="preserve">./IDs/ID223</t>
  </si>
  <si>
    <t xml:space="preserve">ID224</t>
  </si>
  <si>
    <t xml:space="preserve">./IDs/ID224</t>
  </si>
  <si>
    <t xml:space="preserve">ID225</t>
  </si>
  <si>
    <t xml:space="preserve">./IDs/ID225</t>
  </si>
  <si>
    <t xml:space="preserve">ID226</t>
  </si>
  <si>
    <t xml:space="preserve">./IDs/ID226</t>
  </si>
  <si>
    <t xml:space="preserve">ID227</t>
  </si>
  <si>
    <t xml:space="preserve">./IDs/ID227</t>
  </si>
  <si>
    <t xml:space="preserve">ID228</t>
  </si>
  <si>
    <t xml:space="preserve">./IDs/ID228</t>
  </si>
  <si>
    <t xml:space="preserve">ID229</t>
  </si>
  <si>
    <t xml:space="preserve">./IDs/ID229</t>
  </si>
  <si>
    <t xml:space="preserve">ID230</t>
  </si>
  <si>
    <t xml:space="preserve">./IDs/ID230</t>
  </si>
  <si>
    <t xml:space="preserve">ID231</t>
  </si>
  <si>
    <t xml:space="preserve">./IDs/ID231</t>
  </si>
  <si>
    <t xml:space="preserve">ID232</t>
  </si>
  <si>
    <t xml:space="preserve">./IDs/ID232</t>
  </si>
  <si>
    <t xml:space="preserve">ID233</t>
  </si>
  <si>
    <t xml:space="preserve">./IDs/ID233</t>
  </si>
  <si>
    <t xml:space="preserve">ID234</t>
  </si>
  <si>
    <t xml:space="preserve">./IDs/ID234</t>
  </si>
  <si>
    <t xml:space="preserve">ID235</t>
  </si>
  <si>
    <t xml:space="preserve">./IDs/ID235</t>
  </si>
  <si>
    <t xml:space="preserve">ID236</t>
  </si>
  <si>
    <t xml:space="preserve">./IDs/ID236</t>
  </si>
  <si>
    <t xml:space="preserve">ID237</t>
  </si>
  <si>
    <t xml:space="preserve">./IDs/ID237</t>
  </si>
  <si>
    <t xml:space="preserve">ID238</t>
  </si>
  <si>
    <t xml:space="preserve">./IDs/ID238</t>
  </si>
  <si>
    <t xml:space="preserve">ID239</t>
  </si>
  <si>
    <t xml:space="preserve">./IDs/ID239</t>
  </si>
  <si>
    <t xml:space="preserve">ID240</t>
  </si>
  <si>
    <t xml:space="preserve">./IDs/ID240</t>
  </si>
  <si>
    <t xml:space="preserve">ID241</t>
  </si>
  <si>
    <t xml:space="preserve">./IDs/ID241</t>
  </si>
  <si>
    <t xml:space="preserve">ID242</t>
  </si>
  <si>
    <t xml:space="preserve">./IDs/ID242</t>
  </si>
  <si>
    <t xml:space="preserve">ID243</t>
  </si>
  <si>
    <t xml:space="preserve">./IDs/ID243</t>
  </si>
  <si>
    <t xml:space="preserve">ID244</t>
  </si>
  <si>
    <t xml:space="preserve">./IDs/ID244</t>
  </si>
  <si>
    <t xml:space="preserve">ID245</t>
  </si>
  <si>
    <t xml:space="preserve">./IDs/ID245</t>
  </si>
  <si>
    <t xml:space="preserve">ID246</t>
  </si>
  <si>
    <t xml:space="preserve">./IDs/ID246</t>
  </si>
  <si>
    <t xml:space="preserve">ID247</t>
  </si>
  <si>
    <t xml:space="preserve">./IDs/ID247</t>
  </si>
  <si>
    <t xml:space="preserve">ID248</t>
  </si>
  <si>
    <t xml:space="preserve">./IDs/ID248</t>
  </si>
  <si>
    <t xml:space="preserve">ID249</t>
  </si>
  <si>
    <t xml:space="preserve">./IDs/ID249</t>
  </si>
  <si>
    <t xml:space="preserve">ID250</t>
  </si>
  <si>
    <t xml:space="preserve">./IDs/ID250</t>
  </si>
  <si>
    <t xml:space="preserve">ID251</t>
  </si>
  <si>
    <t xml:space="preserve">./IDs/ID251</t>
  </si>
  <si>
    <t xml:space="preserve">ID252</t>
  </si>
  <si>
    <t xml:space="preserve">./IDs/ID252</t>
  </si>
  <si>
    <t xml:space="preserve">ID253</t>
  </si>
  <si>
    <t xml:space="preserve">d-rectangle</t>
  </si>
  <si>
    <t xml:space="preserve">./IDs/ID253</t>
  </si>
  <si>
    <t xml:space="preserve">ID254</t>
  </si>
  <si>
    <t xml:space="preserve">./IDs/ID254</t>
  </si>
  <si>
    <t xml:space="preserve">ID255</t>
  </si>
  <si>
    <t xml:space="preserve">./IDs/ID255</t>
  </si>
  <si>
    <t xml:space="preserve">ID256</t>
  </si>
  <si>
    <t xml:space="preserve">./IDs/ID256</t>
  </si>
  <si>
    <t xml:space="preserve">ID257</t>
  </si>
  <si>
    <t xml:space="preserve">./IDs/ID257</t>
  </si>
  <si>
    <t xml:space="preserve">ID258</t>
  </si>
  <si>
    <t xml:space="preserve">./IDs/ID258</t>
  </si>
  <si>
    <t xml:space="preserve">ID259</t>
  </si>
  <si>
    <t xml:space="preserve">./IDs/ID259</t>
  </si>
  <si>
    <t xml:space="preserve">ID260</t>
  </si>
  <si>
    <t xml:space="preserve">./IDs/ID260</t>
  </si>
  <si>
    <t xml:space="preserve">ID261</t>
  </si>
  <si>
    <t xml:space="preserve">./IDs/ID261</t>
  </si>
  <si>
    <t xml:space="preserve">ID262</t>
  </si>
  <si>
    <t xml:space="preserve">./IDs/ID262</t>
  </si>
  <si>
    <t xml:space="preserve">ID263</t>
  </si>
  <si>
    <t xml:space="preserve">./IDs/ID263</t>
  </si>
  <si>
    <t xml:space="preserve">ID264</t>
  </si>
  <si>
    <t xml:space="preserve">./IDs/ID264</t>
  </si>
  <si>
    <t xml:space="preserve">ID265</t>
  </si>
  <si>
    <t xml:space="preserve">./IDs/ID265</t>
  </si>
  <si>
    <t xml:space="preserve">ID266</t>
  </si>
  <si>
    <t xml:space="preserve">./IDs/ID266</t>
  </si>
  <si>
    <t xml:space="preserve">ID267</t>
  </si>
  <si>
    <t xml:space="preserve">./IDs/ID267</t>
  </si>
  <si>
    <t xml:space="preserve">ID268</t>
  </si>
  <si>
    <t xml:space="preserve">./IDs/ID268</t>
  </si>
  <si>
    <t xml:space="preserve">ID269</t>
  </si>
  <si>
    <t xml:space="preserve">./IDs/ID269</t>
  </si>
  <si>
    <t xml:space="preserve">ID270</t>
  </si>
  <si>
    <t xml:space="preserve">./IDs/ID270</t>
  </si>
  <si>
    <t xml:space="preserve">ID271</t>
  </si>
  <si>
    <t xml:space="preserve">./IDs/ID271</t>
  </si>
  <si>
    <t xml:space="preserve">ID272</t>
  </si>
  <si>
    <t xml:space="preserve">./IDs/ID272</t>
  </si>
  <si>
    <t xml:space="preserve">ID273</t>
  </si>
  <si>
    <t xml:space="preserve">./IDs/ID273</t>
  </si>
  <si>
    <t xml:space="preserve">ID274</t>
  </si>
  <si>
    <t xml:space="preserve">./IDs/ID274</t>
  </si>
  <si>
    <t xml:space="preserve">ID275</t>
  </si>
  <si>
    <t xml:space="preserve">./IDs/ID275</t>
  </si>
  <si>
    <t xml:space="preserve">ID276</t>
  </si>
  <si>
    <t xml:space="preserve">./IDs/ID276</t>
  </si>
  <si>
    <t xml:space="preserve">ID277</t>
  </si>
  <si>
    <t xml:space="preserve">./IDs/ID277</t>
  </si>
  <si>
    <t xml:space="preserve">ID278</t>
  </si>
  <si>
    <t xml:space="preserve">./IDs/ID278</t>
  </si>
  <si>
    <t xml:space="preserve">ID279</t>
  </si>
  <si>
    <t xml:space="preserve">./IDs/ID279</t>
  </si>
  <si>
    <t xml:space="preserve">ID280</t>
  </si>
  <si>
    <t xml:space="preserve">./IDs/ID280</t>
  </si>
  <si>
    <t xml:space="preserve">ID281</t>
  </si>
  <si>
    <t xml:space="preserve">./IDs/ID281</t>
  </si>
  <si>
    <t xml:space="preserve">ID282</t>
  </si>
  <si>
    <t xml:space="preserve">./IDs/ID282</t>
  </si>
  <si>
    <t xml:space="preserve">ID283</t>
  </si>
  <si>
    <t xml:space="preserve">./IDs/ID283</t>
  </si>
  <si>
    <t xml:space="preserve">ID284</t>
  </si>
  <si>
    <t xml:space="preserve">./IDs/ID284</t>
  </si>
  <si>
    <t xml:space="preserve">ID285</t>
  </si>
  <si>
    <t xml:space="preserve">./IDs/ID285</t>
  </si>
  <si>
    <t xml:space="preserve">ID286</t>
  </si>
  <si>
    <t xml:space="preserve">./IDs/ID286</t>
  </si>
  <si>
    <t xml:space="preserve">ID287</t>
  </si>
  <si>
    <t xml:space="preserve">./IDs/ID287</t>
  </si>
  <si>
    <t xml:space="preserve">ID288</t>
  </si>
  <si>
    <t xml:space="preserve">./IDs/ID288</t>
  </si>
  <si>
    <t xml:space="preserve">ID289</t>
  </si>
  <si>
    <t xml:space="preserve">./IDs/ID289</t>
  </si>
  <si>
    <t xml:space="preserve">ID290</t>
  </si>
  <si>
    <t xml:space="preserve">./IDs/ID290</t>
  </si>
  <si>
    <t xml:space="preserve">ID291</t>
  </si>
  <si>
    <t xml:space="preserve">./IDs/ID291</t>
  </si>
  <si>
    <t xml:space="preserve">ID292</t>
  </si>
  <si>
    <t xml:space="preserve">./IDs/ID292</t>
  </si>
  <si>
    <t xml:space="preserve">ID293</t>
  </si>
  <si>
    <t xml:space="preserve">./IDs/ID293</t>
  </si>
  <si>
    <t xml:space="preserve">ID294</t>
  </si>
  <si>
    <t xml:space="preserve">./IDs/ID294</t>
  </si>
  <si>
    <t xml:space="preserve">ID295</t>
  </si>
  <si>
    <t xml:space="preserve">./IDs/ID295</t>
  </si>
  <si>
    <t xml:space="preserve">ID296</t>
  </si>
  <si>
    <t xml:space="preserve">./IDs/ID296</t>
  </si>
  <si>
    <t xml:space="preserve">ID297</t>
  </si>
  <si>
    <t xml:space="preserve">./IDs/ID297</t>
  </si>
  <si>
    <t xml:space="preserve">ID298</t>
  </si>
  <si>
    <t xml:space="preserve">./IDs/ID298</t>
  </si>
  <si>
    <t xml:space="preserve">ID299</t>
  </si>
  <si>
    <t xml:space="preserve">./IDs/ID299</t>
  </si>
  <si>
    <t xml:space="preserve">ID300</t>
  </si>
  <si>
    <t xml:space="preserve">./IDs/ID300</t>
  </si>
  <si>
    <t xml:space="preserve">ID301</t>
  </si>
  <si>
    <t xml:space="preserve">./IDs/ID301</t>
  </si>
  <si>
    <t xml:space="preserve">ID302</t>
  </si>
  <si>
    <t xml:space="preserve">./IDs/ID302</t>
  </si>
  <si>
    <t xml:space="preserve">ID303</t>
  </si>
  <si>
    <t xml:space="preserve">./IDs/ID303</t>
  </si>
  <si>
    <t xml:space="preserve">ID304</t>
  </si>
  <si>
    <t xml:space="preserve">./IDs/ID304</t>
  </si>
  <si>
    <t xml:space="preserve">ID305</t>
  </si>
  <si>
    <t xml:space="preserve">./IDs/ID305</t>
  </si>
  <si>
    <t xml:space="preserve">ID306</t>
  </si>
  <si>
    <t xml:space="preserve">./IDs/ID306</t>
  </si>
  <si>
    <t xml:space="preserve">ID307</t>
  </si>
  <si>
    <t xml:space="preserve">./IDs/ID307</t>
  </si>
  <si>
    <t xml:space="preserve">ID308</t>
  </si>
  <si>
    <t xml:space="preserve">./IDs/ID308</t>
  </si>
  <si>
    <t xml:space="preserve">ID309</t>
  </si>
  <si>
    <t xml:space="preserve">./IDs/ID309</t>
  </si>
  <si>
    <t xml:space="preserve">ID310</t>
  </si>
  <si>
    <t xml:space="preserve">./IDs/ID310</t>
  </si>
  <si>
    <t xml:space="preserve">ID311</t>
  </si>
  <si>
    <t xml:space="preserve">./IDs/ID311</t>
  </si>
  <si>
    <t xml:space="preserve">ID312</t>
  </si>
  <si>
    <t xml:space="preserve">./IDs/ID312</t>
  </si>
  <si>
    <t xml:space="preserve">ID313</t>
  </si>
  <si>
    <t xml:space="preserve">./IDs/ID313</t>
  </si>
  <si>
    <t xml:space="preserve">ID314</t>
  </si>
  <si>
    <t xml:space="preserve">./IDs/ID314</t>
  </si>
  <si>
    <t xml:space="preserve">ID315</t>
  </si>
  <si>
    <t xml:space="preserve">./IDs/ID315</t>
  </si>
  <si>
    <t xml:space="preserve">ID316</t>
  </si>
  <si>
    <t xml:space="preserve">./IDs/ID316</t>
  </si>
  <si>
    <t xml:space="preserve">ID317</t>
  </si>
  <si>
    <t xml:space="preserve">./IDs/ID317</t>
  </si>
  <si>
    <t xml:space="preserve">ID318</t>
  </si>
  <si>
    <t xml:space="preserve">./IDs/ID318</t>
  </si>
  <si>
    <t xml:space="preserve">ID319</t>
  </si>
  <si>
    <t xml:space="preserve">./IDs/ID319</t>
  </si>
  <si>
    <t xml:space="preserve">ID320</t>
  </si>
  <si>
    <t xml:space="preserve">./IDs/ID320</t>
  </si>
  <si>
    <t xml:space="preserve">ID321</t>
  </si>
  <si>
    <t xml:space="preserve">./IDs/ID321</t>
  </si>
  <si>
    <t xml:space="preserve">ID322</t>
  </si>
  <si>
    <t xml:space="preserve">./IDs/ID322</t>
  </si>
  <si>
    <t xml:space="preserve">ID323</t>
  </si>
  <si>
    <t xml:space="preserve">./IDs/ID323</t>
  </si>
  <si>
    <t xml:space="preserve">ID324</t>
  </si>
  <si>
    <t xml:space="preserve">./IDs/ID324</t>
  </si>
  <si>
    <t xml:space="preserve">ID325</t>
  </si>
  <si>
    <t xml:space="preserve">./IDs/ID325</t>
  </si>
  <si>
    <t xml:space="preserve">ID326</t>
  </si>
  <si>
    <t xml:space="preserve">./IDs/ID326</t>
  </si>
  <si>
    <t xml:space="preserve">ID327</t>
  </si>
  <si>
    <t xml:space="preserve">./IDs/ID327</t>
  </si>
  <si>
    <t xml:space="preserve">ID328</t>
  </si>
  <si>
    <t xml:space="preserve">./IDs/ID328</t>
  </si>
  <si>
    <t xml:space="preserve">ID329</t>
  </si>
  <si>
    <t xml:space="preserve">./IDs/ID329</t>
  </si>
  <si>
    <t xml:space="preserve">ID330</t>
  </si>
  <si>
    <t xml:space="preserve">./IDs/ID330</t>
  </si>
  <si>
    <t xml:space="preserve">ID331</t>
  </si>
  <si>
    <t xml:space="preserve">./IDs/ID331</t>
  </si>
  <si>
    <t xml:space="preserve">ID332</t>
  </si>
  <si>
    <t xml:space="preserve">./IDs/ID332</t>
  </si>
  <si>
    <t xml:space="preserve">ID333</t>
  </si>
  <si>
    <t xml:space="preserve">./IDs/ID333</t>
  </si>
  <si>
    <t xml:space="preserve">ID334</t>
  </si>
  <si>
    <t xml:space="preserve">./IDs/ID334</t>
  </si>
  <si>
    <t xml:space="preserve">ID335</t>
  </si>
  <si>
    <t xml:space="preserve">./IDs/ID335</t>
  </si>
  <si>
    <t xml:space="preserve">ID336</t>
  </si>
  <si>
    <t xml:space="preserve">./IDs/ID336</t>
  </si>
  <si>
    <t xml:space="preserve">ID337</t>
  </si>
  <si>
    <t xml:space="preserve">./IDs/ID337</t>
  </si>
  <si>
    <t xml:space="preserve">ID338</t>
  </si>
  <si>
    <t xml:space="preserve">./IDs/ID338</t>
  </si>
  <si>
    <t xml:space="preserve">ID339</t>
  </si>
  <si>
    <t xml:space="preserve">./IDs/ID339</t>
  </si>
  <si>
    <t xml:space="preserve">ID340</t>
  </si>
  <si>
    <t xml:space="preserve">./IDs/ID340</t>
  </si>
  <si>
    <t xml:space="preserve">ID341</t>
  </si>
  <si>
    <t xml:space="preserve">./IDs/ID341</t>
  </si>
  <si>
    <t xml:space="preserve">ID342</t>
  </si>
  <si>
    <t xml:space="preserve">./IDs/ID342</t>
  </si>
  <si>
    <t xml:space="preserve">ID343</t>
  </si>
  <si>
    <t xml:space="preserve">./IDs/ID343</t>
  </si>
  <si>
    <t xml:space="preserve">ID344</t>
  </si>
  <si>
    <t xml:space="preserve">./IDs/ID344</t>
  </si>
  <si>
    <t xml:space="preserve">ID345</t>
  </si>
  <si>
    <t xml:space="preserve">./IDs/ID345</t>
  </si>
  <si>
    <t xml:space="preserve">ID346</t>
  </si>
  <si>
    <t xml:space="preserve">./IDs/ID346</t>
  </si>
  <si>
    <t xml:space="preserve">ID347</t>
  </si>
  <si>
    <t xml:space="preserve">./IDs/ID347</t>
  </si>
  <si>
    <t xml:space="preserve">ID348</t>
  </si>
  <si>
    <t xml:space="preserve">./IDs/ID348</t>
  </si>
  <si>
    <t xml:space="preserve">ID349</t>
  </si>
  <si>
    <t xml:space="preserve">./IDs/ID349</t>
  </si>
  <si>
    <t xml:space="preserve">ID350</t>
  </si>
  <si>
    <t xml:space="preserve">./IDs/ID350</t>
  </si>
  <si>
    <t xml:space="preserve">ID351</t>
  </si>
  <si>
    <t xml:space="preserve">./IDs/ID351</t>
  </si>
  <si>
    <t xml:space="preserve">ID352</t>
  </si>
  <si>
    <t xml:space="preserve">./IDs/ID352</t>
  </si>
  <si>
    <t xml:space="preserve">ID353</t>
  </si>
  <si>
    <t xml:space="preserve">./IDs/ID353</t>
  </si>
  <si>
    <t xml:space="preserve">ID354</t>
  </si>
  <si>
    <t xml:space="preserve">./IDs/ID354</t>
  </si>
  <si>
    <t xml:space="preserve">ID355</t>
  </si>
  <si>
    <t xml:space="preserve">./IDs/ID355</t>
  </si>
  <si>
    <t xml:space="preserve">ID356</t>
  </si>
  <si>
    <t xml:space="preserve">./IDs/ID356</t>
  </si>
  <si>
    <t xml:space="preserve">ID357</t>
  </si>
  <si>
    <t xml:space="preserve">./IDs/ID357</t>
  </si>
  <si>
    <t xml:space="preserve">ID358</t>
  </si>
  <si>
    <t xml:space="preserve">./IDs/ID358</t>
  </si>
  <si>
    <t xml:space="preserve">ID359</t>
  </si>
  <si>
    <t xml:space="preserve">./IDs/ID359</t>
  </si>
  <si>
    <t xml:space="preserve">ID360</t>
  </si>
  <si>
    <t xml:space="preserve">./IDs/ID360</t>
  </si>
  <si>
    <t xml:space="preserve">ID361</t>
  </si>
  <si>
    <t xml:space="preserve">./IDs/ID361</t>
  </si>
  <si>
    <t xml:space="preserve">ID362</t>
  </si>
  <si>
    <t xml:space="preserve">./IDs/ID362</t>
  </si>
  <si>
    <t xml:space="preserve">ID363</t>
  </si>
  <si>
    <t xml:space="preserve">./IDs/ID363</t>
  </si>
  <si>
    <t xml:space="preserve">ID364</t>
  </si>
  <si>
    <t xml:space="preserve">./IDs/ID364</t>
  </si>
  <si>
    <t xml:space="preserve">ID365</t>
  </si>
  <si>
    <t xml:space="preserve">./IDs/ID365</t>
  </si>
  <si>
    <t xml:space="preserve">ID366</t>
  </si>
  <si>
    <t xml:space="preserve">./IDs/ID366</t>
  </si>
  <si>
    <t xml:space="preserve">ID367</t>
  </si>
  <si>
    <t xml:space="preserve">./IDs/ID367</t>
  </si>
  <si>
    <t xml:space="preserve">ID368</t>
  </si>
  <si>
    <t xml:space="preserve">./IDs/ID368</t>
  </si>
  <si>
    <t xml:space="preserve">ID369</t>
  </si>
  <si>
    <t xml:space="preserve">./IDs/ID369</t>
  </si>
  <si>
    <t xml:space="preserve">ID370</t>
  </si>
  <si>
    <t xml:space="preserve">./IDs/ID370</t>
  </si>
  <si>
    <t xml:space="preserve">ID371</t>
  </si>
  <si>
    <t xml:space="preserve">./IDs/ID371</t>
  </si>
  <si>
    <t xml:space="preserve">ID372</t>
  </si>
  <si>
    <t xml:space="preserve">./IDs/ID372</t>
  </si>
  <si>
    <t xml:space="preserve">ID373</t>
  </si>
  <si>
    <t xml:space="preserve">./IDs/ID373</t>
  </si>
  <si>
    <t xml:space="preserve">ID374</t>
  </si>
  <si>
    <t xml:space="preserve">./IDs/ID374</t>
  </si>
  <si>
    <t xml:space="preserve">ID375</t>
  </si>
  <si>
    <t xml:space="preserve">./IDs/ID375</t>
  </si>
  <si>
    <t xml:space="preserve">ID376</t>
  </si>
  <si>
    <t xml:space="preserve">./IDs/ID376</t>
  </si>
  <si>
    <t xml:space="preserve">ID377</t>
  </si>
  <si>
    <t xml:space="preserve">./IDs/ID377</t>
  </si>
  <si>
    <t xml:space="preserve">ID378</t>
  </si>
  <si>
    <t xml:space="preserve">./IDs/ID378</t>
  </si>
  <si>
    <t xml:space="preserve">ID379</t>
  </si>
  <si>
    <t xml:space="preserve">./IDs/ID379</t>
  </si>
  <si>
    <t xml:space="preserve">ID380</t>
  </si>
  <si>
    <t xml:space="preserve">./IDs/ID380</t>
  </si>
  <si>
    <t xml:space="preserve">ID381</t>
  </si>
  <si>
    <t xml:space="preserve">./IDs/ID381</t>
  </si>
  <si>
    <t xml:space="preserve">ID382</t>
  </si>
  <si>
    <t xml:space="preserve">./IDs/ID382</t>
  </si>
  <si>
    <t xml:space="preserve">ID383</t>
  </si>
  <si>
    <t xml:space="preserve">./IDs/ID383</t>
  </si>
  <si>
    <t xml:space="preserve">ID384</t>
  </si>
  <si>
    <t xml:space="preserve">./IDs/ID384</t>
  </si>
  <si>
    <t xml:space="preserve">ID385</t>
  </si>
  <si>
    <t xml:space="preserve">./IDs/ID385</t>
  </si>
  <si>
    <t xml:space="preserve">ID386</t>
  </si>
  <si>
    <t xml:space="preserve">./IDs/ID386</t>
  </si>
  <si>
    <t xml:space="preserve">ID387</t>
  </si>
  <si>
    <t xml:space="preserve">./IDs/ID387</t>
  </si>
  <si>
    <t xml:space="preserve">ID388</t>
  </si>
  <si>
    <t xml:space="preserve">./IDs/ID388</t>
  </si>
  <si>
    <t xml:space="preserve">ID389</t>
  </si>
  <si>
    <t xml:space="preserve">./IDs/ID389</t>
  </si>
  <si>
    <t xml:space="preserve">ID390</t>
  </si>
  <si>
    <t xml:space="preserve">./IDs/ID390</t>
  </si>
  <si>
    <t xml:space="preserve">ID391</t>
  </si>
  <si>
    <t xml:space="preserve">./IDs/ID391</t>
  </si>
  <si>
    <t xml:space="preserve">ID392</t>
  </si>
  <si>
    <t xml:space="preserve">./IDs/ID392</t>
  </si>
  <si>
    <t xml:space="preserve">ID393</t>
  </si>
  <si>
    <t xml:space="preserve">./IDs/ID393</t>
  </si>
  <si>
    <t xml:space="preserve">ID394</t>
  </si>
  <si>
    <t xml:space="preserve">./IDs/ID394</t>
  </si>
  <si>
    <t xml:space="preserve">ID395</t>
  </si>
  <si>
    <t xml:space="preserve">./IDs/ID395</t>
  </si>
  <si>
    <t xml:space="preserve">ID396</t>
  </si>
  <si>
    <t xml:space="preserve">./IDs/ID396</t>
  </si>
  <si>
    <t xml:space="preserve">ID397</t>
  </si>
  <si>
    <t xml:space="preserve">./IDs/ID397</t>
  </si>
  <si>
    <t xml:space="preserve">ID398</t>
  </si>
  <si>
    <t xml:space="preserve">./IDs/ID398</t>
  </si>
  <si>
    <t xml:space="preserve">ID399</t>
  </si>
  <si>
    <t xml:space="preserve">./IDs/ID399</t>
  </si>
  <si>
    <t xml:space="preserve">ID400</t>
  </si>
  <si>
    <t xml:space="preserve">./IDs/ID400</t>
  </si>
  <si>
    <t xml:space="preserve">ID401</t>
  </si>
  <si>
    <t xml:space="preserve">./IDs/ID401</t>
  </si>
  <si>
    <t xml:space="preserve">ID402</t>
  </si>
  <si>
    <t xml:space="preserve">./IDs/ID402</t>
  </si>
  <si>
    <t xml:space="preserve">ID403</t>
  </si>
  <si>
    <t xml:space="preserve">./IDs/ID403</t>
  </si>
  <si>
    <t xml:space="preserve">ID404</t>
  </si>
  <si>
    <t xml:space="preserve">./IDs/ID404</t>
  </si>
  <si>
    <t xml:space="preserve">ID405</t>
  </si>
  <si>
    <t xml:space="preserve">./IDs/ID405</t>
  </si>
  <si>
    <t xml:space="preserve">ID406</t>
  </si>
  <si>
    <t xml:space="preserve">./IDs/ID406</t>
  </si>
  <si>
    <t xml:space="preserve">ID407</t>
  </si>
  <si>
    <t xml:space="preserve">./IDs/ID407</t>
  </si>
  <si>
    <t xml:space="preserve">ID408</t>
  </si>
  <si>
    <t xml:space="preserve">./IDs/ID408</t>
  </si>
  <si>
    <t xml:space="preserve">ID409</t>
  </si>
  <si>
    <t xml:space="preserve">./IDs/ID409</t>
  </si>
  <si>
    <t xml:space="preserve">ID410</t>
  </si>
  <si>
    <t xml:space="preserve">./IDs/ID410</t>
  </si>
  <si>
    <t xml:space="preserve">ID411</t>
  </si>
  <si>
    <t xml:space="preserve">./IDs/ID411</t>
  </si>
  <si>
    <t xml:space="preserve">ID412</t>
  </si>
  <si>
    <t xml:space="preserve">./IDs/ID412</t>
  </si>
  <si>
    <t xml:space="preserve">ID413</t>
  </si>
  <si>
    <t xml:space="preserve">./IDs/ID413</t>
  </si>
  <si>
    <t xml:space="preserve">ID414</t>
  </si>
  <si>
    <t xml:space="preserve">./IDs/ID414</t>
  </si>
  <si>
    <t xml:space="preserve">ID415</t>
  </si>
  <si>
    <t xml:space="preserve">./IDs/ID415</t>
  </si>
  <si>
    <t xml:space="preserve">ID416</t>
  </si>
  <si>
    <t xml:space="preserve">./IDs/ID416</t>
  </si>
  <si>
    <t xml:space="preserve">ID417</t>
  </si>
  <si>
    <t xml:space="preserve">./IDs/ID417</t>
  </si>
  <si>
    <t xml:space="preserve">ID418</t>
  </si>
  <si>
    <t xml:space="preserve">./IDs/ID418</t>
  </si>
  <si>
    <t xml:space="preserve">ID419</t>
  </si>
  <si>
    <t xml:space="preserve">./IDs/ID419</t>
  </si>
  <si>
    <t xml:space="preserve">ID420</t>
  </si>
  <si>
    <t xml:space="preserve">./IDs/ID420</t>
  </si>
  <si>
    <t xml:space="preserve">ID421</t>
  </si>
  <si>
    <t xml:space="preserve">./IDs/ID421</t>
  </si>
  <si>
    <t xml:space="preserve">ID422</t>
  </si>
  <si>
    <t xml:space="preserve">./IDs/ID422</t>
  </si>
  <si>
    <t xml:space="preserve">ID423</t>
  </si>
  <si>
    <t xml:space="preserve">./IDs/ID423</t>
  </si>
  <si>
    <t xml:space="preserve">ID424</t>
  </si>
  <si>
    <t xml:space="preserve">./IDs/ID424</t>
  </si>
  <si>
    <t xml:space="preserve">ID425</t>
  </si>
  <si>
    <t xml:space="preserve">./IDs/ID425</t>
  </si>
  <si>
    <t xml:space="preserve">ID426</t>
  </si>
  <si>
    <t xml:space="preserve">./IDs/ID426</t>
  </si>
  <si>
    <t xml:space="preserve">ID427</t>
  </si>
  <si>
    <t xml:space="preserve">./IDs/ID427</t>
  </si>
  <si>
    <t xml:space="preserve">ID428</t>
  </si>
  <si>
    <t xml:space="preserve">./IDs/ID428</t>
  </si>
  <si>
    <t xml:space="preserve">ID429</t>
  </si>
  <si>
    <t xml:space="preserve">./IDs/ID429</t>
  </si>
  <si>
    <t xml:space="preserve">ID430</t>
  </si>
  <si>
    <t xml:space="preserve">./IDs/ID430</t>
  </si>
  <si>
    <t xml:space="preserve">ID431</t>
  </si>
  <si>
    <t xml:space="preserve">./IDs/ID431</t>
  </si>
  <si>
    <t xml:space="preserve">ID432</t>
  </si>
  <si>
    <t xml:space="preserve">./IDs/ID432</t>
  </si>
  <si>
    <t xml:space="preserve">ID433</t>
  </si>
  <si>
    <t xml:space="preserve">./IDs/ID433</t>
  </si>
  <si>
    <t xml:space="preserve">ID434</t>
  </si>
  <si>
    <t xml:space="preserve">./IDs/ID434</t>
  </si>
  <si>
    <t xml:space="preserve">ID435</t>
  </si>
  <si>
    <t xml:space="preserve">./IDs/ID435</t>
  </si>
  <si>
    <t xml:space="preserve">ID436</t>
  </si>
  <si>
    <t xml:space="preserve">./IDs/ID436</t>
  </si>
  <si>
    <t xml:space="preserve">ID437</t>
  </si>
  <si>
    <t xml:space="preserve">./IDs/ID437</t>
  </si>
  <si>
    <t xml:space="preserve">ID438</t>
  </si>
  <si>
    <t xml:space="preserve">./IDs/ID438</t>
  </si>
  <si>
    <t xml:space="preserve">ID439</t>
  </si>
  <si>
    <t xml:space="preserve">./IDs/ID439</t>
  </si>
  <si>
    <t xml:space="preserve">ID440</t>
  </si>
  <si>
    <t xml:space="preserve">./IDs/ID440</t>
  </si>
  <si>
    <t xml:space="preserve">ID441</t>
  </si>
  <si>
    <t xml:space="preserve">./IDs/ID441</t>
  </si>
  <si>
    <t xml:space="preserve">ID442</t>
  </si>
  <si>
    <t xml:space="preserve">./IDs/ID442</t>
  </si>
  <si>
    <t xml:space="preserve">ID443</t>
  </si>
  <si>
    <t xml:space="preserve">./IDs/ID443</t>
  </si>
  <si>
    <t xml:space="preserve">ID444</t>
  </si>
  <si>
    <t xml:space="preserve">./IDs/ID444</t>
  </si>
  <si>
    <t xml:space="preserve">ID445</t>
  </si>
  <si>
    <t xml:space="preserve">./IDs/ID445</t>
  </si>
  <si>
    <t xml:space="preserve">ID446</t>
  </si>
  <si>
    <t xml:space="preserve">./IDs/ID446</t>
  </si>
  <si>
    <t xml:space="preserve">ID447</t>
  </si>
  <si>
    <t xml:space="preserve">./IDs/ID447</t>
  </si>
  <si>
    <t xml:space="preserve">ID448</t>
  </si>
  <si>
    <t xml:space="preserve">./IDs/ID448</t>
  </si>
  <si>
    <t xml:space="preserve">ID449</t>
  </si>
  <si>
    <t xml:space="preserve">./IDs/ID449</t>
  </si>
  <si>
    <t xml:space="preserve">ID450</t>
  </si>
  <si>
    <t xml:space="preserve">./IDs/ID450</t>
  </si>
  <si>
    <t xml:space="preserve">ID451</t>
  </si>
  <si>
    <t xml:space="preserve">./IDs/ID451</t>
  </si>
  <si>
    <t xml:space="preserve">ID452</t>
  </si>
  <si>
    <t xml:space="preserve">./IDs/ID452</t>
  </si>
  <si>
    <t xml:space="preserve">ID453</t>
  </si>
  <si>
    <t xml:space="preserve">./IDs/ID453</t>
  </si>
  <si>
    <t xml:space="preserve">ID454</t>
  </si>
  <si>
    <t xml:space="preserve">./IDs/ID454</t>
  </si>
  <si>
    <t xml:space="preserve">ID455</t>
  </si>
  <si>
    <t xml:space="preserve">./IDs/ID455</t>
  </si>
  <si>
    <t xml:space="preserve">ID456</t>
  </si>
  <si>
    <t xml:space="preserve">./IDs/ID456</t>
  </si>
  <si>
    <t xml:space="preserve">ID457</t>
  </si>
  <si>
    <t xml:space="preserve">./IDs/ID457</t>
  </si>
  <si>
    <t xml:space="preserve">ID458</t>
  </si>
  <si>
    <t xml:space="preserve">./IDs/ID458</t>
  </si>
  <si>
    <t xml:space="preserve">ID459</t>
  </si>
  <si>
    <t xml:space="preserve">./IDs/ID459</t>
  </si>
  <si>
    <t xml:space="preserve">ID460</t>
  </si>
  <si>
    <t xml:space="preserve">./IDs/ID460</t>
  </si>
  <si>
    <t xml:space="preserve">ID461</t>
  </si>
  <si>
    <t xml:space="preserve">./IDs/ID461</t>
  </si>
  <si>
    <t xml:space="preserve">ID462</t>
  </si>
  <si>
    <t xml:space="preserve">./IDs/ID462</t>
  </si>
  <si>
    <t xml:space="preserve">ID463</t>
  </si>
  <si>
    <t xml:space="preserve">./IDs/ID463</t>
  </si>
  <si>
    <t xml:space="preserve">ID464</t>
  </si>
  <si>
    <t xml:space="preserve">./IDs/ID464</t>
  </si>
  <si>
    <t xml:space="preserve">ID465</t>
  </si>
  <si>
    <t xml:space="preserve">./IDs/ID465</t>
  </si>
  <si>
    <t xml:space="preserve">ID466</t>
  </si>
  <si>
    <t xml:space="preserve">./IDs/ID466</t>
  </si>
  <si>
    <t xml:space="preserve">ID467</t>
  </si>
  <si>
    <t xml:space="preserve">./IDs/ID467</t>
  </si>
  <si>
    <t xml:space="preserve">ID468</t>
  </si>
  <si>
    <t xml:space="preserve">./IDs/ID468</t>
  </si>
  <si>
    <t xml:space="preserve">ID469</t>
  </si>
  <si>
    <t xml:space="preserve">./IDs/ID469</t>
  </si>
  <si>
    <t xml:space="preserve">ID470</t>
  </si>
  <si>
    <t xml:space="preserve">./IDs/ID470</t>
  </si>
  <si>
    <t xml:space="preserve">ID471</t>
  </si>
  <si>
    <t xml:space="preserve">./IDs/ID471</t>
  </si>
  <si>
    <t xml:space="preserve">ID472</t>
  </si>
  <si>
    <t xml:space="preserve">./IDs/ID472</t>
  </si>
  <si>
    <t xml:space="preserve">ID473</t>
  </si>
  <si>
    <t xml:space="preserve">./IDs/ID473</t>
  </si>
  <si>
    <t xml:space="preserve">ID474</t>
  </si>
  <si>
    <t xml:space="preserve">./IDs/ID474</t>
  </si>
  <si>
    <t xml:space="preserve">ID475</t>
  </si>
  <si>
    <t xml:space="preserve">./IDs/ID475</t>
  </si>
  <si>
    <t xml:space="preserve">ID476</t>
  </si>
  <si>
    <t xml:space="preserve">./IDs/ID476</t>
  </si>
  <si>
    <t xml:space="preserve">ID477</t>
  </si>
  <si>
    <t xml:space="preserve">./IDs/ID477</t>
  </si>
  <si>
    <t xml:space="preserve">ID478</t>
  </si>
  <si>
    <t xml:space="preserve">./IDs/ID478</t>
  </si>
  <si>
    <t xml:space="preserve">ID479</t>
  </si>
  <si>
    <t xml:space="preserve">./IDs/ID479</t>
  </si>
  <si>
    <t xml:space="preserve">ID480</t>
  </si>
  <si>
    <t xml:space="preserve">./IDs/ID480</t>
  </si>
  <si>
    <t xml:space="preserve">ID481</t>
  </si>
  <si>
    <t xml:space="preserve">./IDs/ID481</t>
  </si>
  <si>
    <t xml:space="preserve">ID482</t>
  </si>
  <si>
    <t xml:space="preserve">./IDs/ID482</t>
  </si>
  <si>
    <t xml:space="preserve">ID483</t>
  </si>
  <si>
    <t xml:space="preserve">./IDs/ID483</t>
  </si>
  <si>
    <t xml:space="preserve">ID484</t>
  </si>
  <si>
    <t xml:space="preserve">./IDs/ID484</t>
  </si>
  <si>
    <t xml:space="preserve">ID485</t>
  </si>
  <si>
    <t xml:space="preserve">./IDs/ID485</t>
  </si>
  <si>
    <t xml:space="preserve">ID486</t>
  </si>
  <si>
    <t xml:space="preserve">./IDs/ID486</t>
  </si>
  <si>
    <t xml:space="preserve">ID487</t>
  </si>
  <si>
    <t xml:space="preserve">./IDs/ID487</t>
  </si>
  <si>
    <t xml:space="preserve">ID488</t>
  </si>
  <si>
    <t xml:space="preserve">./IDs/ID488</t>
  </si>
  <si>
    <t xml:space="preserve">ID489</t>
  </si>
  <si>
    <t xml:space="preserve">./IDs/ID489</t>
  </si>
  <si>
    <t xml:space="preserve">ID490</t>
  </si>
  <si>
    <t xml:space="preserve">./IDs/ID490</t>
  </si>
  <si>
    <t xml:space="preserve">ID491</t>
  </si>
  <si>
    <t xml:space="preserve">./IDs/ID491</t>
  </si>
  <si>
    <t xml:space="preserve">ID492</t>
  </si>
  <si>
    <t xml:space="preserve">./IDs/ID492</t>
  </si>
  <si>
    <t xml:space="preserve">ID493</t>
  </si>
  <si>
    <t xml:space="preserve">./IDs/ID493</t>
  </si>
  <si>
    <t xml:space="preserve">ID494</t>
  </si>
  <si>
    <t xml:space="preserve">./IDs/ID494</t>
  </si>
  <si>
    <t xml:space="preserve">ID495</t>
  </si>
  <si>
    <t xml:space="preserve">./IDs/ID495</t>
  </si>
  <si>
    <t xml:space="preserve">ID496</t>
  </si>
  <si>
    <t xml:space="preserve">./IDs/ID496</t>
  </si>
  <si>
    <t xml:space="preserve">ID497</t>
  </si>
  <si>
    <t xml:space="preserve">./IDs/ID497</t>
  </si>
  <si>
    <t xml:space="preserve">ID498</t>
  </si>
  <si>
    <t xml:space="preserve">./IDs/ID498</t>
  </si>
  <si>
    <t xml:space="preserve">ID499</t>
  </si>
  <si>
    <t xml:space="preserve">./IDs/ID499</t>
  </si>
  <si>
    <t xml:space="preserve">ID500</t>
  </si>
  <si>
    <t xml:space="preserve">./IDs/ID500</t>
  </si>
  <si>
    <t xml:space="preserve">ID501</t>
  </si>
  <si>
    <t xml:space="preserve">./IDs/ID501</t>
  </si>
  <si>
    <t xml:space="preserve">ID502</t>
  </si>
  <si>
    <t xml:space="preserve">./IDs/ID502</t>
  </si>
  <si>
    <t xml:space="preserve">ID503</t>
  </si>
  <si>
    <t xml:space="preserve">./IDs/ID503</t>
  </si>
  <si>
    <t xml:space="preserve">ID504</t>
  </si>
  <si>
    <t xml:space="preserve">./IDs/ID504</t>
  </si>
  <si>
    <t xml:space="preserve">ID505</t>
  </si>
  <si>
    <t xml:space="preserve">./IDs/ID505</t>
  </si>
  <si>
    <t xml:space="preserve">ID506</t>
  </si>
  <si>
    <t xml:space="preserve">./IDs/ID506</t>
  </si>
  <si>
    <t xml:space="preserve">ID507</t>
  </si>
  <si>
    <t xml:space="preserve">./IDs/ID507</t>
  </si>
  <si>
    <t xml:space="preserve">ID508</t>
  </si>
  <si>
    <t xml:space="preserve">./IDs/ID508</t>
  </si>
  <si>
    <t xml:space="preserve">ID509</t>
  </si>
  <si>
    <t xml:space="preserve">./IDs/ID509</t>
  </si>
  <si>
    <t xml:space="preserve">ID510</t>
  </si>
  <si>
    <t xml:space="preserve">./IDs/ID510</t>
  </si>
  <si>
    <t xml:space="preserve">ID511</t>
  </si>
  <si>
    <t xml:space="preserve">./IDs/ID511</t>
  </si>
  <si>
    <t xml:space="preserve">ID512</t>
  </si>
  <si>
    <t xml:space="preserve">./IDs/ID512</t>
  </si>
  <si>
    <t xml:space="preserve">ID513</t>
  </si>
  <si>
    <t xml:space="preserve">./IDs/ID513</t>
  </si>
  <si>
    <t xml:space="preserve">ID514</t>
  </si>
  <si>
    <t xml:space="preserve">./IDs/ID514</t>
  </si>
  <si>
    <t xml:space="preserve">ID515</t>
  </si>
  <si>
    <t xml:space="preserve">./IDs/ID515</t>
  </si>
  <si>
    <t xml:space="preserve">ID516</t>
  </si>
  <si>
    <t xml:space="preserve">./IDs/ID516</t>
  </si>
  <si>
    <t xml:space="preserve">ID517</t>
  </si>
  <si>
    <t xml:space="preserve">./IDs/ID517</t>
  </si>
  <si>
    <t xml:space="preserve">ID518</t>
  </si>
  <si>
    <t xml:space="preserve">./IDs/ID518</t>
  </si>
  <si>
    <t xml:space="preserve">ID519</t>
  </si>
  <si>
    <t xml:space="preserve">./IDs/ID519</t>
  </si>
  <si>
    <t xml:space="preserve">ID520</t>
  </si>
  <si>
    <t xml:space="preserve">./IDs/ID520</t>
  </si>
  <si>
    <t xml:space="preserve">ID521</t>
  </si>
  <si>
    <t xml:space="preserve">./IDs/ID521</t>
  </si>
  <si>
    <t xml:space="preserve">ID522</t>
  </si>
  <si>
    <t xml:space="preserve">./IDs/ID522</t>
  </si>
  <si>
    <t xml:space="preserve">ID523</t>
  </si>
  <si>
    <t xml:space="preserve">./IDs/ID523</t>
  </si>
  <si>
    <t xml:space="preserve">ID524</t>
  </si>
  <si>
    <t xml:space="preserve">./IDs/ID524</t>
  </si>
  <si>
    <t xml:space="preserve">ID525</t>
  </si>
  <si>
    <t xml:space="preserve">./IDs/ID525</t>
  </si>
  <si>
    <t xml:space="preserve">ID526</t>
  </si>
  <si>
    <t xml:space="preserve">./IDs/ID526</t>
  </si>
  <si>
    <t xml:space="preserve">ID527</t>
  </si>
  <si>
    <t xml:space="preserve">./IDs/ID527</t>
  </si>
  <si>
    <t xml:space="preserve">ID528</t>
  </si>
  <si>
    <t xml:space="preserve">./IDs/ID528</t>
  </si>
  <si>
    <t xml:space="preserve">ID529</t>
  </si>
  <si>
    <t xml:space="preserve">./IDs/ID529</t>
  </si>
  <si>
    <t xml:space="preserve">ID530</t>
  </si>
  <si>
    <t xml:space="preserve">./IDs/ID530</t>
  </si>
  <si>
    <t xml:space="preserve">ID531</t>
  </si>
  <si>
    <t xml:space="preserve">./IDs/ID531</t>
  </si>
  <si>
    <t xml:space="preserve">ID532</t>
  </si>
  <si>
    <t xml:space="preserve">./IDs/ID532</t>
  </si>
  <si>
    <t xml:space="preserve">ID533</t>
  </si>
  <si>
    <t xml:space="preserve">./IDs/ID533</t>
  </si>
  <si>
    <t xml:space="preserve">ID534</t>
  </si>
  <si>
    <t xml:space="preserve">./IDs/ID534</t>
  </si>
  <si>
    <t xml:space="preserve">ID535</t>
  </si>
  <si>
    <t xml:space="preserve">./IDs/ID535</t>
  </si>
  <si>
    <t xml:space="preserve">ID536</t>
  </si>
  <si>
    <t xml:space="preserve">./IDs/ID536</t>
  </si>
  <si>
    <t xml:space="preserve">ID537</t>
  </si>
  <si>
    <t xml:space="preserve">./IDs/ID537</t>
  </si>
  <si>
    <t xml:space="preserve">ID538</t>
  </si>
  <si>
    <t xml:space="preserve">./IDs/ID538</t>
  </si>
  <si>
    <t xml:space="preserve">ID539</t>
  </si>
  <si>
    <t xml:space="preserve">./IDs/ID539</t>
  </si>
  <si>
    <t xml:space="preserve">ID540</t>
  </si>
  <si>
    <t xml:space="preserve">./IDs/ID540</t>
  </si>
  <si>
    <t xml:space="preserve">ID541</t>
  </si>
  <si>
    <t xml:space="preserve">./IDs/ID541</t>
  </si>
  <si>
    <t xml:space="preserve">ID542</t>
  </si>
  <si>
    <t xml:space="preserve">./IDs/ID542</t>
  </si>
  <si>
    <t xml:space="preserve">ID543</t>
  </si>
  <si>
    <t xml:space="preserve">./IDs/ID543</t>
  </si>
  <si>
    <t xml:space="preserve">ID544</t>
  </si>
  <si>
    <t xml:space="preserve">./IDs/ID544</t>
  </si>
  <si>
    <t xml:space="preserve">ID545</t>
  </si>
  <si>
    <t xml:space="preserve">./IDs/ID545</t>
  </si>
  <si>
    <t xml:space="preserve">ID546</t>
  </si>
  <si>
    <t xml:space="preserve">./IDs/ID546</t>
  </si>
  <si>
    <t xml:space="preserve">ID547</t>
  </si>
  <si>
    <t xml:space="preserve">./IDs/ID547</t>
  </si>
  <si>
    <t xml:space="preserve">ID548</t>
  </si>
  <si>
    <t xml:space="preserve">./IDs/ID548</t>
  </si>
  <si>
    <t xml:space="preserve">ID549</t>
  </si>
  <si>
    <t xml:space="preserve">./IDs/ID549</t>
  </si>
  <si>
    <t xml:space="preserve">ID550</t>
  </si>
  <si>
    <t xml:space="preserve">./IDs/ID550</t>
  </si>
  <si>
    <t xml:space="preserve">ID551</t>
  </si>
  <si>
    <t xml:space="preserve">./IDs/ID551</t>
  </si>
  <si>
    <t xml:space="preserve">ID552</t>
  </si>
  <si>
    <t xml:space="preserve">./IDs/ID552</t>
  </si>
  <si>
    <t xml:space="preserve">ID553</t>
  </si>
  <si>
    <t xml:space="preserve">./IDs/ID553</t>
  </si>
  <si>
    <t xml:space="preserve">ID554</t>
  </si>
  <si>
    <t xml:space="preserve">./IDs/ID554</t>
  </si>
  <si>
    <t xml:space="preserve">ID555</t>
  </si>
  <si>
    <t xml:space="preserve">./IDs/ID555</t>
  </si>
  <si>
    <t xml:space="preserve">ID556</t>
  </si>
  <si>
    <t xml:space="preserve">./IDs/ID556</t>
  </si>
  <si>
    <t xml:space="preserve">ID557</t>
  </si>
  <si>
    <t xml:space="preserve">./IDs/ID557</t>
  </si>
  <si>
    <t xml:space="preserve">ID558</t>
  </si>
  <si>
    <t xml:space="preserve">./IDs/ID558</t>
  </si>
  <si>
    <t xml:space="preserve">ID559</t>
  </si>
  <si>
    <t xml:space="preserve">./IDs/ID559</t>
  </si>
  <si>
    <t xml:space="preserve">ID560</t>
  </si>
  <si>
    <t xml:space="preserve">./IDs/ID560</t>
  </si>
  <si>
    <t xml:space="preserve">ID561</t>
  </si>
  <si>
    <t xml:space="preserve">./IDs/ID561</t>
  </si>
  <si>
    <t xml:space="preserve">ID562</t>
  </si>
  <si>
    <t xml:space="preserve">./IDs/ID562</t>
  </si>
  <si>
    <t xml:space="preserve">ID563</t>
  </si>
  <si>
    <t xml:space="preserve">./IDs/ID563</t>
  </si>
  <si>
    <t xml:space="preserve">ID564</t>
  </si>
  <si>
    <t xml:space="preserve">./IDs/ID564</t>
  </si>
  <si>
    <t xml:space="preserve">ID565</t>
  </si>
  <si>
    <t xml:space="preserve">./IDs/ID565</t>
  </si>
  <si>
    <t xml:space="preserve">ID566</t>
  </si>
  <si>
    <t xml:space="preserve">./IDs/ID566</t>
  </si>
  <si>
    <t xml:space="preserve">ID567</t>
  </si>
  <si>
    <t xml:space="preserve">./IDs/ID567</t>
  </si>
  <si>
    <t xml:space="preserve">ID568</t>
  </si>
  <si>
    <t xml:space="preserve">./IDs/ID568</t>
  </si>
  <si>
    <t xml:space="preserve">ID569</t>
  </si>
  <si>
    <t xml:space="preserve">./IDs/ID569</t>
  </si>
  <si>
    <t xml:space="preserve">ID570</t>
  </si>
  <si>
    <t xml:space="preserve">./IDs/ID570</t>
  </si>
  <si>
    <t xml:space="preserve">ID571</t>
  </si>
  <si>
    <t xml:space="preserve">./IDs/ID571</t>
  </si>
  <si>
    <t xml:space="preserve">ID572</t>
  </si>
  <si>
    <t xml:space="preserve">./IDs/ID572</t>
  </si>
  <si>
    <t xml:space="preserve">ID573</t>
  </si>
  <si>
    <t xml:space="preserve">./IDs/ID573</t>
  </si>
  <si>
    <t xml:space="preserve">ID574</t>
  </si>
  <si>
    <t xml:space="preserve">./IDs/ID574</t>
  </si>
  <si>
    <t xml:space="preserve">ID575</t>
  </si>
  <si>
    <t xml:space="preserve">./IDs/ID575</t>
  </si>
  <si>
    <t xml:space="preserve">ID576</t>
  </si>
  <si>
    <t xml:space="preserve">./IDs/ID576</t>
  </si>
  <si>
    <t xml:space="preserve">ID577</t>
  </si>
  <si>
    <t xml:space="preserve">./IDs/ID577</t>
  </si>
  <si>
    <t xml:space="preserve">ID578</t>
  </si>
  <si>
    <t xml:space="preserve">./IDs/ID578</t>
  </si>
  <si>
    <t xml:space="preserve">ID579</t>
  </si>
  <si>
    <t xml:space="preserve">./IDs/ID579</t>
  </si>
  <si>
    <t xml:space="preserve">ID580</t>
  </si>
  <si>
    <t xml:space="preserve">./IDs/ID580</t>
  </si>
  <si>
    <t xml:space="preserve">ID581</t>
  </si>
  <si>
    <t xml:space="preserve">./IDs/ID581</t>
  </si>
  <si>
    <t xml:space="preserve">ID582</t>
  </si>
  <si>
    <t xml:space="preserve">./IDs/ID582</t>
  </si>
  <si>
    <t xml:space="preserve">ID583</t>
  </si>
  <si>
    <t xml:space="preserve">./IDs/ID583</t>
  </si>
  <si>
    <t xml:space="preserve">ID584</t>
  </si>
  <si>
    <t xml:space="preserve">./IDs/ID584</t>
  </si>
  <si>
    <t xml:space="preserve">ID585</t>
  </si>
  <si>
    <t xml:space="preserve">./IDs/ID585</t>
  </si>
  <si>
    <t xml:space="preserve">ID586</t>
  </si>
  <si>
    <t xml:space="preserve">./IDs/ID586</t>
  </si>
  <si>
    <t xml:space="preserve">ID587</t>
  </si>
  <si>
    <t xml:space="preserve">./IDs/ID587</t>
  </si>
  <si>
    <t xml:space="preserve">ID588</t>
  </si>
  <si>
    <t xml:space="preserve">./IDs/ID588</t>
  </si>
  <si>
    <t xml:space="preserve">ID589</t>
  </si>
  <si>
    <t xml:space="preserve">./IDs/ID589</t>
  </si>
  <si>
    <t xml:space="preserve">ID590</t>
  </si>
  <si>
    <t xml:space="preserve">./IDs/ID590</t>
  </si>
  <si>
    <t xml:space="preserve">ID591</t>
  </si>
  <si>
    <t xml:space="preserve">./IDs/ID591</t>
  </si>
  <si>
    <t xml:space="preserve">ID592</t>
  </si>
  <si>
    <t xml:space="preserve">./IDs/ID592</t>
  </si>
  <si>
    <t xml:space="preserve">ID593</t>
  </si>
  <si>
    <t xml:space="preserve">./IDs/ID593</t>
  </si>
  <si>
    <t xml:space="preserve">ID594</t>
  </si>
  <si>
    <t xml:space="preserve">./IDs/ID594</t>
  </si>
  <si>
    <t xml:space="preserve">ID595</t>
  </si>
  <si>
    <t xml:space="preserve">./IDs/ID595</t>
  </si>
  <si>
    <t xml:space="preserve">ID596</t>
  </si>
  <si>
    <t xml:space="preserve">./IDs/ID596</t>
  </si>
  <si>
    <t xml:space="preserve">ID597</t>
  </si>
  <si>
    <t xml:space="preserve">./IDs/ID597</t>
  </si>
  <si>
    <t xml:space="preserve">ID598</t>
  </si>
  <si>
    <t xml:space="preserve">./IDs/ID598</t>
  </si>
  <si>
    <t xml:space="preserve">ID599</t>
  </si>
  <si>
    <t xml:space="preserve">./IDs/ID599</t>
  </si>
  <si>
    <t xml:space="preserve">ID600</t>
  </si>
  <si>
    <t xml:space="preserve">./IDs/ID600</t>
  </si>
  <si>
    <t xml:space="preserve">ID601</t>
  </si>
  <si>
    <t xml:space="preserve">./IDs/ID601</t>
  </si>
  <si>
    <t xml:space="preserve">ID602</t>
  </si>
  <si>
    <t xml:space="preserve">./IDs/ID602</t>
  </si>
  <si>
    <t xml:space="preserve">ID603</t>
  </si>
  <si>
    <t xml:space="preserve">./IDs/ID603</t>
  </si>
  <si>
    <t xml:space="preserve">ID604</t>
  </si>
  <si>
    <t xml:space="preserve">./IDs/ID604</t>
  </si>
  <si>
    <t xml:space="preserve">ID605</t>
  </si>
  <si>
    <t xml:space="preserve">./IDs/ID605</t>
  </si>
  <si>
    <t xml:space="preserve">ID606</t>
  </si>
  <si>
    <t xml:space="preserve">./IDs/ID606</t>
  </si>
  <si>
    <t xml:space="preserve">ID607</t>
  </si>
  <si>
    <t xml:space="preserve">./IDs/ID607</t>
  </si>
  <si>
    <t xml:space="preserve">ID608</t>
  </si>
  <si>
    <t xml:space="preserve">./IDs/ID608</t>
  </si>
  <si>
    <t xml:space="preserve">ID609</t>
  </si>
  <si>
    <t xml:space="preserve">./IDs/ID609</t>
  </si>
  <si>
    <t xml:space="preserve">ID610</t>
  </si>
  <si>
    <t xml:space="preserve">./IDs/ID610</t>
  </si>
  <si>
    <t xml:space="preserve">ID611</t>
  </si>
  <si>
    <t xml:space="preserve">./IDs/ID611</t>
  </si>
  <si>
    <t xml:space="preserve">ID612</t>
  </si>
  <si>
    <t xml:space="preserve">./IDs/ID612</t>
  </si>
  <si>
    <t xml:space="preserve">ID613</t>
  </si>
  <si>
    <t xml:space="preserve">./IDs/ID613</t>
  </si>
  <si>
    <t xml:space="preserve">ID614</t>
  </si>
  <si>
    <t xml:space="preserve">./IDs/ID614</t>
  </si>
  <si>
    <t xml:space="preserve">ID615</t>
  </si>
  <si>
    <t xml:space="preserve">./IDs/ID615</t>
  </si>
  <si>
    <t xml:space="preserve">ID616</t>
  </si>
  <si>
    <t xml:space="preserve">./IDs/ID616</t>
  </si>
  <si>
    <t xml:space="preserve">ID617</t>
  </si>
  <si>
    <t xml:space="preserve">./IDs/ID617</t>
  </si>
  <si>
    <t xml:space="preserve">ID618</t>
  </si>
  <si>
    <t xml:space="preserve">./IDs/ID618</t>
  </si>
  <si>
    <t xml:space="preserve">ID619</t>
  </si>
  <si>
    <t xml:space="preserve">./IDs/ID619</t>
  </si>
  <si>
    <t xml:space="preserve">ID620</t>
  </si>
  <si>
    <t xml:space="preserve">./IDs/ID620</t>
  </si>
  <si>
    <t xml:space="preserve">ID621</t>
  </si>
  <si>
    <t xml:space="preserve">./IDs/ID621</t>
  </si>
  <si>
    <t xml:space="preserve">ID622</t>
  </si>
  <si>
    <t xml:space="preserve">./IDs/ID622</t>
  </si>
  <si>
    <t xml:space="preserve">ID623</t>
  </si>
  <si>
    <t xml:space="preserve">./IDs/ID623</t>
  </si>
  <si>
    <t xml:space="preserve">ID624</t>
  </si>
  <si>
    <t xml:space="preserve">./IDs/ID624</t>
  </si>
  <si>
    <t xml:space="preserve">ID625</t>
  </si>
  <si>
    <t xml:space="preserve">./IDs/ID625</t>
  </si>
  <si>
    <t xml:space="preserve">ID626</t>
  </si>
  <si>
    <t xml:space="preserve">./IDs/ID626</t>
  </si>
  <si>
    <t xml:space="preserve">ID627</t>
  </si>
  <si>
    <t xml:space="preserve">./IDs/ID627</t>
  </si>
  <si>
    <t xml:space="preserve">ID628</t>
  </si>
  <si>
    <t xml:space="preserve">./IDs/ID628</t>
  </si>
  <si>
    <t xml:space="preserve">ID629</t>
  </si>
  <si>
    <t xml:space="preserve">./IDs/ID629</t>
  </si>
  <si>
    <t xml:space="preserve">ID630</t>
  </si>
  <si>
    <t xml:space="preserve">./IDs/ID630</t>
  </si>
  <si>
    <t xml:space="preserve">ID631</t>
  </si>
  <si>
    <t xml:space="preserve">./IDs/ID631</t>
  </si>
  <si>
    <t xml:space="preserve">ID632</t>
  </si>
  <si>
    <t xml:space="preserve">./IDs/ID632</t>
  </si>
  <si>
    <t xml:space="preserve">ID633</t>
  </si>
  <si>
    <t xml:space="preserve">./IDs/ID633</t>
  </si>
  <si>
    <t xml:space="preserve">ID634</t>
  </si>
  <si>
    <t xml:space="preserve">./IDs/ID634</t>
  </si>
  <si>
    <t xml:space="preserve">ID635</t>
  </si>
  <si>
    <t xml:space="preserve">./IDs/ID635</t>
  </si>
  <si>
    <t xml:space="preserve">ID636</t>
  </si>
  <si>
    <t xml:space="preserve">./IDs/ID636</t>
  </si>
  <si>
    <t xml:space="preserve">ID637</t>
  </si>
  <si>
    <t xml:space="preserve">./IDs/ID637</t>
  </si>
  <si>
    <t xml:space="preserve">ID638</t>
  </si>
  <si>
    <t xml:space="preserve">./IDs/ID638</t>
  </si>
  <si>
    <t xml:space="preserve">ID639</t>
  </si>
  <si>
    <t xml:space="preserve">./IDs/ID639</t>
  </si>
  <si>
    <t xml:space="preserve">ID640</t>
  </si>
  <si>
    <t xml:space="preserve">./IDs/ID640</t>
  </si>
  <si>
    <t xml:space="preserve">ID641</t>
  </si>
  <si>
    <t xml:space="preserve">./IDs/ID641</t>
  </si>
  <si>
    <t xml:space="preserve">ID642</t>
  </si>
  <si>
    <t xml:space="preserve">./IDs/ID642</t>
  </si>
  <si>
    <t xml:space="preserve">ID643</t>
  </si>
  <si>
    <t xml:space="preserve">./IDs/ID643</t>
  </si>
  <si>
    <t xml:space="preserve">ID644</t>
  </si>
  <si>
    <t xml:space="preserve">./IDs/ID644</t>
  </si>
  <si>
    <t xml:space="preserve">ID645</t>
  </si>
  <si>
    <t xml:space="preserve">./IDs/ID645</t>
  </si>
  <si>
    <t xml:space="preserve">ID646</t>
  </si>
  <si>
    <t xml:space="preserve">./IDs/ID646</t>
  </si>
  <si>
    <t xml:space="preserve">ID647</t>
  </si>
  <si>
    <t xml:space="preserve">./IDs/ID647</t>
  </si>
  <si>
    <t xml:space="preserve">ID648</t>
  </si>
  <si>
    <t xml:space="preserve">./IDs/ID648</t>
  </si>
  <si>
    <t xml:space="preserve">ID649</t>
  </si>
  <si>
    <t xml:space="preserve">./IDs/ID649</t>
  </si>
  <si>
    <t xml:space="preserve">ID650</t>
  </si>
  <si>
    <t xml:space="preserve">./IDs/ID650</t>
  </si>
  <si>
    <t xml:space="preserve">ID651</t>
  </si>
  <si>
    <t xml:space="preserve">./IDs/ID651</t>
  </si>
  <si>
    <t xml:space="preserve">ID652</t>
  </si>
  <si>
    <t xml:space="preserve">./IDs/ID652</t>
  </si>
  <si>
    <t xml:space="preserve">ID653</t>
  </si>
  <si>
    <t xml:space="preserve">./IDs/ID653</t>
  </si>
  <si>
    <t xml:space="preserve">ID654</t>
  </si>
  <si>
    <t xml:space="preserve">./IDs/ID654</t>
  </si>
  <si>
    <t xml:space="preserve">ID655</t>
  </si>
  <si>
    <t xml:space="preserve">./IDs/ID655</t>
  </si>
  <si>
    <t xml:space="preserve">ID656</t>
  </si>
  <si>
    <t xml:space="preserve">./IDs/ID656</t>
  </si>
  <si>
    <t xml:space="preserve">ID657</t>
  </si>
  <si>
    <t xml:space="preserve">./IDs/ID657</t>
  </si>
  <si>
    <t xml:space="preserve">ID658</t>
  </si>
  <si>
    <t xml:space="preserve">./IDs/ID658</t>
  </si>
  <si>
    <t xml:space="preserve">ID659</t>
  </si>
  <si>
    <t xml:space="preserve">./IDs/ID659</t>
  </si>
  <si>
    <t xml:space="preserve">ID660</t>
  </si>
  <si>
    <t xml:space="preserve">./IDs/ID660</t>
  </si>
  <si>
    <t xml:space="preserve">ID661</t>
  </si>
  <si>
    <t xml:space="preserve">./IDs/ID661</t>
  </si>
  <si>
    <t xml:space="preserve">ID662</t>
  </si>
  <si>
    <t xml:space="preserve">./IDs/ID662</t>
  </si>
  <si>
    <t xml:space="preserve">ID663</t>
  </si>
  <si>
    <t xml:space="preserve">./IDs/ID663</t>
  </si>
  <si>
    <t xml:space="preserve">ID664</t>
  </si>
  <si>
    <t xml:space="preserve">./IDs/ID664</t>
  </si>
  <si>
    <t xml:space="preserve">ID665</t>
  </si>
  <si>
    <t xml:space="preserve">./IDs/ID665</t>
  </si>
  <si>
    <t xml:space="preserve">ID666</t>
  </si>
  <si>
    <t xml:space="preserve">./IDs/ID666</t>
  </si>
  <si>
    <t xml:space="preserve">ID667</t>
  </si>
  <si>
    <t xml:space="preserve">./IDs/ID667</t>
  </si>
  <si>
    <t xml:space="preserve">ID668</t>
  </si>
  <si>
    <t xml:space="preserve">./IDs/ID668</t>
  </si>
  <si>
    <t xml:space="preserve">ID669</t>
  </si>
  <si>
    <t xml:space="preserve">./IDs/ID669</t>
  </si>
  <si>
    <t xml:space="preserve">ID670</t>
  </si>
  <si>
    <t xml:space="preserve">./IDs/ID670</t>
  </si>
  <si>
    <t xml:space="preserve">ID671</t>
  </si>
  <si>
    <t xml:space="preserve">./IDs/ID671</t>
  </si>
  <si>
    <t xml:space="preserve">ID672</t>
  </si>
  <si>
    <t xml:space="preserve">./IDs/ID672</t>
  </si>
  <si>
    <t xml:space="preserve">ID673</t>
  </si>
  <si>
    <t xml:space="preserve">./IDs/ID673</t>
  </si>
  <si>
    <t xml:space="preserve">ID674</t>
  </si>
  <si>
    <t xml:space="preserve">./IDs/ID674</t>
  </si>
  <si>
    <t xml:space="preserve">ID675</t>
  </si>
  <si>
    <t xml:space="preserve">./IDs/ID675</t>
  </si>
  <si>
    <t xml:space="preserve">ID676</t>
  </si>
  <si>
    <t xml:space="preserve">./IDs/ID676</t>
  </si>
  <si>
    <t xml:space="preserve">ID677</t>
  </si>
  <si>
    <t xml:space="preserve">./IDs/ID677</t>
  </si>
  <si>
    <t xml:space="preserve">ID678</t>
  </si>
  <si>
    <t xml:space="preserve">./IDs/ID678</t>
  </si>
  <si>
    <t xml:space="preserve">ID679</t>
  </si>
  <si>
    <t xml:space="preserve">./IDs/ID679</t>
  </si>
  <si>
    <t xml:space="preserve">ID680</t>
  </si>
  <si>
    <t xml:space="preserve">./IDs/ID680</t>
  </si>
  <si>
    <t xml:space="preserve">ID681</t>
  </si>
  <si>
    <t xml:space="preserve">./IDs/ID681</t>
  </si>
  <si>
    <t xml:space="preserve">ID682</t>
  </si>
  <si>
    <t xml:space="preserve">./IDs/ID682</t>
  </si>
  <si>
    <t xml:space="preserve">ID683</t>
  </si>
  <si>
    <t xml:space="preserve">./IDs/ID683</t>
  </si>
  <si>
    <t xml:space="preserve">ID684</t>
  </si>
  <si>
    <t xml:space="preserve">./IDs/ID684</t>
  </si>
  <si>
    <t xml:space="preserve">ID685</t>
  </si>
  <si>
    <t xml:space="preserve">./IDs/ID685</t>
  </si>
  <si>
    <t xml:space="preserve">ID686</t>
  </si>
  <si>
    <t xml:space="preserve">./IDs/ID686</t>
  </si>
  <si>
    <t xml:space="preserve">ID687</t>
  </si>
  <si>
    <t xml:space="preserve">./IDs/ID687</t>
  </si>
  <si>
    <t xml:space="preserve">ID688</t>
  </si>
  <si>
    <t xml:space="preserve">./IDs/ID688</t>
  </si>
  <si>
    <t xml:space="preserve">ID689</t>
  </si>
  <si>
    <t xml:space="preserve">./IDs/ID689</t>
  </si>
  <si>
    <t xml:space="preserve">ID690</t>
  </si>
  <si>
    <t xml:space="preserve">./IDs/ID690</t>
  </si>
  <si>
    <t xml:space="preserve">ID691</t>
  </si>
  <si>
    <t xml:space="preserve">./IDs/ID691</t>
  </si>
  <si>
    <t xml:space="preserve">ID692</t>
  </si>
  <si>
    <t xml:space="preserve">./IDs/ID692</t>
  </si>
  <si>
    <t xml:space="preserve">ID693</t>
  </si>
  <si>
    <t xml:space="preserve">./IDs/ID693</t>
  </si>
  <si>
    <t xml:space="preserve">ID694</t>
  </si>
  <si>
    <t xml:space="preserve">./IDs/ID694</t>
  </si>
  <si>
    <t xml:space="preserve">ID695</t>
  </si>
  <si>
    <t xml:space="preserve">./IDs/ID695</t>
  </si>
  <si>
    <t xml:space="preserve">ID696</t>
  </si>
  <si>
    <t xml:space="preserve">./IDs/ID696</t>
  </si>
  <si>
    <t xml:space="preserve">ID697</t>
  </si>
  <si>
    <t xml:space="preserve">./IDs/ID697</t>
  </si>
  <si>
    <t xml:space="preserve">ID698</t>
  </si>
  <si>
    <t xml:space="preserve">./IDs/ID698</t>
  </si>
  <si>
    <t xml:space="preserve">ID699</t>
  </si>
  <si>
    <t xml:space="preserve">./IDs/ID699</t>
  </si>
  <si>
    <t xml:space="preserve">ID700</t>
  </si>
  <si>
    <t xml:space="preserve">./IDs/ID700</t>
  </si>
  <si>
    <t xml:space="preserve">ID701</t>
  </si>
  <si>
    <t xml:space="preserve">./IDs/ID701</t>
  </si>
  <si>
    <t xml:space="preserve">ID702</t>
  </si>
  <si>
    <t xml:space="preserve">./IDs/ID702</t>
  </si>
  <si>
    <t xml:space="preserve">ID703</t>
  </si>
  <si>
    <t xml:space="preserve">./IDs/ID703</t>
  </si>
  <si>
    <t xml:space="preserve">ID704</t>
  </si>
  <si>
    <t xml:space="preserve">./IDs/ID704</t>
  </si>
  <si>
    <t xml:space="preserve">ID705</t>
  </si>
  <si>
    <t xml:space="preserve">./IDs/ID705</t>
  </si>
  <si>
    <t xml:space="preserve">ID706</t>
  </si>
  <si>
    <t xml:space="preserve">./IDs/ID706</t>
  </si>
  <si>
    <t xml:space="preserve">ID707</t>
  </si>
  <si>
    <t xml:space="preserve">./IDs/ID707</t>
  </si>
  <si>
    <t xml:space="preserve">ID708</t>
  </si>
  <si>
    <t xml:space="preserve">./IDs/ID708</t>
  </si>
  <si>
    <t xml:space="preserve">ID709</t>
  </si>
  <si>
    <t xml:space="preserve">./IDs/ID709</t>
  </si>
  <si>
    <t xml:space="preserve">ID710</t>
  </si>
  <si>
    <t xml:space="preserve">./IDs/ID710</t>
  </si>
  <si>
    <t xml:space="preserve">ID711</t>
  </si>
  <si>
    <t xml:space="preserve">./IDs/ID711</t>
  </si>
  <si>
    <t xml:space="preserve">ID712</t>
  </si>
  <si>
    <t xml:space="preserve">./IDs/ID712</t>
  </si>
  <si>
    <t xml:space="preserve">ID713</t>
  </si>
  <si>
    <t xml:space="preserve">./IDs/ID713</t>
  </si>
  <si>
    <t xml:space="preserve">ID714</t>
  </si>
  <si>
    <t xml:space="preserve">./IDs/ID714</t>
  </si>
  <si>
    <t xml:space="preserve">ID715</t>
  </si>
  <si>
    <t xml:space="preserve">./IDs/ID715</t>
  </si>
  <si>
    <t xml:space="preserve">ID716</t>
  </si>
  <si>
    <t xml:space="preserve">./IDs/ID716</t>
  </si>
  <si>
    <t xml:space="preserve">ID717</t>
  </si>
  <si>
    <t xml:space="preserve">./IDs/ID717</t>
  </si>
  <si>
    <t xml:space="preserve">ID718</t>
  </si>
  <si>
    <t xml:space="preserve">./IDs/ID718</t>
  </si>
  <si>
    <t xml:space="preserve">ID719</t>
  </si>
  <si>
    <t xml:space="preserve">./IDs/ID719</t>
  </si>
  <si>
    <t xml:space="preserve">ID720</t>
  </si>
  <si>
    <t xml:space="preserve">./IDs/ID720</t>
  </si>
  <si>
    <t xml:space="preserve">ID721</t>
  </si>
  <si>
    <t xml:space="preserve">./IDs/ID721</t>
  </si>
  <si>
    <t xml:space="preserve">ID722</t>
  </si>
  <si>
    <t xml:space="preserve">./IDs/ID722</t>
  </si>
  <si>
    <t xml:space="preserve">ID723</t>
  </si>
  <si>
    <t xml:space="preserve">./IDs/ID723</t>
  </si>
  <si>
    <t xml:space="preserve">ID724</t>
  </si>
  <si>
    <t xml:space="preserve">./IDs/ID724</t>
  </si>
  <si>
    <t xml:space="preserve">ID725</t>
  </si>
  <si>
    <t xml:space="preserve">./IDs/ID725</t>
  </si>
  <si>
    <t xml:space="preserve">ID726</t>
  </si>
  <si>
    <t xml:space="preserve">./IDs/ID726</t>
  </si>
  <si>
    <t xml:space="preserve">ID727</t>
  </si>
  <si>
    <t xml:space="preserve">./IDs/ID727</t>
  </si>
  <si>
    <t xml:space="preserve">ID728</t>
  </si>
  <si>
    <t xml:space="preserve">./IDs/ID728</t>
  </si>
  <si>
    <t xml:space="preserve">ID729</t>
  </si>
  <si>
    <t xml:space="preserve">./IDs/ID729</t>
  </si>
  <si>
    <t xml:space="preserve">ID730</t>
  </si>
  <si>
    <t xml:space="preserve">./IDs/ID730</t>
  </si>
  <si>
    <t xml:space="preserve">ID731</t>
  </si>
  <si>
    <t xml:space="preserve">./IDs/ID731</t>
  </si>
  <si>
    <t xml:space="preserve">ID732</t>
  </si>
  <si>
    <t xml:space="preserve">./IDs/ID732</t>
  </si>
  <si>
    <t xml:space="preserve">ID733</t>
  </si>
  <si>
    <t xml:space="preserve">./IDs/ID733</t>
  </si>
  <si>
    <t xml:space="preserve">ID734</t>
  </si>
  <si>
    <t xml:space="preserve">./IDs/ID734</t>
  </si>
  <si>
    <t xml:space="preserve">ID735</t>
  </si>
  <si>
    <t xml:space="preserve">./IDs/ID735</t>
  </si>
  <si>
    <t xml:space="preserve">ID736</t>
  </si>
  <si>
    <t xml:space="preserve">./IDs/ID736</t>
  </si>
  <si>
    <t xml:space="preserve">ID737</t>
  </si>
  <si>
    <t xml:space="preserve">./IDs/ID737</t>
  </si>
  <si>
    <t xml:space="preserve">ID738</t>
  </si>
  <si>
    <t xml:space="preserve">./IDs/ID738</t>
  </si>
  <si>
    <t xml:space="preserve">ID739</t>
  </si>
  <si>
    <t xml:space="preserve">./IDs/ID739</t>
  </si>
  <si>
    <t xml:space="preserve">ID740</t>
  </si>
  <si>
    <t xml:space="preserve">./IDs/ID740</t>
  </si>
  <si>
    <t xml:space="preserve">ID741</t>
  </si>
  <si>
    <t xml:space="preserve">./IDs/ID741</t>
  </si>
  <si>
    <t xml:space="preserve">ID742</t>
  </si>
  <si>
    <t xml:space="preserve">./IDs/ID742</t>
  </si>
  <si>
    <t xml:space="preserve">ID743</t>
  </si>
  <si>
    <t xml:space="preserve">./IDs/ID743</t>
  </si>
  <si>
    <t xml:space="preserve">ID744</t>
  </si>
  <si>
    <t xml:space="preserve">./IDs/ID744</t>
  </si>
  <si>
    <t xml:space="preserve">ID745</t>
  </si>
  <si>
    <t xml:space="preserve">./IDs/ID745</t>
  </si>
  <si>
    <t xml:space="preserve">ID746</t>
  </si>
  <si>
    <t xml:space="preserve">./IDs/ID746</t>
  </si>
  <si>
    <t xml:space="preserve">ID747</t>
  </si>
  <si>
    <t xml:space="preserve">./IDs/ID747</t>
  </si>
  <si>
    <t xml:space="preserve">ID748</t>
  </si>
  <si>
    <t xml:space="preserve">./IDs/ID748</t>
  </si>
  <si>
    <t xml:space="preserve">ID749</t>
  </si>
  <si>
    <t xml:space="preserve">./IDs/ID749</t>
  </si>
  <si>
    <t xml:space="preserve">ID750</t>
  </si>
  <si>
    <t xml:space="preserve">./IDs/ID750</t>
  </si>
  <si>
    <t xml:space="preserve">ID751</t>
  </si>
  <si>
    <t xml:space="preserve">./IDs/ID751</t>
  </si>
  <si>
    <t xml:space="preserve">ID752</t>
  </si>
  <si>
    <t xml:space="preserve">./IDs/ID752</t>
  </si>
  <si>
    <t xml:space="preserve">ID753</t>
  </si>
  <si>
    <t xml:space="preserve">./IDs/ID753</t>
  </si>
  <si>
    <t xml:space="preserve">ID754</t>
  </si>
  <si>
    <t xml:space="preserve">./IDs/ID754</t>
  </si>
  <si>
    <t xml:space="preserve">ID755</t>
  </si>
  <si>
    <t xml:space="preserve">./IDs/ID755</t>
  </si>
  <si>
    <t xml:space="preserve">ID756</t>
  </si>
  <si>
    <t xml:space="preserve">./IDs/ID756</t>
  </si>
  <si>
    <t xml:space="preserve">ID757</t>
  </si>
  <si>
    <t xml:space="preserve">./IDs/ID757</t>
  </si>
  <si>
    <t xml:space="preserve">ID758</t>
  </si>
  <si>
    <t xml:space="preserve">./IDs/ID758</t>
  </si>
  <si>
    <t xml:space="preserve">ID759</t>
  </si>
  <si>
    <t xml:space="preserve">./IDs/ID759</t>
  </si>
  <si>
    <t xml:space="preserve">ID760</t>
  </si>
  <si>
    <t xml:space="preserve">./IDs/ID760</t>
  </si>
  <si>
    <t xml:space="preserve">ID761</t>
  </si>
  <si>
    <t xml:space="preserve">./IDs/ID761</t>
  </si>
  <si>
    <t xml:space="preserve">ID762</t>
  </si>
  <si>
    <t xml:space="preserve">./IDs/ID762</t>
  </si>
  <si>
    <t xml:space="preserve">ID763</t>
  </si>
  <si>
    <t xml:space="preserve">./IDs/ID763</t>
  </si>
  <si>
    <t xml:space="preserve">ID764</t>
  </si>
  <si>
    <t xml:space="preserve">./IDs/ID764</t>
  </si>
  <si>
    <t xml:space="preserve">ID765</t>
  </si>
  <si>
    <t xml:space="preserve">./IDs/ID765</t>
  </si>
  <si>
    <t xml:space="preserve">ID766</t>
  </si>
  <si>
    <t xml:space="preserve">./IDs/ID766</t>
  </si>
  <si>
    <t xml:space="preserve">ID767</t>
  </si>
  <si>
    <t xml:space="preserve">./IDs/ID767</t>
  </si>
  <si>
    <t xml:space="preserve">ID768</t>
  </si>
  <si>
    <t xml:space="preserve">./IDs/ID768</t>
  </si>
  <si>
    <t xml:space="preserve">ID769</t>
  </si>
  <si>
    <t xml:space="preserve">./IDs/ID769</t>
  </si>
  <si>
    <t xml:space="preserve">ID770</t>
  </si>
  <si>
    <t xml:space="preserve">./IDs/ID770</t>
  </si>
  <si>
    <t xml:space="preserve">ID771</t>
  </si>
  <si>
    <t xml:space="preserve">./IDs/ID771</t>
  </si>
  <si>
    <t xml:space="preserve">ID772</t>
  </si>
  <si>
    <t xml:space="preserve">./IDs/ID772</t>
  </si>
  <si>
    <t xml:space="preserve">ID773</t>
  </si>
  <si>
    <t xml:space="preserve">./IDs/ID773</t>
  </si>
  <si>
    <t xml:space="preserve">ID774</t>
  </si>
  <si>
    <t xml:space="preserve">./IDs/ID774</t>
  </si>
  <si>
    <t xml:space="preserve">ID775</t>
  </si>
  <si>
    <t xml:space="preserve">./IDs/ID775</t>
  </si>
  <si>
    <t xml:space="preserve">ID776</t>
  </si>
  <si>
    <t xml:space="preserve">./IDs/ID776</t>
  </si>
  <si>
    <t xml:space="preserve">ID777</t>
  </si>
  <si>
    <t xml:space="preserve">./IDs/ID777</t>
  </si>
  <si>
    <t xml:space="preserve">ID778</t>
  </si>
  <si>
    <t xml:space="preserve">./IDs/ID778</t>
  </si>
  <si>
    <t xml:space="preserve">ID779</t>
  </si>
  <si>
    <t xml:space="preserve">./IDs/ID779</t>
  </si>
  <si>
    <t xml:space="preserve">ID780</t>
  </si>
  <si>
    <t xml:space="preserve">./IDs/ID780</t>
  </si>
  <si>
    <t xml:space="preserve">ID781</t>
  </si>
  <si>
    <t xml:space="preserve">./IDs/ID781</t>
  </si>
  <si>
    <t xml:space="preserve">ID782</t>
  </si>
  <si>
    <t xml:space="preserve">./IDs/ID782</t>
  </si>
  <si>
    <t xml:space="preserve">ID783</t>
  </si>
  <si>
    <t xml:space="preserve">./IDs/ID783</t>
  </si>
  <si>
    <t xml:space="preserve">ID784</t>
  </si>
  <si>
    <t xml:space="preserve">./IDs/ID784</t>
  </si>
  <si>
    <t xml:space="preserve">ID785</t>
  </si>
  <si>
    <t xml:space="preserve">./IDs/ID785</t>
  </si>
  <si>
    <t xml:space="preserve">ID786</t>
  </si>
  <si>
    <t xml:space="preserve">./IDs/ID786</t>
  </si>
  <si>
    <t xml:space="preserve">ID787</t>
  </si>
  <si>
    <t xml:space="preserve">./IDs/ID787</t>
  </si>
  <si>
    <t xml:space="preserve">ID788</t>
  </si>
  <si>
    <t xml:space="preserve">./IDs/ID788</t>
  </si>
  <si>
    <t xml:space="preserve">ID789</t>
  </si>
  <si>
    <t xml:space="preserve">./IDs/ID789</t>
  </si>
  <si>
    <t xml:space="preserve">ID790</t>
  </si>
  <si>
    <t xml:space="preserve">./IDs/ID790</t>
  </si>
  <si>
    <t xml:space="preserve">ID791</t>
  </si>
  <si>
    <t xml:space="preserve">./IDs/ID791</t>
  </si>
  <si>
    <t xml:space="preserve">ID792</t>
  </si>
  <si>
    <t xml:space="preserve">./IDs/ID792</t>
  </si>
  <si>
    <t xml:space="preserve">ID793</t>
  </si>
  <si>
    <t xml:space="preserve">./IDs/ID793</t>
  </si>
  <si>
    <t xml:space="preserve">ID794</t>
  </si>
  <si>
    <t xml:space="preserve">./IDs/ID794</t>
  </si>
  <si>
    <t xml:space="preserve">ID795</t>
  </si>
  <si>
    <t xml:space="preserve">./IDs/ID795</t>
  </si>
  <si>
    <t xml:space="preserve">ID796</t>
  </si>
  <si>
    <t xml:space="preserve">./IDs/ID796</t>
  </si>
  <si>
    <t xml:space="preserve">ID797</t>
  </si>
  <si>
    <t xml:space="preserve">./IDs/ID797</t>
  </si>
  <si>
    <t xml:space="preserve">ID798</t>
  </si>
  <si>
    <t xml:space="preserve">./IDs/ID798</t>
  </si>
  <si>
    <t xml:space="preserve">ID799</t>
  </si>
  <si>
    <t xml:space="preserve">./IDs/ID799</t>
  </si>
  <si>
    <t xml:space="preserve">ID800</t>
  </si>
  <si>
    <t xml:space="preserve">./IDs/ID800</t>
  </si>
  <si>
    <t xml:space="preserve">ID801</t>
  </si>
  <si>
    <t xml:space="preserve">./IDs/ID801</t>
  </si>
  <si>
    <t xml:space="preserve">ID802</t>
  </si>
  <si>
    <t xml:space="preserve">./IDs/ID802</t>
  </si>
  <si>
    <t xml:space="preserve">ID803</t>
  </si>
  <si>
    <t xml:space="preserve">./IDs/ID803</t>
  </si>
  <si>
    <t xml:space="preserve">ID804</t>
  </si>
  <si>
    <t xml:space="preserve">./IDs/ID804</t>
  </si>
  <si>
    <t xml:space="preserve">ID805</t>
  </si>
  <si>
    <t xml:space="preserve">./IDs/ID805</t>
  </si>
  <si>
    <t xml:space="preserve">ID806</t>
  </si>
  <si>
    <t xml:space="preserve">./IDs/ID806</t>
  </si>
  <si>
    <t xml:space="preserve">ID807</t>
  </si>
  <si>
    <t xml:space="preserve">./IDs/ID807</t>
  </si>
  <si>
    <t xml:space="preserve">ID808</t>
  </si>
  <si>
    <t xml:space="preserve">./IDs/ID808</t>
  </si>
  <si>
    <t xml:space="preserve">ID809</t>
  </si>
  <si>
    <t xml:space="preserve">./IDs/ID809</t>
  </si>
  <si>
    <t xml:space="preserve">ID810</t>
  </si>
  <si>
    <t xml:space="preserve">./IDs/ID810</t>
  </si>
  <si>
    <t xml:space="preserve">ID811</t>
  </si>
  <si>
    <t xml:space="preserve">./IDs/ID811</t>
  </si>
  <si>
    <t xml:space="preserve">ID812</t>
  </si>
  <si>
    <t xml:space="preserve">./IDs/ID812</t>
  </si>
  <si>
    <t xml:space="preserve">ID813</t>
  </si>
  <si>
    <t xml:space="preserve">./IDs/ID813</t>
  </si>
  <si>
    <t xml:space="preserve">ID814</t>
  </si>
  <si>
    <t xml:space="preserve">./IDs/ID814</t>
  </si>
  <si>
    <t xml:space="preserve">ID815</t>
  </si>
  <si>
    <t xml:space="preserve">./IDs/ID815</t>
  </si>
  <si>
    <t xml:space="preserve">ID816</t>
  </si>
  <si>
    <t xml:space="preserve">./IDs/ID816</t>
  </si>
  <si>
    <t xml:space="preserve">ID817</t>
  </si>
  <si>
    <t xml:space="preserve">./IDs/ID817</t>
  </si>
  <si>
    <t xml:space="preserve">ID818</t>
  </si>
  <si>
    <t xml:space="preserve">./IDs/ID818</t>
  </si>
  <si>
    <t xml:space="preserve">ID819</t>
  </si>
  <si>
    <t xml:space="preserve">./IDs/ID819</t>
  </si>
  <si>
    <t xml:space="preserve">ID820</t>
  </si>
  <si>
    <t xml:space="preserve">./IDs/ID820</t>
  </si>
  <si>
    <t xml:space="preserve">ID821</t>
  </si>
  <si>
    <t xml:space="preserve">./IDs/ID821</t>
  </si>
  <si>
    <t xml:space="preserve">ID822</t>
  </si>
  <si>
    <t xml:space="preserve">./IDs/ID822</t>
  </si>
  <si>
    <t xml:space="preserve">ID823</t>
  </si>
  <si>
    <t xml:space="preserve">./IDs/ID823</t>
  </si>
  <si>
    <t xml:space="preserve">ID824</t>
  </si>
  <si>
    <t xml:space="preserve">./IDs/ID824</t>
  </si>
  <si>
    <t xml:space="preserve">ID825</t>
  </si>
  <si>
    <t xml:space="preserve">./IDs/ID825</t>
  </si>
  <si>
    <t xml:space="preserve">ID826</t>
  </si>
  <si>
    <t xml:space="preserve">./IDs/ID826</t>
  </si>
  <si>
    <t xml:space="preserve">ID827</t>
  </si>
  <si>
    <t xml:space="preserve">./IDs/ID827</t>
  </si>
  <si>
    <t xml:space="preserve">ID828</t>
  </si>
  <si>
    <t xml:space="preserve">./IDs/ID828</t>
  </si>
  <si>
    <t xml:space="preserve">ID829</t>
  </si>
  <si>
    <t xml:space="preserve">./IDs/ID829</t>
  </si>
  <si>
    <t xml:space="preserve">ID830</t>
  </si>
  <si>
    <t xml:space="preserve">./IDs/ID830</t>
  </si>
  <si>
    <t xml:space="preserve">ID831</t>
  </si>
  <si>
    <t xml:space="preserve">./IDs/ID831</t>
  </si>
  <si>
    <t xml:space="preserve">ID832</t>
  </si>
  <si>
    <t xml:space="preserve">./IDs/ID832</t>
  </si>
  <si>
    <t xml:space="preserve">ID833</t>
  </si>
  <si>
    <t xml:space="preserve">./IDs/ID833</t>
  </si>
  <si>
    <t xml:space="preserve">ID834</t>
  </si>
  <si>
    <t xml:space="preserve">./IDs/ID834</t>
  </si>
  <si>
    <t xml:space="preserve">ID835</t>
  </si>
  <si>
    <t xml:space="preserve">./IDs/ID835</t>
  </si>
  <si>
    <t xml:space="preserve">ID836</t>
  </si>
  <si>
    <t xml:space="preserve">./IDs/ID836</t>
  </si>
  <si>
    <t xml:space="preserve">ID837</t>
  </si>
  <si>
    <t xml:space="preserve">./IDs/ID837</t>
  </si>
  <si>
    <t xml:space="preserve">ID838</t>
  </si>
  <si>
    <t xml:space="preserve">./IDs/ID838</t>
  </si>
  <si>
    <t xml:space="preserve">ID839</t>
  </si>
  <si>
    <t xml:space="preserve">./IDs/ID839</t>
  </si>
  <si>
    <t xml:space="preserve">ID840</t>
  </si>
  <si>
    <t xml:space="preserve">./IDs/ID840</t>
  </si>
  <si>
    <t xml:space="preserve">ID841</t>
  </si>
  <si>
    <t xml:space="preserve">./IDs/ID841</t>
  </si>
  <si>
    <t xml:space="preserve">ID842</t>
  </si>
  <si>
    <t xml:space="preserve">./IDs/ID842</t>
  </si>
  <si>
    <t xml:space="preserve">ID843</t>
  </si>
  <si>
    <t xml:space="preserve">./IDs/ID843</t>
  </si>
  <si>
    <t xml:space="preserve">ID844</t>
  </si>
  <si>
    <t xml:space="preserve">./IDs/ID844</t>
  </si>
  <si>
    <t xml:space="preserve">ID845</t>
  </si>
  <si>
    <t xml:space="preserve">./IDs/ID845</t>
  </si>
  <si>
    <t xml:space="preserve">ID846</t>
  </si>
  <si>
    <t xml:space="preserve">./IDs/ID846</t>
  </si>
  <si>
    <t xml:space="preserve">ID847</t>
  </si>
  <si>
    <t xml:space="preserve">./IDs/ID847</t>
  </si>
  <si>
    <t xml:space="preserve">ID848</t>
  </si>
  <si>
    <t xml:space="preserve">./IDs/ID848</t>
  </si>
  <si>
    <t xml:space="preserve">ID849</t>
  </si>
  <si>
    <t xml:space="preserve">./IDs/ID849</t>
  </si>
  <si>
    <t xml:space="preserve">ID850</t>
  </si>
  <si>
    <t xml:space="preserve">./IDs/ID850</t>
  </si>
  <si>
    <t xml:space="preserve">ID851</t>
  </si>
  <si>
    <t xml:space="preserve">./IDs/ID851</t>
  </si>
  <si>
    <t xml:space="preserve">ID852</t>
  </si>
  <si>
    <t xml:space="preserve">./IDs/ID852</t>
  </si>
  <si>
    <t xml:space="preserve">ID853</t>
  </si>
  <si>
    <t xml:space="preserve">./IDs/ID853</t>
  </si>
  <si>
    <t xml:space="preserve">ID854</t>
  </si>
  <si>
    <t xml:space="preserve">./IDs/ID854</t>
  </si>
  <si>
    <t xml:space="preserve">ID855</t>
  </si>
  <si>
    <t xml:space="preserve">./IDs/ID855</t>
  </si>
  <si>
    <t xml:space="preserve">ID856</t>
  </si>
  <si>
    <t xml:space="preserve">./IDs/ID856</t>
  </si>
  <si>
    <t xml:space="preserve">ID857</t>
  </si>
  <si>
    <t xml:space="preserve">./IDs/ID857</t>
  </si>
  <si>
    <t xml:space="preserve">ID858</t>
  </si>
  <si>
    <t xml:space="preserve">./IDs/ID858</t>
  </si>
  <si>
    <t xml:space="preserve">ID859</t>
  </si>
  <si>
    <t xml:space="preserve">./IDs/ID859</t>
  </si>
  <si>
    <t xml:space="preserve">ID860</t>
  </si>
  <si>
    <t xml:space="preserve">./IDs/ID860</t>
  </si>
  <si>
    <t xml:space="preserve">ID861</t>
  </si>
  <si>
    <t xml:space="preserve">./IDs/ID861</t>
  </si>
  <si>
    <t xml:space="preserve">ID862</t>
  </si>
  <si>
    <t xml:space="preserve">./IDs/ID862</t>
  </si>
  <si>
    <t xml:space="preserve">ID863</t>
  </si>
  <si>
    <t xml:space="preserve">./IDs/ID863</t>
  </si>
  <si>
    <t xml:space="preserve">ID864</t>
  </si>
  <si>
    <t xml:space="preserve">./IDs/ID864</t>
  </si>
  <si>
    <t xml:space="preserve">ID865</t>
  </si>
  <si>
    <t xml:space="preserve">./IDs/ID865</t>
  </si>
  <si>
    <t xml:space="preserve">ID866</t>
  </si>
  <si>
    <t xml:space="preserve">./IDs/ID866</t>
  </si>
  <si>
    <t xml:space="preserve">ID867</t>
  </si>
  <si>
    <t xml:space="preserve">./IDs/ID867</t>
  </si>
  <si>
    <t xml:space="preserve">ID868</t>
  </si>
  <si>
    <t xml:space="preserve">./IDs/ID868</t>
  </si>
  <si>
    <t xml:space="preserve">ID869</t>
  </si>
  <si>
    <t xml:space="preserve">./IDs/ID869</t>
  </si>
  <si>
    <t xml:space="preserve">ID870</t>
  </si>
  <si>
    <t xml:space="preserve">./IDs/ID870</t>
  </si>
  <si>
    <t xml:space="preserve">ID871</t>
  </si>
  <si>
    <t xml:space="preserve">./IDs/ID871</t>
  </si>
  <si>
    <t xml:space="preserve">ID872</t>
  </si>
  <si>
    <t xml:space="preserve">./IDs/ID872</t>
  </si>
  <si>
    <t xml:space="preserve">ID873</t>
  </si>
  <si>
    <t xml:space="preserve">./IDs/ID873</t>
  </si>
  <si>
    <t xml:space="preserve">ID874</t>
  </si>
  <si>
    <t xml:space="preserve">./IDs/ID874</t>
  </si>
  <si>
    <t xml:space="preserve">ID875</t>
  </si>
  <si>
    <t xml:space="preserve">./IDs/ID875</t>
  </si>
  <si>
    <t xml:space="preserve">ID876</t>
  </si>
  <si>
    <t xml:space="preserve">./IDs/ID876</t>
  </si>
  <si>
    <t xml:space="preserve">ID877</t>
  </si>
  <si>
    <t xml:space="preserve">./IDs/ID877</t>
  </si>
  <si>
    <t xml:space="preserve">ID878</t>
  </si>
  <si>
    <t xml:space="preserve">./IDs/ID878</t>
  </si>
  <si>
    <t xml:space="preserve">ID879</t>
  </si>
  <si>
    <t xml:space="preserve">./IDs/ID879</t>
  </si>
  <si>
    <t xml:space="preserve">ID880</t>
  </si>
  <si>
    <t xml:space="preserve">./IDs/ID880</t>
  </si>
  <si>
    <t xml:space="preserve">ID881</t>
  </si>
  <si>
    <t xml:space="preserve">./IDs/ID881</t>
  </si>
  <si>
    <t xml:space="preserve">ID882</t>
  </si>
  <si>
    <t xml:space="preserve">./IDs/ID882</t>
  </si>
  <si>
    <t xml:space="preserve">ID883</t>
  </si>
  <si>
    <t xml:space="preserve">./IDs/ID883</t>
  </si>
  <si>
    <t xml:space="preserve">ID884</t>
  </si>
  <si>
    <t xml:space="preserve">./IDs/ID884</t>
  </si>
  <si>
    <t xml:space="preserve">ID885</t>
  </si>
  <si>
    <t xml:space="preserve">./IDs/ID885</t>
  </si>
  <si>
    <t xml:space="preserve">ID886</t>
  </si>
  <si>
    <t xml:space="preserve">./IDs/ID886</t>
  </si>
  <si>
    <t xml:space="preserve">ID887</t>
  </si>
  <si>
    <t xml:space="preserve">./IDs/ID887</t>
  </si>
  <si>
    <t xml:space="preserve">ID888</t>
  </si>
  <si>
    <t xml:space="preserve">./IDs/ID888</t>
  </si>
  <si>
    <t xml:space="preserve">ID889</t>
  </si>
  <si>
    <t xml:space="preserve">./IDs/ID889</t>
  </si>
  <si>
    <t xml:space="preserve">ID890</t>
  </si>
  <si>
    <t xml:space="preserve">./IDs/ID890</t>
  </si>
  <si>
    <t xml:space="preserve">ID891</t>
  </si>
  <si>
    <t xml:space="preserve">./IDs/ID891</t>
  </si>
  <si>
    <t xml:space="preserve">ID892</t>
  </si>
  <si>
    <t xml:space="preserve">./IDs/ID892</t>
  </si>
  <si>
    <t xml:space="preserve">ID893</t>
  </si>
  <si>
    <t xml:space="preserve">./IDs/ID893</t>
  </si>
  <si>
    <t xml:space="preserve">ID894</t>
  </si>
  <si>
    <t xml:space="preserve">./IDs/ID894</t>
  </si>
  <si>
    <t xml:space="preserve">ID895</t>
  </si>
  <si>
    <t xml:space="preserve">./IDs/ID895</t>
  </si>
  <si>
    <t xml:space="preserve">ID896</t>
  </si>
  <si>
    <t xml:space="preserve">./IDs/ID896</t>
  </si>
  <si>
    <t xml:space="preserve">ID897</t>
  </si>
  <si>
    <t xml:space="preserve">./IDs/ID897</t>
  </si>
  <si>
    <t xml:space="preserve">ID898</t>
  </si>
  <si>
    <t xml:space="preserve">./IDs/ID898</t>
  </si>
  <si>
    <t xml:space="preserve">ID899</t>
  </si>
  <si>
    <t xml:space="preserve">./IDs/ID899</t>
  </si>
  <si>
    <t xml:space="preserve">ID900</t>
  </si>
  <si>
    <t xml:space="preserve">./IDs/ID900</t>
  </si>
  <si>
    <t xml:space="preserve">ID901</t>
  </si>
  <si>
    <t xml:space="preserve">./IDs/ID901</t>
  </si>
  <si>
    <t xml:space="preserve">ID902</t>
  </si>
  <si>
    <t xml:space="preserve">./IDs/ID902</t>
  </si>
  <si>
    <t xml:space="preserve">ID903</t>
  </si>
  <si>
    <t xml:space="preserve">./IDs/ID903</t>
  </si>
  <si>
    <t xml:space="preserve">ID904</t>
  </si>
  <si>
    <t xml:space="preserve">./IDs/ID904</t>
  </si>
  <si>
    <t xml:space="preserve">ID905</t>
  </si>
  <si>
    <t xml:space="preserve">./IDs/ID905</t>
  </si>
  <si>
    <t xml:space="preserve">ID906</t>
  </si>
  <si>
    <t xml:space="preserve">./IDs/ID906</t>
  </si>
  <si>
    <t xml:space="preserve">ID907</t>
  </si>
  <si>
    <t xml:space="preserve">./IDs/ID907</t>
  </si>
  <si>
    <t xml:space="preserve">ID908</t>
  </si>
  <si>
    <t xml:space="preserve">./IDs/ID908</t>
  </si>
  <si>
    <t xml:space="preserve">ID909</t>
  </si>
  <si>
    <t xml:space="preserve">./IDs/ID909</t>
  </si>
  <si>
    <t xml:space="preserve">ID910</t>
  </si>
  <si>
    <t xml:space="preserve">./IDs/ID910</t>
  </si>
  <si>
    <t xml:space="preserve">ID911</t>
  </si>
  <si>
    <t xml:space="preserve">./IDs/ID911</t>
  </si>
  <si>
    <t xml:space="preserve">ID912</t>
  </si>
  <si>
    <t xml:space="preserve">./IDs/ID912</t>
  </si>
  <si>
    <t xml:space="preserve">ID913</t>
  </si>
  <si>
    <t xml:space="preserve">./IDs/ID913</t>
  </si>
  <si>
    <t xml:space="preserve">ID914</t>
  </si>
  <si>
    <t xml:space="preserve">./IDs/ID914</t>
  </si>
  <si>
    <t xml:space="preserve">ID915</t>
  </si>
  <si>
    <t xml:space="preserve">./IDs/ID915</t>
  </si>
  <si>
    <t xml:space="preserve">ID916</t>
  </si>
  <si>
    <t xml:space="preserve">./IDs/ID916</t>
  </si>
  <si>
    <t xml:space="preserve">ID917</t>
  </si>
  <si>
    <t xml:space="preserve">./IDs/ID917</t>
  </si>
  <si>
    <t xml:space="preserve">ID918</t>
  </si>
  <si>
    <t xml:space="preserve">./IDs/ID918</t>
  </si>
  <si>
    <t xml:space="preserve">ID919</t>
  </si>
  <si>
    <t xml:space="preserve">./IDs/ID919</t>
  </si>
  <si>
    <t xml:space="preserve">ID920</t>
  </si>
  <si>
    <t xml:space="preserve">./IDs/ID920</t>
  </si>
  <si>
    <t xml:space="preserve">ID921</t>
  </si>
  <si>
    <t xml:space="preserve">./IDs/ID921</t>
  </si>
  <si>
    <t xml:space="preserve">ID922</t>
  </si>
  <si>
    <t xml:space="preserve">./IDs/ID922</t>
  </si>
  <si>
    <t xml:space="preserve">ID923</t>
  </si>
  <si>
    <t xml:space="preserve">./IDs/ID923</t>
  </si>
  <si>
    <t xml:space="preserve">ID924</t>
  </si>
  <si>
    <t xml:space="preserve">./IDs/ID924</t>
  </si>
  <si>
    <t xml:space="preserve">ID925</t>
  </si>
  <si>
    <t xml:space="preserve">./IDs/ID925</t>
  </si>
  <si>
    <t xml:space="preserve">ID926</t>
  </si>
  <si>
    <t xml:space="preserve">./IDs/ID926</t>
  </si>
  <si>
    <t xml:space="preserve">ID927</t>
  </si>
  <si>
    <t xml:space="preserve">./IDs/ID927</t>
  </si>
  <si>
    <t xml:space="preserve">ID928</t>
  </si>
  <si>
    <t xml:space="preserve">./IDs/ID928</t>
  </si>
  <si>
    <t xml:space="preserve">ID929</t>
  </si>
  <si>
    <t xml:space="preserve">./IDs/ID929</t>
  </si>
  <si>
    <t xml:space="preserve">ID930</t>
  </si>
  <si>
    <t xml:space="preserve">./IDs/ID930</t>
  </si>
  <si>
    <t xml:space="preserve">ID931</t>
  </si>
  <si>
    <t xml:space="preserve">./IDs/ID931</t>
  </si>
  <si>
    <t xml:space="preserve">ID932</t>
  </si>
  <si>
    <t xml:space="preserve">./IDs/ID932</t>
  </si>
  <si>
    <t xml:space="preserve">ID933</t>
  </si>
  <si>
    <t xml:space="preserve">./IDs/ID933</t>
  </si>
  <si>
    <t xml:space="preserve">ID934</t>
  </si>
  <si>
    <t xml:space="preserve">./IDs/ID934</t>
  </si>
  <si>
    <t xml:space="preserve">ID935</t>
  </si>
  <si>
    <t xml:space="preserve">./IDs/ID935</t>
  </si>
  <si>
    <t xml:space="preserve">ID936</t>
  </si>
  <si>
    <t xml:space="preserve">./IDs/ID936</t>
  </si>
  <si>
    <t xml:space="preserve">ID937</t>
  </si>
  <si>
    <t xml:space="preserve">./IDs/ID937</t>
  </si>
  <si>
    <t xml:space="preserve">ID938</t>
  </si>
  <si>
    <t xml:space="preserve">./IDs/ID938</t>
  </si>
  <si>
    <t xml:space="preserve">ID939</t>
  </si>
  <si>
    <t xml:space="preserve">./IDs/ID939</t>
  </si>
  <si>
    <t xml:space="preserve">ID940</t>
  </si>
  <si>
    <t xml:space="preserve">./IDs/ID940</t>
  </si>
  <si>
    <t xml:space="preserve">ID941</t>
  </si>
  <si>
    <t xml:space="preserve">./IDs/ID941</t>
  </si>
  <si>
    <t xml:space="preserve">ID942</t>
  </si>
  <si>
    <t xml:space="preserve">./IDs/ID942</t>
  </si>
  <si>
    <t xml:space="preserve">ID943</t>
  </si>
  <si>
    <t xml:space="preserve">./IDs/ID943</t>
  </si>
  <si>
    <t xml:space="preserve">ID944</t>
  </si>
  <si>
    <t xml:space="preserve">./IDs/ID944</t>
  </si>
  <si>
    <t xml:space="preserve">ID945</t>
  </si>
  <si>
    <t xml:space="preserve">./IDs/ID945</t>
  </si>
  <si>
    <t xml:space="preserve">ID946</t>
  </si>
  <si>
    <t xml:space="preserve">./IDs/ID946</t>
  </si>
  <si>
    <t xml:space="preserve">ID947</t>
  </si>
  <si>
    <t xml:space="preserve">./IDs/ID947</t>
  </si>
  <si>
    <t xml:space="preserve">ID948</t>
  </si>
  <si>
    <t xml:space="preserve">./IDs/ID948</t>
  </si>
  <si>
    <t xml:space="preserve">ID949</t>
  </si>
  <si>
    <t xml:space="preserve">./IDs/ID949</t>
  </si>
  <si>
    <t xml:space="preserve">ID950</t>
  </si>
  <si>
    <t xml:space="preserve">./IDs/ID950</t>
  </si>
  <si>
    <t xml:space="preserve">ID951</t>
  </si>
  <si>
    <t xml:space="preserve">./IDs/ID951</t>
  </si>
  <si>
    <t xml:space="preserve">ID952</t>
  </si>
  <si>
    <t xml:space="preserve">./IDs/ID952</t>
  </si>
  <si>
    <t xml:space="preserve">ID953</t>
  </si>
  <si>
    <t xml:space="preserve">./IDs/ID953</t>
  </si>
  <si>
    <t xml:space="preserve">ID954</t>
  </si>
  <si>
    <t xml:space="preserve">./IDs/ID954</t>
  </si>
  <si>
    <t xml:space="preserve">ID955</t>
  </si>
  <si>
    <t xml:space="preserve">./IDs/ID955</t>
  </si>
  <si>
    <t xml:space="preserve">ID956</t>
  </si>
  <si>
    <t xml:space="preserve">./IDs/ID956</t>
  </si>
  <si>
    <t xml:space="preserve">ID957</t>
  </si>
  <si>
    <t xml:space="preserve">./IDs/ID957</t>
  </si>
  <si>
    <t xml:space="preserve">ID958</t>
  </si>
  <si>
    <t xml:space="preserve">./IDs/ID958</t>
  </si>
  <si>
    <t xml:space="preserve">ID959</t>
  </si>
  <si>
    <t xml:space="preserve">./IDs/ID959</t>
  </si>
  <si>
    <t xml:space="preserve">ID960</t>
  </si>
  <si>
    <t xml:space="preserve">./IDs/ID960</t>
  </si>
  <si>
    <t xml:space="preserve">ID961</t>
  </si>
  <si>
    <t xml:space="preserve">./IDs/ID961</t>
  </si>
  <si>
    <t xml:space="preserve">ID962</t>
  </si>
  <si>
    <t xml:space="preserve">./IDs/ID962</t>
  </si>
  <si>
    <t xml:space="preserve">ID963</t>
  </si>
  <si>
    <t xml:space="preserve">./IDs/ID963</t>
  </si>
  <si>
    <t xml:space="preserve">ID964</t>
  </si>
  <si>
    <t xml:space="preserve">./IDs/ID964</t>
  </si>
  <si>
    <t xml:space="preserve">ID965</t>
  </si>
  <si>
    <t xml:space="preserve">./IDs/ID965</t>
  </si>
  <si>
    <t xml:space="preserve">ID966</t>
  </si>
  <si>
    <t xml:space="preserve">./IDs/ID966</t>
  </si>
  <si>
    <t xml:space="preserve">ID967</t>
  </si>
  <si>
    <t xml:space="preserve">./IDs/ID967</t>
  </si>
  <si>
    <t xml:space="preserve">ID968</t>
  </si>
  <si>
    <t xml:space="preserve">./IDs/ID968</t>
  </si>
  <si>
    <t xml:space="preserve">ID969</t>
  </si>
  <si>
    <t xml:space="preserve">./IDs/ID969</t>
  </si>
  <si>
    <t xml:space="preserve">ID970</t>
  </si>
  <si>
    <t xml:space="preserve">./IDs/ID970</t>
  </si>
  <si>
    <t xml:space="preserve">ID971</t>
  </si>
  <si>
    <t xml:space="preserve">./IDs/ID971</t>
  </si>
  <si>
    <t xml:space="preserve">ID972</t>
  </si>
  <si>
    <t xml:space="preserve">./IDs/ID972</t>
  </si>
  <si>
    <t xml:space="preserve">ID973</t>
  </si>
  <si>
    <t xml:space="preserve">./IDs/ID973</t>
  </si>
  <si>
    <t xml:space="preserve">ID974</t>
  </si>
  <si>
    <t xml:space="preserve">./IDs/ID974</t>
  </si>
  <si>
    <t xml:space="preserve">ID975</t>
  </si>
  <si>
    <t xml:space="preserve">./IDs/ID975</t>
  </si>
  <si>
    <t xml:space="preserve">ID976</t>
  </si>
  <si>
    <t xml:space="preserve">./IDs/ID976</t>
  </si>
  <si>
    <t xml:space="preserve">ID977</t>
  </si>
  <si>
    <t xml:space="preserve">./IDs/ID977</t>
  </si>
  <si>
    <t xml:space="preserve">ID978</t>
  </si>
  <si>
    <t xml:space="preserve">./IDs/ID978</t>
  </si>
  <si>
    <t xml:space="preserve">ID979</t>
  </si>
  <si>
    <t xml:space="preserve">./IDs/ID979</t>
  </si>
  <si>
    <t xml:space="preserve">ID980</t>
  </si>
  <si>
    <t xml:space="preserve">./IDs/ID980</t>
  </si>
  <si>
    <t xml:space="preserve">ID981</t>
  </si>
  <si>
    <t xml:space="preserve">./IDs/ID981</t>
  </si>
  <si>
    <t xml:space="preserve">ID982</t>
  </si>
  <si>
    <t xml:space="preserve">./IDs/ID982</t>
  </si>
  <si>
    <t xml:space="preserve">ID983</t>
  </si>
  <si>
    <t xml:space="preserve">./IDs/ID983</t>
  </si>
  <si>
    <t xml:space="preserve">ID984</t>
  </si>
  <si>
    <t xml:space="preserve">./IDs/ID984</t>
  </si>
  <si>
    <t xml:space="preserve">ID985</t>
  </si>
  <si>
    <t xml:space="preserve">./IDs/ID985</t>
  </si>
  <si>
    <t xml:space="preserve">ID986</t>
  </si>
  <si>
    <t xml:space="preserve">./IDs/ID986</t>
  </si>
  <si>
    <t xml:space="preserve">ID987</t>
  </si>
  <si>
    <t xml:space="preserve">./IDs/ID987</t>
  </si>
  <si>
    <t xml:space="preserve">ID988</t>
  </si>
  <si>
    <t xml:space="preserve">./IDs/ID988</t>
  </si>
  <si>
    <t xml:space="preserve">ID989</t>
  </si>
  <si>
    <t xml:space="preserve">./IDs/ID989</t>
  </si>
  <si>
    <t xml:space="preserve">ID990</t>
  </si>
  <si>
    <t xml:space="preserve">./IDs/ID990</t>
  </si>
  <si>
    <t xml:space="preserve">ID991</t>
  </si>
  <si>
    <t xml:space="preserve">./IDs/ID991</t>
  </si>
  <si>
    <t xml:space="preserve">ID992</t>
  </si>
  <si>
    <t xml:space="preserve">./IDs/ID992</t>
  </si>
  <si>
    <t xml:space="preserve">ID993</t>
  </si>
  <si>
    <t xml:space="preserve">./IDs/ID993</t>
  </si>
  <si>
    <t xml:space="preserve">ID994</t>
  </si>
  <si>
    <t xml:space="preserve">./IDs/ID994</t>
  </si>
  <si>
    <t xml:space="preserve">ID995</t>
  </si>
  <si>
    <t xml:space="preserve">./IDs/ID995</t>
  </si>
  <si>
    <t xml:space="preserve">ID996</t>
  </si>
  <si>
    <t xml:space="preserve">./IDs/ID996</t>
  </si>
  <si>
    <t xml:space="preserve">ID997</t>
  </si>
  <si>
    <t xml:space="preserve">./IDs/ID997</t>
  </si>
  <si>
    <t xml:space="preserve">ID998</t>
  </si>
  <si>
    <t xml:space="preserve">./IDs/ID998</t>
  </si>
  <si>
    <t xml:space="preserve">ID999</t>
  </si>
  <si>
    <t xml:space="preserve">./IDs/ID999</t>
  </si>
  <si>
    <t xml:space="preserve">ID1000</t>
  </si>
  <si>
    <t xml:space="preserve">./IDs/ID1000</t>
  </si>
  <si>
    <t xml:space="preserve">ID1001</t>
  </si>
  <si>
    <t xml:space="preserve">./IDs/ID1001</t>
  </si>
  <si>
    <t xml:space="preserve">ID1002</t>
  </si>
  <si>
    <t xml:space="preserve">./IDs/ID1002</t>
  </si>
  <si>
    <t xml:space="preserve">ID1003</t>
  </si>
  <si>
    <t xml:space="preserve">./IDs/ID1003</t>
  </si>
  <si>
    <t xml:space="preserve">ID1004</t>
  </si>
  <si>
    <t xml:space="preserve">./IDs/ID1004</t>
  </si>
  <si>
    <t xml:space="preserve">ID1005</t>
  </si>
  <si>
    <t xml:space="preserve">./IDs/ID1005</t>
  </si>
  <si>
    <t xml:space="preserve">ID1006</t>
  </si>
  <si>
    <t xml:space="preserve">./IDs/ID1006</t>
  </si>
  <si>
    <t xml:space="preserve">ID1007</t>
  </si>
  <si>
    <t xml:space="preserve">./IDs/ID1007</t>
  </si>
  <si>
    <t xml:space="preserve">ID1008</t>
  </si>
  <si>
    <t xml:space="preserve">./IDs/ID1008</t>
  </si>
  <si>
    <t xml:space="preserve">MassFlowPerTube</t>
  </si>
  <si>
    <t xml:space="preserve">InnerRadius(m)</t>
  </si>
  <si>
    <t xml:space="preserve">Continuity</t>
  </si>
  <si>
    <t xml:space="preserve">SolvingStatus</t>
  </si>
  <si>
    <t xml:space="preserve">converged</t>
  </si>
  <si>
    <t xml:space="preserve">couldnt filter residuals</t>
  </si>
  <si>
    <t xml:space="preserve">diverged</t>
  </si>
  <si>
    <t xml:space="preserve">ID,Temperatures(K)</t>
  </si>
  <si>
    <t xml:space="preserve">ID,HeatTransfer(W)</t>
  </si>
  <si>
    <t xml:space="preserve">ID,HeatTransferByConduction(W)</t>
  </si>
  <si>
    <t xml:space="preserve">ID,HeatTransferByRadiation(W)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</si>
</sst>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[$$-409]#,##0.00;[RED]\-[$$-409]#,##0.00"/>
    <numFmt numFmtId="166" formatCode="General"/>
    <numFmt numFmtId="167" formatCode="0"/>
    <numFmt numFmtId="168" formatCode="0%"/>
    <numFmt numFmtId="169" formatCode="0.00%"/>
    <numFmt numFmtId="170" formatCode="#,##0.000000000"/>
    <numFmt numFmtId="171" formatCode="#,##0.0000"/>
    <numFmt numFmtId="172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6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i val="true"/>
      <u val="single"/>
      <sz val="11"/>
      <color rgb="FF000000"/>
      <name val="Arial"/>
      <family val="2"/>
      <charset val="1"/>
    </font>
    <font>
      <b val="true"/>
      <sz val="11"/>
      <color rgb="FF3F3F3F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center" vertical="bottom" textRotation="9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9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1" xfId="2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 3" xfId="20"/>
    <cellStyle name="Heading1" xfId="21"/>
    <cellStyle name="Normal 2" xfId="22"/>
    <cellStyle name="Result" xfId="23"/>
    <cellStyle name="Result2" xfId="24"/>
    <cellStyle name="Excel Built-in Not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1093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B140" activeCellId="0" sqref="B140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5.57"/>
    <col collapsed="false" customWidth="true" hidden="false" outlineLevel="0" max="3" min="3" style="0" width="11.57"/>
    <col collapsed="false" customWidth="true" hidden="false" outlineLevel="0" max="4" min="4" style="0" width="4.71"/>
    <col collapsed="false" customWidth="true" hidden="false" outlineLevel="0" max="5" min="5" style="0" width="6.57"/>
    <col collapsed="false" customWidth="true" hidden="false" outlineLevel="0" max="6" min="6" style="0" width="6.01"/>
    <col collapsed="false" customWidth="true" hidden="false" outlineLevel="0" max="8" min="7" style="0" width="6.86"/>
    <col collapsed="false" customWidth="true" hidden="false" outlineLevel="0" max="9" min="9" style="0" width="9.29"/>
    <col collapsed="false" customWidth="true" hidden="false" outlineLevel="0" max="10" min="10" style="0" width="6.57"/>
    <col collapsed="false" customWidth="true" hidden="false" outlineLevel="0" max="11" min="11" style="0" width="19.29"/>
    <col collapsed="false" customWidth="true" hidden="false" outlineLevel="0" max="13" min="12" style="0" width="5.57"/>
    <col collapsed="false" customWidth="true" hidden="false" outlineLevel="0" max="14" min="14" style="0" width="8.71"/>
    <col collapsed="false" customWidth="true" hidden="false" outlineLevel="0" max="15" min="15" style="0" width="16.86"/>
    <col collapsed="false" customWidth="true" hidden="false" outlineLevel="0" max="16" min="16" style="0" width="7.29"/>
    <col collapsed="false" customWidth="true" hidden="false" outlineLevel="0" max="17" min="17" style="0" width="10"/>
    <col collapsed="false" customWidth="true" hidden="false" outlineLevel="0" max="18" min="18" style="0" width="21.43"/>
    <col collapsed="false" customWidth="true" hidden="false" outlineLevel="0" max="19" min="19" style="0" width="8"/>
    <col collapsed="false" customWidth="true" hidden="false" outlineLevel="0" max="20" min="20" style="0" width="9"/>
    <col collapsed="false" customWidth="true" hidden="false" outlineLevel="0" max="21" min="21" style="0" width="20.29"/>
    <col collapsed="false" customWidth="true" hidden="false" outlineLevel="0" max="22" min="22" style="0" width="21.43"/>
    <col collapsed="false" customWidth="true" hidden="false" outlineLevel="0" max="23" min="23" style="0" width="15.42"/>
    <col collapsed="false" customWidth="true" hidden="false" outlineLevel="0" max="25" min="24" style="0" width="7"/>
    <col collapsed="false" customWidth="true" hidden="false" outlineLevel="0" max="27" min="26" style="0" width="11.86"/>
    <col collapsed="false" customWidth="true" hidden="false" outlineLevel="0" max="39" min="39" style="0" width="3.99"/>
  </cols>
  <sheetData>
    <row r="1" s="3" customFormat="true" ht="105.75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/>
      <c r="AD1" s="1"/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</row>
    <row r="2" customFormat="false" ht="15" hidden="false" customHeight="true" outlineLevel="0" collapsed="false">
      <c r="A2" s="0" t="n">
        <v>1</v>
      </c>
      <c r="B2" s="4" t="n">
        <f aca="false">IF(assorted!P2 = "converged", 1, NA())</f>
        <v>1</v>
      </c>
      <c r="C2" s="0" t="str">
        <f aca="true">INDIRECT("IDs!B"&amp;$A2+1)</f>
        <v>a-line</v>
      </c>
      <c r="D2" s="0" t="n">
        <f aca="true">INDIRECT("IDs!C"&amp;$A2+1)</f>
        <v>5</v>
      </c>
      <c r="E2" s="4" t="n">
        <f aca="true">INDIRECT("IDs!E"&amp;$A2+1)</f>
        <v>1.25</v>
      </c>
      <c r="F2" s="0" t="n">
        <f aca="false">G2*D2</f>
        <v>0.025</v>
      </c>
      <c r="G2" s="0" t="n">
        <f aca="true">INDIRECT("assorted!D"&amp;$A2+1)</f>
        <v>0.005</v>
      </c>
      <c r="H2" s="0" t="n">
        <f aca="true">INDIRECT("assorted!E"&amp;$A2+1)</f>
        <v>0.063</v>
      </c>
      <c r="I2" s="0" t="n">
        <f aca="true">IF(B2=1,INDIRECT("assorted!F"&amp;$A2+1),NA())</f>
        <v>0.0538205121556529</v>
      </c>
      <c r="J2" s="5" t="n">
        <f aca="true">IF(B2=1,INDIRECT("assorted!G"&amp;$A2+1),NA())</f>
        <v>1126.45263500941</v>
      </c>
      <c r="K2" s="5" t="n">
        <f aca="true">IF(B2=1,AVERAGE(INDIRECT("Temperatures!C" &amp; A2 + 1):INDIRECT("Temperatures!P" &amp; A2 + 1)),NA())</f>
        <v>973.656624853144</v>
      </c>
      <c r="L2" s="5" t="n">
        <f aca="true">IF(B2=1,MAX(INDIRECT("Temperatures!C" &amp; A2 + 1):INDIRECT("Temperatures!P" &amp; A2 + 1)),NA())</f>
        <v>992.839151170045</v>
      </c>
      <c r="M2" s="5" t="n">
        <f aca="true">IF(B2=1,MIN(INDIRECT("Temperatures!C" &amp; A2 + 1):INDIRECT("Temperatures!P" &amp; A2 + 1)),NA())</f>
        <v>963.342358220972</v>
      </c>
      <c r="N2" s="5" t="n">
        <f aca="true">IF(B2=1,INDIRECT("assorted!H"&amp;$A2+1),NA())</f>
        <v>-49007.2413907739</v>
      </c>
      <c r="O2" s="5" t="n">
        <f aca="true">IF(B2=1,INDIRECT("assorted!I"&amp;$A2+1),NA())</f>
        <v>21368.7197603246</v>
      </c>
      <c r="P2" s="5" t="n">
        <f aca="true">IF(B2=1,INDIRECT("assorted!J"&amp;$A2+1),NA())</f>
        <v>1612.89950514402</v>
      </c>
      <c r="Q2" s="5" t="n">
        <f aca="true">IF(B2=1,INDIRECT("assorted!K"&amp;$A2+1),NA())</f>
        <v>2601444.81369382</v>
      </c>
      <c r="R2" s="5" t="n">
        <f aca="true">IF(B2=1,INDIRECT("assorted!L"&amp;$A2+1),NA())</f>
        <v>9801.07250845223</v>
      </c>
      <c r="S2" s="5" t="n">
        <f aca="true">IF(B2=1,INDIRECT("assorted!M"&amp;$A2+1),NA())</f>
        <v>739.779695558282</v>
      </c>
      <c r="T2" s="5" t="n">
        <f aca="true">IF(B2=1,INDIRECT("assorted!N"&amp;$A2+1),NA())</f>
        <v>547273.997960305</v>
      </c>
      <c r="U2" s="5" t="n">
        <f aca="true">IF(B2=1,SUM(INDIRECT("HeatFluxTotals!B" &amp; A2 + 1):INDIRECT("HeatFluxTotals!P" &amp; A2 + 1)),NA())</f>
        <v>49005.362542261</v>
      </c>
      <c r="V2" s="0" t="n">
        <v>-99.975</v>
      </c>
      <c r="W2" s="5" t="n">
        <f aca="false">R2/G2</f>
        <v>1960214.50169045</v>
      </c>
      <c r="X2" s="5" t="n">
        <f aca="true">IF(B2=1,SUM(INDIRECT("HeatFluxRadiation!B" &amp; A2 + 1):INDIRECT("HeatFluxRadiation!P" &amp; A2 + 1)),NA())</f>
        <v>46297.3610917434</v>
      </c>
      <c r="Y2" s="5" t="n">
        <f aca="true">IF(B2=1,SUM(INDIRECT("HeatFluxConduction!B" &amp; A2 + 1):INDIRECT("HeatFluxConduction!P" &amp; A2 + 1)),NA())</f>
        <v>2708.00195484339</v>
      </c>
      <c r="Z2" s="6" t="n">
        <f aca="false">X2/U2</f>
        <v>0.944740711831642</v>
      </c>
      <c r="AA2" s="6" t="n">
        <f aca="false">Y2/U2</f>
        <v>0.0552592984595937</v>
      </c>
      <c r="AE2" s="0" t="n">
        <f aca="false">1/F2</f>
        <v>40</v>
      </c>
      <c r="AF2" s="0" t="n">
        <f aca="false">1/G2</f>
        <v>200</v>
      </c>
      <c r="AG2" s="0" t="n">
        <v>0.969</v>
      </c>
      <c r="AH2" s="0" t="n">
        <f aca="false">AG2/5</f>
        <v>0.1938</v>
      </c>
      <c r="AI2" s="0" t="n">
        <v>0.13498</v>
      </c>
      <c r="AJ2" s="0" t="n">
        <v>2.0331</v>
      </c>
      <c r="AK2" s="0" t="n">
        <v>23.789</v>
      </c>
    </row>
    <row r="3" customFormat="false" ht="15" hidden="false" customHeight="true" outlineLevel="0" collapsed="false">
      <c r="A3" s="0" t="n">
        <v>2</v>
      </c>
      <c r="B3" s="4" t="n">
        <f aca="false">IF(assorted!P3 = "converged", 1, NA())</f>
        <v>1</v>
      </c>
      <c r="C3" s="0" t="str">
        <f aca="true">INDIRECT("IDs!B"&amp;$A3+1)</f>
        <v>a-line</v>
      </c>
      <c r="D3" s="0" t="n">
        <f aca="true">INDIRECT("IDs!C"&amp;$A3+1)</f>
        <v>5</v>
      </c>
      <c r="E3" s="4" t="n">
        <f aca="true">INDIRECT("IDs!E"&amp;$A3+1)</f>
        <v>1.5</v>
      </c>
      <c r="F3" s="0" t="n">
        <f aca="false">G3*D3</f>
        <v>0.025</v>
      </c>
      <c r="G3" s="0" t="n">
        <f aca="true">INDIRECT("assorted!D"&amp;$A3+1)</f>
        <v>0.005</v>
      </c>
      <c r="H3" s="0" t="n">
        <f aca="true">INDIRECT("assorted!E"&amp;$A3+1)</f>
        <v>0.063</v>
      </c>
      <c r="I3" s="0" t="n">
        <f aca="true">IF(B3=1,INDIRECT("assorted!F"&amp;$A3+1),NA())</f>
        <v>0.0534566353016998</v>
      </c>
      <c r="J3" s="5" t="n">
        <f aca="true">IF(B3=1,INDIRECT("assorted!G"&amp;$A3+1),NA())</f>
        <v>1122.68211117859</v>
      </c>
      <c r="K3" s="5" t="n">
        <f aca="true">IF(B3=1,AVERAGE(INDIRECT("Temperatures!C" &amp; A3 + 1):INDIRECT("Temperatures!P" &amp; A3 + 1)),NA())</f>
        <v>975.632020627352</v>
      </c>
      <c r="L3" s="5" t="n">
        <f aca="true">IF(B3=1,MAX(INDIRECT("Temperatures!C" &amp; A3 + 1):INDIRECT("Temperatures!P" &amp; A3 + 1)),NA())</f>
        <v>993.744468361538</v>
      </c>
      <c r="M3" s="5" t="n">
        <f aca="true">IF(B3=1,MIN(INDIRECT("Temperatures!C" &amp; A3 + 1):INDIRECT("Temperatures!P" &amp; A3 + 1)),NA())</f>
        <v>966.186861406351</v>
      </c>
      <c r="N3" s="5" t="n">
        <f aca="true">IF(B3=1,INDIRECT("assorted!H"&amp;$A3+1),NA())</f>
        <v>-49494.5648661925</v>
      </c>
      <c r="O3" s="5" t="n">
        <f aca="true">IF(B3=1,INDIRECT("assorted!I"&amp;$A3+1),NA())</f>
        <v>21581.3447255984</v>
      </c>
      <c r="P3" s="5" t="n">
        <f aca="true">IF(B3=1,INDIRECT("assorted!J"&amp;$A3+1),NA())</f>
        <v>1477.11137809236</v>
      </c>
      <c r="Q3" s="5" t="n">
        <f aca="true">IF(B3=1,INDIRECT("assorted!K"&amp;$A3+1),NA())</f>
        <v>2181858.02328993</v>
      </c>
      <c r="R3" s="5" t="n">
        <f aca="true">IF(B3=1,INDIRECT("assorted!L"&amp;$A3+1),NA())</f>
        <v>9898.59602530908</v>
      </c>
      <c r="S3" s="5" t="n">
        <f aca="true">IF(B3=1,INDIRECT("assorted!M"&amp;$A3+1),NA())</f>
        <v>677.498506327139</v>
      </c>
      <c r="T3" s="5" t="n">
        <f aca="true">IF(B3=1,INDIRECT("assorted!N"&amp;$A3+1),NA())</f>
        <v>459004.226075504</v>
      </c>
      <c r="U3" s="5" t="n">
        <f aca="true">IF(B3=1,SUM(INDIRECT("HeatFluxTotals!B" &amp; A3 + 1):INDIRECT("HeatFluxTotals!P" &amp; A3 + 1)),NA())</f>
        <v>49492.9801265454</v>
      </c>
      <c r="V3" s="0" t="n">
        <v>-101.37</v>
      </c>
      <c r="W3" s="5" t="n">
        <f aca="false">R3/G3</f>
        <v>1979719.20506182</v>
      </c>
      <c r="X3" s="5" t="n">
        <f aca="true">IF(B3=1,SUM(INDIRECT("HeatFluxRadiation!B" &amp; A3 + 1):INDIRECT("HeatFluxRadiation!P" &amp; A3 + 1)),NA())</f>
        <v>46745.7334806427</v>
      </c>
      <c r="Y3" s="5" t="n">
        <f aca="true">IF(B3=1,SUM(INDIRECT("HeatFluxConduction!B" &amp; A3 + 1):INDIRECT("HeatFluxConduction!P" &amp; A3 + 1)),NA())</f>
        <v>2747.24584501978</v>
      </c>
      <c r="Z3" s="6" t="n">
        <f aca="false">X3/U3</f>
        <v>0.944492195885589</v>
      </c>
      <c r="AA3" s="6" t="n">
        <f aca="false">Y3/U3</f>
        <v>0.0555077879326629</v>
      </c>
      <c r="AB3" s="7" t="s">
        <v>35</v>
      </c>
      <c r="AC3" s="7"/>
      <c r="AD3" s="7"/>
      <c r="AE3" s="0" t="n">
        <f aca="false">1/F3</f>
        <v>40</v>
      </c>
      <c r="AF3" s="0" t="n">
        <f aca="false">1/G3</f>
        <v>200</v>
      </c>
      <c r="AG3" s="0" t="n">
        <v>0.8193</v>
      </c>
      <c r="AH3" s="0" t="n">
        <f aca="false">AG3/5</f>
        <v>0.16386</v>
      </c>
      <c r="AI3" s="0" t="n">
        <v>0.138</v>
      </c>
      <c r="AJ3" s="0" t="n">
        <v>2.0786</v>
      </c>
      <c r="AK3" s="0" t="n">
        <v>23.991</v>
      </c>
    </row>
    <row r="4" customFormat="false" ht="15" hidden="false" customHeight="true" outlineLevel="0" collapsed="false">
      <c r="A4" s="0" t="n">
        <v>3</v>
      </c>
      <c r="B4" s="4" t="n">
        <f aca="false">IF(assorted!P4 = "converged", 1, NA())</f>
        <v>1</v>
      </c>
      <c r="C4" s="0" t="str">
        <f aca="true">INDIRECT("IDs!B"&amp;$A4+1)</f>
        <v>a-line</v>
      </c>
      <c r="D4" s="0" t="n">
        <f aca="true">INDIRECT("IDs!C"&amp;$A4+1)</f>
        <v>5</v>
      </c>
      <c r="E4" s="4" t="n">
        <f aca="true">INDIRECT("IDs!E"&amp;$A4+1)</f>
        <v>1.75</v>
      </c>
      <c r="F4" s="0" t="n">
        <f aca="false">G4*D4</f>
        <v>0.025</v>
      </c>
      <c r="G4" s="0" t="n">
        <f aca="true">INDIRECT("assorted!D"&amp;$A4+1)</f>
        <v>0.005</v>
      </c>
      <c r="H4" s="0" t="n">
        <f aca="true">INDIRECT("assorted!E"&amp;$A4+1)</f>
        <v>0.063</v>
      </c>
      <c r="I4" s="0" t="n">
        <f aca="true">IF(B4=1,INDIRECT("assorted!F"&amp;$A4+1),NA())</f>
        <v>0.0531321168964495</v>
      </c>
      <c r="J4" s="5" t="n">
        <f aca="true">IF(B4=1,INDIRECT("assorted!G"&amp;$A4+1),NA())</f>
        <v>1120.01270884634</v>
      </c>
      <c r="K4" s="5" t="n">
        <f aca="true">IF(B4=1,AVERAGE(INDIRECT("Temperatures!C" &amp; A4 + 1):INDIRECT("Temperatures!P" &amp; A4 + 1)),NA())</f>
        <v>976.742868160835</v>
      </c>
      <c r="L4" s="5" t="n">
        <f aca="true">IF(B4=1,MAX(INDIRECT("Temperatures!C" &amp; A4 + 1):INDIRECT("Temperatures!P" &amp; A4 + 1)),NA())</f>
        <v>994.796190559169</v>
      </c>
      <c r="M4" s="5" t="n">
        <f aca="true">IF(B4=1,MIN(INDIRECT("Temperatures!C" &amp; A4 + 1):INDIRECT("Temperatures!P" &amp; A4 + 1)),NA())</f>
        <v>967.469172245542</v>
      </c>
      <c r="N4" s="5" t="n">
        <f aca="true">IF(B4=1,INDIRECT("assorted!H"&amp;$A4+1),NA())</f>
        <v>-49786.1881449991</v>
      </c>
      <c r="O4" s="5" t="n">
        <f aca="true">IF(B4=1,INDIRECT("assorted!I"&amp;$A4+1),NA())</f>
        <v>21711.8267284343</v>
      </c>
      <c r="P4" s="5" t="n">
        <f aca="true">IF(B4=1,INDIRECT("assorted!J"&amp;$A4+1),NA())</f>
        <v>1465.93217617332</v>
      </c>
      <c r="Q4" s="5" t="n">
        <f aca="true">IF(B4=1,INDIRECT("assorted!K"&amp;$A4+1),NA())</f>
        <v>2148957.14514026</v>
      </c>
      <c r="R4" s="5" t="n">
        <f aca="true">IF(B4=1,INDIRECT("assorted!L"&amp;$A4+1),NA())</f>
        <v>9958.46616757121</v>
      </c>
      <c r="S4" s="5" t="n">
        <f aca="true">IF(B4=1,INDIRECT("assorted!M"&amp;$A4+1),NA())</f>
        <v>672.372535161109</v>
      </c>
      <c r="T4" s="5" t="n">
        <f aca="true">IF(B4=1,INDIRECT("assorted!N"&amp;$A4+1),NA())</f>
        <v>452084.826038976</v>
      </c>
      <c r="U4" s="5" t="n">
        <f aca="true">IF(B4=1,SUM(INDIRECT("HeatFluxTotals!B" &amp; A4 + 1):INDIRECT("HeatFluxTotals!P" &amp; A4 + 1)),NA())</f>
        <v>49792.330837856</v>
      </c>
      <c r="V4" s="0" t="n">
        <v>-102.44</v>
      </c>
      <c r="W4" s="5" t="n">
        <f aca="false">R4/G4</f>
        <v>1991693.23351424</v>
      </c>
      <c r="X4" s="5" t="n">
        <f aca="true">IF(B4=1,SUM(INDIRECT("HeatFluxRadiation!B" &amp; A4 + 1):INDIRECT("HeatFluxRadiation!P" &amp; A4 + 1)),NA())</f>
        <v>47039.4071666937</v>
      </c>
      <c r="Y4" s="5" t="n">
        <f aca="true">IF(B4=1,SUM(INDIRECT("HeatFluxConduction!B" &amp; A4 + 1):INDIRECT("HeatFluxConduction!P" &amp; A4 + 1)),NA())</f>
        <v>2752.9245181377</v>
      </c>
      <c r="Z4" s="6" t="n">
        <f aca="false">X4/U4</f>
        <v>0.944711893883278</v>
      </c>
      <c r="AA4" s="6" t="n">
        <f aca="false">Y4/U4</f>
        <v>0.0552881231268796</v>
      </c>
      <c r="AB4" s="7"/>
      <c r="AC4" s="7"/>
      <c r="AD4" s="7"/>
      <c r="AE4" s="0" t="n">
        <f aca="false">1/F4</f>
        <v>40</v>
      </c>
      <c r="AF4" s="0" t="n">
        <f aca="false">1/G4</f>
        <v>200</v>
      </c>
      <c r="AG4" s="0" t="n">
        <v>0.7087</v>
      </c>
      <c r="AH4" s="0" t="n">
        <f aca="false">AG4/5</f>
        <v>0.14174</v>
      </c>
      <c r="AI4" s="0" t="n">
        <v>0.1397</v>
      </c>
      <c r="AJ4" s="0" t="n">
        <v>2.1042</v>
      </c>
      <c r="AK4" s="0" t="n">
        <v>24.105</v>
      </c>
    </row>
    <row r="5" customFormat="false" ht="15" hidden="false" customHeight="true" outlineLevel="0" collapsed="false">
      <c r="A5" s="0" t="n">
        <v>4</v>
      </c>
      <c r="B5" s="4" t="n">
        <f aca="false">IF(assorted!P5 = "converged", 1, NA())</f>
        <v>1</v>
      </c>
      <c r="C5" s="0" t="str">
        <f aca="true">INDIRECT("IDs!B"&amp;$A5+1)</f>
        <v>a-line</v>
      </c>
      <c r="D5" s="0" t="n">
        <f aca="true">INDIRECT("IDs!C"&amp;$A5+1)</f>
        <v>5</v>
      </c>
      <c r="E5" s="4" t="n">
        <f aca="true">INDIRECT("IDs!E"&amp;$A5+1)</f>
        <v>2</v>
      </c>
      <c r="F5" s="0" t="n">
        <f aca="false">G5*D5</f>
        <v>0.025</v>
      </c>
      <c r="G5" s="0" t="n">
        <f aca="true">INDIRECT("assorted!D"&amp;$A5+1)</f>
        <v>0.005</v>
      </c>
      <c r="H5" s="0" t="n">
        <f aca="true">INDIRECT("assorted!E"&amp;$A5+1)</f>
        <v>0.063</v>
      </c>
      <c r="I5" s="0" t="n">
        <f aca="true">IF(B5=1,INDIRECT("assorted!F"&amp;$A5+1),NA())</f>
        <v>0.0527227074344409</v>
      </c>
      <c r="J5" s="5" t="n">
        <f aca="true">IF(B5=1,INDIRECT("assorted!G"&amp;$A5+1),NA())</f>
        <v>1117.89141022261</v>
      </c>
      <c r="K5" s="5" t="n">
        <f aca="true">IF(B5=1,AVERAGE(INDIRECT("Temperatures!C" &amp; A5 + 1):INDIRECT("Temperatures!P" &amp; A5 + 1)),NA())</f>
        <v>977.68231537059</v>
      </c>
      <c r="L5" s="5" t="n">
        <f aca="true">IF(B5=1,MAX(INDIRECT("Temperatures!C" &amp; A5 + 1):INDIRECT("Temperatures!P" &amp; A5 + 1)),NA())</f>
        <v>996.027562345118</v>
      </c>
      <c r="M5" s="5" t="n">
        <f aca="true">IF(B5=1,MIN(INDIRECT("Temperatures!C" &amp; A5 + 1):INDIRECT("Temperatures!P" &amp; A5 + 1)),NA())</f>
        <v>968.363391113287</v>
      </c>
      <c r="N5" s="5" t="n">
        <f aca="true">IF(B5=1,INDIRECT("assorted!H"&amp;$A5+1),NA())</f>
        <v>-50050.4966440594</v>
      </c>
      <c r="O5" s="5" t="n">
        <f aca="true">IF(B5=1,INDIRECT("assorted!I"&amp;$A5+1),NA())</f>
        <v>21828.4286143701</v>
      </c>
      <c r="P5" s="5" t="n">
        <f aca="true">IF(B5=1,INDIRECT("assorted!J"&amp;$A5+1),NA())</f>
        <v>1506.62734919526</v>
      </c>
      <c r="Q5" s="5" t="n">
        <f aca="true">IF(B5=1,INDIRECT("assorted!K"&amp;$A5+1),NA())</f>
        <v>2269925.96934315</v>
      </c>
      <c r="R5" s="5" t="n">
        <f aca="true">IF(B5=1,INDIRECT("assorted!L"&amp;$A5+1),NA())</f>
        <v>10011.9474315242</v>
      </c>
      <c r="S5" s="5" t="n">
        <f aca="true">IF(B5=1,INDIRECT("assorted!M"&amp;$A5+1),NA())</f>
        <v>691.03800761496</v>
      </c>
      <c r="T5" s="5" t="n">
        <f aca="true">IF(B5=1,INDIRECT("assorted!N"&amp;$A5+1),NA())</f>
        <v>477533.527968454</v>
      </c>
      <c r="U5" s="5" t="n">
        <f aca="true">IF(B5=1,SUM(INDIRECT("HeatFluxTotals!B" &amp; A5 + 1):INDIRECT("HeatFluxTotals!P" &amp; A5 + 1)),NA())</f>
        <v>50059.7371576213</v>
      </c>
      <c r="V5" s="0" t="n">
        <v>-103.29</v>
      </c>
      <c r="W5" s="5" t="n">
        <f aca="false">R5/G5</f>
        <v>2002389.48630484</v>
      </c>
      <c r="X5" s="5" t="n">
        <f aca="true">IF(B5=1,SUM(INDIRECT("HeatFluxRadiation!B" &amp; A5 + 1):INDIRECT("HeatFluxRadiation!P" &amp; A5 + 1)),NA())</f>
        <v>47314.001505515</v>
      </c>
      <c r="Y5" s="5" t="n">
        <f aca="true">IF(B5=1,SUM(INDIRECT("HeatFluxConduction!B" &amp; A5 + 1):INDIRECT("HeatFluxConduction!P" &amp; A5 + 1)),NA())</f>
        <v>2745.73636588528</v>
      </c>
      <c r="Z5" s="6" t="n">
        <f aca="false">X5/U5</f>
        <v>0.945150817642911</v>
      </c>
      <c r="AA5" s="6" t="n">
        <f aca="false">Y5/U5</f>
        <v>0.0548491966156329</v>
      </c>
      <c r="AB5" s="7"/>
      <c r="AC5" s="7"/>
      <c r="AD5" s="7"/>
      <c r="AE5" s="0" t="n">
        <f aca="false">1/F5</f>
        <v>40</v>
      </c>
      <c r="AF5" s="0" t="n">
        <f aca="false">1/G5</f>
        <v>200</v>
      </c>
      <c r="AG5" s="0" t="n">
        <v>0.6238</v>
      </c>
      <c r="AH5" s="0" t="n">
        <f aca="false">AG5/5</f>
        <v>0.12476</v>
      </c>
      <c r="AI5" s="0" t="n">
        <v>0.14114</v>
      </c>
      <c r="AJ5" s="0" t="n">
        <v>2.1259</v>
      </c>
      <c r="AK5" s="0" t="n">
        <v>24.201</v>
      </c>
    </row>
    <row r="6" customFormat="false" ht="15" hidden="false" customHeight="true" outlineLevel="0" collapsed="false">
      <c r="A6" s="0" t="n">
        <v>5</v>
      </c>
      <c r="B6" s="4" t="n">
        <f aca="false">IF(assorted!P6 = "converged", 1, NA())</f>
        <v>1</v>
      </c>
      <c r="C6" s="0" t="str">
        <f aca="true">INDIRECT("IDs!B"&amp;$A6+1)</f>
        <v>a-line</v>
      </c>
      <c r="D6" s="0" t="n">
        <f aca="true">INDIRECT("IDs!C"&amp;$A6+1)</f>
        <v>5</v>
      </c>
      <c r="E6" s="4" t="n">
        <f aca="true">INDIRECT("IDs!E"&amp;$A6+1)</f>
        <v>2.25</v>
      </c>
      <c r="F6" s="0" t="n">
        <f aca="false">G6*D6</f>
        <v>0.025</v>
      </c>
      <c r="G6" s="0" t="n">
        <f aca="true">INDIRECT("assorted!D"&amp;$A6+1)</f>
        <v>0.005</v>
      </c>
      <c r="H6" s="0" t="n">
        <f aca="true">INDIRECT("assorted!E"&amp;$A6+1)</f>
        <v>0.063</v>
      </c>
      <c r="I6" s="0" t="n">
        <f aca="true">IF(B6=1,INDIRECT("assorted!F"&amp;$A6+1),NA())</f>
        <v>0.0523690978297963</v>
      </c>
      <c r="J6" s="5" t="n">
        <f aca="true">IF(B6=1,INDIRECT("assorted!G"&amp;$A6+1),NA())</f>
        <v>1116.14513698663</v>
      </c>
      <c r="K6" s="5" t="n">
        <f aca="true">IF(B6=1,AVERAGE(INDIRECT("Temperatures!C" &amp; A6 + 1):INDIRECT("Temperatures!P" &amp; A6 + 1)),NA())</f>
        <v>978.506376042867</v>
      </c>
      <c r="L6" s="5" t="n">
        <f aca="true">IF(B6=1,MAX(INDIRECT("Temperatures!C" &amp; A6 + 1):INDIRECT("Temperatures!P" &amp; A6 + 1)),NA())</f>
        <v>997.359219985483</v>
      </c>
      <c r="M6" s="5" t="n">
        <f aca="true">IF(B6=1,MIN(INDIRECT("Temperatures!C" &amp; A6 + 1):INDIRECT("Temperatures!P" &amp; A6 + 1)),NA())</f>
        <v>969.005603657383</v>
      </c>
      <c r="N6" s="5" t="n">
        <f aca="true">IF(B6=1,INDIRECT("assorted!H"&amp;$A6+1),NA())</f>
        <v>-50305.6791312539</v>
      </c>
      <c r="O6" s="5" t="n">
        <f aca="true">IF(B6=1,INDIRECT("assorted!I"&amp;$A6+1),NA())</f>
        <v>21935.2741297979</v>
      </c>
      <c r="P6" s="5" t="n">
        <f aca="true">IF(B6=1,INDIRECT("assorted!J"&amp;$A6+1),NA())</f>
        <v>1579.63584050358</v>
      </c>
      <c r="Q6" s="5" t="n">
        <f aca="true">IF(B6=1,INDIRECT("assorted!K"&amp;$A6+1),NA())</f>
        <v>2495249.38860346</v>
      </c>
      <c r="R6" s="5" t="n">
        <f aca="true">IF(B6=1,INDIRECT("assorted!L"&amp;$A6+1),NA())</f>
        <v>10060.9308676553</v>
      </c>
      <c r="S6" s="5" t="n">
        <f aca="true">IF(B6=1,INDIRECT("assorted!M"&amp;$A6+1),NA())</f>
        <v>724.522834469066</v>
      </c>
      <c r="T6" s="5" t="n">
        <f aca="true">IF(B6=1,INDIRECT("assorted!N"&amp;$A6+1),NA())</f>
        <v>524933.337667089</v>
      </c>
      <c r="U6" s="5" t="n">
        <f aca="true">IF(B6=1,SUM(INDIRECT("HeatFluxTotals!B" &amp; A6 + 1):INDIRECT("HeatFluxTotals!P" &amp; A6 + 1)),NA())</f>
        <v>50304.6543382765</v>
      </c>
      <c r="V6" s="0" t="n">
        <v>-104.25</v>
      </c>
      <c r="W6" s="5" t="n">
        <f aca="false">R6/G6</f>
        <v>2012186.17353106</v>
      </c>
      <c r="X6" s="5" t="n">
        <f aca="true">IF(B6=1,SUM(INDIRECT("HeatFluxRadiation!B" &amp; A6 + 1):INDIRECT("HeatFluxRadiation!P" &amp; A6 + 1)),NA())</f>
        <v>47562.2502787356</v>
      </c>
      <c r="Y6" s="5" t="n">
        <f aca="true">IF(B6=1,SUM(INDIRECT("HeatFluxConduction!B" &amp; A6 + 1):INDIRECT("HeatFluxConduction!P" &amp; A6 + 1)),NA())</f>
        <v>2742.40489031578</v>
      </c>
      <c r="Z6" s="6" t="n">
        <f aca="false">X6/U6</f>
        <v>0.945484088985099</v>
      </c>
      <c r="AA6" s="6" t="n">
        <f aca="false">Y6/U6</f>
        <v>0.0545159275297733</v>
      </c>
      <c r="AE6" s="0" t="n">
        <f aca="false">1/F6</f>
        <v>40</v>
      </c>
      <c r="AF6" s="0" t="n">
        <f aca="false">1/G6</f>
        <v>200</v>
      </c>
      <c r="AG6" s="0" t="n">
        <v>0.5568</v>
      </c>
      <c r="AH6" s="0" t="n">
        <f aca="false">AG6/5</f>
        <v>0.11136</v>
      </c>
      <c r="AI6" s="0" t="n">
        <v>0.1424</v>
      </c>
      <c r="AJ6" s="0" t="n">
        <v>2.1449</v>
      </c>
      <c r="AK6" s="0" t="n">
        <v>24.286</v>
      </c>
    </row>
    <row r="7" customFormat="false" ht="15" hidden="false" customHeight="true" outlineLevel="0" collapsed="false">
      <c r="A7" s="0" t="n">
        <v>6</v>
      </c>
      <c r="B7" s="4" t="n">
        <f aca="false">IF(assorted!P7 = "converged", 1, NA())</f>
        <v>1</v>
      </c>
      <c r="C7" s="0" t="str">
        <f aca="true">INDIRECT("IDs!B"&amp;$A7+1)</f>
        <v>a-line</v>
      </c>
      <c r="D7" s="0" t="n">
        <f aca="true">INDIRECT("IDs!C"&amp;$A7+1)</f>
        <v>5</v>
      </c>
      <c r="E7" s="4" t="n">
        <f aca="true">INDIRECT("IDs!E"&amp;$A7+1)</f>
        <v>2.375</v>
      </c>
      <c r="F7" s="0" t="n">
        <f aca="false">G7*D7</f>
        <v>0.025</v>
      </c>
      <c r="G7" s="0" t="n">
        <f aca="true">INDIRECT("assorted!D"&amp;$A7+1)</f>
        <v>0.005</v>
      </c>
      <c r="H7" s="0" t="n">
        <f aca="true">INDIRECT("assorted!E"&amp;$A7+1)</f>
        <v>0.063</v>
      </c>
      <c r="I7" s="0" t="n">
        <f aca="true">IF(B7=1,INDIRECT("assorted!F"&amp;$A7+1),NA())</f>
        <v>0.052165368993883</v>
      </c>
      <c r="J7" s="5" t="n">
        <f aca="true">IF(B7=1,INDIRECT("assorted!G"&amp;$A7+1),NA())</f>
        <v>1115.33749392089</v>
      </c>
      <c r="K7" s="5" t="n">
        <f aca="true">IF(B7=1,AVERAGE(INDIRECT("Temperatures!C" &amp; A7 + 1):INDIRECT("Temperatures!P" &amp; A7 + 1)),NA())</f>
        <v>978.856924620724</v>
      </c>
      <c r="L7" s="5" t="n">
        <f aca="true">IF(B7=1,MAX(INDIRECT("Temperatures!C" &amp; A7 + 1):INDIRECT("Temperatures!P" &amp; A7 + 1)),NA())</f>
        <v>997.940923160686</v>
      </c>
      <c r="M7" s="5" t="n">
        <f aca="true">IF(B7=1,MIN(INDIRECT("Temperatures!C" &amp; A7 + 1):INDIRECT("Temperatures!P" &amp; A7 + 1)),NA())</f>
        <v>969.223744515112</v>
      </c>
      <c r="N7" s="5" t="n">
        <f aca="true">IF(B7=1,INDIRECT("assorted!H"&amp;$A7+1),NA())</f>
        <v>-50412.500362591</v>
      </c>
      <c r="O7" s="5" t="n">
        <f aca="true">IF(B7=1,INDIRECT("assorted!I"&amp;$A7+1),NA())</f>
        <v>21981.8842991831</v>
      </c>
      <c r="P7" s="5" t="n">
        <f aca="true">IF(B7=1,INDIRECT("assorted!J"&amp;$A7+1),NA())</f>
        <v>1619.84457397072</v>
      </c>
      <c r="Q7" s="5" t="n">
        <f aca="true">IF(B7=1,INDIRECT("assorted!K"&amp;$A7+1),NA())</f>
        <v>2623896.44382241</v>
      </c>
      <c r="R7" s="5" t="n">
        <f aca="true">IF(B7=1,INDIRECT("assorted!L"&amp;$A7+1),NA())</f>
        <v>10082.3092962602</v>
      </c>
      <c r="S7" s="5" t="n">
        <f aca="true">IF(B7=1,INDIRECT("assorted!M"&amp;$A7+1),NA())</f>
        <v>742.965151865927</v>
      </c>
      <c r="T7" s="5" t="n">
        <f aca="true">IF(B7=1,INDIRECT("assorted!N"&amp;$A7+1),NA())</f>
        <v>551997.21688716</v>
      </c>
      <c r="U7" s="5" t="n">
        <f aca="true">IF(B7=1,SUM(INDIRECT("HeatFluxTotals!B" &amp; A7 + 1):INDIRECT("HeatFluxTotals!P" &amp; A7 + 1)),NA())</f>
        <v>50411.5464813012</v>
      </c>
      <c r="V7" s="0" t="n">
        <v>-104.69</v>
      </c>
      <c r="W7" s="5" t="n">
        <f aca="false">R7/G7</f>
        <v>2016461.85925204</v>
      </c>
      <c r="X7" s="5" t="n">
        <f aca="true">IF(B7=1,SUM(INDIRECT("HeatFluxRadiation!B" &amp; A7 + 1):INDIRECT("HeatFluxRadiation!P" &amp; A7 + 1)),NA())</f>
        <v>47669.2637413446</v>
      </c>
      <c r="Y7" s="5" t="n">
        <f aca="true">IF(B7=1,SUM(INDIRECT("HeatFluxConduction!B" &amp; A7 + 1):INDIRECT("HeatFluxConduction!P" &amp; A7 + 1)),NA())</f>
        <v>2742.28208728238</v>
      </c>
      <c r="Z7" s="6" t="n">
        <f aca="false">X7/U7</f>
        <v>0.945602090565228</v>
      </c>
      <c r="AA7" s="6" t="n">
        <f aca="false">Y7/U7</f>
        <v>0.0543978964878524</v>
      </c>
      <c r="AE7" s="0" t="n">
        <f aca="false">1/F7</f>
        <v>40</v>
      </c>
      <c r="AF7" s="0" t="n">
        <f aca="false">1/G7</f>
        <v>200</v>
      </c>
      <c r="AG7" s="0" t="n">
        <v>0.5284</v>
      </c>
      <c r="AH7" s="0" t="n">
        <f aca="false">AG7/5</f>
        <v>0.10568</v>
      </c>
      <c r="AI7" s="0" t="n">
        <v>0.14293</v>
      </c>
      <c r="AJ7" s="0" t="n">
        <v>2.1529</v>
      </c>
      <c r="AK7" s="0" t="n">
        <v>24.322</v>
      </c>
    </row>
    <row r="8" customFormat="false" ht="15" hidden="false" customHeight="true" outlineLevel="0" collapsed="false">
      <c r="A8" s="0" t="n">
        <v>7</v>
      </c>
      <c r="B8" s="4" t="n">
        <f aca="false">IF(assorted!P8 = "converged", 1, NA())</f>
        <v>1</v>
      </c>
      <c r="C8" s="0" t="str">
        <f aca="true">INDIRECT("IDs!B"&amp;$A8+1)</f>
        <v>a-line</v>
      </c>
      <c r="D8" s="0" t="n">
        <f aca="true">INDIRECT("IDs!C"&amp;$A8+1)</f>
        <v>5</v>
      </c>
      <c r="E8" s="4" t="n">
        <f aca="true">INDIRECT("IDs!E"&amp;$A8+1)</f>
        <v>2.5</v>
      </c>
      <c r="F8" s="0" t="n">
        <f aca="false">G8*D8</f>
        <v>0.025</v>
      </c>
      <c r="G8" s="0" t="n">
        <f aca="true">INDIRECT("assorted!D"&amp;$A8+1)</f>
        <v>0.005</v>
      </c>
      <c r="H8" s="0" t="n">
        <f aca="true">INDIRECT("assorted!E"&amp;$A8+1)</f>
        <v>0.063</v>
      </c>
      <c r="I8" s="0" t="n">
        <f aca="true">IF(B8=1,INDIRECT("assorted!F"&amp;$A8+1),NA())</f>
        <v>0.051890204558731</v>
      </c>
      <c r="J8" s="5" t="n">
        <f aca="true">IF(B8=1,INDIRECT("assorted!G"&amp;$A8+1),NA())</f>
        <v>1114.61166947447</v>
      </c>
      <c r="K8" s="5" t="n">
        <f aca="true">IF(B8=1,AVERAGE(INDIRECT("Temperatures!C" &amp; A8 + 1):INDIRECT("Temperatures!P" &amp; A8 + 1)),NA())</f>
        <v>979.131253431445</v>
      </c>
      <c r="L8" s="5" t="n">
        <f aca="true">IF(B8=1,MAX(INDIRECT("Temperatures!C" &amp; A8 + 1):INDIRECT("Temperatures!P" &amp; A8 + 1)),NA())</f>
        <v>998.562457347242</v>
      </c>
      <c r="M8" s="5" t="n">
        <f aca="true">IF(B8=1,MIN(INDIRECT("Temperatures!C" &amp; A8 + 1):INDIRECT("Temperatures!P" &amp; A8 + 1)),NA())</f>
        <v>969.319887941109</v>
      </c>
      <c r="N8" s="5" t="n">
        <f aca="true">IF(B8=1,INDIRECT("assorted!H"&amp;$A8+1),NA())</f>
        <v>-50497.6979437629</v>
      </c>
      <c r="O8" s="5" t="n">
        <f aca="true">IF(B8=1,INDIRECT("assorted!I"&amp;$A8+1),NA())</f>
        <v>22019.0524555089</v>
      </c>
      <c r="P8" s="5" t="n">
        <f aca="true">IF(B8=1,INDIRECT("assorted!J"&amp;$A8+1),NA())</f>
        <v>1669.74253501362</v>
      </c>
      <c r="Q8" s="5" t="n">
        <f aca="true">IF(B8=1,INDIRECT("assorted!K"&amp;$A8+1),NA())</f>
        <v>2788040.13323371</v>
      </c>
      <c r="R8" s="5" t="n">
        <f aca="true">IF(B8=1,INDIRECT("assorted!L"&amp;$A8+1),NA())</f>
        <v>10099.3570089562</v>
      </c>
      <c r="S8" s="5" t="n">
        <f aca="true">IF(B8=1,INDIRECT("assorted!M"&amp;$A8+1),NA())</f>
        <v>765.851573686731</v>
      </c>
      <c r="T8" s="5" t="n">
        <f aca="true">IF(B8=1,INDIRECT("assorted!N"&amp;$A8+1),NA())</f>
        <v>586528.632918442</v>
      </c>
      <c r="U8" s="5" t="n">
        <f aca="true">IF(B8=1,SUM(INDIRECT("HeatFluxTotals!B" &amp; A8 + 1):INDIRECT("HeatFluxTotals!P" &amp; A8 + 1)),NA())</f>
        <v>50496.7850447811</v>
      </c>
      <c r="V8" s="0" t="n">
        <v>-105.08</v>
      </c>
      <c r="W8" s="5" t="n">
        <f aca="false">R8/G8</f>
        <v>2019871.40179124</v>
      </c>
      <c r="X8" s="5" t="n">
        <f aca="true">IF(B8=1,SUM(INDIRECT("HeatFluxRadiation!B" &amp; A8 + 1):INDIRECT("HeatFluxRadiation!P" &amp; A8 + 1)),NA())</f>
        <v>47754.3507465836</v>
      </c>
      <c r="Y8" s="5" t="n">
        <f aca="true">IF(B8=1,SUM(INDIRECT("HeatFluxConduction!B" &amp; A8 + 1):INDIRECT("HeatFluxConduction!P" &amp; A8 + 1)),NA())</f>
        <v>2742.43568816107</v>
      </c>
      <c r="Z8" s="6" t="n">
        <f aca="false">X8/U8</f>
        <v>0.945690912881573</v>
      </c>
      <c r="AA8" s="6" t="n">
        <f aca="false">Y8/U8</f>
        <v>0.0543091146442104</v>
      </c>
      <c r="AE8" s="0" t="n">
        <f aca="false">1/F8</f>
        <v>40</v>
      </c>
      <c r="AF8" s="0" t="n">
        <f aca="false">1/G8</f>
        <v>200</v>
      </c>
      <c r="AG8" s="0" t="n">
        <v>0.5027</v>
      </c>
      <c r="AH8" s="0" t="n">
        <f aca="false">AG8/5</f>
        <v>0.10054</v>
      </c>
      <c r="AI8" s="0" t="n">
        <v>0.14335</v>
      </c>
      <c r="AJ8" s="0" t="n">
        <v>2.1593</v>
      </c>
      <c r="AK8" s="0" t="n">
        <v>24.35</v>
      </c>
    </row>
    <row r="9" customFormat="false" ht="15" hidden="false" customHeight="true" outlineLevel="0" collapsed="false">
      <c r="A9" s="0" t="n">
        <v>8</v>
      </c>
      <c r="B9" s="4" t="n">
        <f aca="false">IF(assorted!P9 = "converged", 1, NA())</f>
        <v>1</v>
      </c>
      <c r="C9" s="0" t="str">
        <f aca="true">INDIRECT("IDs!B"&amp;$A9+1)</f>
        <v>a-line</v>
      </c>
      <c r="D9" s="0" t="n">
        <f aca="true">INDIRECT("IDs!C"&amp;$A9+1)</f>
        <v>5</v>
      </c>
      <c r="E9" s="4" t="n">
        <f aca="true">INDIRECT("IDs!E"&amp;$A9+1)</f>
        <v>2.75</v>
      </c>
      <c r="F9" s="0" t="n">
        <f aca="false">G9*D9</f>
        <v>0.025</v>
      </c>
      <c r="G9" s="0" t="n">
        <f aca="true">INDIRECT("assorted!D"&amp;$A9+1)</f>
        <v>0.005</v>
      </c>
      <c r="H9" s="0" t="n">
        <f aca="true">INDIRECT("assorted!E"&amp;$A9+1)</f>
        <v>0.063</v>
      </c>
      <c r="I9" s="0" t="n">
        <f aca="true">IF(B9=1,INDIRECT("assorted!F"&amp;$A9+1),NA())</f>
        <v>0.0515512848651269</v>
      </c>
      <c r="J9" s="5" t="n">
        <f aca="true">IF(B9=1,INDIRECT("assorted!G"&amp;$A9+1),NA())</f>
        <v>1113.21761061002</v>
      </c>
      <c r="K9" s="5" t="n">
        <f aca="true">IF(B9=1,AVERAGE(INDIRECT("Temperatures!C" &amp; A9 + 1):INDIRECT("Temperatures!P" &amp; A9 + 1)),NA())</f>
        <v>979.660826000327</v>
      </c>
      <c r="L9" s="5" t="n">
        <f aca="true">IF(B9=1,MAX(INDIRECT("Temperatures!C" &amp; A9 + 1):INDIRECT("Temperatures!P" &amp; A9 + 1)),NA())</f>
        <v>999.865470098157</v>
      </c>
      <c r="M9" s="5" t="n">
        <f aca="true">IF(B9=1,MIN(INDIRECT("Temperatures!C" &amp; A9 + 1):INDIRECT("Temperatures!P" &amp; A9 + 1)),NA())</f>
        <v>969.314028872347</v>
      </c>
      <c r="N9" s="5" t="n">
        <f aca="true">IF(B9=1,INDIRECT("assorted!H"&amp;$A9+1),NA())</f>
        <v>-50664.0742749361</v>
      </c>
      <c r="O9" s="5" t="n">
        <f aca="true">IF(B9=1,INDIRECT("assorted!I"&amp;$A9+1),NA())</f>
        <v>22091.6500275731</v>
      </c>
      <c r="P9" s="5" t="n">
        <f aca="true">IF(B9=1,INDIRECT("assorted!J"&amp;$A9+1),NA())</f>
        <v>1774.67950527162</v>
      </c>
      <c r="Q9" s="5" t="n">
        <f aca="true">IF(B9=1,INDIRECT("assorted!K"&amp;$A9+1),NA())</f>
        <v>3149487.34643114</v>
      </c>
      <c r="R9" s="5" t="n">
        <f aca="true">IF(B9=1,INDIRECT("assorted!L"&amp;$A9+1),NA())</f>
        <v>10132.6549358194</v>
      </c>
      <c r="S9" s="5" t="n">
        <f aca="true">IF(B9=1,INDIRECT("assorted!M"&amp;$A9+1),NA())</f>
        <v>813.982433459885</v>
      </c>
      <c r="T9" s="5" t="n">
        <f aca="true">IF(B9=1,INDIRECT("assorted!N"&amp;$A9+1),NA())</f>
        <v>662567.401981277</v>
      </c>
      <c r="U9" s="5" t="n">
        <f aca="true">IF(B9=1,SUM(INDIRECT("HeatFluxTotals!B" &amp; A9 + 1):INDIRECT("HeatFluxTotals!P" &amp; A9 + 1)),NA())</f>
        <v>50663.274679097</v>
      </c>
      <c r="V9" s="0" t="n">
        <v>-105.87</v>
      </c>
      <c r="W9" s="5" t="n">
        <f aca="false">R9/G9</f>
        <v>2026530.98716388</v>
      </c>
      <c r="X9" s="5" t="n">
        <f aca="true">IF(B9=1,SUM(INDIRECT("HeatFluxRadiation!B" &amp; A9 + 1):INDIRECT("HeatFluxRadiation!P" &amp; A9 + 1)),NA())</f>
        <v>47916.8285477474</v>
      </c>
      <c r="Y9" s="5" t="n">
        <f aca="true">IF(B9=1,SUM(INDIRECT("HeatFluxConduction!B" &amp; A9 + 1):INDIRECT("HeatFluxConduction!P" &amp; A9 + 1)),NA())</f>
        <v>2746.44763170158</v>
      </c>
      <c r="Z9" s="6" t="n">
        <f aca="false">X9/U9</f>
        <v>0.945790197164599</v>
      </c>
      <c r="AA9" s="6" t="n">
        <f aca="false">Y9/U9</f>
        <v>0.0542098324495935</v>
      </c>
      <c r="AE9" s="0" t="n">
        <f aca="false">1/F9</f>
        <v>40</v>
      </c>
      <c r="AF9" s="0" t="n">
        <f aca="false">1/G9</f>
        <v>200</v>
      </c>
      <c r="AG9" s="0" t="n">
        <v>0.458</v>
      </c>
      <c r="AH9" s="0" t="n">
        <f aca="false">AG9/5</f>
        <v>0.0916</v>
      </c>
      <c r="AI9" s="0" t="n">
        <v>0.14416</v>
      </c>
      <c r="AJ9" s="0" t="n">
        <v>2.1715</v>
      </c>
      <c r="AK9" s="0" t="n">
        <v>24.404</v>
      </c>
    </row>
    <row r="10" customFormat="false" ht="15" hidden="false" customHeight="true" outlineLevel="0" collapsed="false">
      <c r="A10" s="0" t="n">
        <v>9</v>
      </c>
      <c r="B10" s="4" t="n">
        <f aca="false">IF(assorted!P10 = "converged", 1, NA())</f>
        <v>1</v>
      </c>
      <c r="C10" s="0" t="str">
        <f aca="true">INDIRECT("IDs!B"&amp;$A10+1)</f>
        <v>a-line</v>
      </c>
      <c r="D10" s="0" t="n">
        <f aca="true">INDIRECT("IDs!C"&amp;$A10+1)</f>
        <v>5</v>
      </c>
      <c r="E10" s="4" t="n">
        <f aca="true">INDIRECT("IDs!E"&amp;$A10+1)</f>
        <v>3</v>
      </c>
      <c r="F10" s="0" t="n">
        <f aca="false">G10*D10</f>
        <v>0.025</v>
      </c>
      <c r="G10" s="0" t="n">
        <f aca="true">INDIRECT("assorted!D"&amp;$A10+1)</f>
        <v>0.005</v>
      </c>
      <c r="H10" s="0" t="n">
        <f aca="true">INDIRECT("assorted!E"&amp;$A10+1)</f>
        <v>0.063</v>
      </c>
      <c r="I10" s="0" t="n">
        <f aca="true">IF(B10=1,INDIRECT("assorted!F"&amp;$A10+1),NA())</f>
        <v>0.0531228137227539</v>
      </c>
      <c r="J10" s="5" t="n">
        <f aca="true">IF(B10=1,INDIRECT("assorted!G"&amp;$A10+1),NA())</f>
        <v>1106.94648469259</v>
      </c>
      <c r="K10" s="5" t="n">
        <f aca="true">IF(B10=1,AVERAGE(INDIRECT("Temperatures!C" &amp; A10 + 1):INDIRECT("Temperatures!P" &amp; A10 + 1)),NA())</f>
        <v>973.292696110002</v>
      </c>
      <c r="L10" s="5" t="n">
        <f aca="true">IF(B10=1,MAX(INDIRECT("Temperatures!C" &amp; A10 + 1):INDIRECT("Temperatures!P" &amp; A10 + 1)),NA())</f>
        <v>996.939989796719</v>
      </c>
      <c r="M10" s="5" t="n">
        <f aca="true">IF(B10=1,MIN(INDIRECT("Temperatures!C" &amp; A10 + 1):INDIRECT("Temperatures!P" &amp; A10 + 1)),NA())</f>
        <v>957.877882505166</v>
      </c>
      <c r="N10" s="5" t="n">
        <f aca="true">IF(B10=1,INDIRECT("assorted!H"&amp;$A10+1),NA())</f>
        <v>-43401.8340539793</v>
      </c>
      <c r="O10" s="5" t="n">
        <f aca="true">IF(B10=1,INDIRECT("assorted!I"&amp;$A10+1),NA())</f>
        <v>21253.4833422297</v>
      </c>
      <c r="P10" s="5" t="n">
        <f aca="true">IF(B10=1,INDIRECT("assorted!J"&amp;$A10+1),NA())</f>
        <v>2134.1540544935</v>
      </c>
      <c r="Q10" s="5" t="n">
        <f aca="true">IF(B10=1,INDIRECT("assorted!K"&amp;$A10+1),NA())</f>
        <v>4554613.52831106</v>
      </c>
      <c r="R10" s="5" t="n">
        <f aca="true">IF(B10=1,INDIRECT("assorted!L"&amp;$A10+1),NA())</f>
        <v>9748.08311851503</v>
      </c>
      <c r="S10" s="5" t="n">
        <f aca="true">IF(B10=1,INDIRECT("assorted!M"&amp;$A10+1),NA())</f>
        <v>978.847127564089</v>
      </c>
      <c r="T10" s="5" t="n">
        <f aca="true">IF(B10=1,INDIRECT("assorted!N"&amp;$A10+1),NA())</f>
        <v>958141.699140469</v>
      </c>
      <c r="U10" s="5" t="n">
        <f aca="true">IF(B10=1,SUM(INDIRECT("HeatFluxTotals!B" &amp; A10 + 1):INDIRECT("HeatFluxTotals!P" &amp; A10 + 1)),NA())</f>
        <v>48740.4155925751</v>
      </c>
      <c r="V10" s="0" t="n">
        <v>-106.72</v>
      </c>
      <c r="W10" s="5" t="n">
        <f aca="false">R10/G10</f>
        <v>1949616.62370301</v>
      </c>
      <c r="X10" s="5" t="n">
        <f aca="true">IF(B10=1,SUM(INDIRECT("HeatFluxRadiation!B" &amp; A10 + 1):INDIRECT("HeatFluxRadiation!P" &amp; A10 + 1)),NA())</f>
        <v>46246.6280525696</v>
      </c>
      <c r="Y10" s="5" t="n">
        <f aca="true">IF(B10=1,SUM(INDIRECT("HeatFluxConduction!B" &amp; A10 + 1):INDIRECT("HeatFluxConduction!P" &amp; A10 + 1)),NA())</f>
        <v>2494.12300314454</v>
      </c>
      <c r="Z10" s="6" t="n">
        <f aca="false">X10/U10</f>
        <v>0.948835324654364</v>
      </c>
      <c r="AA10" s="6" t="n">
        <f aca="false">Y10/U10</f>
        <v>0.0511715579939471</v>
      </c>
      <c r="AE10" s="0" t="n">
        <f aca="false">1/F10</f>
        <v>40</v>
      </c>
      <c r="AF10" s="0" t="n">
        <f aca="false">1/G10</f>
        <v>200</v>
      </c>
      <c r="AG10" s="0" t="n">
        <v>0.4205</v>
      </c>
      <c r="AH10" s="0" t="n">
        <f aca="false">AG10/5</f>
        <v>0.0841</v>
      </c>
      <c r="AI10" s="0" t="n">
        <v>0.13443</v>
      </c>
      <c r="AJ10" s="0" t="n">
        <v>2.0247</v>
      </c>
      <c r="AK10" s="0" t="n">
        <v>23.751</v>
      </c>
    </row>
    <row r="11" customFormat="false" ht="15" hidden="false" customHeight="true" outlineLevel="0" collapsed="false">
      <c r="A11" s="0" t="n">
        <v>10</v>
      </c>
      <c r="B11" s="4" t="n">
        <f aca="false">IF(assorted!P11 = "converged", 1, NA())</f>
        <v>1</v>
      </c>
      <c r="C11" s="0" t="str">
        <f aca="true">INDIRECT("IDs!B"&amp;$A11+1)</f>
        <v>a-line</v>
      </c>
      <c r="D11" s="0" t="n">
        <f aca="true">INDIRECT("IDs!C"&amp;$A11+1)</f>
        <v>5</v>
      </c>
      <c r="E11" s="4" t="n">
        <f aca="true">INDIRECT("IDs!E"&amp;$A11+1)</f>
        <v>3.5</v>
      </c>
      <c r="F11" s="0" t="n">
        <f aca="false">G11*D11</f>
        <v>0.025</v>
      </c>
      <c r="G11" s="0" t="n">
        <f aca="true">INDIRECT("assorted!D"&amp;$A11+1)</f>
        <v>0.005</v>
      </c>
      <c r="H11" s="0" t="n">
        <f aca="true">INDIRECT("assorted!E"&amp;$A11+1)</f>
        <v>0.063</v>
      </c>
      <c r="I11" s="0" t="n">
        <f aca="true">IF(B11=1,INDIRECT("assorted!F"&amp;$A11+1),NA())</f>
        <v>0.0508638331084512</v>
      </c>
      <c r="J11" s="5" t="n">
        <f aca="true">IF(B11=1,INDIRECT("assorted!G"&amp;$A11+1),NA())</f>
        <v>1109.23361398881</v>
      </c>
      <c r="K11" s="5" t="n">
        <f aca="true">IF(B11=1,AVERAGE(INDIRECT("Temperatures!C" &amp; A11 + 1):INDIRECT("Temperatures!P" &amp; A11 + 1)),NA())</f>
        <v>980.902626990144</v>
      </c>
      <c r="L11" s="5" t="n">
        <f aca="true">IF(B11=1,MAX(INDIRECT("Temperatures!C" &amp; A11 + 1):INDIRECT("Temperatures!P" &amp; A11 + 1)),NA())</f>
        <v>1004.83098985255</v>
      </c>
      <c r="M11" s="5" t="n">
        <f aca="true">IF(B11=1,MIN(INDIRECT("Temperatures!C" &amp; A11 + 1):INDIRECT("Temperatures!P" &amp; A11 + 1)),NA())</f>
        <v>965.699387555853</v>
      </c>
      <c r="N11" s="5" t="n">
        <f aca="true">IF(B11=1,INDIRECT("assorted!H"&amp;$A11+1),NA())</f>
        <v>-51064.4158331784</v>
      </c>
      <c r="O11" s="5" t="n">
        <f aca="true">IF(B11=1,INDIRECT("assorted!I"&amp;$A11+1),NA())</f>
        <v>22270.9415395913</v>
      </c>
      <c r="P11" s="5" t="n">
        <f aca="true">IF(B11=1,INDIRECT("assorted!J"&amp;$A11+1),NA())</f>
        <v>2204.86206934755</v>
      </c>
      <c r="Q11" s="5" t="n">
        <f aca="true">IF(B11=1,INDIRECT("assorted!K"&amp;$A11+1),NA())</f>
        <v>4861416.74484756</v>
      </c>
      <c r="R11" s="5" t="n">
        <f aca="true">IF(B11=1,INDIRECT("assorted!L"&amp;$A11+1),NA())</f>
        <v>10214.9128498489</v>
      </c>
      <c r="S11" s="5" t="n">
        <f aca="true">IF(B11=1,INDIRECT("assorted!M"&amp;$A11+1),NA())</f>
        <v>1011.2941944679</v>
      </c>
      <c r="T11" s="5" t="n">
        <f aca="true">IF(B11=1,INDIRECT("assorted!N"&amp;$A11+1),NA())</f>
        <v>1022715.94776448</v>
      </c>
      <c r="U11" s="5" t="n">
        <f aca="true">IF(B11=1,SUM(INDIRECT("HeatFluxTotals!B" &amp; A11 + 1):INDIRECT("HeatFluxTotals!P" &amp; A11 + 1)),NA())</f>
        <v>51074.5642492444</v>
      </c>
      <c r="V11" s="0" t="n">
        <v>-108.53</v>
      </c>
      <c r="W11" s="5" t="n">
        <f aca="false">R11/G11</f>
        <v>2042982.56996978</v>
      </c>
      <c r="X11" s="5" t="n">
        <f aca="true">IF(B11=1,SUM(INDIRECT("HeatFluxRadiation!B" &amp; A11 + 1):INDIRECT("HeatFluxRadiation!P" &amp; A11 + 1)),NA())</f>
        <v>48308.2877622608</v>
      </c>
      <c r="Y11" s="5" t="n">
        <f aca="true">IF(B11=1,SUM(INDIRECT("HeatFluxConduction!B" &amp; A11 + 1):INDIRECT("HeatFluxConduction!P" &amp; A11 + 1)),NA())</f>
        <v>2766.27702693555</v>
      </c>
      <c r="Z11" s="6" t="n">
        <f aca="false">X11/U11</f>
        <v>0.945838471112858</v>
      </c>
      <c r="AA11" s="6" t="n">
        <f aca="false">Y11/U11</f>
        <v>0.0541615394589778</v>
      </c>
      <c r="AE11" s="0" t="n">
        <f aca="false">1/F11</f>
        <v>40</v>
      </c>
      <c r="AF11" s="0" t="n">
        <f aca="false">1/G11</f>
        <v>200</v>
      </c>
      <c r="AG11" s="0" t="n">
        <v>0.3613</v>
      </c>
      <c r="AH11" s="0" t="n">
        <f aca="false">AG11/5</f>
        <v>0.07226</v>
      </c>
      <c r="AI11" s="0" t="n">
        <v>0.14659</v>
      </c>
      <c r="AJ11" s="0" t="n">
        <v>2.2082</v>
      </c>
      <c r="AK11" s="0" t="n">
        <v>24.536</v>
      </c>
    </row>
    <row r="12" customFormat="false" ht="15" hidden="false" customHeight="true" outlineLevel="0" collapsed="false">
      <c r="A12" s="0" t="n">
        <v>11</v>
      </c>
      <c r="B12" s="4" t="n">
        <f aca="false">IF(assorted!P12 = "converged", 1, NA())</f>
        <v>1</v>
      </c>
      <c r="C12" s="0" t="str">
        <f aca="true">INDIRECT("IDs!B"&amp;$A12+1)</f>
        <v>a-line</v>
      </c>
      <c r="D12" s="0" t="n">
        <f aca="true">INDIRECT("IDs!C"&amp;$A12+1)</f>
        <v>5</v>
      </c>
      <c r="E12" s="4" t="n">
        <f aca="true">INDIRECT("IDs!E"&amp;$A12+1)</f>
        <v>4</v>
      </c>
      <c r="F12" s="0" t="n">
        <f aca="false">G12*D12</f>
        <v>0.025</v>
      </c>
      <c r="G12" s="0" t="n">
        <f aca="true">INDIRECT("assorted!D"&amp;$A12+1)</f>
        <v>0.005</v>
      </c>
      <c r="H12" s="0" t="n">
        <f aca="true">INDIRECT("assorted!E"&amp;$A12+1)</f>
        <v>0.063</v>
      </c>
      <c r="I12" s="0" t="n">
        <f aca="true">IF(B12=1,INDIRECT("assorted!F"&amp;$A12+1),NA())</f>
        <v>0.0511745986004825</v>
      </c>
      <c r="J12" s="5" t="n">
        <f aca="true">IF(B12=1,INDIRECT("assorted!G"&amp;$A12+1),NA())</f>
        <v>1107.23121377001</v>
      </c>
      <c r="K12" s="5" t="n">
        <f aca="true">IF(B12=1,AVERAGE(INDIRECT("Temperatures!C" &amp; A12 + 1):INDIRECT("Temperatures!P" &amp; A12 + 1)),NA())</f>
        <v>981.564124937823</v>
      </c>
      <c r="L12" s="5" t="n">
        <f aca="true">IF(B12=1,MAX(INDIRECT("Temperatures!C" &amp; A12 + 1):INDIRECT("Temperatures!P" &amp; A12 + 1)),NA())</f>
        <v>1006.50603597064</v>
      </c>
      <c r="M12" s="5" t="n">
        <f aca="true">IF(B12=1,MIN(INDIRECT("Temperatures!C" &amp; A12 + 1):INDIRECT("Temperatures!P" &amp; A12 + 1)),NA())</f>
        <v>963.726116862606</v>
      </c>
      <c r="N12" s="5" t="n">
        <f aca="true">IF(B12=1,INDIRECT("assorted!H"&amp;$A12+1),NA())</f>
        <v>-51299.4020683329</v>
      </c>
      <c r="O12" s="5" t="n">
        <f aca="true">IF(B12=1,INDIRECT("assorted!I"&amp;$A12+1),NA())</f>
        <v>22368.852199797</v>
      </c>
      <c r="P12" s="5" t="n">
        <f aca="true">IF(B12=1,INDIRECT("assorted!J"&amp;$A12+1),NA())</f>
        <v>2397.807885463</v>
      </c>
      <c r="Q12" s="5" t="n">
        <f aca="true">IF(B12=1,INDIRECT("assorted!K"&amp;$A12+1),NA())</f>
        <v>5749482.65558857</v>
      </c>
      <c r="R12" s="5" t="n">
        <f aca="true">IF(B12=1,INDIRECT("assorted!L"&amp;$A12+1),NA())</f>
        <v>10259.7977230308</v>
      </c>
      <c r="S12" s="5" t="n">
        <f aca="true">IF(B12=1,INDIRECT("assorted!M"&amp;$A12+1),NA())</f>
        <v>1099.78928126503</v>
      </c>
      <c r="T12" s="5" t="n">
        <f aca="true">IF(B12=1,INDIRECT("assorted!N"&amp;$A12+1),NA())</f>
        <v>1209536.46318545</v>
      </c>
      <c r="U12" s="5" t="n">
        <f aca="true">IF(B12=1,SUM(INDIRECT("HeatFluxTotals!B" &amp; A12 + 1):INDIRECT("HeatFluxTotals!P" &amp; A12 + 1)),NA())</f>
        <v>51298.988615154</v>
      </c>
      <c r="V12" s="0" t="n">
        <v>-110.12</v>
      </c>
      <c r="W12" s="5" t="n">
        <f aca="false">R12/G12</f>
        <v>2051959.54460616</v>
      </c>
      <c r="X12" s="5" t="n">
        <f aca="true">IF(B12=1,SUM(INDIRECT("HeatFluxRadiation!B" &amp; A12 + 1):INDIRECT("HeatFluxRadiation!P" &amp; A12 + 1)),NA())</f>
        <v>48516.0330908169</v>
      </c>
      <c r="Y12" s="5" t="n">
        <f aca="true">IF(B12=1,SUM(INDIRECT("HeatFluxConduction!B" &amp; A12 + 1):INDIRECT("HeatFluxConduction!P" &amp; A12 + 1)),NA())</f>
        <v>2782.95399390647</v>
      </c>
      <c r="Z12" s="6" t="n">
        <f aca="false">X12/U12</f>
        <v>0.945750284762632</v>
      </c>
      <c r="AA12" s="6" t="n">
        <f aca="false">Y12/U12</f>
        <v>0.0542496854038244</v>
      </c>
      <c r="AE12" s="0" t="n">
        <f aca="false">1/F12</f>
        <v>40</v>
      </c>
      <c r="AF12" s="0" t="n">
        <f aca="false">1/G12</f>
        <v>200</v>
      </c>
      <c r="AG12" s="0" t="n">
        <v>0.3167</v>
      </c>
      <c r="AH12" s="0" t="n">
        <f aca="false">AG12/5</f>
        <v>0.06334</v>
      </c>
      <c r="AI12" s="0" t="n">
        <v>0.14779</v>
      </c>
      <c r="AJ12" s="0" t="n">
        <v>2.2263</v>
      </c>
      <c r="AK12" s="0" t="n">
        <v>24.605</v>
      </c>
    </row>
    <row r="13" customFormat="false" ht="15" hidden="false" customHeight="true" outlineLevel="0" collapsed="false">
      <c r="A13" s="0" t="n">
        <v>12</v>
      </c>
      <c r="B13" s="4" t="n">
        <f aca="false">IF(assorted!P13 = "converged", 1, NA())</f>
        <v>1</v>
      </c>
      <c r="C13" s="0" t="str">
        <f aca="true">INDIRECT("IDs!B"&amp;$A13+1)</f>
        <v>a-line</v>
      </c>
      <c r="D13" s="0" t="n">
        <f aca="true">INDIRECT("IDs!C"&amp;$A13+1)</f>
        <v>5</v>
      </c>
      <c r="E13" s="4" t="n">
        <f aca="true">INDIRECT("IDs!E"&amp;$A13+1)</f>
        <v>4.25</v>
      </c>
      <c r="F13" s="0" t="n">
        <f aca="false">G13*D13</f>
        <v>0.025</v>
      </c>
      <c r="G13" s="0" t="n">
        <f aca="true">INDIRECT("assorted!D"&amp;$A13+1)</f>
        <v>0.005</v>
      </c>
      <c r="H13" s="0" t="n">
        <f aca="true">INDIRECT("assorted!E"&amp;$A13+1)</f>
        <v>0.063</v>
      </c>
      <c r="I13" s="0" t="n">
        <f aca="true">IF(B13=1,INDIRECT("assorted!F"&amp;$A13+1),NA())</f>
        <v>0.0524272766924696</v>
      </c>
      <c r="J13" s="5" t="n">
        <f aca="true">IF(B13=1,INDIRECT("assorted!G"&amp;$A13+1),NA())</f>
        <v>1108.07327435069</v>
      </c>
      <c r="K13" s="5" t="n">
        <f aca="true">IF(B13=1,AVERAGE(INDIRECT("Temperatures!C" &amp; A13 + 1):INDIRECT("Temperatures!P" &amp; A13 + 1)),NA())</f>
        <v>981.371887550173</v>
      </c>
      <c r="L13" s="5" t="n">
        <f aca="true">IF(B13=1,MAX(INDIRECT("Temperatures!C" &amp; A13 + 1):INDIRECT("Temperatures!P" &amp; A13 + 1)),NA())</f>
        <v>1003.45364258751</v>
      </c>
      <c r="M13" s="5" t="n">
        <f aca="true">IF(B13=1,MIN(INDIRECT("Temperatures!C" &amp; A13 + 1):INDIRECT("Temperatures!P" &amp; A13 + 1)),NA())</f>
        <v>963.004456475449</v>
      </c>
      <c r="N13" s="5" t="n">
        <f aca="true">IF(B13=1,INDIRECT("assorted!H"&amp;$A13+1),NA())</f>
        <v>-51227.9649218224</v>
      </c>
      <c r="O13" s="5" t="n">
        <f aca="true">IF(B13=1,INDIRECT("assorted!I"&amp;$A13+1),NA())</f>
        <v>22337.6998665812</v>
      </c>
      <c r="P13" s="5" t="n">
        <f aca="true">IF(B13=1,INDIRECT("assorted!J"&amp;$A13+1),NA())</f>
        <v>2285.24796873235</v>
      </c>
      <c r="Q13" s="5" t="n">
        <f aca="true">IF(B13=1,INDIRECT("assorted!K"&amp;$A13+1),NA())</f>
        <v>5222358.27859537</v>
      </c>
      <c r="R13" s="5" t="n">
        <f aca="true">IF(B13=1,INDIRECT("assorted!L"&amp;$A13+1),NA())</f>
        <v>10245.5092546489</v>
      </c>
      <c r="S13" s="5" t="n">
        <f aca="true">IF(B13=1,INDIRECT("assorted!M"&amp;$A13+1),NA())</f>
        <v>1048.16204679351</v>
      </c>
      <c r="T13" s="5" t="n">
        <f aca="true">IF(B13=1,INDIRECT("assorted!N"&amp;$A13+1),NA())</f>
        <v>1098643.67633838</v>
      </c>
      <c r="U13" s="5" t="n">
        <f aca="true">IF(B13=1,SUM(INDIRECT("HeatFluxTotals!B" &amp; A13 + 1):INDIRECT("HeatFluxTotals!P" &amp; A13 + 1)),NA())</f>
        <v>51227.5462732447</v>
      </c>
      <c r="V13" s="0" t="n">
        <v>-110.67</v>
      </c>
      <c r="W13" s="5" t="n">
        <f aca="false">R13/G13</f>
        <v>2049101.85092978</v>
      </c>
      <c r="X13" s="5" t="n">
        <f aca="true">IF(B13=1,SUM(INDIRECT("HeatFluxRadiation!B" &amp; A13 + 1):INDIRECT("HeatFluxRadiation!P" &amp; A13 + 1)),NA())</f>
        <v>48432.2131591543</v>
      </c>
      <c r="Y13" s="5" t="n">
        <f aca="true">IF(B13=1,SUM(INDIRECT("HeatFluxConduction!B" &amp; A13 + 1):INDIRECT("HeatFluxConduction!P" &amp; A13 + 1)),NA())</f>
        <v>2795.33519942196</v>
      </c>
      <c r="Z13" s="6" t="n">
        <f aca="false">X13/U13</f>
        <v>0.945433007874703</v>
      </c>
      <c r="AA13" s="6" t="n">
        <f aca="false">Y13/U13</f>
        <v>0.0545670328325274</v>
      </c>
      <c r="AE13" s="0" t="n">
        <f aca="false">1/F13</f>
        <v>40</v>
      </c>
      <c r="AF13" s="0" t="n">
        <f aca="false">1/G13</f>
        <v>200</v>
      </c>
      <c r="AG13" s="0" t="n">
        <v>0.2982</v>
      </c>
      <c r="AH13" s="0" t="n">
        <f aca="false">AG13/5</f>
        <v>0.05964</v>
      </c>
      <c r="AI13" s="0" t="n">
        <v>0.14716</v>
      </c>
      <c r="AJ13" s="0" t="n">
        <v>2.2167</v>
      </c>
      <c r="AK13" s="0" t="n">
        <v>24.582</v>
      </c>
    </row>
    <row r="14" customFormat="false" ht="15" hidden="false" customHeight="true" outlineLevel="0" collapsed="false">
      <c r="A14" s="0" t="n">
        <v>13</v>
      </c>
      <c r="B14" s="4" t="n">
        <f aca="false">IF(assorted!P14 = "converged", 1, NA())</f>
        <v>1</v>
      </c>
      <c r="C14" s="0" t="str">
        <f aca="true">INDIRECT("IDs!B"&amp;$A14+1)</f>
        <v>a-line</v>
      </c>
      <c r="D14" s="0" t="n">
        <f aca="true">INDIRECT("IDs!C"&amp;$A14+1)</f>
        <v>5</v>
      </c>
      <c r="E14" s="4" t="n">
        <f aca="true">INDIRECT("IDs!E"&amp;$A14+1)</f>
        <v>1.25</v>
      </c>
      <c r="F14" s="0" t="n">
        <f aca="false">G14*D14</f>
        <v>0.05</v>
      </c>
      <c r="G14" s="0" t="n">
        <f aca="true">INDIRECT("assorted!D"&amp;$A14+1)</f>
        <v>0.01</v>
      </c>
      <c r="H14" s="0" t="n">
        <f aca="true">INDIRECT("assorted!E"&amp;$A14+1)</f>
        <v>0.063</v>
      </c>
      <c r="I14" s="0" t="n">
        <f aca="true">IF(B14=1,INDIRECT("assorted!F"&amp;$A14+1),NA())</f>
        <v>0.180858828200143</v>
      </c>
      <c r="J14" s="5" t="n">
        <f aca="true">IF(B14=1,INDIRECT("assorted!G"&amp;$A14+1),NA())</f>
        <v>1163.74288217368</v>
      </c>
      <c r="K14" s="5" t="n">
        <f aca="true">IF(B14=1,AVERAGE(INDIRECT("Temperatures!C" &amp; A14 + 1):INDIRECT("Temperatures!P" &amp; A14 + 1)),NA())</f>
        <v>1014.14967272248</v>
      </c>
      <c r="L14" s="5" t="n">
        <f aca="true">IF(B14=1,MAX(INDIRECT("Temperatures!C" &amp; A14 + 1):INDIRECT("Temperatures!P" &amp; A14 + 1)),NA())</f>
        <v>1031.31349159935</v>
      </c>
      <c r="M14" s="5" t="n">
        <f aca="true">IF(B14=1,MIN(INDIRECT("Temperatures!C" &amp; A14 + 1):INDIRECT("Temperatures!P" &amp; A14 + 1)),NA())</f>
        <v>1004.46652023632</v>
      </c>
      <c r="N14" s="5" t="n">
        <f aca="true">IF(B14=1,INDIRECT("assorted!H"&amp;$A14+1),NA())</f>
        <v>-61872.223397714</v>
      </c>
      <c r="O14" s="5" t="n">
        <f aca="true">IF(B14=1,INDIRECT("assorted!I"&amp;$A14+1),NA())</f>
        <v>26976.0376253395</v>
      </c>
      <c r="P14" s="5" t="n">
        <f aca="true">IF(B14=1,INDIRECT("assorted!J"&amp;$A14+1),NA())</f>
        <v>1682.57782560608</v>
      </c>
      <c r="Q14" s="5" t="n">
        <f aca="true">IF(B14=1,INDIRECT("assorted!K"&amp;$A14+1),NA())</f>
        <v>2831068.13922131</v>
      </c>
      <c r="R14" s="5" t="n">
        <f aca="true">IF(B14=1,INDIRECT("assorted!L"&amp;$A14+1),NA())</f>
        <v>12372.9499811958</v>
      </c>
      <c r="S14" s="5" t="n">
        <f aca="true">IF(B14=1,INDIRECT("assorted!M"&amp;$A14+1),NA())</f>
        <v>771.738665434609</v>
      </c>
      <c r="T14" s="5" t="n">
        <f aca="true">IF(B14=1,INDIRECT("assorted!N"&amp;$A14+1),NA())</f>
        <v>595580.567726792</v>
      </c>
      <c r="U14" s="5" t="n">
        <f aca="true">IF(B14=1,SUM(INDIRECT("HeatFluxTotals!B" &amp; A14 + 1):INDIRECT("HeatFluxTotals!P" &amp; A14 + 1)),NA())</f>
        <v>61864.7499059791</v>
      </c>
      <c r="V14" s="0" t="n">
        <v>-106.88</v>
      </c>
      <c r="W14" s="5" t="n">
        <f aca="false">R14/G14</f>
        <v>1237294.99811958</v>
      </c>
      <c r="X14" s="5" t="n">
        <f aca="true">IF(B14=1,SUM(INDIRECT("HeatFluxRadiation!B" &amp; A14 + 1):INDIRECT("HeatFluxRadiation!P" &amp; A14 + 1)),NA())</f>
        <v>58700.0047367028</v>
      </c>
      <c r="Y14" s="5" t="n">
        <f aca="true">IF(B14=1,SUM(INDIRECT("HeatFluxConduction!B" &amp; A14 + 1):INDIRECT("HeatFluxConduction!P" &amp; A14 + 1)),NA())</f>
        <v>3164.7442841114</v>
      </c>
      <c r="Z14" s="6" t="n">
        <f aca="false">X14/U14</f>
        <v>0.948844128941182</v>
      </c>
      <c r="AA14" s="6" t="n">
        <f aca="false">Y14/U14</f>
        <v>0.0511558567507526</v>
      </c>
      <c r="AE14" s="0" t="n">
        <f aca="false">1/F14</f>
        <v>20</v>
      </c>
      <c r="AF14" s="0" t="n">
        <f aca="false">1/G14</f>
        <v>100</v>
      </c>
      <c r="AG14" s="0" t="n">
        <v>0.969</v>
      </c>
      <c r="AH14" s="0" t="n">
        <f aca="false">AG14/5</f>
        <v>0.1938</v>
      </c>
      <c r="AI14" s="0" t="n">
        <v>0.20468</v>
      </c>
      <c r="AJ14" s="0" t="n">
        <v>3.0858</v>
      </c>
      <c r="AK14" s="0" t="n">
        <v>28.002</v>
      </c>
    </row>
    <row r="15" customFormat="false" ht="15" hidden="false" customHeight="true" outlineLevel="0" collapsed="false">
      <c r="A15" s="0" t="n">
        <v>14</v>
      </c>
      <c r="B15" s="4" t="n">
        <f aca="false">IF(assorted!P15 = "converged", 1, NA())</f>
        <v>1</v>
      </c>
      <c r="C15" s="0" t="str">
        <f aca="true">INDIRECT("IDs!B"&amp;$A15+1)</f>
        <v>a-line</v>
      </c>
      <c r="D15" s="0" t="n">
        <f aca="true">INDIRECT("IDs!C"&amp;$A15+1)</f>
        <v>5</v>
      </c>
      <c r="E15" s="4" t="n">
        <f aca="true">INDIRECT("IDs!E"&amp;$A15+1)</f>
        <v>1.5</v>
      </c>
      <c r="F15" s="0" t="n">
        <f aca="false">G15*D15</f>
        <v>0.05</v>
      </c>
      <c r="G15" s="0" t="n">
        <f aca="true">INDIRECT("assorted!D"&amp;$A15+1)</f>
        <v>0.01</v>
      </c>
      <c r="H15" s="0" t="n">
        <f aca="true">INDIRECT("assorted!E"&amp;$A15+1)</f>
        <v>0.063</v>
      </c>
      <c r="I15" s="0" t="n">
        <f aca="true">IF(B15=1,INDIRECT("assorted!F"&amp;$A15+1),NA())</f>
        <v>0.178938073164317</v>
      </c>
      <c r="J15" s="5" t="n">
        <f aca="true">IF(B15=1,INDIRECT("assorted!G"&amp;$A15+1),NA())</f>
        <v>1158.75976920208</v>
      </c>
      <c r="K15" s="5" t="n">
        <f aca="true">IF(B15=1,AVERAGE(INDIRECT("Temperatures!C" &amp; A15 + 1):INDIRECT("Temperatures!P" &amp; A15 + 1)),NA())</f>
        <v>1016.813381281</v>
      </c>
      <c r="L15" s="5" t="n">
        <f aca="true">IF(B15=1,MAX(INDIRECT("Temperatures!C" &amp; A15 + 1):INDIRECT("Temperatures!P" &amp; A15 + 1)),NA())</f>
        <v>1032.17864605327</v>
      </c>
      <c r="M15" s="5" t="n">
        <f aca="true">IF(B15=1,MIN(INDIRECT("Temperatures!C" &amp; A15 + 1):INDIRECT("Temperatures!P" &amp; A15 + 1)),NA())</f>
        <v>1008.45532714879</v>
      </c>
      <c r="N15" s="5" t="n">
        <f aca="true">IF(B15=1,INDIRECT("assorted!H"&amp;$A15+1),NA())</f>
        <v>-62616.551598078</v>
      </c>
      <c r="O15" s="5" t="n">
        <f aca="true">IF(B15=1,INDIRECT("assorted!I"&amp;$A15+1),NA())</f>
        <v>27301.2104682699</v>
      </c>
      <c r="P15" s="5" t="n">
        <f aca="true">IF(B15=1,INDIRECT("assorted!J"&amp;$A15+1),NA())</f>
        <v>1420.69937922444</v>
      </c>
      <c r="Q15" s="5" t="n">
        <f aca="true">IF(B15=1,INDIRECT("assorted!K"&amp;$A15+1),NA())</f>
        <v>2018386.72612872</v>
      </c>
      <c r="R15" s="5" t="n">
        <f aca="true">IF(B15=1,INDIRECT("assorted!L"&amp;$A15+1),NA())</f>
        <v>12522.0952106287</v>
      </c>
      <c r="S15" s="5" t="n">
        <f aca="true">IF(B15=1,INDIRECT("assorted!M"&amp;$A15+1),NA())</f>
        <v>651.62432680433</v>
      </c>
      <c r="T15" s="5" t="n">
        <f aca="true">IF(B15=1,INDIRECT("assorted!N"&amp;$A15+1),NA())</f>
        <v>424614.263283196</v>
      </c>
      <c r="U15" s="5" t="n">
        <f aca="true">IF(B15=1,SUM(INDIRECT("HeatFluxTotals!B" &amp; A15 + 1):INDIRECT("HeatFluxTotals!P" &amp; A15 + 1)),NA())</f>
        <v>62610.4760531437</v>
      </c>
      <c r="V15" s="0" t="n">
        <v>-108.3</v>
      </c>
      <c r="W15" s="5" t="n">
        <f aca="false">R15/G15</f>
        <v>1252209.52106287</v>
      </c>
      <c r="X15" s="5" t="n">
        <f aca="true">IF(B15=1,SUM(INDIRECT("HeatFluxRadiation!B" &amp; A15 + 1):INDIRECT("HeatFluxRadiation!P" &amp; A15 + 1)),NA())</f>
        <v>59399.4323995576</v>
      </c>
      <c r="Y15" s="5" t="n">
        <f aca="true">IF(B15=1,SUM(INDIRECT("HeatFluxConduction!B" &amp; A15 + 1):INDIRECT("HeatFluxConduction!P" &amp; A15 + 1)),NA())</f>
        <v>3210.951491166</v>
      </c>
      <c r="Z15" s="6" t="n">
        <f aca="false">X15/U15</f>
        <v>0.948713955618856</v>
      </c>
      <c r="AA15" s="6" t="n">
        <f aca="false">Y15/U15</f>
        <v>0.051284572384349</v>
      </c>
      <c r="AE15" s="0" t="n">
        <f aca="false">1/F15</f>
        <v>20</v>
      </c>
      <c r="AF15" s="0" t="n">
        <f aca="false">1/G15</f>
        <v>100</v>
      </c>
      <c r="AG15" s="0" t="n">
        <v>0.8193</v>
      </c>
      <c r="AH15" s="0" t="n">
        <f aca="false">AG15/5</f>
        <v>0.16386</v>
      </c>
      <c r="AI15" s="0" t="n">
        <v>0.21022</v>
      </c>
      <c r="AJ15" s="0" t="n">
        <v>3.1696</v>
      </c>
      <c r="AK15" s="0" t="n">
        <v>28.287</v>
      </c>
    </row>
    <row r="16" customFormat="false" ht="15" hidden="false" customHeight="true" outlineLevel="0" collapsed="false">
      <c r="A16" s="0" t="n">
        <v>15</v>
      </c>
      <c r="B16" s="4" t="n">
        <f aca="false">IF(assorted!P16 = "converged", 1, NA())</f>
        <v>1</v>
      </c>
      <c r="C16" s="0" t="str">
        <f aca="true">INDIRECT("IDs!B"&amp;$A16+1)</f>
        <v>a-line</v>
      </c>
      <c r="D16" s="0" t="n">
        <f aca="true">INDIRECT("IDs!C"&amp;$A16+1)</f>
        <v>5</v>
      </c>
      <c r="E16" s="4" t="n">
        <f aca="true">INDIRECT("IDs!E"&amp;$A16+1)</f>
        <v>1.75</v>
      </c>
      <c r="F16" s="0" t="n">
        <f aca="false">G16*D16</f>
        <v>0.05</v>
      </c>
      <c r="G16" s="0" t="n">
        <f aca="true">INDIRECT("assorted!D"&amp;$A16+1)</f>
        <v>0.01</v>
      </c>
      <c r="H16" s="0" t="n">
        <f aca="true">INDIRECT("assorted!E"&amp;$A16+1)</f>
        <v>0.063</v>
      </c>
      <c r="I16" s="0" t="n">
        <f aca="true">IF(B16=1,INDIRECT("assorted!F"&amp;$A16+1),NA())</f>
        <v>0.176835507285431</v>
      </c>
      <c r="J16" s="5" t="n">
        <f aca="true">IF(B16=1,INDIRECT("assorted!G"&amp;$A16+1),NA())</f>
        <v>1155.458096356</v>
      </c>
      <c r="K16" s="5" t="n">
        <f aca="true">IF(B16=1,AVERAGE(INDIRECT("Temperatures!C" &amp; A16 + 1):INDIRECT("Temperatures!P" &amp; A16 + 1)),NA())</f>
        <v>1018.44027805295</v>
      </c>
      <c r="L16" s="5" t="n">
        <f aca="true">IF(B16=1,MAX(INDIRECT("Temperatures!C" &amp; A16 + 1):INDIRECT("Temperatures!P" &amp; A16 + 1)),NA())</f>
        <v>1033.29096949286</v>
      </c>
      <c r="M16" s="5" t="n">
        <f aca="true">IF(B16=1,MIN(INDIRECT("Temperatures!C" &amp; A16 + 1):INDIRECT("Temperatures!P" &amp; A16 + 1)),NA())</f>
        <v>1010.538065598</v>
      </c>
      <c r="N16" s="5" t="n">
        <f aca="true">IF(B16=1,INDIRECT("assorted!H"&amp;$A16+1),NA())</f>
        <v>-63101.1907576747</v>
      </c>
      <c r="O16" s="5" t="n">
        <f aca="true">IF(B16=1,INDIRECT("assorted!I"&amp;$A16+1),NA())</f>
        <v>27512.4567519732</v>
      </c>
      <c r="P16" s="5" t="n">
        <f aca="true">IF(B16=1,INDIRECT("assorted!J"&amp;$A16+1),NA())</f>
        <v>1322.08075444154</v>
      </c>
      <c r="Q16" s="5" t="n">
        <f aca="true">IF(B16=1,INDIRECT("assorted!K"&amp;$A16+1),NA())</f>
        <v>1747897.52126471</v>
      </c>
      <c r="R16" s="5" t="n">
        <f aca="true">IF(B16=1,INDIRECT("assorted!L"&amp;$A16+1),NA())</f>
        <v>12618.9679096476</v>
      </c>
      <c r="S16" s="5" t="n">
        <f aca="true">IF(B16=1,INDIRECT("assorted!M"&amp;$A16+1),NA())</f>
        <v>606.390580261945</v>
      </c>
      <c r="T16" s="5" t="n">
        <f aca="true">IF(B16=1,INDIRECT("assorted!N"&amp;$A16+1),NA())</f>
        <v>367709.535830419</v>
      </c>
      <c r="U16" s="5" t="n">
        <f aca="true">IF(B16=1,SUM(INDIRECT("HeatFluxTotals!B" &amp; A16 + 1):INDIRECT("HeatFluxTotals!P" &amp; A16 + 1)),NA())</f>
        <v>63094.8395482382</v>
      </c>
      <c r="V16" s="0" t="n">
        <v>-109.59</v>
      </c>
      <c r="W16" s="5" t="n">
        <f aca="false">R16/G16</f>
        <v>1261896.79096476</v>
      </c>
      <c r="X16" s="5" t="n">
        <f aca="true">IF(B16=1,SUM(INDIRECT("HeatFluxRadiation!B" &amp; A16 + 1):INDIRECT("HeatFluxRadiation!P" &amp; A16 + 1)),NA())</f>
        <v>59877.1394357801</v>
      </c>
      <c r="Y16" s="5" t="n">
        <f aca="true">IF(B16=1,SUM(INDIRECT("HeatFluxConduction!B" &amp; A16 + 1):INDIRECT("HeatFluxConduction!P" &amp; A16 + 1)),NA())</f>
        <v>3217.69924041148</v>
      </c>
      <c r="Z16" s="6" t="n">
        <f aca="false">X16/U16</f>
        <v>0.949002166651077</v>
      </c>
      <c r="AA16" s="6" t="n">
        <f aca="false">Y16/U16</f>
        <v>0.0509978195277197</v>
      </c>
      <c r="AE16" s="0" t="n">
        <f aca="false">1/F16</f>
        <v>20</v>
      </c>
      <c r="AF16" s="0" t="n">
        <f aca="false">1/G16</f>
        <v>100</v>
      </c>
      <c r="AG16" s="0" t="n">
        <v>0.7087</v>
      </c>
      <c r="AH16" s="0" t="n">
        <f aca="false">AG16/5</f>
        <v>0.14174</v>
      </c>
      <c r="AI16" s="0" t="n">
        <v>0.2136</v>
      </c>
      <c r="AJ16" s="0" t="n">
        <v>3.2208</v>
      </c>
      <c r="AK16" s="0" t="n">
        <v>28.461</v>
      </c>
    </row>
    <row r="17" customFormat="false" ht="15" hidden="false" customHeight="true" outlineLevel="0" collapsed="false">
      <c r="A17" s="0" t="n">
        <v>16</v>
      </c>
      <c r="B17" s="4" t="n">
        <f aca="false">IF(assorted!P17 = "converged", 1, NA())</f>
        <v>1</v>
      </c>
      <c r="C17" s="0" t="str">
        <f aca="true">INDIRECT("IDs!B"&amp;$A17+1)</f>
        <v>a-line</v>
      </c>
      <c r="D17" s="0" t="n">
        <f aca="true">INDIRECT("IDs!C"&amp;$A17+1)</f>
        <v>5</v>
      </c>
      <c r="E17" s="4" t="n">
        <f aca="true">INDIRECT("IDs!E"&amp;$A17+1)</f>
        <v>2</v>
      </c>
      <c r="F17" s="0" t="n">
        <f aca="false">G17*D17</f>
        <v>0.05</v>
      </c>
      <c r="G17" s="0" t="n">
        <f aca="true">INDIRECT("assorted!D"&amp;$A17+1)</f>
        <v>0.01</v>
      </c>
      <c r="H17" s="0" t="n">
        <f aca="true">INDIRECT("assorted!E"&amp;$A17+1)</f>
        <v>0.063</v>
      </c>
      <c r="I17" s="0" t="n">
        <f aca="true">IF(B17=1,INDIRECT("assorted!F"&amp;$A17+1),NA())</f>
        <v>0.175177309734863</v>
      </c>
      <c r="J17" s="5" t="n">
        <f aca="true">IF(B17=1,INDIRECT("assorted!G"&amp;$A17+1),NA())</f>
        <v>1153.05503159463</v>
      </c>
      <c r="K17" s="5" t="n">
        <f aca="true">IF(B17=1,AVERAGE(INDIRECT("Temperatures!C" &amp; A17 + 1):INDIRECT("Temperatures!P" &amp; A17 + 1)),NA())</f>
        <v>1019.43798513653</v>
      </c>
      <c r="L17" s="5" t="n">
        <f aca="true">IF(B17=1,MAX(INDIRECT("Temperatures!C" &amp; A17 + 1):INDIRECT("Temperatures!P" &amp; A17 + 1)),NA())</f>
        <v>1034.57746431298</v>
      </c>
      <c r="M17" s="5" t="n">
        <f aca="true">IF(B17=1,MIN(INDIRECT("Temperatures!C" &amp; A17 + 1):INDIRECT("Temperatures!P" &amp; A17 + 1)),NA())</f>
        <v>1011.55238024687</v>
      </c>
      <c r="N17" s="5" t="n">
        <f aca="true">IF(B17=1,INDIRECT("assorted!H"&amp;$A17+1),NA())</f>
        <v>-63083.2744888342</v>
      </c>
      <c r="O17" s="5" t="n">
        <f aca="true">IF(B17=1,INDIRECT("assorted!I"&amp;$A17+1),NA())</f>
        <v>27645.6392608374</v>
      </c>
      <c r="P17" s="5" t="n">
        <f aca="true">IF(B17=1,INDIRECT("assorted!J"&amp;$A17+1),NA())</f>
        <v>1323.97348100425</v>
      </c>
      <c r="Q17" s="5" t="n">
        <f aca="true">IF(B17=1,INDIRECT("assorted!K"&amp;$A17+1),NA())</f>
        <v>1752905.77840252</v>
      </c>
      <c r="R17" s="5" t="n">
        <f aca="true">IF(B17=1,INDIRECT("assorted!L"&amp;$A17+1),NA())</f>
        <v>12680.1013430794</v>
      </c>
      <c r="S17" s="5" t="n">
        <f aca="true">IF(B17=1,INDIRECT("assorted!M"&amp;$A17+1),NA())</f>
        <v>607.260977266148</v>
      </c>
      <c r="T17" s="5" t="n">
        <f aca="true">IF(B17=1,INDIRECT("assorted!N"&amp;$A17+1),NA())</f>
        <v>368765.894510237</v>
      </c>
      <c r="U17" s="5" t="n">
        <f aca="true">IF(B17=1,SUM(INDIRECT("HeatFluxTotals!B" &amp; A17 + 1):INDIRECT("HeatFluxTotals!P" &amp; A17 + 1)),NA())</f>
        <v>63400.5067153968</v>
      </c>
      <c r="V17" s="0" t="n">
        <v>-110.62</v>
      </c>
      <c r="W17" s="5" t="n">
        <f aca="false">R17/G17</f>
        <v>1268010.13430794</v>
      </c>
      <c r="X17" s="5" t="n">
        <f aca="true">IF(B17=1,SUM(INDIRECT("HeatFluxRadiation!B" &amp; A17 + 1):INDIRECT("HeatFluxRadiation!P" &amp; A17 + 1)),NA())</f>
        <v>60196.0861691582</v>
      </c>
      <c r="Y17" s="5" t="n">
        <f aca="true">IF(B17=1,SUM(INDIRECT("HeatFluxConduction!B" &amp; A17 + 1):INDIRECT("HeatFluxConduction!P" &amp; A17 + 1)),NA())</f>
        <v>3204.43490410917</v>
      </c>
      <c r="Z17" s="6" t="n">
        <f aca="false">X17/U17</f>
        <v>0.949457493129776</v>
      </c>
      <c r="AA17" s="6" t="n">
        <f aca="false">Y17/U17</f>
        <v>0.0505427333332492</v>
      </c>
      <c r="AE17" s="0" t="n">
        <f aca="false">1/F17</f>
        <v>20</v>
      </c>
      <c r="AF17" s="0" t="n">
        <f aca="false">1/G17</f>
        <v>100</v>
      </c>
      <c r="AG17" s="0" t="n">
        <v>0.6238</v>
      </c>
      <c r="AH17" s="0" t="n">
        <f aca="false">AG17/5</f>
        <v>0.12476</v>
      </c>
      <c r="AI17" s="0" t="n">
        <v>0.21568</v>
      </c>
      <c r="AJ17" s="0" t="n">
        <v>3.2522</v>
      </c>
      <c r="AK17" s="0" t="n">
        <v>28.568</v>
      </c>
    </row>
    <row r="18" customFormat="false" ht="15" hidden="false" customHeight="true" outlineLevel="0" collapsed="false">
      <c r="A18" s="0" t="n">
        <v>17</v>
      </c>
      <c r="B18" s="4" t="n">
        <f aca="false">IF(assorted!P18 = "converged", 1, NA())</f>
        <v>1</v>
      </c>
      <c r="C18" s="0" t="str">
        <f aca="true">INDIRECT("IDs!B"&amp;$A18+1)</f>
        <v>a-line</v>
      </c>
      <c r="D18" s="0" t="n">
        <f aca="true">INDIRECT("IDs!C"&amp;$A18+1)</f>
        <v>5</v>
      </c>
      <c r="E18" s="4" t="n">
        <f aca="true">INDIRECT("IDs!E"&amp;$A18+1)</f>
        <v>2.25</v>
      </c>
      <c r="F18" s="0" t="n">
        <f aca="false">G18*D18</f>
        <v>0.05</v>
      </c>
      <c r="G18" s="0" t="n">
        <f aca="true">INDIRECT("assorted!D"&amp;$A18+1)</f>
        <v>0.01</v>
      </c>
      <c r="H18" s="0" t="n">
        <f aca="true">INDIRECT("assorted!E"&amp;$A18+1)</f>
        <v>0.063</v>
      </c>
      <c r="I18" s="0" t="n">
        <f aca="true">IF(B18=1,INDIRECT("assorted!F"&amp;$A18+1),NA())</f>
        <v>0.172383878743858</v>
      </c>
      <c r="J18" s="5" t="n">
        <f aca="true">IF(B18=1,INDIRECT("assorted!G"&amp;$A18+1),NA())</f>
        <v>1150.59266273743</v>
      </c>
      <c r="K18" s="5" t="n">
        <f aca="true">IF(B18=1,AVERAGE(INDIRECT("Temperatures!C" &amp; A18 + 1):INDIRECT("Temperatures!P" &amp; A18 + 1)),NA())</f>
        <v>1020.65880632034</v>
      </c>
      <c r="L18" s="5" t="n">
        <f aca="true">IF(B18=1,MAX(INDIRECT("Temperatures!C" &amp; A18 + 1):INDIRECT("Temperatures!P" &amp; A18 + 1)),NA())</f>
        <v>1035.67164842497</v>
      </c>
      <c r="M18" s="5" t="n">
        <f aca="true">IF(B18=1,MIN(INDIRECT("Temperatures!C" &amp; A18 + 1):INDIRECT("Temperatures!P" &amp; A18 + 1)),NA())</f>
        <v>1012.95130653697</v>
      </c>
      <c r="N18" s="5" t="n">
        <f aca="true">IF(B18=1,INDIRECT("assorted!H"&amp;$A18+1),NA())</f>
        <v>-63798.7206313082</v>
      </c>
      <c r="O18" s="5" t="n">
        <f aca="true">IF(B18=1,INDIRECT("assorted!I"&amp;$A18+1),NA())</f>
        <v>27816.8016285985</v>
      </c>
      <c r="P18" s="5" t="n">
        <f aca="true">IF(B18=1,INDIRECT("assorted!J"&amp;$A18+1),NA())</f>
        <v>1316.34587164975</v>
      </c>
      <c r="Q18" s="5" t="n">
        <f aca="true">IF(B18=1,INDIRECT("assorted!K"&amp;$A18+1),NA())</f>
        <v>1732766.45380934</v>
      </c>
      <c r="R18" s="5" t="n">
        <f aca="true">IF(B18=1,INDIRECT("assorted!L"&amp;$A18+1),NA())</f>
        <v>12758.5785565557</v>
      </c>
      <c r="S18" s="5" t="n">
        <f aca="true">IF(B18=1,INDIRECT("assorted!M"&amp;$A18+1),NA())</f>
        <v>603.761080633173</v>
      </c>
      <c r="T18" s="5" t="n">
        <f aca="true">IF(B18=1,INDIRECT("assorted!N"&amp;$A18+1),NA())</f>
        <v>364527.442487337</v>
      </c>
      <c r="U18" s="5" t="n">
        <f aca="true">IF(B18=1,SUM(INDIRECT("HeatFluxTotals!B" &amp; A18 + 1):INDIRECT("HeatFluxTotals!P" &amp; A18 + 1)),NA())</f>
        <v>63792.8927827785</v>
      </c>
      <c r="V18" s="0" t="n">
        <v>-111.72</v>
      </c>
      <c r="W18" s="5" t="n">
        <f aca="false">R18/G18</f>
        <v>1275857.85565557</v>
      </c>
      <c r="X18" s="5" t="n">
        <f aca="true">IF(B18=1,SUM(INDIRECT("HeatFluxRadiation!B" &amp; A18 + 1):INDIRECT("HeatFluxRadiation!P" &amp; A18 + 1)),NA())</f>
        <v>60587.05318004</v>
      </c>
      <c r="Y18" s="5" t="n">
        <f aca="true">IF(B18=1,SUM(INDIRECT("HeatFluxConduction!B" &amp; A18 + 1):INDIRECT("HeatFluxConduction!P" &amp; A18 + 1)),NA())</f>
        <v>3205.84230857028</v>
      </c>
      <c r="Z18" s="6" t="n">
        <f aca="false">X18/U18</f>
        <v>0.94974613216468</v>
      </c>
      <c r="AA18" s="6" t="n">
        <f aca="false">Y18/U18</f>
        <v>0.0502539102512016</v>
      </c>
      <c r="AE18" s="0" t="n">
        <f aca="false">1/F18</f>
        <v>20</v>
      </c>
      <c r="AF18" s="0" t="n">
        <f aca="false">1/G18</f>
        <v>100</v>
      </c>
      <c r="AG18" s="0" t="n">
        <v>0.5568</v>
      </c>
      <c r="AH18" s="0" t="n">
        <f aca="false">AG18/5</f>
        <v>0.11136</v>
      </c>
      <c r="AI18" s="0" t="n">
        <v>0.21821</v>
      </c>
      <c r="AJ18" s="0" t="n">
        <v>3.2907</v>
      </c>
      <c r="AK18" s="0" t="n">
        <v>28.699</v>
      </c>
    </row>
    <row r="19" customFormat="false" ht="15" hidden="false" customHeight="true" outlineLevel="0" collapsed="false">
      <c r="A19" s="0" t="n">
        <v>18</v>
      </c>
      <c r="B19" s="4" t="n">
        <f aca="false">IF(assorted!P19 = "converged", 1, NA())</f>
        <v>1</v>
      </c>
      <c r="C19" s="0" t="str">
        <f aca="true">INDIRECT("IDs!B"&amp;$A19+1)</f>
        <v>a-line</v>
      </c>
      <c r="D19" s="0" t="n">
        <f aca="true">INDIRECT("IDs!C"&amp;$A19+1)</f>
        <v>5</v>
      </c>
      <c r="E19" s="4" t="n">
        <f aca="true">INDIRECT("IDs!E"&amp;$A19+1)</f>
        <v>2.375</v>
      </c>
      <c r="F19" s="0" t="n">
        <f aca="false">G19*D19</f>
        <v>0.05</v>
      </c>
      <c r="G19" s="0" t="n">
        <f aca="true">INDIRECT("assorted!D"&amp;$A19+1)</f>
        <v>0.01</v>
      </c>
      <c r="H19" s="0" t="n">
        <f aca="true">INDIRECT("assorted!E"&amp;$A19+1)</f>
        <v>0.063</v>
      </c>
      <c r="I19" s="0" t="n">
        <f aca="true">IF(B19=1,INDIRECT("assorted!F"&amp;$A19+1),NA())</f>
        <v>0.171310490200994</v>
      </c>
      <c r="J19" s="5" t="n">
        <f aca="true">IF(B19=1,INDIRECT("assorted!G"&amp;$A19+1),NA())</f>
        <v>1149.63065522991</v>
      </c>
      <c r="K19" s="5" t="n">
        <f aca="true">IF(B19=1,AVERAGE(INDIRECT("Temperatures!C" &amp; A19 + 1):INDIRECT("Temperatures!P" &amp; A19 + 1)),NA())</f>
        <v>1021.10628600627</v>
      </c>
      <c r="L19" s="5" t="n">
        <f aca="true">IF(B19=1,MAX(INDIRECT("Temperatures!C" &amp; A19 + 1):INDIRECT("Temperatures!P" &amp; A19 + 1)),NA())</f>
        <v>1036.22318300351</v>
      </c>
      <c r="M19" s="5" t="n">
        <f aca="true">IF(B19=1,MIN(INDIRECT("Temperatures!C" &amp; A19 + 1):INDIRECT("Temperatures!P" &amp; A19 + 1)),NA())</f>
        <v>1013.3456260754</v>
      </c>
      <c r="N19" s="5" t="n">
        <f aca="true">IF(B19=1,INDIRECT("assorted!H"&amp;$A19+1),NA())</f>
        <v>-63943.8724991152</v>
      </c>
      <c r="O19" s="5" t="n">
        <f aca="true">IF(B19=1,INDIRECT("assorted!I"&amp;$A19+1),NA())</f>
        <v>27880.1677123325</v>
      </c>
      <c r="P19" s="5" t="n">
        <f aca="true">IF(B19=1,INDIRECT("assorted!J"&amp;$A19+1),NA())</f>
        <v>1335.7235386362</v>
      </c>
      <c r="Q19" s="5" t="n">
        <f aca="true">IF(B19=1,INDIRECT("assorted!K"&amp;$A19+1),NA())</f>
        <v>1784157.37166681</v>
      </c>
      <c r="R19" s="5" t="n">
        <f aca="true">IF(B19=1,INDIRECT("assorted!L"&amp;$A19+1),NA())</f>
        <v>12787.6423277231</v>
      </c>
      <c r="S19" s="5" t="n">
        <f aca="true">IF(B19=1,INDIRECT("assorted!M"&amp;$A19+1),NA())</f>
        <v>612.648927977748</v>
      </c>
      <c r="T19" s="5" t="n">
        <f aca="true">IF(B19=1,INDIRECT("assorted!N"&amp;$A19+1),NA())</f>
        <v>375338.708952284</v>
      </c>
      <c r="U19" s="5" t="n">
        <f aca="true">IF(B19=1,SUM(INDIRECT("HeatFluxTotals!B" &amp; A19 + 1):INDIRECT("HeatFluxTotals!P" &amp; A19 + 1)),NA())</f>
        <v>63938.2116386153</v>
      </c>
      <c r="V19" s="0" t="n">
        <v>-112.21</v>
      </c>
      <c r="W19" s="5" t="n">
        <f aca="false">R19/G19</f>
        <v>1278764.23277231</v>
      </c>
      <c r="X19" s="5" t="n">
        <f aca="true">IF(B19=1,SUM(INDIRECT("HeatFluxRadiation!B" &amp; A19 + 1):INDIRECT("HeatFluxRadiation!P" &amp; A19 + 1)),NA())</f>
        <v>60732.0702677493</v>
      </c>
      <c r="Y19" s="5" t="n">
        <f aca="true">IF(B19=1,SUM(INDIRECT("HeatFluxConduction!B" &amp; A19 + 1):INDIRECT("HeatFluxConduction!P" &amp; A19 + 1)),NA())</f>
        <v>3206.14097707324</v>
      </c>
      <c r="Z19" s="6" t="n">
        <f aca="false">X19/U19</f>
        <v>0.949855629541417</v>
      </c>
      <c r="AA19" s="6" t="n">
        <f aca="false">Y19/U19</f>
        <v>0.0501443642996248</v>
      </c>
      <c r="AE19" s="0" t="n">
        <f aca="false">1/F19</f>
        <v>20</v>
      </c>
      <c r="AF19" s="0" t="n">
        <f aca="false">1/G19</f>
        <v>100</v>
      </c>
      <c r="AG19" s="0" t="n">
        <v>0.5284</v>
      </c>
      <c r="AH19" s="0" t="n">
        <f aca="false">AG19/5</f>
        <v>0.10568</v>
      </c>
      <c r="AI19" s="0" t="n">
        <v>0.21914</v>
      </c>
      <c r="AJ19" s="0" t="n">
        <v>3.3048</v>
      </c>
      <c r="AK19" s="0" t="n">
        <v>28.746</v>
      </c>
    </row>
    <row r="20" customFormat="false" ht="15" hidden="false" customHeight="true" outlineLevel="0" collapsed="false">
      <c r="A20" s="0" t="n">
        <v>19</v>
      </c>
      <c r="B20" s="4" t="n">
        <f aca="false">IF(assorted!P20 = "converged", 1, NA())</f>
        <v>1</v>
      </c>
      <c r="C20" s="0" t="str">
        <f aca="true">INDIRECT("IDs!B"&amp;$A20+1)</f>
        <v>a-line</v>
      </c>
      <c r="D20" s="0" t="n">
        <f aca="true">INDIRECT("IDs!C"&amp;$A20+1)</f>
        <v>5</v>
      </c>
      <c r="E20" s="4" t="n">
        <f aca="true">INDIRECT("IDs!E"&amp;$A20+1)</f>
        <v>2.5</v>
      </c>
      <c r="F20" s="0" t="n">
        <f aca="false">G20*D20</f>
        <v>0.05</v>
      </c>
      <c r="G20" s="0" t="n">
        <f aca="true">INDIRECT("assorted!D"&amp;$A20+1)</f>
        <v>0.01</v>
      </c>
      <c r="H20" s="0" t="n">
        <f aca="true">INDIRECT("assorted!E"&amp;$A20+1)</f>
        <v>0.063</v>
      </c>
      <c r="I20" s="0" t="n">
        <f aca="true">IF(B20=1,INDIRECT("assorted!F"&amp;$A20+1),NA())</f>
        <v>0.170265236491104</v>
      </c>
      <c r="J20" s="5" t="n">
        <f aca="true">IF(B20=1,INDIRECT("assorted!G"&amp;$A20+1),NA())</f>
        <v>1148.77662174757</v>
      </c>
      <c r="K20" s="5" t="n">
        <f aca="true">IF(B20=1,AVERAGE(INDIRECT("Temperatures!C" &amp; A20 + 1):INDIRECT("Temperatures!P" &amp; A20 + 1)),NA())</f>
        <v>1021.46958564412</v>
      </c>
      <c r="L20" s="5" t="n">
        <f aca="true">IF(B20=1,MAX(INDIRECT("Temperatures!C" &amp; A20 + 1):INDIRECT("Temperatures!P" &amp; A20 + 1)),NA())</f>
        <v>1036.80711799554</v>
      </c>
      <c r="M20" s="5" t="n">
        <f aca="true">IF(B20=1,MIN(INDIRECT("Temperatures!C" &amp; A20 + 1):INDIRECT("Temperatures!P" &amp; A20 + 1)),NA())</f>
        <v>1013.60376802287</v>
      </c>
      <c r="N20" s="5" t="n">
        <f aca="true">IF(B20=1,INDIRECT("assorted!H"&amp;$A20+1),NA())</f>
        <v>-64062.2832308372</v>
      </c>
      <c r="O20" s="5" t="n">
        <f aca="true">IF(B20=1,INDIRECT("assorted!I"&amp;$A20+1),NA())</f>
        <v>27931.8540430401</v>
      </c>
      <c r="P20" s="5" t="n">
        <f aca="true">IF(B20=1,INDIRECT("assorted!J"&amp;$A20+1),NA())</f>
        <v>1367.55311012598</v>
      </c>
      <c r="Q20" s="5" t="n">
        <f aca="true">IF(B20=1,INDIRECT("assorted!K"&amp;$A20+1),NA())</f>
        <v>1870201.50901525</v>
      </c>
      <c r="R20" s="5" t="n">
        <f aca="true">IF(B20=1,INDIRECT("assorted!L"&amp;$A20+1),NA())</f>
        <v>12811.349011167</v>
      </c>
      <c r="S20" s="5" t="n">
        <f aca="true">IF(B20=1,INDIRECT("assorted!M"&amp;$A20+1),NA())</f>
        <v>627.2480214931</v>
      </c>
      <c r="T20" s="5" t="n">
        <f aca="true">IF(B20=1,INDIRECT("assorted!N"&amp;$A20+1),NA())</f>
        <v>393440.080467009</v>
      </c>
      <c r="U20" s="5" t="n">
        <f aca="true">IF(B20=1,SUM(INDIRECT("HeatFluxTotals!B" &amp; A20 + 1):INDIRECT("HeatFluxTotals!P" &amp; A20 + 1)),NA())</f>
        <v>64056.7450558351</v>
      </c>
      <c r="V20" s="0" t="n">
        <v>-112.64</v>
      </c>
      <c r="W20" s="5" t="n">
        <f aca="false">R20/G20</f>
        <v>1281134.9011167</v>
      </c>
      <c r="X20" s="5" t="n">
        <f aca="true">IF(B20=1,SUM(INDIRECT("HeatFluxRadiation!B" &amp; A20 + 1):INDIRECT("HeatFluxRadiation!P" &amp; A20 + 1)),NA())</f>
        <v>60849.1473818295</v>
      </c>
      <c r="Y20" s="5" t="n">
        <f aca="true">IF(B20=1,SUM(INDIRECT("HeatFluxConduction!B" &amp; A20 + 1):INDIRECT("HeatFluxConduction!P" &amp; A20 + 1)),NA())</f>
        <v>3207.60101166166</v>
      </c>
      <c r="Z20" s="6" t="n">
        <f aca="false">X20/U20</f>
        <v>0.949925684309908</v>
      </c>
      <c r="AA20" s="6" t="n">
        <f aca="false">Y20/U20</f>
        <v>0.0500743677947693</v>
      </c>
      <c r="AE20" s="0" t="n">
        <f aca="false">1/F20</f>
        <v>20</v>
      </c>
      <c r="AF20" s="0" t="n">
        <f aca="false">1/G20</f>
        <v>100</v>
      </c>
      <c r="AG20" s="0" t="n">
        <v>0.5027</v>
      </c>
      <c r="AH20" s="0" t="n">
        <f aca="false">AG20/5</f>
        <v>0.10054</v>
      </c>
      <c r="AI20" s="0" t="n">
        <v>0.2199</v>
      </c>
      <c r="AJ20" s="0" t="n">
        <v>3.3162</v>
      </c>
      <c r="AK20" s="0" t="n">
        <v>28.785</v>
      </c>
    </row>
    <row r="21" customFormat="false" ht="15" hidden="false" customHeight="true" outlineLevel="0" collapsed="false">
      <c r="A21" s="0" t="n">
        <v>20</v>
      </c>
      <c r="B21" s="4" t="n">
        <f aca="false">IF(assorted!P21 = "converged", 1, NA())</f>
        <v>1</v>
      </c>
      <c r="C21" s="0" t="str">
        <f aca="true">INDIRECT("IDs!B"&amp;$A21+1)</f>
        <v>a-line</v>
      </c>
      <c r="D21" s="0" t="n">
        <f aca="true">INDIRECT("IDs!C"&amp;$A21+1)</f>
        <v>5</v>
      </c>
      <c r="E21" s="4" t="n">
        <f aca="true">INDIRECT("IDs!E"&amp;$A21+1)</f>
        <v>2.75</v>
      </c>
      <c r="F21" s="0" t="n">
        <f aca="false">G21*D21</f>
        <v>0.05</v>
      </c>
      <c r="G21" s="0" t="n">
        <f aca="true">INDIRECT("assorted!D"&amp;$A21+1)</f>
        <v>0.01</v>
      </c>
      <c r="H21" s="0" t="n">
        <f aca="true">INDIRECT("assorted!E"&amp;$A21+1)</f>
        <v>0.063</v>
      </c>
      <c r="I21" s="0" t="n">
        <f aca="true">IF(B21=1,INDIRECT("assorted!F"&amp;$A21+1),NA())</f>
        <v>0.168058270675828</v>
      </c>
      <c r="J21" s="5" t="n">
        <f aca="true">IF(B21=1,INDIRECT("assorted!G"&amp;$A21+1),NA())</f>
        <v>1147.21243664032</v>
      </c>
      <c r="K21" s="5" t="n">
        <f aca="true">IF(B21=1,AVERAGE(INDIRECT("Temperatures!C" &amp; A21 + 1):INDIRECT("Temperatures!P" &amp; A21 + 1)),NA())</f>
        <v>1022.13236784188</v>
      </c>
      <c r="L21" s="5" t="n">
        <f aca="true">IF(B21=1,MAX(INDIRECT("Temperatures!C" &amp; A21 + 1):INDIRECT("Temperatures!P" &amp; A21 + 1)),NA())</f>
        <v>1038.10149694325</v>
      </c>
      <c r="M21" s="5" t="n">
        <f aca="true">IF(B21=1,MIN(INDIRECT("Temperatures!C" &amp; A21 + 1):INDIRECT("Temperatures!P" &amp; A21 + 1)),NA())</f>
        <v>1013.99844687931</v>
      </c>
      <c r="N21" s="5" t="n">
        <f aca="true">IF(B21=1,INDIRECT("assorted!H"&amp;$A21+1),NA())</f>
        <v>-64280.9885989377</v>
      </c>
      <c r="O21" s="5" t="n">
        <f aca="true">IF(B21=1,INDIRECT("assorted!I"&amp;$A21+1),NA())</f>
        <v>28027.3569789202</v>
      </c>
      <c r="P21" s="5" t="n">
        <f aca="true">IF(B21=1,INDIRECT("assorted!J"&amp;$A21+1),NA())</f>
        <v>1453.38971893547</v>
      </c>
      <c r="Q21" s="5" t="n">
        <f aca="true">IF(B21=1,INDIRECT("assorted!K"&amp;$A21+1),NA())</f>
        <v>2112341.67510735</v>
      </c>
      <c r="R21" s="5" t="n">
        <f aca="true">IF(B21=1,INDIRECT("assorted!L"&amp;$A21+1),NA())</f>
        <v>12855.1528145689</v>
      </c>
      <c r="S21" s="5" t="n">
        <f aca="true">IF(B21=1,INDIRECT("assorted!M"&amp;$A21+1),NA())</f>
        <v>666.618224119069</v>
      </c>
      <c r="T21" s="5" t="n">
        <f aca="true">IF(B21=1,INDIRECT("assorted!N"&amp;$A21+1),NA())</f>
        <v>444379.856727661</v>
      </c>
      <c r="U21" s="5" t="n">
        <f aca="true">IF(B21=1,SUM(INDIRECT("HeatFluxTotals!B" &amp; A21 + 1):INDIRECT("HeatFluxTotals!P" &amp; A21 + 1)),NA())</f>
        <v>64275.7640728445</v>
      </c>
      <c r="V21" s="0" t="n">
        <v>-113.56</v>
      </c>
      <c r="W21" s="5" t="n">
        <f aca="false">R21/G21</f>
        <v>1285515.28145689</v>
      </c>
      <c r="X21" s="5" t="n">
        <f aca="true">IF(B21=1,SUM(INDIRECT("HeatFluxRadiation!B" &amp; A21 + 1):INDIRECT("HeatFluxRadiation!P" &amp; A21 + 1)),NA())</f>
        <v>61061.3771543269</v>
      </c>
      <c r="Y21" s="5" t="n">
        <f aca="true">IF(B21=1,SUM(INDIRECT("HeatFluxConduction!B" &amp; A21 + 1):INDIRECT("HeatFluxConduction!P" &amp; A21 + 1)),NA())</f>
        <v>3214.38989405072</v>
      </c>
      <c r="Z21" s="6" t="n">
        <f aca="false">X21/U21</f>
        <v>0.949990685215742</v>
      </c>
      <c r="AA21" s="6" t="n">
        <f aca="false">Y21/U21</f>
        <v>0.0500093610774944</v>
      </c>
      <c r="AE21" s="0" t="n">
        <f aca="false">1/F21</f>
        <v>20</v>
      </c>
      <c r="AF21" s="0" t="n">
        <f aca="false">1/G21</f>
        <v>100</v>
      </c>
      <c r="AG21" s="0" t="n">
        <v>0.458</v>
      </c>
      <c r="AH21" s="0" t="n">
        <f aca="false">AG21/5</f>
        <v>0.0916</v>
      </c>
      <c r="AI21" s="0" t="n">
        <v>0.22128</v>
      </c>
      <c r="AJ21" s="0" t="n">
        <v>3.3371</v>
      </c>
      <c r="AK21" s="0" t="n">
        <v>28.856</v>
      </c>
    </row>
    <row r="22" customFormat="false" ht="15" hidden="false" customHeight="true" outlineLevel="0" collapsed="false">
      <c r="A22" s="0" t="n">
        <v>21</v>
      </c>
      <c r="B22" s="4" t="n">
        <f aca="false">IF(assorted!P22 = "converged", 1, NA())</f>
        <v>1</v>
      </c>
      <c r="C22" s="0" t="str">
        <f aca="true">INDIRECT("IDs!B"&amp;$A22+1)</f>
        <v>a-line</v>
      </c>
      <c r="D22" s="0" t="n">
        <f aca="true">INDIRECT("IDs!C"&amp;$A22+1)</f>
        <v>5</v>
      </c>
      <c r="E22" s="4" t="n">
        <f aca="true">INDIRECT("IDs!E"&amp;$A22+1)</f>
        <v>3</v>
      </c>
      <c r="F22" s="0" t="n">
        <f aca="false">G22*D22</f>
        <v>0.05</v>
      </c>
      <c r="G22" s="0" t="n">
        <f aca="true">INDIRECT("assorted!D"&amp;$A22+1)</f>
        <v>0.01</v>
      </c>
      <c r="H22" s="0" t="n">
        <f aca="true">INDIRECT("assorted!E"&amp;$A22+1)</f>
        <v>0.063</v>
      </c>
      <c r="I22" s="0" t="n">
        <f aca="true">IF(B22=1,INDIRECT("assorted!F"&amp;$A22+1),NA())</f>
        <v>0.203287730832642</v>
      </c>
      <c r="J22" s="5" t="n">
        <f aca="true">IF(B22=1,INDIRECT("assorted!G"&amp;$A22+1),NA())</f>
        <v>1134.97739526862</v>
      </c>
      <c r="K22" s="5" t="n">
        <f aca="true">IF(B22=1,AVERAGE(INDIRECT("Temperatures!C" &amp; A22 + 1):INDIRECT("Temperatures!P" &amp; A22 + 1)),NA())</f>
        <v>1008.01865094399</v>
      </c>
      <c r="L22" s="5" t="n">
        <f aca="true">IF(B22=1,MAX(INDIRECT("Temperatures!C" &amp; A22 + 1):INDIRECT("Temperatures!P" &amp; A22 + 1)),NA())</f>
        <v>1030.36060278307</v>
      </c>
      <c r="M22" s="5" t="n">
        <f aca="true">IF(B22=1,MIN(INDIRECT("Temperatures!C" &amp; A22 + 1):INDIRECT("Temperatures!P" &amp; A22 + 1)),NA())</f>
        <v>991.850631570564</v>
      </c>
      <c r="N22" s="5" t="n">
        <f aca="true">IF(B22=1,INDIRECT("assorted!H"&amp;$A22+1),NA())</f>
        <v>-45251.3359993231</v>
      </c>
      <c r="O22" s="5" t="n">
        <f aca="true">IF(B22=1,INDIRECT("assorted!I"&amp;$A22+1),NA())</f>
        <v>26027.1867777398</v>
      </c>
      <c r="P22" s="5" t="n">
        <f aca="true">IF(B22=1,INDIRECT("assorted!J"&amp;$A22+1),NA())</f>
        <v>2172.40387031018</v>
      </c>
      <c r="Q22" s="5" t="n">
        <f aca="true">IF(B22=1,INDIRECT("assorted!K"&amp;$A22+1),NA())</f>
        <v>4719338.57573868</v>
      </c>
      <c r="R22" s="5" t="n">
        <f aca="true">IF(B22=1,INDIRECT("assorted!L"&amp;$A22+1),NA())</f>
        <v>11937.5810527196</v>
      </c>
      <c r="S22" s="5" t="n">
        <f aca="true">IF(B22=1,INDIRECT("assorted!M"&amp;$A22+1),NA())</f>
        <v>996.390717043814</v>
      </c>
      <c r="T22" s="5" t="n">
        <f aca="true">IF(B22=1,INDIRECT("assorted!N"&amp;$A22+1),NA())</f>
        <v>992794.461011086</v>
      </c>
      <c r="U22" s="5" t="n">
        <f aca="true">IF(B22=1,SUM(INDIRECT("HeatFluxTotals!B" &amp; A22 + 1):INDIRECT("HeatFluxTotals!P" &amp; A22 + 1)),NA())</f>
        <v>59687.9052635979</v>
      </c>
      <c r="V22" s="0" t="n">
        <v>-114.52</v>
      </c>
      <c r="W22" s="5" t="n">
        <f aca="false">R22/G22</f>
        <v>1193758.10527196</v>
      </c>
      <c r="X22" s="5" t="n">
        <f aca="true">IF(B22=1,SUM(INDIRECT("HeatFluxRadiation!B" &amp; A22 + 1):INDIRECT("HeatFluxRadiation!P" &amp; A22 + 1)),NA())</f>
        <v>56961.6887648199</v>
      </c>
      <c r="Y22" s="5" t="n">
        <f aca="true">IF(B22=1,SUM(INDIRECT("HeatFluxConduction!B" &amp; A22 + 1):INDIRECT("HeatFluxConduction!P" &amp; A22 + 1)),NA())</f>
        <v>2726.86838282732</v>
      </c>
      <c r="Z22" s="6" t="n">
        <f aca="false">X22/U22</f>
        <v>0.954325478725744</v>
      </c>
      <c r="AA22" s="6" t="n">
        <f aca="false">Y22/U22</f>
        <v>0.0456854428176819</v>
      </c>
      <c r="AE22" s="0" t="n">
        <f aca="false">1/F22</f>
        <v>20</v>
      </c>
      <c r="AF22" s="0" t="n">
        <f aca="false">1/G22</f>
        <v>100</v>
      </c>
      <c r="AG22" s="0" t="n">
        <v>0.4205</v>
      </c>
      <c r="AH22" s="0" t="n">
        <f aca="false">AG22/5</f>
        <v>0.0841</v>
      </c>
      <c r="AI22" s="0" t="n">
        <v>0.19301</v>
      </c>
      <c r="AJ22" s="0" t="n">
        <v>2.9093</v>
      </c>
      <c r="AK22" s="0" t="n">
        <v>27.355</v>
      </c>
    </row>
    <row r="23" customFormat="false" ht="15" hidden="false" customHeight="true" outlineLevel="0" collapsed="false">
      <c r="A23" s="0" t="n">
        <v>22</v>
      </c>
      <c r="B23" s="4" t="n">
        <f aca="false">IF(assorted!P23 = "converged", 1, NA())</f>
        <v>1</v>
      </c>
      <c r="C23" s="0" t="str">
        <f aca="true">INDIRECT("IDs!B"&amp;$A23+1)</f>
        <v>a-line</v>
      </c>
      <c r="D23" s="0" t="n">
        <f aca="true">INDIRECT("IDs!C"&amp;$A23+1)</f>
        <v>5</v>
      </c>
      <c r="E23" s="4" t="n">
        <f aca="true">INDIRECT("IDs!E"&amp;$A23+1)</f>
        <v>3.5</v>
      </c>
      <c r="F23" s="0" t="n">
        <f aca="false">G23*D23</f>
        <v>0.05</v>
      </c>
      <c r="G23" s="0" t="n">
        <f aca="true">INDIRECT("assorted!D"&amp;$A23+1)</f>
        <v>0.01</v>
      </c>
      <c r="H23" s="0" t="n">
        <f aca="true">INDIRECT("assorted!E"&amp;$A23+1)</f>
        <v>0.063</v>
      </c>
      <c r="I23" s="0" t="n">
        <f aca="true">IF(B23=1,INDIRECT("assorted!F"&amp;$A23+1),NA())</f>
        <v>0.163984554339549</v>
      </c>
      <c r="J23" s="5" t="n">
        <f aca="true">IF(B23=1,INDIRECT("assorted!G"&amp;$A23+1),NA())</f>
        <v>1143.23635258768</v>
      </c>
      <c r="K23" s="5" t="n">
        <f aca="true">IF(B23=1,AVERAGE(INDIRECT("Temperatures!C" &amp; A23 + 1):INDIRECT("Temperatures!P" &amp; A23 + 1)),NA())</f>
        <v>1023.5568896109</v>
      </c>
      <c r="L23" s="5" t="n">
        <f aca="true">IF(B23=1,MAX(INDIRECT("Temperatures!C" &amp; A23 + 1):INDIRECT("Temperatures!P" &amp; A23 + 1)),NA())</f>
        <v>1043.47032466039</v>
      </c>
      <c r="M23" s="5" t="n">
        <f aca="true">IF(B23=1,MIN(INDIRECT("Temperatures!C" &amp; A23 + 1):INDIRECT("Temperatures!P" &amp; A23 + 1)),NA())</f>
        <v>1012.12856972482</v>
      </c>
      <c r="N23" s="5" t="n">
        <f aca="true">IF(B23=1,INDIRECT("assorted!H"&amp;$A23+1),NA())</f>
        <v>-64515.2943578411</v>
      </c>
      <c r="O23" s="5" t="n">
        <f aca="true">IF(B23=1,INDIRECT("assorted!I"&amp;$A23+1),NA())</f>
        <v>28240.4324355918</v>
      </c>
      <c r="P23" s="5" t="n">
        <f aca="true">IF(B23=1,INDIRECT("assorted!J"&amp;$A23+1),NA())</f>
        <v>1923.12977980915</v>
      </c>
      <c r="Q23" s="5" t="n">
        <f aca="true">IF(B23=1,INDIRECT("assorted!K"&amp;$A23+1),NA())</f>
        <v>3698428.14998879</v>
      </c>
      <c r="R23" s="5" t="n">
        <f aca="true">IF(B23=1,INDIRECT("assorted!L"&amp;$A23+1),NA())</f>
        <v>12952.9124603373</v>
      </c>
      <c r="S23" s="5" t="n">
        <f aca="true">IF(B23=1,INDIRECT("assorted!M"&amp;$A23+1),NA())</f>
        <v>882.073309059569</v>
      </c>
      <c r="T23" s="5" t="n">
        <f aca="true">IF(B23=1,INDIRECT("assorted!N"&amp;$A23+1),NA())</f>
        <v>778053.322555298</v>
      </c>
      <c r="U23" s="5" t="n">
        <f aca="true">IF(B23=1,SUM(INDIRECT("HeatFluxTotals!B" &amp; A23 + 1):INDIRECT("HeatFluxTotals!P" &amp; A23 + 1)),NA())</f>
        <v>64764.5623016864</v>
      </c>
      <c r="V23" s="0" t="n">
        <v>-116.49</v>
      </c>
      <c r="W23" s="5" t="n">
        <f aca="false">R23/G23</f>
        <v>1295291.24603373</v>
      </c>
      <c r="X23" s="5" t="n">
        <f aca="true">IF(B23=1,SUM(INDIRECT("HeatFluxRadiation!B" &amp; A23 + 1):INDIRECT("HeatFluxRadiation!P" &amp; A23 + 1)),NA())</f>
        <v>61515.8388695632</v>
      </c>
      <c r="Y23" s="5" t="n">
        <f aca="true">IF(B23=1,SUM(INDIRECT("HeatFluxConduction!B" &amp; A23 + 1):INDIRECT("HeatFluxConduction!P" &amp; A23 + 1)),NA())</f>
        <v>3248.73080339195</v>
      </c>
      <c r="Z23" s="6" t="n">
        <f aca="false">X23/U23</f>
        <v>0.949837946607437</v>
      </c>
      <c r="AA23" s="6" t="n">
        <f aca="false">Y23/U23</f>
        <v>0.0501621672089545</v>
      </c>
      <c r="AE23" s="0" t="n">
        <f aca="false">1/F23</f>
        <v>20</v>
      </c>
      <c r="AF23" s="0" t="n">
        <f aca="false">1/G23</f>
        <v>100</v>
      </c>
      <c r="AG23" s="0" t="n">
        <v>0.3613</v>
      </c>
      <c r="AH23" s="0" t="n">
        <f aca="false">AG23/5</f>
        <v>0.07226</v>
      </c>
      <c r="AI23" s="0" t="n">
        <v>0.22424</v>
      </c>
      <c r="AJ23" s="0" t="n">
        <v>3.3819</v>
      </c>
      <c r="AK23" s="0" t="n">
        <v>29.009</v>
      </c>
    </row>
    <row r="24" customFormat="false" ht="15" hidden="false" customHeight="true" outlineLevel="0" collapsed="false">
      <c r="A24" s="0" t="n">
        <v>23</v>
      </c>
      <c r="B24" s="4" t="n">
        <f aca="false">IF(assorted!P24 = "converged", 1, NA())</f>
        <v>1</v>
      </c>
      <c r="C24" s="0" t="str">
        <f aca="true">INDIRECT("IDs!B"&amp;$A24+1)</f>
        <v>a-line</v>
      </c>
      <c r="D24" s="0" t="n">
        <f aca="true">INDIRECT("IDs!C"&amp;$A24+1)</f>
        <v>5</v>
      </c>
      <c r="E24" s="4" t="n">
        <f aca="true">INDIRECT("IDs!E"&amp;$A24+1)</f>
        <v>4</v>
      </c>
      <c r="F24" s="0" t="n">
        <f aca="false">G24*D24</f>
        <v>0.05</v>
      </c>
      <c r="G24" s="0" t="n">
        <f aca="true">INDIRECT("assorted!D"&amp;$A24+1)</f>
        <v>0.01</v>
      </c>
      <c r="H24" s="0" t="n">
        <f aca="true">INDIRECT("assorted!E"&amp;$A24+1)</f>
        <v>0.063</v>
      </c>
      <c r="I24" s="0" t="n">
        <f aca="true">IF(B24=1,INDIRECT("assorted!F"&amp;$A24+1),NA())</f>
        <v>0.160763619685894</v>
      </c>
      <c r="J24" s="5" t="n">
        <f aca="true">IF(B24=1,INDIRECT("assorted!G"&amp;$A24+1),NA())</f>
        <v>1141.45721029323</v>
      </c>
      <c r="K24" s="5" t="n">
        <f aca="true">IF(B24=1,AVERAGE(INDIRECT("Temperatures!C" &amp; A24 + 1):INDIRECT("Temperatures!P" &amp; A24 + 1)),NA())</f>
        <v>1024.22592278563</v>
      </c>
      <c r="L24" s="5" t="n">
        <f aca="true">IF(B24=1,MAX(INDIRECT("Temperatures!C" &amp; A24 + 1):INDIRECT("Temperatures!P" &amp; A24 + 1)),NA())</f>
        <v>1045.50708549041</v>
      </c>
      <c r="M24" s="5" t="n">
        <f aca="true">IF(B24=1,MIN(INDIRECT("Temperatures!C" &amp; A24 + 1):INDIRECT("Temperatures!P" &amp; A24 + 1)),NA())</f>
        <v>1009.84612758567</v>
      </c>
      <c r="N24" s="5" t="n">
        <f aca="true">IF(B24=1,INDIRECT("assorted!H"&amp;$A24+1),NA())</f>
        <v>-65002.7364280816</v>
      </c>
      <c r="O24" s="5" t="n">
        <f aca="true">IF(B24=1,INDIRECT("assorted!I"&amp;$A24+1),NA())</f>
        <v>28342.5766050967</v>
      </c>
      <c r="P24" s="5" t="n">
        <f aca="true">IF(B24=1,INDIRECT("assorted!J"&amp;$A24+1),NA())</f>
        <v>2161.50896707157</v>
      </c>
      <c r="Q24" s="5" t="n">
        <f aca="true">IF(B24=1,INDIRECT("assorted!K"&amp;$A24+1),NA())</f>
        <v>4672121.01473082</v>
      </c>
      <c r="R24" s="5" t="n">
        <f aca="true">IF(B24=1,INDIRECT("assorted!L"&amp;$A24+1),NA())</f>
        <v>12999.7328571215</v>
      </c>
      <c r="S24" s="5" t="n">
        <f aca="true">IF(B24=1,INDIRECT("assorted!M"&amp;$A24+1),NA())</f>
        <v>991.407363265275</v>
      </c>
      <c r="T24" s="5" t="n">
        <f aca="true">IF(B24=1,INDIRECT("assorted!N"&amp;$A24+1),NA())</f>
        <v>982888.559936606</v>
      </c>
      <c r="U24" s="5" t="n">
        <f aca="true">IF(B24=1,SUM(INDIRECT("HeatFluxTotals!B" &amp; A24 + 1):INDIRECT("HeatFluxTotals!P" &amp; A24 + 1)),NA())</f>
        <v>64998.6642856078</v>
      </c>
      <c r="V24" s="0" t="n">
        <v>-118.1</v>
      </c>
      <c r="W24" s="5" t="n">
        <f aca="false">R24/G24</f>
        <v>1299973.28571215</v>
      </c>
      <c r="X24" s="5" t="n">
        <f aca="true">IF(B24=1,SUM(INDIRECT("HeatFluxRadiation!B" &amp; A24 + 1):INDIRECT("HeatFluxRadiation!P" &amp; A24 + 1)),NA())</f>
        <v>61713.2672378838</v>
      </c>
      <c r="Y24" s="5" t="n">
        <f aca="true">IF(B24=1,SUM(INDIRECT("HeatFluxConduction!B" &amp; A24 + 1):INDIRECT("HeatFluxConduction!P" &amp; A24 + 1)),NA())</f>
        <v>3285.40307293669</v>
      </c>
      <c r="Z24" s="6" t="n">
        <f aca="false">X24/U24</f>
        <v>0.949454391350447</v>
      </c>
      <c r="AA24" s="6" t="n">
        <f aca="false">Y24/U24</f>
        <v>0.0505457013470376</v>
      </c>
      <c r="AE24" s="0" t="n">
        <f aca="false">1/F24</f>
        <v>20</v>
      </c>
      <c r="AF24" s="0" t="n">
        <f aca="false">1/G24</f>
        <v>100</v>
      </c>
      <c r="AG24" s="0" t="n">
        <v>0.3167</v>
      </c>
      <c r="AH24" s="0" t="n">
        <f aca="false">AG24/5</f>
        <v>0.06334</v>
      </c>
      <c r="AI24" s="0" t="n">
        <v>0.22563</v>
      </c>
      <c r="AJ24" s="0" t="n">
        <v>3.403</v>
      </c>
      <c r="AK24" s="0" t="n">
        <v>29.08</v>
      </c>
    </row>
    <row r="25" customFormat="false" ht="15" hidden="false" customHeight="true" outlineLevel="0" collapsed="false">
      <c r="A25" s="0" t="n">
        <v>24</v>
      </c>
      <c r="B25" s="4" t="n">
        <f aca="false">IF(assorted!P25 = "converged", 1, NA())</f>
        <v>1</v>
      </c>
      <c r="C25" s="0" t="str">
        <f aca="true">INDIRECT("IDs!B"&amp;$A25+1)</f>
        <v>a-line</v>
      </c>
      <c r="D25" s="0" t="n">
        <f aca="true">INDIRECT("IDs!C"&amp;$A25+1)</f>
        <v>5</v>
      </c>
      <c r="E25" s="4" t="n">
        <f aca="true">INDIRECT("IDs!E"&amp;$A25+1)</f>
        <v>4.25</v>
      </c>
      <c r="F25" s="0" t="n">
        <f aca="false">G25*D25</f>
        <v>0.05</v>
      </c>
      <c r="G25" s="0" t="n">
        <f aca="true">INDIRECT("assorted!D"&amp;$A25+1)</f>
        <v>0.01</v>
      </c>
      <c r="H25" s="0" t="n">
        <f aca="true">INDIRECT("assorted!E"&amp;$A25+1)</f>
        <v>0.063</v>
      </c>
      <c r="I25" s="0" t="n">
        <f aca="true">IF(B25=1,INDIRECT("assorted!F"&amp;$A25+1),NA())</f>
        <v>0.164177032653242</v>
      </c>
      <c r="J25" s="5" t="n">
        <f aca="true">IF(B25=1,INDIRECT("assorted!G"&amp;$A25+1),NA())</f>
        <v>1142.76312257877</v>
      </c>
      <c r="K25" s="5" t="n">
        <f aca="true">IF(B25=1,AVERAGE(INDIRECT("Temperatures!C" &amp; A25 + 1):INDIRECT("Temperatures!P" &amp; A25 + 1)),NA())</f>
        <v>1023.76257220659</v>
      </c>
      <c r="L25" s="5" t="n">
        <f aca="true">IF(B25=1,MAX(INDIRECT("Temperatures!C" &amp; A25 + 1):INDIRECT("Temperatures!P" &amp; A25 + 1)),NA())</f>
        <v>1042.64707238489</v>
      </c>
      <c r="M25" s="5" t="n">
        <f aca="true">IF(B25=1,MIN(INDIRECT("Temperatures!C" &amp; A25 + 1):INDIRECT("Temperatures!P" &amp; A25 + 1)),NA())</f>
        <v>1008.61194862712</v>
      </c>
      <c r="N25" s="5" t="n">
        <f aca="true">IF(B25=1,INDIRECT("assorted!H"&amp;$A25+1),NA())</f>
        <v>-64842.4899898169</v>
      </c>
      <c r="O25" s="5" t="n">
        <f aca="true">IF(B25=1,INDIRECT("assorted!I"&amp;$A25+1),NA())</f>
        <v>28272.7026022785</v>
      </c>
      <c r="P25" s="5" t="n">
        <f aca="true">IF(B25=1,INDIRECT("assorted!J"&amp;$A25+1),NA())</f>
        <v>2089.98713390262</v>
      </c>
      <c r="Q25" s="5" t="n">
        <f aca="true">IF(B25=1,INDIRECT("assorted!K"&amp;$A25+1),NA())</f>
        <v>4368046.21987849</v>
      </c>
      <c r="R25" s="5" t="n">
        <f aca="true">IF(B25=1,INDIRECT("assorted!L"&amp;$A25+1),NA())</f>
        <v>12967.6841347012</v>
      </c>
      <c r="S25" s="5" t="n">
        <f aca="true">IF(B25=1,INDIRECT("assorted!M"&amp;$A25+1),NA())</f>
        <v>958.602839611605</v>
      </c>
      <c r="T25" s="5" t="n">
        <f aca="true">IF(B25=1,INDIRECT("assorted!N"&amp;$A25+1),NA())</f>
        <v>918919.404111432</v>
      </c>
      <c r="U25" s="5" t="n">
        <f aca="true">IF(B25=1,SUM(INDIRECT("HeatFluxTotals!B" &amp; A25 + 1):INDIRECT("HeatFluxTotals!P" &amp; A25 + 1)),NA())</f>
        <v>64838.4206735059</v>
      </c>
      <c r="V25" s="0" t="n">
        <v>-118.72</v>
      </c>
      <c r="W25" s="5" t="n">
        <f aca="false">R25/G25</f>
        <v>1296768.41347012</v>
      </c>
      <c r="X25" s="5" t="n">
        <f aca="true">IF(B25=1,SUM(INDIRECT("HeatFluxRadiation!B" &amp; A25 + 1):INDIRECT("HeatFluxRadiation!P" &amp; A25 + 1)),NA())</f>
        <v>61523.8781332228</v>
      </c>
      <c r="Y25" s="5" t="n">
        <f aca="true">IF(B25=1,SUM(INDIRECT("HeatFluxConduction!B" &amp; A25 + 1):INDIRECT("HeatFluxConduction!P" &amp; A25 + 1)),NA())</f>
        <v>3314.54238770662</v>
      </c>
      <c r="Z25" s="6" t="n">
        <f aca="false">X25/U25</f>
        <v>0.948879961821194</v>
      </c>
      <c r="AA25" s="6" t="n">
        <f aca="false">Y25/U25</f>
        <v>0.0511200358256258</v>
      </c>
      <c r="AE25" s="0" t="n">
        <f aca="false">1/F25</f>
        <v>20</v>
      </c>
      <c r="AF25" s="0" t="n">
        <f aca="false">1/G25</f>
        <v>100</v>
      </c>
      <c r="AG25" s="0" t="n">
        <v>0.2982</v>
      </c>
      <c r="AH25" s="0" t="n">
        <f aca="false">AG25/5</f>
        <v>0.05964</v>
      </c>
      <c r="AI25" s="0" t="n">
        <v>0.22467</v>
      </c>
      <c r="AJ25" s="0" t="n">
        <v>3.3884</v>
      </c>
      <c r="AK25" s="0" t="n">
        <v>29.031</v>
      </c>
    </row>
    <row r="26" customFormat="false" ht="15" hidden="false" customHeight="true" outlineLevel="0" collapsed="false">
      <c r="A26" s="0" t="n">
        <v>25</v>
      </c>
      <c r="B26" s="4" t="n">
        <f aca="false">IF(assorted!P26 = "converged", 1, NA())</f>
        <v>1</v>
      </c>
      <c r="C26" s="0" t="str">
        <f aca="true">INDIRECT("IDs!B"&amp;$A26+1)</f>
        <v>a-line</v>
      </c>
      <c r="D26" s="0" t="n">
        <f aca="true">INDIRECT("IDs!C"&amp;$A26+1)</f>
        <v>5</v>
      </c>
      <c r="E26" s="4" t="n">
        <f aca="true">INDIRECT("IDs!E"&amp;$A26+1)</f>
        <v>1.25</v>
      </c>
      <c r="F26" s="0" t="n">
        <f aca="false">G26*D26</f>
        <v>0.075</v>
      </c>
      <c r="G26" s="0" t="n">
        <f aca="true">INDIRECT("assorted!D"&amp;$A26+1)</f>
        <v>0.015</v>
      </c>
      <c r="H26" s="0" t="n">
        <f aca="true">INDIRECT("assorted!E"&amp;$A26+1)</f>
        <v>0.063</v>
      </c>
      <c r="I26" s="0" t="n">
        <f aca="true">IF(B26=1,INDIRECT("assorted!F"&amp;$A26+1),NA())</f>
        <v>0.374779926496557</v>
      </c>
      <c r="J26" s="5" t="n">
        <f aca="true">IF(B26=1,INDIRECT("assorted!G"&amp;$A26+1),NA())</f>
        <v>1201.36109139404</v>
      </c>
      <c r="K26" s="5" t="n">
        <f aca="true">IF(B26=1,AVERAGE(INDIRECT("Temperatures!C" &amp; A26 + 1):INDIRECT("Temperatures!P" &amp; A26 + 1)),NA())</f>
        <v>1049.38187570694</v>
      </c>
      <c r="L26" s="5" t="n">
        <f aca="true">IF(B26=1,MAX(INDIRECT("Temperatures!C" &amp; A26 + 1):INDIRECT("Temperatures!P" &amp; A26 + 1)),NA())</f>
        <v>1064.75579716294</v>
      </c>
      <c r="M26" s="5" t="n">
        <f aca="true">IF(B26=1,MIN(INDIRECT("Temperatures!C" &amp; A26 + 1):INDIRECT("Temperatures!P" &amp; A26 + 1)),NA())</f>
        <v>1040.05481653213</v>
      </c>
      <c r="N26" s="5" t="n">
        <f aca="true">IF(B26=1,INDIRECT("assorted!H"&amp;$A26+1),NA())</f>
        <v>-73685.4302762408</v>
      </c>
      <c r="O26" s="5" t="n">
        <f aca="true">IF(B26=1,INDIRECT("assorted!I"&amp;$A26+1),NA())</f>
        <v>32126.724744677</v>
      </c>
      <c r="P26" s="5" t="n">
        <f aca="true">IF(B26=1,INDIRECT("assorted!J"&amp;$A26+1),NA())</f>
        <v>1764.8692849024</v>
      </c>
      <c r="Q26" s="5" t="n">
        <f aca="true">IF(B26=1,INDIRECT("assorted!K"&amp;$A26+1),NA())</f>
        <v>3114763.59279193</v>
      </c>
      <c r="R26" s="5" t="n">
        <f aca="true">IF(B26=1,INDIRECT("assorted!L"&amp;$A26+1),NA())</f>
        <v>14735.387155308</v>
      </c>
      <c r="S26" s="5" t="n">
        <f aca="true">IF(B26=1,INDIRECT("assorted!M"&amp;$A26+1),NA())</f>
        <v>809.482833940535</v>
      </c>
      <c r="T26" s="5" t="n">
        <f aca="true">IF(B26=1,INDIRECT("assorted!N"&amp;$A26+1),NA())</f>
        <v>655262.458444399</v>
      </c>
      <c r="U26" s="5" t="n">
        <f aca="true">IF(B26=1,SUM(INDIRECT("HeatFluxTotals!B" &amp; A26 + 1):INDIRECT("HeatFluxTotals!P" &amp; A26 + 1)),NA())</f>
        <v>73676.9357765402</v>
      </c>
      <c r="V26" s="0" t="n">
        <v>-113.56</v>
      </c>
      <c r="W26" s="5" t="n">
        <f aca="false">R26/G26</f>
        <v>982359.1436872</v>
      </c>
      <c r="X26" s="5" t="n">
        <f aca="true">IF(B26=1,SUM(INDIRECT("HeatFluxRadiation!B" &amp; A26 + 1):INDIRECT("HeatFluxRadiation!P" &amp; A26 + 1)),NA())</f>
        <v>70121.4205362033</v>
      </c>
      <c r="Y26" s="5" t="n">
        <f aca="true">IF(B26=1,SUM(INDIRECT("HeatFluxConduction!B" &amp; A26 + 1):INDIRECT("HeatFluxConduction!P" &amp; A26 + 1)),NA())</f>
        <v>3555.21742591242</v>
      </c>
      <c r="Z26" s="6" t="n">
        <f aca="false">X26/U26</f>
        <v>0.951741814410949</v>
      </c>
      <c r="AA26" s="6" t="n">
        <f aca="false">Y26/U26</f>
        <v>0.048254143422784</v>
      </c>
      <c r="AE26" s="0" t="n">
        <f aca="false">1/F26</f>
        <v>13.3333333333333</v>
      </c>
      <c r="AF26" s="0" t="n">
        <f aca="false">1/G26</f>
        <v>66.6666666666667</v>
      </c>
      <c r="AG26" s="0" t="n">
        <v>0.969</v>
      </c>
      <c r="AH26" s="0" t="n">
        <f aca="false">AG26/5</f>
        <v>0.1938</v>
      </c>
      <c r="AI26" s="0" t="n">
        <v>0.27978</v>
      </c>
      <c r="AJ26" s="0" t="n">
        <v>4.2235</v>
      </c>
      <c r="AK26" s="0" t="n">
        <v>31.759</v>
      </c>
    </row>
    <row r="27" customFormat="false" ht="15" hidden="false" customHeight="true" outlineLevel="0" collapsed="false">
      <c r="A27" s="0" t="n">
        <v>26</v>
      </c>
      <c r="B27" s="4" t="n">
        <f aca="false">IF(assorted!P27 = "converged", 1, NA())</f>
        <v>1</v>
      </c>
      <c r="C27" s="0" t="str">
        <f aca="true">INDIRECT("IDs!B"&amp;$A27+1)</f>
        <v>a-line</v>
      </c>
      <c r="D27" s="0" t="n">
        <f aca="true">INDIRECT("IDs!C"&amp;$A27+1)</f>
        <v>5</v>
      </c>
      <c r="E27" s="4" t="n">
        <f aca="true">INDIRECT("IDs!E"&amp;$A27+1)</f>
        <v>1.5</v>
      </c>
      <c r="F27" s="0" t="n">
        <f aca="false">G27*D27</f>
        <v>0.075</v>
      </c>
      <c r="G27" s="0" t="n">
        <f aca="true">INDIRECT("assorted!D"&amp;$A27+1)</f>
        <v>0.015</v>
      </c>
      <c r="H27" s="0" t="n">
        <f aca="true">INDIRECT("assorted!E"&amp;$A27+1)</f>
        <v>0.063</v>
      </c>
      <c r="I27" s="0" t="n">
        <f aca="true">IF(B27=1,INDIRECT("assorted!F"&amp;$A27+1),NA())</f>
        <v>0.369844533212017</v>
      </c>
      <c r="J27" s="5" t="n">
        <f aca="true">IF(B27=1,INDIRECT("assorted!G"&amp;$A27+1),NA())</f>
        <v>1195.85346498806</v>
      </c>
      <c r="K27" s="5" t="n">
        <f aca="true">IF(B27=1,AVERAGE(INDIRECT("Temperatures!C" &amp; A27 + 1):INDIRECT("Temperatures!P" &amp; A27 + 1)),NA())</f>
        <v>1052.61694708974</v>
      </c>
      <c r="L27" s="5" t="n">
        <f aca="true">IF(B27=1,MAX(INDIRECT("Temperatures!C" &amp; A27 + 1):INDIRECT("Temperatures!P" &amp; A27 + 1)),NA())</f>
        <v>1065.75348462099</v>
      </c>
      <c r="M27" s="5" t="n">
        <f aca="true">IF(B27=1,MIN(INDIRECT("Temperatures!C" &amp; A27 + 1):INDIRECT("Temperatures!P" &amp; A27 + 1)),NA())</f>
        <v>1045.07343075471</v>
      </c>
      <c r="N27" s="5" t="n">
        <f aca="true">IF(B27=1,INDIRECT("assorted!H"&amp;$A27+1),NA())</f>
        <v>-74673.9204931108</v>
      </c>
      <c r="O27" s="5" t="n">
        <f aca="true">IF(B27=1,INDIRECT("assorted!I"&amp;$A27+1),NA())</f>
        <v>32557.2462003681</v>
      </c>
      <c r="P27" s="5" t="n">
        <f aca="true">IF(B27=1,INDIRECT("assorted!J"&amp;$A27+1),NA())</f>
        <v>1415.5384368323</v>
      </c>
      <c r="Q27" s="5" t="n">
        <f aca="true">IF(B27=1,INDIRECT("assorted!K"&amp;$A27+1),NA())</f>
        <v>2003749.06614964</v>
      </c>
      <c r="R27" s="5" t="n">
        <f aca="true">IF(B27=1,INDIRECT("assorted!L"&amp;$A27+1),NA())</f>
        <v>14932.8520503041</v>
      </c>
      <c r="S27" s="5" t="n">
        <f aca="true">IF(B27=1,INDIRECT("assorted!M"&amp;$A27+1),NA())</f>
        <v>649.257185900959</v>
      </c>
      <c r="T27" s="5" t="n">
        <f aca="true">IF(B27=1,INDIRECT("assorted!N"&amp;$A27+1),NA())</f>
        <v>421534.893444033</v>
      </c>
      <c r="U27" s="5" t="n">
        <f aca="true">IF(B27=1,SUM(INDIRECT("HeatFluxTotals!B" &amp; A27 + 1):INDIRECT("HeatFluxTotals!P" &amp; A27 + 1)),NA())</f>
        <v>74664.2602515207</v>
      </c>
      <c r="V27" s="0" t="n">
        <v>-114.69</v>
      </c>
      <c r="W27" s="5" t="n">
        <f aca="false">R27/G27</f>
        <v>995523.470020273</v>
      </c>
      <c r="X27" s="5" t="n">
        <f aca="true">IF(B27=1,SUM(INDIRECT("HeatFluxRadiation!B" &amp; A27 + 1):INDIRECT("HeatFluxRadiation!P" &amp; A27 + 1)),NA())</f>
        <v>71072.4868642949</v>
      </c>
      <c r="Y27" s="5" t="n">
        <f aca="true">IF(B27=1,SUM(INDIRECT("HeatFluxConduction!B" &amp; A27 + 1):INDIRECT("HeatFluxConduction!P" &amp; A27 + 1)),NA())</f>
        <v>3591.83429451896</v>
      </c>
      <c r="Z27" s="6" t="n">
        <f aca="false">X27/U27</f>
        <v>0.951894341748968</v>
      </c>
      <c r="AA27" s="6" t="n">
        <f aca="false">Y27/U27</f>
        <v>0.0481064739999993</v>
      </c>
      <c r="AE27" s="0" t="n">
        <f aca="false">1/F27</f>
        <v>13.3333333333333</v>
      </c>
      <c r="AF27" s="0" t="n">
        <f aca="false">1/G27</f>
        <v>66.6666666666667</v>
      </c>
      <c r="AG27" s="0" t="n">
        <v>0.8193</v>
      </c>
      <c r="AH27" s="0" t="n">
        <f aca="false">AG27/5</f>
        <v>0.16386</v>
      </c>
      <c r="AI27" s="0" t="n">
        <v>0.28656</v>
      </c>
      <c r="AJ27" s="0" t="n">
        <v>4.3263</v>
      </c>
      <c r="AK27" s="0" t="n">
        <v>32.104</v>
      </c>
    </row>
    <row r="28" customFormat="false" ht="15" hidden="false" customHeight="true" outlineLevel="0" collapsed="false">
      <c r="A28" s="0" t="n">
        <v>27</v>
      </c>
      <c r="B28" s="4" t="n">
        <f aca="false">IF(assorted!P28 = "converged", 1, NA())</f>
        <v>1</v>
      </c>
      <c r="C28" s="0" t="str">
        <f aca="true">INDIRECT("IDs!B"&amp;$A28+1)</f>
        <v>a-line</v>
      </c>
      <c r="D28" s="0" t="n">
        <f aca="true">INDIRECT("IDs!C"&amp;$A28+1)</f>
        <v>5</v>
      </c>
      <c r="E28" s="4" t="n">
        <f aca="true">INDIRECT("IDs!E"&amp;$A28+1)</f>
        <v>1.75</v>
      </c>
      <c r="F28" s="0" t="n">
        <f aca="false">G28*D28</f>
        <v>0.075</v>
      </c>
      <c r="G28" s="0" t="n">
        <f aca="true">INDIRECT("assorted!D"&amp;$A28+1)</f>
        <v>0.015</v>
      </c>
      <c r="H28" s="0" t="n">
        <f aca="true">INDIRECT("assorted!E"&amp;$A28+1)</f>
        <v>0.063</v>
      </c>
      <c r="I28" s="0" t="n">
        <f aca="true">IF(B28=1,INDIRECT("assorted!F"&amp;$A28+1),NA())</f>
        <v>0.366742291254922</v>
      </c>
      <c r="J28" s="5" t="n">
        <f aca="true">IF(B28=1,INDIRECT("assorted!G"&amp;$A28+1),NA())</f>
        <v>1192.82967101683</v>
      </c>
      <c r="K28" s="5" t="n">
        <f aca="true">IF(B28=1,AVERAGE(INDIRECT("Temperatures!C" &amp; A28 + 1):INDIRECT("Temperatures!P" &amp; A28 + 1)),NA())</f>
        <v>1054.04645280319</v>
      </c>
      <c r="L28" s="5" t="n">
        <f aca="true">IF(B28=1,MAX(INDIRECT("Temperatures!C" &amp; A28 + 1):INDIRECT("Temperatures!P" &amp; A28 + 1)),NA())</f>
        <v>1067.23024545978</v>
      </c>
      <c r="M28" s="5" t="n">
        <f aca="true">IF(B28=1,MIN(INDIRECT("Temperatures!C" &amp; A28 + 1):INDIRECT("Temperatures!P" &amp; A28 + 1)),NA())</f>
        <v>1046.80422320625</v>
      </c>
      <c r="N28" s="5" t="n">
        <f aca="true">IF(B28=1,INDIRECT("assorted!H"&amp;$A28+1),NA())</f>
        <v>-73925.7261457829</v>
      </c>
      <c r="O28" s="5" t="n">
        <f aca="true">IF(B28=1,INDIRECT("assorted!I"&amp;$A28+1),NA())</f>
        <v>32752.2209946341</v>
      </c>
      <c r="P28" s="5" t="n">
        <f aca="true">IF(B28=1,INDIRECT("assorted!J"&amp;$A28+1),NA())</f>
        <v>1292.61397496736</v>
      </c>
      <c r="Q28" s="5" t="n">
        <f aca="true">IF(B28=1,INDIRECT("assorted!K"&amp;$A28+1),NA())</f>
        <v>1670850.88828093</v>
      </c>
      <c r="R28" s="5" t="n">
        <f aca="true">IF(B28=1,INDIRECT("assorted!L"&amp;$A28+1),NA())</f>
        <v>15022.3142790988</v>
      </c>
      <c r="S28" s="5" t="n">
        <f aca="true">IF(B28=1,INDIRECT("assorted!M"&amp;$A28+1),NA())</f>
        <v>592.877453309084</v>
      </c>
      <c r="T28" s="5" t="n">
        <f aca="true">IF(B28=1,INDIRECT("assorted!N"&amp;$A28+1),NA())</f>
        <v>351503.674642265</v>
      </c>
      <c r="U28" s="5" t="n">
        <f aca="true">IF(B28=1,SUM(INDIRECT("HeatFluxTotals!B" &amp; A28 + 1):INDIRECT("HeatFluxTotals!P" &amp; A28 + 1)),NA())</f>
        <v>75111.5713954942</v>
      </c>
      <c r="V28" s="0" t="n">
        <v>-116.04</v>
      </c>
      <c r="W28" s="5" t="n">
        <f aca="false">R28/G28</f>
        <v>1001487.61860659</v>
      </c>
      <c r="X28" s="5" t="n">
        <f aca="true">IF(B28=1,SUM(INDIRECT("HeatFluxRadiation!B" &amp; A28 + 1):INDIRECT("HeatFluxRadiation!P" &amp; A28 + 1)),NA())</f>
        <v>71536.9841986043</v>
      </c>
      <c r="Y28" s="5" t="n">
        <f aca="true">IF(B28=1,SUM(INDIRECT("HeatFluxConduction!B" &amp; A28 + 1):INDIRECT("HeatFluxConduction!P" &amp; A28 + 1)),NA())</f>
        <v>3574.89928676841</v>
      </c>
      <c r="Z28" s="6" t="n">
        <f aca="false">X28/U28</f>
        <v>0.95240963368922</v>
      </c>
      <c r="AA28" s="6" t="n">
        <f aca="false">Y28/U28</f>
        <v>0.0475945213280794</v>
      </c>
      <c r="AE28" s="0" t="n">
        <f aca="false">1/F28</f>
        <v>13.3333333333333</v>
      </c>
      <c r="AF28" s="0" t="n">
        <f aca="false">1/G28</f>
        <v>66.6666666666667</v>
      </c>
      <c r="AG28" s="0" t="n">
        <v>0.7087</v>
      </c>
      <c r="AH28" s="0" t="n">
        <f aca="false">AG28/5</f>
        <v>0.14174</v>
      </c>
      <c r="AI28" s="0" t="n">
        <v>0.28961</v>
      </c>
      <c r="AJ28" s="0" t="n">
        <v>4.3724</v>
      </c>
      <c r="AK28" s="0" t="n">
        <v>32.257</v>
      </c>
    </row>
    <row r="29" customFormat="false" ht="15" hidden="false" customHeight="true" outlineLevel="0" collapsed="false">
      <c r="A29" s="0" t="n">
        <v>28</v>
      </c>
      <c r="B29" s="4" t="n">
        <f aca="false">IF(assorted!P29 = "converged", 1, NA())</f>
        <v>1</v>
      </c>
      <c r="C29" s="0" t="str">
        <f aca="true">INDIRECT("IDs!B"&amp;$A29+1)</f>
        <v>a-line</v>
      </c>
      <c r="D29" s="0" t="n">
        <f aca="true">INDIRECT("IDs!C"&amp;$A29+1)</f>
        <v>5</v>
      </c>
      <c r="E29" s="4" t="n">
        <f aca="true">INDIRECT("IDs!E"&amp;$A29+1)</f>
        <v>2</v>
      </c>
      <c r="F29" s="0" t="n">
        <f aca="false">G29*D29</f>
        <v>0.075</v>
      </c>
      <c r="G29" s="0" t="n">
        <f aca="true">INDIRECT("assorted!D"&amp;$A29+1)</f>
        <v>0.015</v>
      </c>
      <c r="H29" s="0" t="n">
        <f aca="true">INDIRECT("assorted!E"&amp;$A29+1)</f>
        <v>0.063</v>
      </c>
      <c r="I29" s="0" t="n">
        <f aca="true">IF(B29=1,INDIRECT("assorted!F"&amp;$A29+1),NA())</f>
        <v>0.360655462674913</v>
      </c>
      <c r="J29" s="5" t="n">
        <f aca="true">IF(B29=1,INDIRECT("assorted!G"&amp;$A29+1),NA())</f>
        <v>1189.83687931686</v>
      </c>
      <c r="K29" s="5" t="n">
        <f aca="true">IF(B29=1,AVERAGE(INDIRECT("Temperatures!C" &amp; A29 + 1):INDIRECT("Temperatures!P" &amp; A29 + 1)),NA())</f>
        <v>1055.6149685769</v>
      </c>
      <c r="L29" s="5" t="n">
        <f aca="true">IF(B29=1,MAX(INDIRECT("Temperatures!C" &amp; A29 + 1):INDIRECT("Temperatures!P" &amp; A29 + 1)),NA())</f>
        <v>1068.34201998955</v>
      </c>
      <c r="M29" s="5" t="n">
        <f aca="true">IF(B29=1,MIN(INDIRECT("Temperatures!C" &amp; A29 + 1):INDIRECT("Temperatures!P" &amp; A29 + 1)),NA())</f>
        <v>1048.79425182145</v>
      </c>
      <c r="N29" s="5" t="n">
        <f aca="true">IF(B29=1,INDIRECT("assorted!H"&amp;$A29+1),NA())</f>
        <v>-74461.3562418685</v>
      </c>
      <c r="O29" s="5" t="n">
        <f aca="true">IF(B29=1,INDIRECT("assorted!I"&amp;$A29+1),NA())</f>
        <v>32979.0548974318</v>
      </c>
      <c r="P29" s="5" t="n">
        <f aca="true">IF(B29=1,INDIRECT("assorted!J"&amp;$A29+1),NA())</f>
        <v>1198.85313796545</v>
      </c>
      <c r="Q29" s="5" t="n">
        <f aca="true">IF(B29=1,INDIRECT("assorted!K"&amp;$A29+1),NA())</f>
        <v>1437248.84640961</v>
      </c>
      <c r="R29" s="5" t="n">
        <f aca="true">IF(B29=1,INDIRECT("assorted!L"&amp;$A29+1),NA())</f>
        <v>15126.3551677317</v>
      </c>
      <c r="S29" s="5" t="n">
        <f aca="true">IF(B29=1,INDIRECT("assorted!M"&amp;$A29+1),NA())</f>
        <v>549.872590806936</v>
      </c>
      <c r="T29" s="5" t="n">
        <f aca="true">IF(B29=1,INDIRECT("assorted!N"&amp;$A29+1),NA())</f>
        <v>302359.866120733</v>
      </c>
      <c r="U29" s="5" t="n">
        <f aca="true">IF(B29=1,SUM(INDIRECT("HeatFluxTotals!B" &amp; A29 + 1):INDIRECT("HeatFluxTotals!P" &amp; A29 + 1)),NA())</f>
        <v>75631.7758386584</v>
      </c>
      <c r="V29" s="0" t="n">
        <v>-117.13</v>
      </c>
      <c r="W29" s="5" t="n">
        <f aca="false">R29/G29</f>
        <v>1008423.67784878</v>
      </c>
      <c r="X29" s="5" t="n">
        <f aca="true">IF(B29=1,SUM(INDIRECT("HeatFluxRadiation!B" &amp; A29 + 1):INDIRECT("HeatFluxRadiation!P" &amp; A29 + 1)),NA())</f>
        <v>72062.022165976</v>
      </c>
      <c r="Y29" s="5" t="n">
        <f aca="true">IF(B29=1,SUM(INDIRECT("HeatFluxConduction!B" &amp; A29 + 1):INDIRECT("HeatFluxConduction!P" &amp; A29 + 1)),NA())</f>
        <v>3569.69873589526</v>
      </c>
      <c r="Z29" s="6" t="n">
        <f aca="false">X29/U29</f>
        <v>0.952800874591421</v>
      </c>
      <c r="AA29" s="6" t="n">
        <f aca="false">Y29/U29</f>
        <v>0.0471983990368059</v>
      </c>
      <c r="AE29" s="0" t="n">
        <f aca="false">1/F29</f>
        <v>13.3333333333333</v>
      </c>
      <c r="AF29" s="0" t="n">
        <f aca="false">1/G29</f>
        <v>66.6666666666667</v>
      </c>
      <c r="AG29" s="0" t="n">
        <v>0.6238</v>
      </c>
      <c r="AH29" s="0" t="n">
        <f aca="false">AG29/5</f>
        <v>0.12476</v>
      </c>
      <c r="AI29" s="0" t="n">
        <v>0.29314</v>
      </c>
      <c r="AJ29" s="0" t="n">
        <v>4.426</v>
      </c>
      <c r="AK29" s="0" t="n">
        <v>32.423</v>
      </c>
    </row>
    <row r="30" customFormat="false" ht="15" hidden="false" customHeight="true" outlineLevel="0" collapsed="false">
      <c r="A30" s="0" t="n">
        <v>29</v>
      </c>
      <c r="B30" s="4" t="n">
        <f aca="false">IF(assorted!P30 = "converged", 1, NA())</f>
        <v>1</v>
      </c>
      <c r="C30" s="0" t="str">
        <f aca="true">INDIRECT("IDs!B"&amp;$A30+1)</f>
        <v>a-line</v>
      </c>
      <c r="D30" s="0" t="n">
        <f aca="true">INDIRECT("IDs!C"&amp;$A30+1)</f>
        <v>5</v>
      </c>
      <c r="E30" s="4" t="n">
        <f aca="true">INDIRECT("IDs!E"&amp;$A30+1)</f>
        <v>2.25</v>
      </c>
      <c r="F30" s="0" t="n">
        <f aca="false">G30*D30</f>
        <v>0.075</v>
      </c>
      <c r="G30" s="0" t="n">
        <f aca="true">INDIRECT("assorted!D"&amp;$A30+1)</f>
        <v>0.015</v>
      </c>
      <c r="H30" s="0" t="n">
        <f aca="true">INDIRECT("assorted!E"&amp;$A30+1)</f>
        <v>0.063</v>
      </c>
      <c r="I30" s="0" t="n">
        <f aca="true">IF(B30=1,INDIRECT("assorted!F"&amp;$A30+1),NA())</f>
        <v>0.351956102327676</v>
      </c>
      <c r="J30" s="5" t="n">
        <f aca="true">IF(B30=1,INDIRECT("assorted!G"&amp;$A30+1),NA())</f>
        <v>1186.96640115916</v>
      </c>
      <c r="K30" s="5" t="n">
        <f aca="true">IF(B30=1,AVERAGE(INDIRECT("Temperatures!C" &amp; A30 + 1):INDIRECT("Temperatures!P" &amp; A30 + 1)),NA())</f>
        <v>1057.3399159346</v>
      </c>
      <c r="L30" s="5" t="n">
        <f aca="true">IF(B30=1,MAX(INDIRECT("Temperatures!C" &amp; A30 + 1):INDIRECT("Temperatures!P" &amp; A30 + 1)),NA())</f>
        <v>1069.19180894356</v>
      </c>
      <c r="M30" s="5" t="n">
        <f aca="true">IF(B30=1,MIN(INDIRECT("Temperatures!C" &amp; A30 + 1):INDIRECT("Temperatures!P" &amp; A30 + 1)),NA())</f>
        <v>1051.11646358214</v>
      </c>
      <c r="N30" s="5" t="n">
        <f aca="true">IF(B30=1,INDIRECT("assorted!H"&amp;$A30+1),NA())</f>
        <v>-76219.3342082993</v>
      </c>
      <c r="O30" s="5" t="n">
        <f aca="true">IF(B30=1,INDIRECT("assorted!I"&amp;$A30+1),NA())</f>
        <v>33232.5046469795</v>
      </c>
      <c r="P30" s="5" t="n">
        <f aca="true">IF(B30=1,INDIRECT("assorted!J"&amp;$A30+1),NA())</f>
        <v>1100.44573132336</v>
      </c>
      <c r="Q30" s="5" t="n">
        <f aca="true">IF(B30=1,INDIRECT("assorted!K"&amp;$A30+1),NA())</f>
        <v>1210980.80758781</v>
      </c>
      <c r="R30" s="5" t="n">
        <f aca="true">IF(B30=1,INDIRECT("assorted!L"&amp;$A30+1),NA())</f>
        <v>15242.5691073583</v>
      </c>
      <c r="S30" s="5" t="n">
        <f aca="true">IF(B30=1,INDIRECT("assorted!M"&amp;$A30+1),NA())</f>
        <v>504.735357348954</v>
      </c>
      <c r="T30" s="5" t="n">
        <f aca="true">IF(B30=1,INDIRECT("assorted!N"&amp;$A30+1),NA())</f>
        <v>254757.780958177</v>
      </c>
      <c r="U30" s="5" t="n">
        <f aca="true">IF(B30=1,SUM(INDIRECT("HeatFluxTotals!B" &amp; A30 + 1):INDIRECT("HeatFluxTotals!P" &amp; A30 + 1)),NA())</f>
        <v>76212.8455367917</v>
      </c>
      <c r="V30" s="0" t="n">
        <v>-118.32</v>
      </c>
      <c r="W30" s="5" t="n">
        <f aca="false">R30/G30</f>
        <v>1016171.27382389</v>
      </c>
      <c r="X30" s="5" t="n">
        <f aca="true">IF(B30=1,SUM(INDIRECT("HeatFluxRadiation!B" &amp; A30 + 1):INDIRECT("HeatFluxRadiation!P" &amp; A30 + 1)),NA())</f>
        <v>72627.4651464307</v>
      </c>
      <c r="Y30" s="5" t="n">
        <f aca="true">IF(B30=1,SUM(INDIRECT("HeatFluxConduction!B" &amp; A30 + 1):INDIRECT("HeatFluxConduction!P" &amp; A30 + 1)),NA())</f>
        <v>3585.46595109068</v>
      </c>
      <c r="Z30" s="6" t="n">
        <f aca="false">X30/U30</f>
        <v>0.952955694475019</v>
      </c>
      <c r="AA30" s="6" t="n">
        <f aca="false">Y30/U30</f>
        <v>0.047045428179949</v>
      </c>
      <c r="AE30" s="0" t="n">
        <f aca="false">1/F30</f>
        <v>13.3333333333333</v>
      </c>
      <c r="AF30" s="0" t="n">
        <f aca="false">1/G30</f>
        <v>66.6666666666667</v>
      </c>
      <c r="AG30" s="0" t="n">
        <v>0.5568</v>
      </c>
      <c r="AH30" s="0" t="n">
        <f aca="false">AG30/5</f>
        <v>0.11136</v>
      </c>
      <c r="AI30" s="0" t="n">
        <v>0.29726</v>
      </c>
      <c r="AJ30" s="0" t="n">
        <v>4.4887</v>
      </c>
      <c r="AK30" s="0" t="n">
        <v>32.603</v>
      </c>
    </row>
    <row r="31" customFormat="false" ht="15" hidden="false" customHeight="true" outlineLevel="0" collapsed="false">
      <c r="A31" s="0" t="n">
        <v>30</v>
      </c>
      <c r="B31" s="4" t="n">
        <f aca="false">IF(assorted!P31 = "converged", 1, NA())</f>
        <v>1</v>
      </c>
      <c r="C31" s="0" t="str">
        <f aca="true">INDIRECT("IDs!B"&amp;$A31+1)</f>
        <v>a-line</v>
      </c>
      <c r="D31" s="0" t="n">
        <f aca="true">INDIRECT("IDs!C"&amp;$A31+1)</f>
        <v>5</v>
      </c>
      <c r="E31" s="4" t="n">
        <f aca="true">INDIRECT("IDs!E"&amp;$A31+1)</f>
        <v>2.375</v>
      </c>
      <c r="F31" s="0" t="n">
        <f aca="false">G31*D31</f>
        <v>0.075</v>
      </c>
      <c r="G31" s="0" t="n">
        <f aca="true">INDIRECT("assorted!D"&amp;$A31+1)</f>
        <v>0.015</v>
      </c>
      <c r="H31" s="0" t="n">
        <f aca="true">INDIRECT("assorted!E"&amp;$A31+1)</f>
        <v>0.063</v>
      </c>
      <c r="I31" s="0" t="n">
        <f aca="true">IF(B31=1,INDIRECT("assorted!F"&amp;$A31+1),NA())</f>
        <v>0.349761788049363</v>
      </c>
      <c r="J31" s="5" t="n">
        <f aca="true">IF(B31=1,INDIRECT("assorted!G"&amp;$A31+1),NA())</f>
        <v>1185.93144175709</v>
      </c>
      <c r="K31" s="5" t="n">
        <f aca="true">IF(B31=1,AVERAGE(INDIRECT("Temperatures!C" &amp; A31 + 1):INDIRECT("Temperatures!P" &amp; A31 + 1)),NA())</f>
        <v>1057.87792278685</v>
      </c>
      <c r="L31" s="5" t="n">
        <f aca="true">IF(B31=1,MAX(INDIRECT("Temperatures!C" &amp; A31 + 1):INDIRECT("Temperatures!P" &amp; A31 + 1)),NA())</f>
        <v>1069.68012737547</v>
      </c>
      <c r="M31" s="5" t="n">
        <f aca="true">IF(B31=1,MIN(INDIRECT("Temperatures!C" &amp; A31 + 1):INDIRECT("Temperatures!P" &amp; A31 + 1)),NA())</f>
        <v>1051.69538174375</v>
      </c>
      <c r="N31" s="5" t="n">
        <f aca="true">IF(B31=1,INDIRECT("assorted!H"&amp;$A31+1),NA())</f>
        <v>-76404.6289670501</v>
      </c>
      <c r="O31" s="5" t="n">
        <f aca="true">IF(B31=1,INDIRECT("assorted!I"&amp;$A31+1),NA())</f>
        <v>33312.177685251</v>
      </c>
      <c r="P31" s="5" t="n">
        <f aca="true">IF(B31=1,INDIRECT("assorted!J"&amp;$A31+1),NA())</f>
        <v>1089.47704598907</v>
      </c>
      <c r="Q31" s="5" t="n">
        <f aca="true">IF(B31=1,INDIRECT("assorted!K"&amp;$A31+1),NA())</f>
        <v>1186960.23373708</v>
      </c>
      <c r="R31" s="5" t="n">
        <f aca="true">IF(B31=1,INDIRECT("assorted!L"&amp;$A31+1),NA())</f>
        <v>15279.1122991745</v>
      </c>
      <c r="S31" s="5" t="n">
        <f aca="true">IF(B31=1,INDIRECT("assorted!M"&amp;$A31+1),NA())</f>
        <v>499.7044111112</v>
      </c>
      <c r="T31" s="5" t="n">
        <f aca="true">IF(B31=1,INDIRECT("assorted!N"&amp;$A31+1),NA())</f>
        <v>249704.498483991</v>
      </c>
      <c r="U31" s="5" t="n">
        <f aca="true">IF(B31=1,SUM(INDIRECT("HeatFluxTotals!B" &amp; A31 + 1):INDIRECT("HeatFluxTotals!P" &amp; A31 + 1)),NA())</f>
        <v>76395.5614958725</v>
      </c>
      <c r="V31" s="0" t="n">
        <v>-118.87</v>
      </c>
      <c r="W31" s="5" t="n">
        <f aca="false">R31/G31</f>
        <v>1018607.48661163</v>
      </c>
      <c r="X31" s="5" t="n">
        <f aca="true">IF(B31=1,SUM(INDIRECT("HeatFluxRadiation!B" &amp; A31 + 1):INDIRECT("HeatFluxRadiation!P" &amp; A31 + 1)),NA())</f>
        <v>72805.2783551739</v>
      </c>
      <c r="Y31" s="5" t="n">
        <f aca="true">IF(B31=1,SUM(INDIRECT("HeatFluxConduction!B" &amp; A31 + 1):INDIRECT("HeatFluxConduction!P" &amp; A31 + 1)),NA())</f>
        <v>3590.55117717374</v>
      </c>
      <c r="Z31" s="6" t="n">
        <f aca="false">X31/U31</f>
        <v>0.953004034915136</v>
      </c>
      <c r="AA31" s="6" t="n">
        <f aca="false">Y31/U31</f>
        <v>0.0469994736195209</v>
      </c>
      <c r="AE31" s="0" t="n">
        <f aca="false">1/F31</f>
        <v>13.3333333333333</v>
      </c>
      <c r="AF31" s="0" t="n">
        <f aca="false">1/G31</f>
        <v>66.6666666666667</v>
      </c>
      <c r="AG31" s="0" t="n">
        <v>0.5284</v>
      </c>
      <c r="AH31" s="0" t="n">
        <f aca="false">AG31/5</f>
        <v>0.10568</v>
      </c>
      <c r="AI31" s="0" t="n">
        <v>0.29859</v>
      </c>
      <c r="AJ31" s="0" t="n">
        <v>4.5088</v>
      </c>
      <c r="AK31" s="0" t="n">
        <v>32.66</v>
      </c>
    </row>
    <row r="32" customFormat="false" ht="15" hidden="false" customHeight="true" outlineLevel="0" collapsed="false">
      <c r="A32" s="0" t="n">
        <v>31</v>
      </c>
      <c r="B32" s="4" t="n">
        <f aca="false">IF(assorted!P32 = "converged", 1, NA())</f>
        <v>1</v>
      </c>
      <c r="C32" s="0" t="str">
        <f aca="true">INDIRECT("IDs!B"&amp;$A32+1)</f>
        <v>a-line</v>
      </c>
      <c r="D32" s="0" t="n">
        <f aca="true">INDIRECT("IDs!C"&amp;$A32+1)</f>
        <v>5</v>
      </c>
      <c r="E32" s="4" t="n">
        <f aca="true">INDIRECT("IDs!E"&amp;$A32+1)</f>
        <v>2.5</v>
      </c>
      <c r="F32" s="0" t="n">
        <f aca="false">G32*D32</f>
        <v>0.075</v>
      </c>
      <c r="G32" s="0" t="n">
        <f aca="true">INDIRECT("assorted!D"&amp;$A32+1)</f>
        <v>0.015</v>
      </c>
      <c r="H32" s="0" t="n">
        <f aca="true">INDIRECT("assorted!E"&amp;$A32+1)</f>
        <v>0.063</v>
      </c>
      <c r="I32" s="0" t="n">
        <f aca="true">IF(B32=1,INDIRECT("assorted!F"&amp;$A32+1),NA())</f>
        <v>0.34718860394787</v>
      </c>
      <c r="J32" s="5" t="n">
        <f aca="true">IF(B32=1,INDIRECT("assorted!G"&amp;$A32+1),NA())</f>
        <v>1185.02485196183</v>
      </c>
      <c r="K32" s="5" t="n">
        <f aca="true">IF(B32=1,AVERAGE(INDIRECT("Temperatures!C" &amp; A32 + 1):INDIRECT("Temperatures!P" &amp; A32 + 1)),NA())</f>
        <v>1058.3269571176</v>
      </c>
      <c r="L32" s="5" t="n">
        <f aca="true">IF(B32=1,MAX(INDIRECT("Temperatures!C" &amp; A32 + 1):INDIRECT("Temperatures!P" &amp; A32 + 1)),NA())</f>
        <v>1070.26726351038</v>
      </c>
      <c r="M32" s="5" t="n">
        <f aca="true">IF(B32=1,MIN(INDIRECT("Temperatures!C" &amp; A32 + 1):INDIRECT("Temperatures!P" &amp; A32 + 1)),NA())</f>
        <v>1052.07401504386</v>
      </c>
      <c r="N32" s="5" t="n">
        <f aca="true">IF(B32=1,INDIRECT("assorted!H"&amp;$A32+1),NA())</f>
        <v>-76565.0884122881</v>
      </c>
      <c r="O32" s="5" t="n">
        <f aca="true">IF(B32=1,INDIRECT("assorted!I"&amp;$A32+1),NA())</f>
        <v>33379.1682125218</v>
      </c>
      <c r="P32" s="5" t="n">
        <f aca="true">IF(B32=1,INDIRECT("assorted!J"&amp;$A32+1),NA())</f>
        <v>1099.41963557583</v>
      </c>
      <c r="Q32" s="5" t="n">
        <f aca="true">IF(B32=1,INDIRECT("assorted!K"&amp;$A32+1),NA())</f>
        <v>1208723.53508969</v>
      </c>
      <c r="R32" s="5" t="n">
        <f aca="true">IF(B32=1,INDIRECT("assorted!L"&amp;$A32+1),NA())</f>
        <v>15309.8384738132</v>
      </c>
      <c r="S32" s="5" t="n">
        <f aca="true">IF(B32=1,INDIRECT("assorted!M"&amp;$A32+1),NA())</f>
        <v>504.264723687459</v>
      </c>
      <c r="T32" s="5" t="n">
        <f aca="true">IF(B32=1,INDIRECT("assorted!N"&amp;$A32+1),NA())</f>
        <v>254282.91155559</v>
      </c>
      <c r="U32" s="5" t="n">
        <f aca="true">IF(B32=1,SUM(INDIRECT("HeatFluxTotals!B" &amp; A32 + 1):INDIRECT("HeatFluxTotals!P" &amp; A32 + 1)),NA())</f>
        <v>76549.1923690658</v>
      </c>
      <c r="V32" s="0" t="n">
        <v>-119.47</v>
      </c>
      <c r="W32" s="5" t="n">
        <f aca="false">R32/G32</f>
        <v>1020655.89825421</v>
      </c>
      <c r="X32" s="5" t="n">
        <f aca="true">IF(B32=1,SUM(INDIRECT("HeatFluxRadiation!B" &amp; A32 + 1):INDIRECT("HeatFluxRadiation!P" &amp; A32 + 1)),NA())</f>
        <v>72958.3160989667</v>
      </c>
      <c r="Y32" s="5" t="n">
        <f aca="true">IF(B32=1,SUM(INDIRECT("HeatFluxConduction!B" &amp; A32 + 1):INDIRECT("HeatFluxConduction!P" &amp; A32 + 1)),NA())</f>
        <v>3590.96868851532</v>
      </c>
      <c r="Z32" s="6" t="n">
        <f aca="false">X32/U32</f>
        <v>0.953090605413752</v>
      </c>
      <c r="AA32" s="6" t="n">
        <f aca="false">Y32/U32</f>
        <v>0.0469106018937759</v>
      </c>
      <c r="AE32" s="0" t="n">
        <f aca="false">1/F32</f>
        <v>13.3333333333333</v>
      </c>
      <c r="AF32" s="0" t="n">
        <f aca="false">1/G32</f>
        <v>66.6666666666667</v>
      </c>
      <c r="AG32" s="0" t="n">
        <v>0.5027</v>
      </c>
      <c r="AH32" s="0" t="n">
        <f aca="false">AG32/5</f>
        <v>0.10054</v>
      </c>
      <c r="AI32" s="0" t="n">
        <v>0.29969</v>
      </c>
      <c r="AJ32" s="0" t="n">
        <v>4.5256</v>
      </c>
      <c r="AK32" s="0" t="n">
        <v>32.707</v>
      </c>
    </row>
    <row r="33" customFormat="false" ht="15" hidden="false" customHeight="true" outlineLevel="0" collapsed="false">
      <c r="A33" s="0" t="n">
        <v>32</v>
      </c>
      <c r="B33" s="4" t="n">
        <f aca="false">IF(assorted!P33 = "converged", 1, NA())</f>
        <v>1</v>
      </c>
      <c r="C33" s="0" t="str">
        <f aca="true">INDIRECT("IDs!B"&amp;$A33+1)</f>
        <v>a-line</v>
      </c>
      <c r="D33" s="0" t="n">
        <f aca="true">INDIRECT("IDs!C"&amp;$A33+1)</f>
        <v>5</v>
      </c>
      <c r="E33" s="4" t="n">
        <f aca="true">INDIRECT("IDs!E"&amp;$A33+1)</f>
        <v>2.75</v>
      </c>
      <c r="F33" s="0" t="n">
        <f aca="false">G33*D33</f>
        <v>0.075</v>
      </c>
      <c r="G33" s="0" t="n">
        <f aca="true">INDIRECT("assorted!D"&amp;$A33+1)</f>
        <v>0.015</v>
      </c>
      <c r="H33" s="0" t="n">
        <f aca="true">INDIRECT("assorted!E"&amp;$A33+1)</f>
        <v>0.063</v>
      </c>
      <c r="I33" s="0" t="n">
        <f aca="true">IF(B33=1,INDIRECT("assorted!F"&amp;$A33+1),NA())</f>
        <v>0.341699053358752</v>
      </c>
      <c r="J33" s="5" t="n">
        <f aca="true">IF(B33=1,INDIRECT("assorted!G"&amp;$A33+1),NA())</f>
        <v>1183.38906909148</v>
      </c>
      <c r="K33" s="5" t="n">
        <f aca="true">IF(B33=1,AVERAGE(INDIRECT("Temperatures!C" &amp; A33 + 1):INDIRECT("Temperatures!P" &amp; A33 + 1)),NA())</f>
        <v>1059.12589142368</v>
      </c>
      <c r="L33" s="5" t="n">
        <f aca="true">IF(B33=1,MAX(INDIRECT("Temperatures!C" &amp; A33 + 1):INDIRECT("Temperatures!P" &amp; A33 + 1)),NA())</f>
        <v>1071.493768627</v>
      </c>
      <c r="M33" s="5" t="n">
        <f aca="true">IF(B33=1,MIN(INDIRECT("Temperatures!C" &amp; A33 + 1):INDIRECT("Temperatures!P" &amp; A33 + 1)),NA())</f>
        <v>1052.7201298458</v>
      </c>
      <c r="N33" s="5" t="n">
        <f aca="true">IF(B33=1,INDIRECT("assorted!H"&amp;$A33+1),NA())</f>
        <v>-76845.4144985354</v>
      </c>
      <c r="O33" s="5" t="n">
        <f aca="true">IF(B33=1,INDIRECT("assorted!I"&amp;$A33+1),NA())</f>
        <v>33499.172696379</v>
      </c>
      <c r="P33" s="5" t="n">
        <f aca="true">IF(B33=1,INDIRECT("assorted!J"&amp;$A33+1),NA())</f>
        <v>1145.89955800452</v>
      </c>
      <c r="Q33" s="5" t="n">
        <f aca="true">IF(B33=1,INDIRECT("assorted!K"&amp;$A33+1),NA())</f>
        <v>1313085.79703497</v>
      </c>
      <c r="R33" s="5" t="n">
        <f aca="true">IF(B33=1,INDIRECT("assorted!L"&amp;$A33+1),NA())</f>
        <v>15364.8802667149</v>
      </c>
      <c r="S33" s="5" t="n">
        <f aca="true">IF(B33=1,INDIRECT("assorted!M"&amp;$A33+1),NA())</f>
        <v>525.583412641241</v>
      </c>
      <c r="T33" s="5" t="n">
        <f aca="true">IF(B33=1,INDIRECT("assorted!N"&amp;$A33+1),NA())</f>
        <v>276237.923643613</v>
      </c>
      <c r="U33" s="5" t="n">
        <f aca="true">IF(B33=1,SUM(INDIRECT("HeatFluxTotals!B" &amp; A33 + 1):INDIRECT("HeatFluxTotals!P" &amp; A33 + 1)),NA())</f>
        <v>76824.4013335747</v>
      </c>
      <c r="V33" s="0" t="n">
        <v>-120.34</v>
      </c>
      <c r="W33" s="5" t="n">
        <f aca="false">R33/G33</f>
        <v>1024325.35111433</v>
      </c>
      <c r="X33" s="5" t="n">
        <f aca="true">IF(B33=1,SUM(INDIRECT("HeatFluxRadiation!B" &amp; A33 + 1):INDIRECT("HeatFluxRadiation!P" &amp; A33 + 1)),NA())</f>
        <v>73222.6165286193</v>
      </c>
      <c r="Y33" s="5" t="n">
        <f aca="true">IF(B33=1,SUM(INDIRECT("HeatFluxConduction!B" &amp; A33 + 1):INDIRECT("HeatFluxConduction!P" &amp; A33 + 1)),NA())</f>
        <v>3601.7864552549</v>
      </c>
      <c r="Z33" s="6" t="n">
        <f aca="false">X33/U33</f>
        <v>0.953116656395195</v>
      </c>
      <c r="AA33" s="6" t="n">
        <f aca="false">Y33/U33</f>
        <v>0.0468833650862542</v>
      </c>
      <c r="AE33" s="0" t="n">
        <f aca="false">1/F33</f>
        <v>13.3333333333333</v>
      </c>
      <c r="AF33" s="0" t="n">
        <f aca="false">1/G33</f>
        <v>66.6666666666667</v>
      </c>
      <c r="AG33" s="0" t="n">
        <v>0.458</v>
      </c>
      <c r="AH33" s="0" t="n">
        <f aca="false">AG33/5</f>
        <v>0.0916</v>
      </c>
      <c r="AI33" s="0" t="n">
        <v>0.30165</v>
      </c>
      <c r="AJ33" s="0" t="n">
        <v>4.5554</v>
      </c>
      <c r="AK33" s="0" t="n">
        <v>32.79</v>
      </c>
    </row>
    <row r="34" customFormat="false" ht="15" hidden="false" customHeight="true" outlineLevel="0" collapsed="false">
      <c r="A34" s="0" t="n">
        <v>33</v>
      </c>
      <c r="B34" s="4" t="n">
        <f aca="false">IF(assorted!P34 = "converged", 1, NA())</f>
        <v>1</v>
      </c>
      <c r="C34" s="0" t="str">
        <f aca="true">INDIRECT("IDs!B"&amp;$A34+1)</f>
        <v>a-line</v>
      </c>
      <c r="D34" s="0" t="n">
        <f aca="true">INDIRECT("IDs!C"&amp;$A34+1)</f>
        <v>5</v>
      </c>
      <c r="E34" s="4" t="n">
        <f aca="true">INDIRECT("IDs!E"&amp;$A34+1)</f>
        <v>3</v>
      </c>
      <c r="F34" s="0" t="n">
        <f aca="false">G34*D34</f>
        <v>0.075</v>
      </c>
      <c r="G34" s="0" t="n">
        <f aca="true">INDIRECT("assorted!D"&amp;$A34+1)</f>
        <v>0.015</v>
      </c>
      <c r="H34" s="0" t="n">
        <f aca="true">INDIRECT("assorted!E"&amp;$A34+1)</f>
        <v>0.063</v>
      </c>
      <c r="I34" s="0" t="n">
        <f aca="true">IF(B34=1,INDIRECT("assorted!F"&amp;$A34+1),NA())</f>
        <v>0.452068215033809</v>
      </c>
      <c r="J34" s="5" t="n">
        <f aca="true">IF(B34=1,INDIRECT("assorted!G"&amp;$A34+1),NA())</f>
        <v>1159.2017589573</v>
      </c>
      <c r="K34" s="5" t="n">
        <f aca="true">IF(B34=1,AVERAGE(INDIRECT("Temperatures!C" &amp; A34 + 1):INDIRECT("Temperatures!P" &amp; A34 + 1)),NA())</f>
        <v>1037.29662799291</v>
      </c>
      <c r="L34" s="5" t="n">
        <f aca="true">IF(B34=1,MAX(INDIRECT("Temperatures!C" &amp; A34 + 1):INDIRECT("Temperatures!P" &amp; A34 + 1)),NA())</f>
        <v>1057.46084284552</v>
      </c>
      <c r="M34" s="5" t="n">
        <f aca="true">IF(B34=1,MIN(INDIRECT("Temperatures!C" &amp; A34 + 1):INDIRECT("Temperatures!P" &amp; A34 + 1)),NA())</f>
        <v>1023.0521544106</v>
      </c>
      <c r="N34" s="5" t="n">
        <f aca="true">IF(B34=1,INDIRECT("assorted!H"&amp;$A34+1),NA())</f>
        <v>-50288.4545929207</v>
      </c>
      <c r="O34" s="5" t="n">
        <f aca="true">IF(B34=1,INDIRECT("assorted!I"&amp;$A34+1),NA())</f>
        <v>30258.5736182771</v>
      </c>
      <c r="P34" s="5" t="n">
        <f aca="true">IF(B34=1,INDIRECT("assorted!J"&amp;$A34+1),NA())</f>
        <v>2009.50731718113</v>
      </c>
      <c r="Q34" s="5" t="n">
        <f aca="true">IF(B34=1,INDIRECT("assorted!K"&amp;$A34+1),NA())</f>
        <v>4038119.6578045</v>
      </c>
      <c r="R34" s="5" t="n">
        <f aca="true">IF(B34=1,INDIRECT("assorted!L"&amp;$A34+1),NA())</f>
        <v>13878.3410666829</v>
      </c>
      <c r="S34" s="5" t="n">
        <f aca="true">IF(B34=1,INDIRECT("assorted!M"&amp;$A34+1),NA())</f>
        <v>921.676887260704</v>
      </c>
      <c r="T34" s="5" t="n">
        <f aca="true">IF(B34=1,INDIRECT("assorted!N"&amp;$A34+1),NA())</f>
        <v>849488.284510582</v>
      </c>
      <c r="U34" s="5" t="n">
        <f aca="true">IF(B34=1,SUM(INDIRECT("HeatFluxTotals!B" &amp; A34 + 1):INDIRECT("HeatFluxTotals!P" &amp; A34 + 1)),NA())</f>
        <v>69391.7053334144</v>
      </c>
      <c r="V34" s="0" t="n">
        <v>-121.4</v>
      </c>
      <c r="W34" s="5" t="n">
        <f aca="false">R34/G34</f>
        <v>925222.73777886</v>
      </c>
      <c r="X34" s="5" t="n">
        <f aca="true">IF(B34=1,SUM(INDIRECT("HeatFluxRadiation!B" &amp; A34 + 1):INDIRECT("HeatFluxRadiation!P" &amp; A34 + 1)),NA())</f>
        <v>66443.3339675469</v>
      </c>
      <c r="Y34" s="5" t="n">
        <f aca="true">IF(B34=1,SUM(INDIRECT("HeatFluxConduction!B" &amp; A34 + 1):INDIRECT("HeatFluxConduction!P" &amp; A34 + 1)),NA())</f>
        <v>2949.50129007499</v>
      </c>
      <c r="Z34" s="6" t="n">
        <f aca="false">X34/U34</f>
        <v>0.957511184489542</v>
      </c>
      <c r="AA34" s="6" t="n">
        <f aca="false">Y34/U34</f>
        <v>0.0425050987852681</v>
      </c>
      <c r="AE34" s="0" t="n">
        <f aca="false">1/F34</f>
        <v>13.3333333333333</v>
      </c>
      <c r="AF34" s="0" t="n">
        <f aca="false">1/G34</f>
        <v>66.6666666666667</v>
      </c>
      <c r="AG34" s="0" t="n">
        <v>0.4205</v>
      </c>
      <c r="AH34" s="0" t="n">
        <f aca="false">AG34/5</f>
        <v>0.0841</v>
      </c>
      <c r="AI34" s="0" t="n">
        <v>0.25338</v>
      </c>
      <c r="AJ34" s="0" t="n">
        <v>3.8232</v>
      </c>
      <c r="AK34" s="0" t="n">
        <v>30.474</v>
      </c>
    </row>
    <row r="35" customFormat="false" ht="15" hidden="false" customHeight="true" outlineLevel="0" collapsed="false">
      <c r="A35" s="0" t="n">
        <v>34</v>
      </c>
      <c r="B35" s="4" t="n">
        <f aca="false">IF(assorted!P35 = "converged", 1, NA())</f>
        <v>1</v>
      </c>
      <c r="C35" s="0" t="str">
        <f aca="true">INDIRECT("IDs!B"&amp;$A35+1)</f>
        <v>a-line</v>
      </c>
      <c r="D35" s="0" t="n">
        <f aca="true">INDIRECT("IDs!C"&amp;$A35+1)</f>
        <v>5</v>
      </c>
      <c r="E35" s="4" t="n">
        <f aca="true">INDIRECT("IDs!E"&amp;$A35+1)</f>
        <v>3.5</v>
      </c>
      <c r="F35" s="0" t="n">
        <f aca="false">G35*D35</f>
        <v>0.075</v>
      </c>
      <c r="G35" s="0" t="n">
        <f aca="true">INDIRECT("assorted!D"&amp;$A35+1)</f>
        <v>0.015</v>
      </c>
      <c r="H35" s="0" t="n">
        <f aca="true">INDIRECT("assorted!E"&amp;$A35+1)</f>
        <v>0.063</v>
      </c>
      <c r="I35" s="0" t="n">
        <f aca="true">IF(B35=1,INDIRECT("assorted!F"&amp;$A35+1),NA())</f>
        <v>0.339007669535931</v>
      </c>
      <c r="J35" s="5" t="n">
        <f aca="true">IF(B35=1,INDIRECT("assorted!G"&amp;$A35+1),NA())</f>
        <v>1179.77140975992</v>
      </c>
      <c r="K35" s="5" t="n">
        <f aca="true">IF(B35=1,AVERAGE(INDIRECT("Temperatures!C" &amp; A35 + 1):INDIRECT("Temperatures!P" &amp; A35 + 1)),NA())</f>
        <v>1060.61348085096</v>
      </c>
      <c r="L35" s="5" t="n">
        <f aca="true">IF(B35=1,MAX(INDIRECT("Temperatures!C" &amp; A35 + 1):INDIRECT("Temperatures!P" &amp; A35 + 1)),NA())</f>
        <v>1077.05684610647</v>
      </c>
      <c r="M35" s="5" t="n">
        <f aca="true">IF(B35=1,MIN(INDIRECT("Temperatures!C" &amp; A35 + 1):INDIRECT("Temperatures!P" &amp; A35 + 1)),NA())</f>
        <v>1052.16620188829</v>
      </c>
      <c r="N35" s="5" t="n">
        <f aca="true">IF(B35=1,INDIRECT("assorted!H"&amp;$A35+1),NA())</f>
        <v>-76382.2384612484</v>
      </c>
      <c r="O35" s="5" t="n">
        <f aca="true">IF(B35=1,INDIRECT("assorted!I"&amp;$A35+1),NA())</f>
        <v>33728.1704494256</v>
      </c>
      <c r="P35" s="5" t="n">
        <f aca="true">IF(B35=1,INDIRECT("assorted!J"&amp;$A35+1),NA())</f>
        <v>1617.18574530328</v>
      </c>
      <c r="Q35" s="5" t="n">
        <f aca="true">IF(B35=1,INDIRECT("assorted!K"&amp;$A35+1),NA())</f>
        <v>2615289.73481213</v>
      </c>
      <c r="R35" s="5" t="n">
        <f aca="true">IF(B35=1,INDIRECT("assorted!L"&amp;$A35+1),NA())</f>
        <v>15469.948637477</v>
      </c>
      <c r="S35" s="5" t="n">
        <f aca="true">IF(B35=1,INDIRECT("assorted!M"&amp;$A35+1),NA())</f>
        <v>741.747331199455</v>
      </c>
      <c r="T35" s="5" t="n">
        <f aca="true">IF(B35=1,INDIRECT("assorted!N"&amp;$A35+1),NA())</f>
        <v>550189.103341515</v>
      </c>
      <c r="U35" s="5" t="n">
        <f aca="true">IF(B35=1,SUM(INDIRECT("HeatFluxTotals!B" &amp; A35 + 1):INDIRECT("HeatFluxTotals!P" &amp; A35 + 1)),NA())</f>
        <v>77349.7431873851</v>
      </c>
      <c r="V35" s="0" t="n">
        <v>-123.49</v>
      </c>
      <c r="W35" s="5" t="n">
        <f aca="false">R35/G35</f>
        <v>1031329.90916513</v>
      </c>
      <c r="X35" s="5" t="n">
        <f aca="true">IF(B35=1,SUM(INDIRECT("HeatFluxRadiation!B" &amp; A35 + 1):INDIRECT("HeatFluxRadiation!P" &amp; A35 + 1)),NA())</f>
        <v>73703.8699175913</v>
      </c>
      <c r="Y35" s="5" t="n">
        <f aca="true">IF(B35=1,SUM(INDIRECT("HeatFluxConduction!B" &amp; A35 + 1):INDIRECT("HeatFluxConduction!P" &amp; A35 + 1)),NA())</f>
        <v>3645.89363198352</v>
      </c>
      <c r="Z35" s="6" t="n">
        <f aca="false">X35/U35</f>
        <v>0.952865088886444</v>
      </c>
      <c r="AA35" s="6" t="n">
        <f aca="false">Y35/U35</f>
        <v>0.0471351743618733</v>
      </c>
      <c r="AE35" s="0" t="n">
        <f aca="false">1/F35</f>
        <v>13.3333333333333</v>
      </c>
      <c r="AF35" s="0" t="n">
        <f aca="false">1/G35</f>
        <v>66.6666666666667</v>
      </c>
      <c r="AG35" s="0" t="n">
        <v>0.3613</v>
      </c>
      <c r="AH35" s="0" t="n">
        <f aca="false">AG35/5</f>
        <v>0.07226</v>
      </c>
      <c r="AI35" s="0" t="n">
        <v>0.30531</v>
      </c>
      <c r="AJ35" s="0" t="n">
        <v>4.611</v>
      </c>
      <c r="AK35" s="0" t="n">
        <v>32.945</v>
      </c>
    </row>
    <row r="36" customFormat="false" ht="15" hidden="false" customHeight="true" outlineLevel="0" collapsed="false">
      <c r="A36" s="0" t="n">
        <v>35</v>
      </c>
      <c r="B36" s="4" t="n">
        <f aca="false">IF(assorted!P36 = "converged", 1, NA())</f>
        <v>1</v>
      </c>
      <c r="C36" s="0" t="str">
        <f aca="true">INDIRECT("IDs!B"&amp;$A36+1)</f>
        <v>a-line</v>
      </c>
      <c r="D36" s="0" t="n">
        <f aca="true">INDIRECT("IDs!C"&amp;$A36+1)</f>
        <v>5</v>
      </c>
      <c r="E36" s="4" t="n">
        <f aca="true">INDIRECT("IDs!E"&amp;$A36+1)</f>
        <v>4</v>
      </c>
      <c r="F36" s="0" t="n">
        <f aca="false">G36*D36</f>
        <v>0.075</v>
      </c>
      <c r="G36" s="0" t="n">
        <f aca="true">INDIRECT("assorted!D"&amp;$A36+1)</f>
        <v>0.015</v>
      </c>
      <c r="H36" s="0" t="n">
        <f aca="true">INDIRECT("assorted!E"&amp;$A36+1)</f>
        <v>0.063</v>
      </c>
      <c r="I36" s="0" t="n">
        <f aca="true">IF(B36=1,INDIRECT("assorted!F"&amp;$A36+1),NA())</f>
        <v>0.320424486984848</v>
      </c>
      <c r="J36" s="5" t="n">
        <f aca="true">IF(B36=1,INDIRECT("assorted!G"&amp;$A36+1),NA())</f>
        <v>1178.06272725684</v>
      </c>
      <c r="K36" s="5" t="n">
        <f aca="true">IF(B36=1,AVERAGE(INDIRECT("Temperatures!C" &amp; A36 + 1):INDIRECT("Temperatures!P" &amp; A36 + 1)),NA())</f>
        <v>1061.36437979529</v>
      </c>
      <c r="L36" s="5" t="n">
        <f aca="true">IF(B36=1,MAX(INDIRECT("Temperatures!C" &amp; A36 + 1):INDIRECT("Temperatures!P" &amp; A36 + 1)),NA())</f>
        <v>1079.13678837497</v>
      </c>
      <c r="M36" s="5" t="n">
        <f aca="true">IF(B36=1,MIN(INDIRECT("Temperatures!C" &amp; A36 + 1):INDIRECT("Temperatures!P" &amp; A36 + 1)),NA())</f>
        <v>1050.19623567216</v>
      </c>
      <c r="N36" s="5" t="n">
        <f aca="true">IF(B36=1,INDIRECT("assorted!H"&amp;$A36+1),NA())</f>
        <v>-77624.5269000852</v>
      </c>
      <c r="O36" s="5" t="n">
        <f aca="true">IF(B36=1,INDIRECT("assorted!I"&amp;$A36+1),NA())</f>
        <v>33844.8011904279</v>
      </c>
      <c r="P36" s="5" t="n">
        <f aca="true">IF(B36=1,INDIRECT("assorted!J"&amp;$A36+1),NA())</f>
        <v>1845.22545998495</v>
      </c>
      <c r="Q36" s="5" t="n">
        <f aca="true">IF(B36=1,INDIRECT("assorted!K"&amp;$A36+1),NA())</f>
        <v>3404856.99817669</v>
      </c>
      <c r="R36" s="5" t="n">
        <f aca="true">IF(B36=1,INDIRECT("assorted!L"&amp;$A36+1),NA())</f>
        <v>15523.4077765122</v>
      </c>
      <c r="S36" s="5" t="n">
        <f aca="true">IF(B36=1,INDIRECT("assorted!M"&amp;$A36+1),NA())</f>
        <v>846.339356339603</v>
      </c>
      <c r="T36" s="5" t="n">
        <f aca="true">IF(B36=1,INDIRECT("assorted!N"&amp;$A36+1),NA())</f>
        <v>716290.306089333</v>
      </c>
      <c r="U36" s="5" t="n">
        <f aca="true">IF(B36=1,SUM(INDIRECT("HeatFluxTotals!B" &amp; A36 + 1):INDIRECT("HeatFluxTotals!P" &amp; A36 + 1)),NA())</f>
        <v>77617.0388825613</v>
      </c>
      <c r="V36" s="0" t="n">
        <v>-125.15</v>
      </c>
      <c r="W36" s="5" t="n">
        <f aca="false">R36/G36</f>
        <v>1034893.85176748</v>
      </c>
      <c r="X36" s="5" t="n">
        <f aca="true">IF(B36=1,SUM(INDIRECT("HeatFluxRadiation!B" &amp; A36 + 1):INDIRECT("HeatFluxRadiation!P" &amp; A36 + 1)),NA())</f>
        <v>73906.6646980154</v>
      </c>
      <c r="Y36" s="5" t="n">
        <f aca="true">IF(B36=1,SUM(INDIRECT("HeatFluxConduction!B" &amp; A36 + 1):INDIRECT("HeatFluxConduction!P" &amp; A36 + 1)),NA())</f>
        <v>3710.37795876512</v>
      </c>
      <c r="Z36" s="6" t="n">
        <f aca="false">X36/U36</f>
        <v>0.952196396075353</v>
      </c>
      <c r="AA36" s="6" t="n">
        <f aca="false">Y36/U36</f>
        <v>0.0478036525508158</v>
      </c>
      <c r="AE36" s="0" t="n">
        <f aca="false">1/F36</f>
        <v>13.3333333333333</v>
      </c>
      <c r="AF36" s="0" t="n">
        <f aca="false">1/G36</f>
        <v>66.6666666666667</v>
      </c>
      <c r="AG36" s="0" t="n">
        <v>0.3167</v>
      </c>
      <c r="AH36" s="0" t="n">
        <f aca="false">AG36/5</f>
        <v>0.06334</v>
      </c>
      <c r="AI36" s="0" t="n">
        <v>0.30715</v>
      </c>
      <c r="AJ36" s="0" t="n">
        <v>4.6391</v>
      </c>
      <c r="AK36" s="0" t="n">
        <v>33.024</v>
      </c>
    </row>
    <row r="37" customFormat="false" ht="15" hidden="false" customHeight="true" outlineLevel="0" collapsed="false">
      <c r="A37" s="0" t="n">
        <v>36</v>
      </c>
      <c r="B37" s="4" t="n">
        <f aca="false">IF(assorted!P37 = "converged", 1, NA())</f>
        <v>1</v>
      </c>
      <c r="C37" s="0" t="str">
        <f aca="true">INDIRECT("IDs!B"&amp;$A37+1)</f>
        <v>a-line</v>
      </c>
      <c r="D37" s="0" t="n">
        <f aca="true">INDIRECT("IDs!C"&amp;$A37+1)</f>
        <v>5</v>
      </c>
      <c r="E37" s="4" t="n">
        <f aca="true">INDIRECT("IDs!E"&amp;$A37+1)</f>
        <v>4.25</v>
      </c>
      <c r="F37" s="0" t="n">
        <f aca="false">G37*D37</f>
        <v>0.075</v>
      </c>
      <c r="G37" s="0" t="n">
        <f aca="true">INDIRECT("assorted!D"&amp;$A37+1)</f>
        <v>0.015</v>
      </c>
      <c r="H37" s="0" t="n">
        <f aca="true">INDIRECT("assorted!E"&amp;$A37+1)</f>
        <v>0.063</v>
      </c>
      <c r="I37" s="0" t="n">
        <f aca="true">IF(B37=1,INDIRECT("assorted!F"&amp;$A37+1),NA())</f>
        <v>0.327799031263566</v>
      </c>
      <c r="J37" s="5" t="n">
        <f aca="true">IF(B37=1,INDIRECT("assorted!G"&amp;$A37+1),NA())</f>
        <v>1179.4759244699</v>
      </c>
      <c r="K37" s="5" t="n">
        <f aca="true">IF(B37=1,AVERAGE(INDIRECT("Temperatures!C" &amp; A37 + 1):INDIRECT("Temperatures!P" &amp; A37 + 1)),NA())</f>
        <v>1060.69003305138</v>
      </c>
      <c r="L37" s="5" t="n">
        <f aca="true">IF(B37=1,MAX(INDIRECT("Temperatures!C" &amp; A37 + 1):INDIRECT("Temperatures!P" &amp; A37 + 1)),NA())</f>
        <v>1076.44246727175</v>
      </c>
      <c r="M37" s="5" t="n">
        <f aca="true">IF(B37=1,MIN(INDIRECT("Temperatures!C" &amp; A37 + 1):INDIRECT("Temperatures!P" &amp; A37 + 1)),NA())</f>
        <v>1048.52524343501</v>
      </c>
      <c r="N37" s="5" t="n">
        <f aca="true">IF(B37=1,INDIRECT("assorted!H"&amp;$A37+1),NA())</f>
        <v>-77390.0870367565</v>
      </c>
      <c r="O37" s="5" t="n">
        <f aca="true">IF(B37=1,INDIRECT("assorted!I"&amp;$A37+1),NA())</f>
        <v>33742.4726083795</v>
      </c>
      <c r="P37" s="5" t="n">
        <f aca="true">IF(B37=1,INDIRECT("assorted!J"&amp;$A37+1),NA())</f>
        <v>1810.07301664678</v>
      </c>
      <c r="Q37" s="5" t="n">
        <f aca="true">IF(B37=1,INDIRECT("assorted!K"&amp;$A37+1),NA())</f>
        <v>3276364.32559278</v>
      </c>
      <c r="R37" s="5" t="n">
        <f aca="true">IF(B37=1,INDIRECT("assorted!L"&amp;$A37+1),NA())</f>
        <v>15476.473291733</v>
      </c>
      <c r="S37" s="5" t="n">
        <f aca="true">IF(B37=1,INDIRECT("assorted!M"&amp;$A37+1),NA())</f>
        <v>830.216179571368</v>
      </c>
      <c r="T37" s="5" t="n">
        <f aca="true">IF(B37=1,INDIRECT("assorted!N"&amp;$A37+1),NA())</f>
        <v>689258.904822079</v>
      </c>
      <c r="U37" s="5" t="n">
        <f aca="true">IF(B37=1,SUM(INDIRECT("HeatFluxTotals!B" &amp; A37 + 1):INDIRECT("HeatFluxTotals!P" &amp; A37 + 1)),NA())</f>
        <v>77382.3664586648</v>
      </c>
      <c r="V37" s="0" t="n">
        <v>-125.79</v>
      </c>
      <c r="W37" s="5" t="n">
        <f aca="false">R37/G37</f>
        <v>1031764.88611553</v>
      </c>
      <c r="X37" s="5" t="n">
        <f aca="true">IF(B37=1,SUM(INDIRECT("HeatFluxRadiation!B" &amp; A37 + 1):INDIRECT("HeatFluxRadiation!P" &amp; A37 + 1)),NA())</f>
        <v>73624.9768034354</v>
      </c>
      <c r="Y37" s="5" t="n">
        <f aca="true">IF(B37=1,SUM(INDIRECT("HeatFluxConduction!B" &amp; A37 + 1):INDIRECT("HeatFluxConduction!P" &amp; A37 + 1)),NA())</f>
        <v>3757.39003506724</v>
      </c>
      <c r="Z37" s="6" t="n">
        <f aca="false">X37/U37</f>
        <v>0.951443851781963</v>
      </c>
      <c r="AA37" s="6" t="n">
        <f aca="false">Y37/U37</f>
        <v>0.0485561531266212</v>
      </c>
      <c r="AE37" s="0" t="n">
        <f aca="false">1/F37</f>
        <v>13.3333333333333</v>
      </c>
      <c r="AF37" s="0" t="n">
        <f aca="false">1/G37</f>
        <v>66.6666666666667</v>
      </c>
      <c r="AG37" s="0" t="n">
        <v>0.2982</v>
      </c>
      <c r="AH37" s="0" t="n">
        <f aca="false">AG37/5</f>
        <v>0.05964</v>
      </c>
      <c r="AI37" s="0" t="n">
        <v>0.30561</v>
      </c>
      <c r="AJ37" s="0" t="n">
        <v>4.6156</v>
      </c>
      <c r="AK37" s="0" t="n">
        <v>32.952</v>
      </c>
    </row>
    <row r="38" customFormat="false" ht="15" hidden="false" customHeight="true" outlineLevel="0" collapsed="false">
      <c r="A38" s="0" t="n">
        <v>37</v>
      </c>
      <c r="B38" s="4" t="n">
        <f aca="false">IF(assorted!P38 = "converged", 1, NA())</f>
        <v>1</v>
      </c>
      <c r="C38" s="0" t="str">
        <f aca="true">INDIRECT("IDs!B"&amp;$A38+1)</f>
        <v>a-line</v>
      </c>
      <c r="D38" s="0" t="n">
        <f aca="true">INDIRECT("IDs!C"&amp;$A38+1)</f>
        <v>5</v>
      </c>
      <c r="E38" s="4" t="n">
        <f aca="true">INDIRECT("IDs!E"&amp;$A38+1)</f>
        <v>1.25</v>
      </c>
      <c r="F38" s="0" t="n">
        <f aca="false">G38*D38</f>
        <v>0.1</v>
      </c>
      <c r="G38" s="0" t="n">
        <f aca="true">INDIRECT("assorted!D"&amp;$A38+1)</f>
        <v>0.02</v>
      </c>
      <c r="H38" s="0" t="n">
        <f aca="true">INDIRECT("assorted!E"&amp;$A38+1)</f>
        <v>0.063</v>
      </c>
      <c r="I38" s="0" t="n">
        <f aca="true">IF(B38=1,INDIRECT("assorted!F"&amp;$A38+1),NA())</f>
        <v>0.628939068992622</v>
      </c>
      <c r="J38" s="5" t="n">
        <f aca="true">IF(B38=1,INDIRECT("assorted!G"&amp;$A38+1),NA())</f>
        <v>1236.36032102583</v>
      </c>
      <c r="K38" s="5" t="n">
        <f aca="true">IF(B38=1,AVERAGE(INDIRECT("Temperatures!C" &amp; A38 + 1):INDIRECT("Temperatures!P" &amp; A38 + 1)),NA())</f>
        <v>1079.79650248367</v>
      </c>
      <c r="L38" s="5" t="n">
        <f aca="true">IF(B38=1,MAX(INDIRECT("Temperatures!C" &amp; A38 + 1):INDIRECT("Temperatures!P" &amp; A38 + 1)),NA())</f>
        <v>1094.16873763078</v>
      </c>
      <c r="M38" s="5" t="n">
        <f aca="true">IF(B38=1,MIN(INDIRECT("Temperatures!C" &amp; A38 + 1):INDIRECT("Temperatures!P" &amp; A38 + 1)),NA())</f>
        <v>1070.10918324778</v>
      </c>
      <c r="N38" s="5" t="n">
        <f aca="true">IF(B38=1,INDIRECT("assorted!H"&amp;$A38+1),NA())</f>
        <v>-84217.985346192</v>
      </c>
      <c r="O38" s="5" t="n">
        <f aca="true">IF(B38=1,INDIRECT("assorted!I"&amp;$A38+1),NA())</f>
        <v>36716.2429269409</v>
      </c>
      <c r="P38" s="5" t="n">
        <f aca="true">IF(B38=1,INDIRECT("assorted!J"&amp;$A38+1),NA())</f>
        <v>1863.71473975892</v>
      </c>
      <c r="Q38" s="5" t="n">
        <f aca="true">IF(B38=1,INDIRECT("assorted!K"&amp;$A38+1),NA())</f>
        <v>3473432.63119468</v>
      </c>
      <c r="R38" s="5" t="n">
        <f aca="true">IF(B38=1,INDIRECT("assorted!L"&amp;$A38+1),NA())</f>
        <v>16840.4360767108</v>
      </c>
      <c r="S38" s="5" t="n">
        <f aca="true">IF(B38=1,INDIRECT("assorted!M"&amp;$A38+1),NA())</f>
        <v>854.819732034845</v>
      </c>
      <c r="T38" s="5" t="n">
        <f aca="true">IF(B38=1,INDIRECT("assorted!N"&amp;$A38+1),NA())</f>
        <v>730716.774276125</v>
      </c>
      <c r="U38" s="5" t="n">
        <f aca="true">IF(B38=1,SUM(INDIRECT("HeatFluxTotals!B" &amp; A38 + 1):INDIRECT("HeatFluxTotals!P" &amp; A38 + 1)),NA())</f>
        <v>84202.180383554</v>
      </c>
      <c r="V38" s="0" t="n">
        <v>-119.64</v>
      </c>
      <c r="W38" s="5" t="n">
        <f aca="false">R38/G38</f>
        <v>842021.80383554</v>
      </c>
      <c r="X38" s="5" t="n">
        <f aca="true">IF(B38=1,SUM(INDIRECT("HeatFluxRadiation!B" &amp; A38 + 1):INDIRECT("HeatFluxRadiation!P" &amp; A38 + 1)),NA())</f>
        <v>80323.1431926336</v>
      </c>
      <c r="Y38" s="5" t="n">
        <f aca="true">IF(B38=1,SUM(INDIRECT("HeatFluxConduction!B" &amp; A38 + 1):INDIRECT("HeatFluxConduction!P" &amp; A38 + 1)),NA())</f>
        <v>3879.66541571991</v>
      </c>
      <c r="Z38" s="6" t="n">
        <f aca="false">X38/U38</f>
        <v>0.953931867639878</v>
      </c>
      <c r="AA38" s="6" t="n">
        <f aca="false">Y38/U38</f>
        <v>0.0460755932690512</v>
      </c>
      <c r="AE38" s="0" t="n">
        <f aca="false">1/F38</f>
        <v>10</v>
      </c>
      <c r="AF38" s="0" t="n">
        <f aca="false">1/G38</f>
        <v>50</v>
      </c>
      <c r="AG38" s="0" t="n">
        <v>0.969</v>
      </c>
      <c r="AH38" s="0" t="n">
        <f aca="false">AG38/5</f>
        <v>0.1938</v>
      </c>
      <c r="AI38" s="0" t="n">
        <v>0.35245</v>
      </c>
      <c r="AJ38" s="0" t="n">
        <v>5.328</v>
      </c>
      <c r="AK38" s="0" t="n">
        <v>34.948</v>
      </c>
    </row>
    <row r="39" customFormat="false" ht="15" hidden="false" customHeight="true" outlineLevel="0" collapsed="false">
      <c r="A39" s="0" t="n">
        <v>38</v>
      </c>
      <c r="B39" s="4" t="n">
        <f aca="false">IF(assorted!P39 = "converged", 1, NA())</f>
        <v>1</v>
      </c>
      <c r="C39" s="0" t="str">
        <f aca="true">INDIRECT("IDs!B"&amp;$A39+1)</f>
        <v>a-line</v>
      </c>
      <c r="D39" s="0" t="n">
        <f aca="true">INDIRECT("IDs!C"&amp;$A39+1)</f>
        <v>5</v>
      </c>
      <c r="E39" s="4" t="n">
        <f aca="true">INDIRECT("IDs!E"&amp;$A39+1)</f>
        <v>1.5</v>
      </c>
      <c r="F39" s="0" t="n">
        <f aca="false">G39*D39</f>
        <v>0.1</v>
      </c>
      <c r="G39" s="0" t="n">
        <f aca="true">INDIRECT("assorted!D"&amp;$A39+1)</f>
        <v>0.02</v>
      </c>
      <c r="H39" s="0" t="n">
        <f aca="true">INDIRECT("assorted!E"&amp;$A39+1)</f>
        <v>0.063</v>
      </c>
      <c r="I39" s="0" t="n">
        <f aca="true">IF(B39=1,INDIRECT("assorted!F"&amp;$A39+1),NA())</f>
        <v>0.619458684988785</v>
      </c>
      <c r="J39" s="5" t="n">
        <f aca="true">IF(B39=1,INDIRECT("assorted!G"&amp;$A39+1),NA())</f>
        <v>1230.60745312439</v>
      </c>
      <c r="K39" s="5" t="n">
        <f aca="true">IF(B39=1,AVERAGE(INDIRECT("Temperatures!C" &amp; A39 + 1):INDIRECT("Temperatures!P" &amp; A39 + 1)),NA())</f>
        <v>1083.54151880597</v>
      </c>
      <c r="L39" s="5" t="n">
        <f aca="true">IF(B39=1,MAX(INDIRECT("Temperatures!C" &amp; A39 + 1):INDIRECT("Temperatures!P" &amp; A39 + 1)),NA())</f>
        <v>1095.29021734003</v>
      </c>
      <c r="M39" s="5" t="n">
        <f aca="true">IF(B39=1,MIN(INDIRECT("Temperatures!C" &amp; A39 + 1):INDIRECT("Temperatures!P" &amp; A39 + 1)),NA())</f>
        <v>1075.74227513477</v>
      </c>
      <c r="N39" s="5" t="n">
        <f aca="true">IF(B39=1,INDIRECT("assorted!H"&amp;$A39+1),NA())</f>
        <v>-85439.59479601</v>
      </c>
      <c r="O39" s="5" t="n">
        <f aca="true">IF(B39=1,INDIRECT("assorted!I"&amp;$A39+1),NA())</f>
        <v>37249.2239159317</v>
      </c>
      <c r="P39" s="5" t="n">
        <f aca="true">IF(B39=1,INDIRECT("assorted!J"&amp;$A39+1),NA())</f>
        <v>1459.82855726443</v>
      </c>
      <c r="Q39" s="5" t="n">
        <f aca="true">IF(B39=1,INDIRECT("assorted!K"&amp;$A39+1),NA())</f>
        <v>2131099.41660477</v>
      </c>
      <c r="R39" s="5" t="n">
        <f aca="true">IF(B39=1,INDIRECT("assorted!L"&amp;$A39+1),NA())</f>
        <v>17084.8955191723</v>
      </c>
      <c r="S39" s="5" t="n">
        <f aca="true">IF(B39=1,INDIRECT("assorted!M"&amp;$A39+1),NA())</f>
        <v>669.571490484121</v>
      </c>
      <c r="T39" s="5" t="n">
        <f aca="true">IF(B39=1,INDIRECT("assorted!N"&amp;$A39+1),NA())</f>
        <v>448325.980869127</v>
      </c>
      <c r="U39" s="5" t="n">
        <f aca="true">IF(B39=1,SUM(INDIRECT("HeatFluxTotals!B" &amp; A39 + 1):INDIRECT("HeatFluxTotals!P" &amp; A39 + 1)),NA())</f>
        <v>85424.4775958616</v>
      </c>
      <c r="V39" s="0" t="n">
        <v>-120.52</v>
      </c>
      <c r="W39" s="5" t="n">
        <f aca="false">R39/G39</f>
        <v>854244.775958615</v>
      </c>
      <c r="X39" s="5" t="n">
        <f aca="true">IF(B39=1,SUM(INDIRECT("HeatFluxRadiation!B" &amp; A39 + 1):INDIRECT("HeatFluxRadiation!P" &amp; A39 + 1)),NA())</f>
        <v>81518.1108303431</v>
      </c>
      <c r="Y39" s="5" t="n">
        <f aca="true">IF(B39=1,SUM(INDIRECT("HeatFluxConduction!B" &amp; A39 + 1):INDIRECT("HeatFluxConduction!P" &amp; A39 + 1)),NA())</f>
        <v>3906.78356074168</v>
      </c>
      <c r="Z39" s="6" t="n">
        <f aca="false">X39/U39</f>
        <v>0.954271107351697</v>
      </c>
      <c r="AA39" s="6" t="n">
        <f aca="false">Y39/U39</f>
        <v>0.045733771755965</v>
      </c>
      <c r="AE39" s="0" t="n">
        <f aca="false">1/F39</f>
        <v>10</v>
      </c>
      <c r="AF39" s="0" t="n">
        <f aca="false">1/G39</f>
        <v>50</v>
      </c>
      <c r="AG39" s="0" t="n">
        <v>0.8193</v>
      </c>
      <c r="AH39" s="0" t="n">
        <f aca="false">AG39/5</f>
        <v>0.16386</v>
      </c>
      <c r="AI39" s="0" t="n">
        <v>0.36165</v>
      </c>
      <c r="AJ39" s="0" t="n">
        <v>5.468</v>
      </c>
      <c r="AK39" s="0" t="n">
        <v>35.339</v>
      </c>
    </row>
    <row r="40" customFormat="false" ht="15" hidden="false" customHeight="true" outlineLevel="0" collapsed="false">
      <c r="A40" s="0" t="n">
        <v>39</v>
      </c>
      <c r="B40" s="4" t="n">
        <f aca="false">IF(assorted!P40 = "converged", 1, NA())</f>
        <v>1</v>
      </c>
      <c r="C40" s="0" t="str">
        <f aca="true">INDIRECT("IDs!B"&amp;$A40+1)</f>
        <v>a-line</v>
      </c>
      <c r="D40" s="0" t="n">
        <f aca="true">INDIRECT("IDs!C"&amp;$A40+1)</f>
        <v>5</v>
      </c>
      <c r="E40" s="4" t="n">
        <f aca="true">INDIRECT("IDs!E"&amp;$A40+1)</f>
        <v>1.75</v>
      </c>
      <c r="F40" s="0" t="n">
        <f aca="false">G40*D40</f>
        <v>0.1</v>
      </c>
      <c r="G40" s="0" t="n">
        <f aca="true">INDIRECT("assorted!D"&amp;$A40+1)</f>
        <v>0.02</v>
      </c>
      <c r="H40" s="0" t="n">
        <f aca="true">INDIRECT("assorted!E"&amp;$A40+1)</f>
        <v>0.063</v>
      </c>
      <c r="I40" s="0" t="n">
        <f aca="true">IF(B40=1,INDIRECT("assorted!F"&amp;$A40+1),NA())</f>
        <v>0.616451071968185</v>
      </c>
      <c r="J40" s="5" t="n">
        <f aca="true">IF(B40=1,INDIRECT("assorted!G"&amp;$A40+1),NA())</f>
        <v>1227.37298244836</v>
      </c>
      <c r="K40" s="5" t="n">
        <f aca="true">IF(B40=1,AVERAGE(INDIRECT("Temperatures!C" &amp; A40 + 1):INDIRECT("Temperatures!P" &amp; A40 + 1)),NA())</f>
        <v>1084.7776875629</v>
      </c>
      <c r="L40" s="5" t="n">
        <f aca="true">IF(B40=1,MAX(INDIRECT("Temperatures!C" &amp; A40 + 1):INDIRECT("Temperatures!P" &amp; A40 + 1)),NA())</f>
        <v>1096.94071353786</v>
      </c>
      <c r="M40" s="5" t="n">
        <f aca="true">IF(B40=1,MIN(INDIRECT("Temperatures!C" &amp; A40 + 1):INDIRECT("Temperatures!P" &amp; A40 + 1)),NA())</f>
        <v>1077.87214731332</v>
      </c>
      <c r="N40" s="5" t="n">
        <f aca="true">IF(B40=1,INDIRECT("assorted!H"&amp;$A40+1),NA())</f>
        <v>-82905.4520132474</v>
      </c>
      <c r="O40" s="5" t="n">
        <f aca="true">IF(B40=1,INDIRECT("assorted!I"&amp;$A40+1),NA())</f>
        <v>37425.6119713032</v>
      </c>
      <c r="P40" s="5" t="n">
        <f aca="true">IF(B40=1,INDIRECT("assorted!J"&amp;$A40+1),NA())</f>
        <v>1296.76869200358</v>
      </c>
      <c r="Q40" s="5" t="n">
        <f aca="true">IF(B40=1,INDIRECT("assorted!K"&amp;$A40+1),NA())</f>
        <v>1681609.04056067</v>
      </c>
      <c r="R40" s="5" t="n">
        <f aca="true">IF(B40=1,INDIRECT("assorted!L"&amp;$A40+1),NA())</f>
        <v>17165.8375538145</v>
      </c>
      <c r="S40" s="5" t="n">
        <f aca="true">IF(B40=1,INDIRECT("assorted!M"&amp;$A40+1),NA())</f>
        <v>594.78307873427</v>
      </c>
      <c r="T40" s="5" t="n">
        <f aca="true">IF(B40=1,INDIRECT("assorted!N"&amp;$A40+1),NA())</f>
        <v>353766.910748617</v>
      </c>
      <c r="U40" s="5" t="n">
        <f aca="true">IF(B40=1,SUM(INDIRECT("HeatFluxTotals!B" &amp; A40 + 1):INDIRECT("HeatFluxTotals!P" &amp; A40 + 1)),NA())</f>
        <v>85829.1877690722</v>
      </c>
      <c r="V40" s="0" t="n">
        <v>-122.06</v>
      </c>
      <c r="W40" s="5" t="n">
        <f aca="false">R40/G40</f>
        <v>858291.877690725</v>
      </c>
      <c r="X40" s="5" t="n">
        <f aca="true">IF(B40=1,SUM(INDIRECT("HeatFluxRadiation!B" &amp; A40 + 1):INDIRECT("HeatFluxRadiation!P" &amp; A40 + 1)),NA())</f>
        <v>81974.2289433122</v>
      </c>
      <c r="Y40" s="5" t="n">
        <f aca="true">IF(B40=1,SUM(INDIRECT("HeatFluxConduction!B" &amp; A40 + 1):INDIRECT("HeatFluxConduction!P" &amp; A40 + 1)),NA())</f>
        <v>3854.03194824951</v>
      </c>
      <c r="Z40" s="6" t="n">
        <f aca="false">X40/U40</f>
        <v>0.955085689076635</v>
      </c>
      <c r="AA40" s="6" t="n">
        <f aca="false">Y40/U40</f>
        <v>0.0449035118288545</v>
      </c>
      <c r="AE40" s="0" t="n">
        <f aca="false">1/F40</f>
        <v>10</v>
      </c>
      <c r="AF40" s="0" t="n">
        <f aca="false">1/G40</f>
        <v>50</v>
      </c>
      <c r="AG40" s="0" t="n">
        <v>0.7087</v>
      </c>
      <c r="AH40" s="0" t="n">
        <f aca="false">AG40/5</f>
        <v>0.14174</v>
      </c>
      <c r="AI40" s="0" t="n">
        <v>0.36469</v>
      </c>
      <c r="AJ40" s="0" t="n">
        <v>5.5142</v>
      </c>
      <c r="AK40" s="0" t="n">
        <v>35.468</v>
      </c>
    </row>
    <row r="41" customFormat="false" ht="15" hidden="false" customHeight="true" outlineLevel="0" collapsed="false">
      <c r="A41" s="0" t="n">
        <v>40</v>
      </c>
      <c r="B41" s="4" t="n">
        <f aca="false">IF(assorted!P41 = "converged", 1, NA())</f>
        <v>1</v>
      </c>
      <c r="C41" s="0" t="str">
        <f aca="true">INDIRECT("IDs!B"&amp;$A41+1)</f>
        <v>a-line</v>
      </c>
      <c r="D41" s="0" t="n">
        <f aca="true">INDIRECT("IDs!C"&amp;$A41+1)</f>
        <v>5</v>
      </c>
      <c r="E41" s="4" t="n">
        <f aca="true">INDIRECT("IDs!E"&amp;$A41+1)</f>
        <v>2</v>
      </c>
      <c r="F41" s="0" t="n">
        <f aca="false">G41*D41</f>
        <v>0.1</v>
      </c>
      <c r="G41" s="0" t="n">
        <f aca="true">INDIRECT("assorted!D"&amp;$A41+1)</f>
        <v>0.02</v>
      </c>
      <c r="H41" s="0" t="n">
        <f aca="true">INDIRECT("assorted!E"&amp;$A41+1)</f>
        <v>0.063</v>
      </c>
      <c r="I41" s="0" t="n">
        <f aca="true">IF(B41=1,INDIRECT("assorted!F"&amp;$A41+1),NA())</f>
        <v>0.605768560621072</v>
      </c>
      <c r="J41" s="5" t="n">
        <f aca="true">IF(B41=1,INDIRECT("assorted!G"&amp;$A41+1),NA())</f>
        <v>1224.36673344238</v>
      </c>
      <c r="K41" s="5" t="n">
        <f aca="true">IF(B41=1,AVERAGE(INDIRECT("Temperatures!C" &amp; A41 + 1):INDIRECT("Temperatures!P" &amp; A41 + 1)),NA())</f>
        <v>1086.55229818154</v>
      </c>
      <c r="L41" s="5" t="n">
        <f aca="true">IF(B41=1,MAX(INDIRECT("Temperatures!C" &amp; A41 + 1):INDIRECT("Temperatures!P" &amp; A41 + 1)),NA())</f>
        <v>1098.1183724776</v>
      </c>
      <c r="M41" s="5" t="n">
        <f aca="true">IF(B41=1,MIN(INDIRECT("Temperatures!C" &amp; A41 + 1):INDIRECT("Temperatures!P" &amp; A41 + 1)),NA())</f>
        <v>1080.16291015904</v>
      </c>
      <c r="N41" s="5" t="n">
        <f aca="true">IF(B41=1,INDIRECT("assorted!H"&amp;$A41+1),NA())</f>
        <v>-83450.7970141588</v>
      </c>
      <c r="O41" s="5" t="n">
        <f aca="true">IF(B41=1,INDIRECT("assorted!I"&amp;$A41+1),NA())</f>
        <v>37692.4313368257</v>
      </c>
      <c r="P41" s="5" t="n">
        <f aca="true">IF(B41=1,INDIRECT("assorted!J"&amp;$A41+1),NA())</f>
        <v>1164.86186580367</v>
      </c>
      <c r="Q41" s="5" t="n">
        <f aca="true">IF(B41=1,INDIRECT("assorted!K"&amp;$A41+1),NA())</f>
        <v>1356903.16640362</v>
      </c>
      <c r="R41" s="5" t="n">
        <f aca="true">IF(B41=1,INDIRECT("assorted!L"&amp;$A41+1),NA())</f>
        <v>17288.2183952629</v>
      </c>
      <c r="S41" s="5" t="n">
        <f aca="true">IF(B41=1,INDIRECT("assorted!M"&amp;$A41+1),NA())</f>
        <v>534.281966487314</v>
      </c>
      <c r="T41" s="5" t="n">
        <f aca="true">IF(B41=1,INDIRECT("assorted!N"&amp;$A41+1),NA())</f>
        <v>285457.219713551</v>
      </c>
      <c r="U41" s="5" t="n">
        <f aca="true">IF(B41=1,SUM(INDIRECT("HeatFluxTotals!B" &amp; A41 + 1):INDIRECT("HeatFluxTotals!P" &amp; A41 + 1)),NA())</f>
        <v>86441.0919763145</v>
      </c>
      <c r="V41" s="0" t="n">
        <v>-123.19</v>
      </c>
      <c r="W41" s="5" t="n">
        <f aca="false">R41/G41</f>
        <v>864410.919763145</v>
      </c>
      <c r="X41" s="5" t="n">
        <f aca="true">IF(B41=1,SUM(INDIRECT("HeatFluxRadiation!B" &amp; A41 + 1):INDIRECT("HeatFluxRadiation!P" &amp; A41 + 1)),NA())</f>
        <v>82595.466677591</v>
      </c>
      <c r="Y41" s="5" t="n">
        <f aca="true">IF(B41=1,SUM(INDIRECT("HeatFluxConduction!B" &amp; A41 + 1):INDIRECT("HeatFluxConduction!P" &amp; A41 + 1)),NA())</f>
        <v>3846.75132545079</v>
      </c>
      <c r="Z41" s="6" t="n">
        <f aca="false">X41/U41</f>
        <v>0.955511606681493</v>
      </c>
      <c r="AA41" s="6" t="n">
        <f aca="false">Y41/U41</f>
        <v>0.0445014198398237</v>
      </c>
      <c r="AE41" s="0" t="n">
        <f aca="false">1/F41</f>
        <v>10</v>
      </c>
      <c r="AF41" s="0" t="n">
        <f aca="false">1/G41</f>
        <v>50</v>
      </c>
      <c r="AG41" s="0" t="n">
        <v>0.6238</v>
      </c>
      <c r="AH41" s="0" t="n">
        <f aca="false">AG41/5</f>
        <v>0.12476</v>
      </c>
      <c r="AI41" s="0" t="n">
        <v>0.36905</v>
      </c>
      <c r="AJ41" s="0" t="n">
        <v>5.5805</v>
      </c>
      <c r="AK41" s="0" t="n">
        <v>35.654</v>
      </c>
    </row>
    <row r="42" customFormat="false" ht="15" hidden="false" customHeight="true" outlineLevel="0" collapsed="false">
      <c r="A42" s="0" t="n">
        <v>41</v>
      </c>
      <c r="B42" s="4" t="n">
        <f aca="false">IF(assorted!P42 = "converged", 1, NA())</f>
        <v>1</v>
      </c>
      <c r="C42" s="0" t="str">
        <f aca="true">INDIRECT("IDs!B"&amp;$A42+1)</f>
        <v>a-line</v>
      </c>
      <c r="D42" s="0" t="n">
        <f aca="true">INDIRECT("IDs!C"&amp;$A42+1)</f>
        <v>5</v>
      </c>
      <c r="E42" s="4" t="n">
        <f aca="true">INDIRECT("IDs!E"&amp;$A42+1)</f>
        <v>2.25</v>
      </c>
      <c r="F42" s="0" t="n">
        <f aca="false">G42*D42</f>
        <v>0.1</v>
      </c>
      <c r="G42" s="0" t="n">
        <f aca="true">INDIRECT("assorted!D"&amp;$A42+1)</f>
        <v>0.02</v>
      </c>
      <c r="H42" s="0" t="n">
        <f aca="true">INDIRECT("assorted!E"&amp;$A42+1)</f>
        <v>0.063</v>
      </c>
      <c r="I42" s="0" t="n">
        <f aca="true">IF(B42=1,INDIRECT("assorted!F"&amp;$A42+1),NA())</f>
        <v>0.587837153376312</v>
      </c>
      <c r="J42" s="5" t="n">
        <f aca="true">IF(B42=1,INDIRECT("assorted!G"&amp;$A42+1),NA())</f>
        <v>1221.35742071796</v>
      </c>
      <c r="K42" s="5" t="n">
        <f aca="true">IF(B42=1,AVERAGE(INDIRECT("Temperatures!C" &amp; A42 + 1):INDIRECT("Temperatures!P" &amp; A42 + 1)),NA())</f>
        <v>1089.11705469809</v>
      </c>
      <c r="L42" s="5" t="n">
        <f aca="true">IF(B42=1,MAX(INDIRECT("Temperatures!C" &amp; A42 + 1):INDIRECT("Temperatures!P" &amp; A42 + 1)),NA())</f>
        <v>1098.71789184913</v>
      </c>
      <c r="M42" s="5" t="n">
        <f aca="true">IF(B42=1,MIN(INDIRECT("Temperatures!C" &amp; A42 + 1):INDIRECT("Temperatures!P" &amp; A42 + 1)),NA())</f>
        <v>1083.59630267001</v>
      </c>
      <c r="N42" s="5" t="n">
        <f aca="true">IF(B42=1,INDIRECT("assorted!H"&amp;$A42+1),NA())</f>
        <v>-87353.0960571548</v>
      </c>
      <c r="O42" s="5" t="n">
        <f aca="true">IF(B42=1,INDIRECT("assorted!I"&amp;$A42+1),NA())</f>
        <v>38083.3850994127</v>
      </c>
      <c r="P42" s="5" t="n">
        <f aca="true">IF(B42=1,INDIRECT("assorted!J"&amp;$A42+1),NA())</f>
        <v>985.256752942702</v>
      </c>
      <c r="Q42" s="5" t="n">
        <f aca="true">IF(B42=1,INDIRECT("assorted!K"&amp;$A42+1),NA())</f>
        <v>970730.869219198</v>
      </c>
      <c r="R42" s="5" t="n">
        <f aca="true">IF(B42=1,INDIRECT("assorted!L"&amp;$A42+1),NA())</f>
        <v>17467.4956157028</v>
      </c>
      <c r="S42" s="5" t="n">
        <f aca="true">IF(B42=1,INDIRECT("assorted!M"&amp;$A42+1),NA())</f>
        <v>451.902265710983</v>
      </c>
      <c r="T42" s="5" t="n">
        <f aca="true">IF(B42=1,INDIRECT("assorted!N"&amp;$A42+1),NA())</f>
        <v>204215.65775472</v>
      </c>
      <c r="U42" s="5" t="n">
        <f aca="true">IF(B42=1,SUM(INDIRECT("HeatFluxTotals!B" &amp; A42 + 1):INDIRECT("HeatFluxTotals!P" &amp; A42 + 1)),NA())</f>
        <v>87337.4780785143</v>
      </c>
      <c r="V42" s="0" t="n">
        <v>-124.34</v>
      </c>
      <c r="W42" s="5" t="n">
        <f aca="false">R42/G42</f>
        <v>873374.78078514</v>
      </c>
      <c r="X42" s="5" t="n">
        <f aca="true">IF(B42=1,SUM(INDIRECT("HeatFluxRadiation!B" &amp; A42 + 1):INDIRECT("HeatFluxRadiation!P" &amp; A42 + 1)),NA())</f>
        <v>83435.7101697108</v>
      </c>
      <c r="Y42" s="5" t="n">
        <f aca="true">IF(B42=1,SUM(INDIRECT("HeatFluxConduction!B" &amp; A42 + 1):INDIRECT("HeatFluxConduction!P" &amp; A42 + 1)),NA())</f>
        <v>3901.97838075798</v>
      </c>
      <c r="Z42" s="6" t="n">
        <f aca="false">X42/U42</f>
        <v>0.955325388428369</v>
      </c>
      <c r="AA42" s="6" t="n">
        <f aca="false">Y42/U42</f>
        <v>0.0446770214414732</v>
      </c>
      <c r="AE42" s="0" t="n">
        <f aca="false">1/F42</f>
        <v>10</v>
      </c>
      <c r="AF42" s="0" t="n">
        <f aca="false">1/G42</f>
        <v>50</v>
      </c>
      <c r="AG42" s="0" t="n">
        <v>0.5568</v>
      </c>
      <c r="AH42" s="0" t="n">
        <f aca="false">AG42/5</f>
        <v>0.11136</v>
      </c>
      <c r="AI42" s="0" t="n">
        <v>0.37536</v>
      </c>
      <c r="AJ42" s="0" t="n">
        <v>5.6763</v>
      </c>
      <c r="AK42" s="0" t="n">
        <v>35.921</v>
      </c>
    </row>
    <row r="43" customFormat="false" ht="15" hidden="false" customHeight="true" outlineLevel="0" collapsed="false">
      <c r="A43" s="0" t="n">
        <v>42</v>
      </c>
      <c r="B43" s="4" t="n">
        <f aca="false">IF(assorted!P43 = "converged", 1, NA())</f>
        <v>1</v>
      </c>
      <c r="C43" s="0" t="str">
        <f aca="true">INDIRECT("IDs!B"&amp;$A43+1)</f>
        <v>a-line</v>
      </c>
      <c r="D43" s="0" t="n">
        <f aca="true">INDIRECT("IDs!C"&amp;$A43+1)</f>
        <v>5</v>
      </c>
      <c r="E43" s="4" t="n">
        <f aca="true">INDIRECT("IDs!E"&amp;$A43+1)</f>
        <v>2.375</v>
      </c>
      <c r="F43" s="0" t="n">
        <f aca="false">G43*D43</f>
        <v>0.1</v>
      </c>
      <c r="G43" s="0" t="n">
        <f aca="true">INDIRECT("assorted!D"&amp;$A43+1)</f>
        <v>0.02</v>
      </c>
      <c r="H43" s="0" t="n">
        <f aca="true">INDIRECT("assorted!E"&amp;$A43+1)</f>
        <v>0.063</v>
      </c>
      <c r="I43" s="0" t="n">
        <f aca="true">IF(B43=1,INDIRECT("assorted!F"&amp;$A43+1),NA())</f>
        <v>0.581900730976485</v>
      </c>
      <c r="J43" s="5" t="n">
        <f aca="true">IF(B43=1,INDIRECT("assorted!G"&amp;$A43+1),NA())</f>
        <v>1220.2768411829</v>
      </c>
      <c r="K43" s="5" t="n">
        <f aca="true">IF(B43=1,AVERAGE(INDIRECT("Temperatures!C" &amp; A43 + 1):INDIRECT("Temperatures!P" &amp; A43 + 1)),NA())</f>
        <v>1089.77055593994</v>
      </c>
      <c r="L43" s="5" t="n">
        <f aca="true">IF(B43=1,MAX(INDIRECT("Temperatures!C" &amp; A43 + 1):INDIRECT("Temperatures!P" &amp; A43 + 1)),NA())</f>
        <v>1099.21021504026</v>
      </c>
      <c r="M43" s="5" t="n">
        <f aca="true">IF(B43=1,MIN(INDIRECT("Temperatures!C" &amp; A43 + 1):INDIRECT("Temperatures!P" &amp; A43 + 1)),NA())</f>
        <v>1084.46937770972</v>
      </c>
      <c r="N43" s="5" t="n">
        <f aca="true">IF(B43=1,INDIRECT("assorted!H"&amp;$A43+1),NA())</f>
        <v>-87585.0795316419</v>
      </c>
      <c r="O43" s="5" t="n">
        <f aca="true">IF(B43=1,INDIRECT("assorted!I"&amp;$A43+1),NA())</f>
        <v>38183.3412843944</v>
      </c>
      <c r="P43" s="5" t="n">
        <f aca="true">IF(B43=1,INDIRECT("assorted!J"&amp;$A43+1),NA())</f>
        <v>946.966124027622</v>
      </c>
      <c r="Q43" s="5" t="n">
        <f aca="true">IF(B43=1,INDIRECT("assorted!K"&amp;$A43+1),NA())</f>
        <v>896744.840055898</v>
      </c>
      <c r="R43" s="5" t="n">
        <f aca="true">IF(B43=1,INDIRECT("assorted!L"&amp;$A43+1),NA())</f>
        <v>17513.3419662405</v>
      </c>
      <c r="S43" s="5" t="n">
        <f aca="true">IF(B43=1,INDIRECT("assorted!M"&amp;$A43+1),NA())</f>
        <v>434.339714720546</v>
      </c>
      <c r="T43" s="5" t="n">
        <f aca="true">IF(B43=1,INDIRECT("assorted!N"&amp;$A43+1),NA())</f>
        <v>188650.987783525</v>
      </c>
      <c r="U43" s="5" t="n">
        <f aca="true">IF(B43=1,SUM(INDIRECT("HeatFluxTotals!B" &amp; A43 + 1):INDIRECT("HeatFluxTotals!P" &amp; A43 + 1)),NA())</f>
        <v>87566.7098312026</v>
      </c>
      <c r="V43" s="0" t="n">
        <v>-124.92</v>
      </c>
      <c r="W43" s="5" t="n">
        <f aca="false">R43/G43</f>
        <v>875667.098312025</v>
      </c>
      <c r="X43" s="5" t="n">
        <f aca="true">IF(B43=1,SUM(INDIRECT("HeatFluxRadiation!B" &amp; A43 + 1):INDIRECT("HeatFluxRadiation!P" &amp; A43 + 1)),NA())</f>
        <v>83655.9825660195</v>
      </c>
      <c r="Y43" s="5" t="n">
        <f aca="true">IF(B43=1,SUM(INDIRECT("HeatFluxConduction!B" &amp; A43 + 1):INDIRECT("HeatFluxConduction!P" &amp; A43 + 1)),NA())</f>
        <v>3910.1357432124</v>
      </c>
      <c r="Z43" s="6" t="n">
        <f aca="false">X43/U43</f>
        <v>0.955340022792662</v>
      </c>
      <c r="AA43" s="6" t="n">
        <f aca="false">Y43/U43</f>
        <v>0.0446532221063204</v>
      </c>
      <c r="AE43" s="0" t="n">
        <f aca="false">1/F43</f>
        <v>10</v>
      </c>
      <c r="AF43" s="0" t="n">
        <f aca="false">1/G43</f>
        <v>50</v>
      </c>
      <c r="AG43" s="0" t="n">
        <v>0.5284</v>
      </c>
      <c r="AH43" s="0" t="n">
        <f aca="false">AG43/5</f>
        <v>0.10568</v>
      </c>
      <c r="AI43" s="0" t="n">
        <v>0.37696</v>
      </c>
      <c r="AJ43" s="0" t="n">
        <v>5.7008</v>
      </c>
      <c r="AK43" s="0" t="n">
        <v>35.99</v>
      </c>
    </row>
    <row r="44" customFormat="false" ht="15" hidden="false" customHeight="true" outlineLevel="0" collapsed="false">
      <c r="A44" s="0" t="n">
        <v>43</v>
      </c>
      <c r="B44" s="4" t="n">
        <f aca="false">IF(assorted!P44 = "converged", 1, NA())</f>
        <v>1</v>
      </c>
      <c r="C44" s="0" t="str">
        <f aca="true">INDIRECT("IDs!B"&amp;$A44+1)</f>
        <v>a-line</v>
      </c>
      <c r="D44" s="0" t="n">
        <f aca="true">INDIRECT("IDs!C"&amp;$A44+1)</f>
        <v>5</v>
      </c>
      <c r="E44" s="4" t="n">
        <f aca="true">INDIRECT("IDs!E"&amp;$A44+1)</f>
        <v>2.5</v>
      </c>
      <c r="F44" s="0" t="n">
        <f aca="false">G44*D44</f>
        <v>0.1</v>
      </c>
      <c r="G44" s="0" t="n">
        <f aca="true">INDIRECT("assorted!D"&amp;$A44+1)</f>
        <v>0.02</v>
      </c>
      <c r="H44" s="0" t="n">
        <f aca="true">INDIRECT("assorted!E"&amp;$A44+1)</f>
        <v>0.063</v>
      </c>
      <c r="I44" s="0" t="n">
        <f aca="true">IF(B44=1,INDIRECT("assorted!F"&amp;$A44+1),NA())</f>
        <v>0.577793018790544</v>
      </c>
      <c r="J44" s="5" t="n">
        <f aca="true">IF(B44=1,INDIRECT("assorted!G"&amp;$A44+1),NA())</f>
        <v>1219.3362327721</v>
      </c>
      <c r="K44" s="5" t="n">
        <f aca="true">IF(B44=1,AVERAGE(INDIRECT("Temperatures!C" &amp; A44 + 1):INDIRECT("Temperatures!P" &amp; A44 + 1)),NA())</f>
        <v>1090.30159355403</v>
      </c>
      <c r="L44" s="5" t="n">
        <f aca="true">IF(B44=1,MAX(INDIRECT("Temperatures!C" &amp; A44 + 1):INDIRECT("Temperatures!P" &amp; A44 + 1)),NA())</f>
        <v>1099.74152820114</v>
      </c>
      <c r="M44" s="5" t="n">
        <f aca="true">IF(B44=1,MIN(INDIRECT("Temperatures!C" &amp; A44 + 1):INDIRECT("Temperatures!P" &amp; A44 + 1)),NA())</f>
        <v>1085.24764943693</v>
      </c>
      <c r="N44" s="5" t="n">
        <f aca="true">IF(B44=1,INDIRECT("assorted!H"&amp;$A44+1),NA())</f>
        <v>-87777.3102928524</v>
      </c>
      <c r="O44" s="5" t="n">
        <f aca="true">IF(B44=1,INDIRECT("assorted!I"&amp;$A44+1),NA())</f>
        <v>38264.718951159</v>
      </c>
      <c r="P44" s="5" t="n">
        <f aca="true">IF(B44=1,INDIRECT("assorted!J"&amp;$A44+1),NA())</f>
        <v>924.749182572786</v>
      </c>
      <c r="Q44" s="5" t="n">
        <f aca="true">IF(B44=1,INDIRECT("assorted!K"&amp;$A44+1),NA())</f>
        <v>855161.050669036</v>
      </c>
      <c r="R44" s="5" t="n">
        <f aca="true">IF(B44=1,INDIRECT("assorted!L"&amp;$A44+1),NA())</f>
        <v>17550.6670105799</v>
      </c>
      <c r="S44" s="5" t="n">
        <f aca="true">IF(B44=1,INDIRECT("assorted!M"&amp;$A44+1),NA())</f>
        <v>424.149593058732</v>
      </c>
      <c r="T44" s="5" t="n">
        <f aca="true">IF(B44=1,INDIRECT("assorted!N"&amp;$A44+1),NA())</f>
        <v>179902.877291888</v>
      </c>
      <c r="U44" s="5" t="n">
        <f aca="true">IF(B44=1,SUM(INDIRECT("HeatFluxTotals!B" &amp; A44 + 1):INDIRECT("HeatFluxTotals!P" &amp; A44 + 1)),NA())</f>
        <v>87753.3350528993</v>
      </c>
      <c r="V44" s="0" t="n">
        <v>-125.94</v>
      </c>
      <c r="W44" s="5" t="n">
        <f aca="false">R44/G44</f>
        <v>877533.350528995</v>
      </c>
      <c r="X44" s="5" t="n">
        <f aca="true">IF(B44=1,SUM(INDIRECT("HeatFluxRadiation!B" &amp; A44 + 1):INDIRECT("HeatFluxRadiation!P" &amp; A44 + 1)),NA())</f>
        <v>83843.9894155971</v>
      </c>
      <c r="Y44" s="5" t="n">
        <f aca="true">IF(B44=1,SUM(INDIRECT("HeatFluxConduction!B" &amp; A44 + 1):INDIRECT("HeatFluxConduction!P" &amp; A44 + 1)),NA())</f>
        <v>3909.37222066678</v>
      </c>
      <c r="Z44" s="6" t="n">
        <f aca="false">X44/U44</f>
        <v>0.955450745718717</v>
      </c>
      <c r="AA44" s="6" t="n">
        <f aca="false">Y44/U44</f>
        <v>0.0445495572140949</v>
      </c>
      <c r="AE44" s="0" t="n">
        <f aca="false">1/F44</f>
        <v>10</v>
      </c>
      <c r="AF44" s="0" t="n">
        <f aca="false">1/G44</f>
        <v>50</v>
      </c>
      <c r="AG44" s="0" t="n">
        <v>0.5027</v>
      </c>
      <c r="AH44" s="0" t="n">
        <f aca="false">AG44/5</f>
        <v>0.10054</v>
      </c>
      <c r="AI44" s="0" t="n">
        <v>0.37827</v>
      </c>
      <c r="AJ44" s="0" t="n">
        <v>5.7206</v>
      </c>
      <c r="AK44" s="0" t="n">
        <v>36.045</v>
      </c>
    </row>
    <row r="45" customFormat="false" ht="15" hidden="false" customHeight="true" outlineLevel="0" collapsed="false">
      <c r="A45" s="0" t="n">
        <v>44</v>
      </c>
      <c r="B45" s="4" t="n">
        <f aca="false">IF(assorted!P45 = "converged", 1, NA())</f>
        <v>1</v>
      </c>
      <c r="C45" s="0" t="str">
        <f aca="true">INDIRECT("IDs!B"&amp;$A45+1)</f>
        <v>a-line</v>
      </c>
      <c r="D45" s="0" t="n">
        <f aca="true">INDIRECT("IDs!C"&amp;$A45+1)</f>
        <v>5</v>
      </c>
      <c r="E45" s="4" t="n">
        <f aca="true">INDIRECT("IDs!E"&amp;$A45+1)</f>
        <v>2.75</v>
      </c>
      <c r="F45" s="0" t="n">
        <f aca="false">G45*D45</f>
        <v>0.1</v>
      </c>
      <c r="G45" s="0" t="n">
        <f aca="true">INDIRECT("assorted!D"&amp;$A45+1)</f>
        <v>0.02</v>
      </c>
      <c r="H45" s="0" t="n">
        <f aca="true">INDIRECT("assorted!E"&amp;$A45+1)</f>
        <v>0.063</v>
      </c>
      <c r="I45" s="0" t="n">
        <f aca="true">IF(B45=1,INDIRECT("assorted!F"&amp;$A45+1),NA())</f>
        <v>0.567964115529321</v>
      </c>
      <c r="J45" s="5" t="n">
        <f aca="true">IF(B45=1,INDIRECT("assorted!G"&amp;$A45+1),NA())</f>
        <v>1217.64083927935</v>
      </c>
      <c r="K45" s="5" t="n">
        <f aca="true">IF(B45=1,AVERAGE(INDIRECT("Temperatures!C" &amp; A45 + 1):INDIRECT("Temperatures!P" &amp; A45 + 1)),NA())</f>
        <v>1091.25286773737</v>
      </c>
      <c r="L45" s="5" t="n">
        <f aca="true">IF(B45=1,MAX(INDIRECT("Temperatures!C" &amp; A45 + 1):INDIRECT("Temperatures!P" &amp; A45 + 1)),NA())</f>
        <v>1100.88161266403</v>
      </c>
      <c r="M45" s="5" t="n">
        <f aca="true">IF(B45=1,MIN(INDIRECT("Temperatures!C" &amp; A45 + 1):INDIRECT("Temperatures!P" &amp; A45 + 1)),NA())</f>
        <v>1086.19142298829</v>
      </c>
      <c r="N45" s="5" t="n">
        <f aca="true">IF(B45=1,INDIRECT("assorted!H"&amp;$A45+1),NA())</f>
        <v>-88112.1015244806</v>
      </c>
      <c r="O45" s="5" t="n">
        <f aca="true">IF(B45=1,INDIRECT("assorted!I"&amp;$A45+1),NA())</f>
        <v>38410.9883821393</v>
      </c>
      <c r="P45" s="5" t="n">
        <f aca="true">IF(B45=1,INDIRECT("assorted!J"&amp;$A45+1),NA())</f>
        <v>916.906888049588</v>
      </c>
      <c r="Q45" s="5" t="n">
        <f aca="true">IF(B45=1,INDIRECT("assorted!K"&amp;$A45+1),NA())</f>
        <v>840718.24135278</v>
      </c>
      <c r="R45" s="5" t="n">
        <f aca="true">IF(B45=1,INDIRECT("assorted!L"&amp;$A45+1),NA())</f>
        <v>17617.755601515</v>
      </c>
      <c r="S45" s="5" t="n">
        <f aca="true">IF(B45=1,INDIRECT("assorted!M"&amp;$A45+1),NA())</f>
        <v>420.552611203168</v>
      </c>
      <c r="T45" s="5" t="n">
        <f aca="true">IF(B45=1,INDIRECT("assorted!N"&amp;$A45+1),NA())</f>
        <v>176864.498789803</v>
      </c>
      <c r="U45" s="5" t="n">
        <f aca="true">IF(B45=1,SUM(INDIRECT("HeatFluxTotals!B" &amp; A45 + 1):INDIRECT("HeatFluxTotals!P" &amp; A45 + 1)),NA())</f>
        <v>88088.778007575</v>
      </c>
      <c r="V45" s="0" t="n">
        <v>-126.53</v>
      </c>
      <c r="W45" s="5" t="n">
        <f aca="false">R45/G45</f>
        <v>880887.78007575</v>
      </c>
      <c r="X45" s="5" t="n">
        <f aca="true">IF(B45=1,SUM(INDIRECT("HeatFluxRadiation!B" &amp; A45 + 1):INDIRECT("HeatFluxRadiation!P" &amp; A45 + 1)),NA())</f>
        <v>84165.3955630392</v>
      </c>
      <c r="Y45" s="5" t="n">
        <f aca="true">IF(B45=1,SUM(INDIRECT("HeatFluxConduction!B" &amp; A45 + 1):INDIRECT("HeatFluxConduction!P" &amp; A45 + 1)),NA())</f>
        <v>3923.51553431674</v>
      </c>
      <c r="Z45" s="6" t="n">
        <f aca="false">X45/U45</f>
        <v>0.955461041312227</v>
      </c>
      <c r="AA45" s="6" t="n">
        <f aca="false">Y45/U45</f>
        <v>0.0445404695474303</v>
      </c>
      <c r="AE45" s="0" t="n">
        <f aca="false">1/F45</f>
        <v>10</v>
      </c>
      <c r="AF45" s="0" t="n">
        <f aca="false">1/G45</f>
        <v>50</v>
      </c>
      <c r="AG45" s="0" t="n">
        <v>0.458</v>
      </c>
      <c r="AH45" s="0" t="n">
        <f aca="false">AG45/5</f>
        <v>0.0916</v>
      </c>
      <c r="AI45" s="0" t="n">
        <v>0.38061</v>
      </c>
      <c r="AJ45" s="0" t="n">
        <v>5.7563</v>
      </c>
      <c r="AK45" s="0" t="n">
        <v>36.142</v>
      </c>
    </row>
    <row r="46" customFormat="false" ht="15" hidden="false" customHeight="true" outlineLevel="0" collapsed="false">
      <c r="A46" s="0" t="n">
        <v>45</v>
      </c>
      <c r="B46" s="4" t="n">
        <f aca="false">IF(assorted!P46 = "converged", 1, NA())</f>
        <v>1</v>
      </c>
      <c r="C46" s="0" t="str">
        <f aca="true">INDIRECT("IDs!B"&amp;$A46+1)</f>
        <v>a-line</v>
      </c>
      <c r="D46" s="0" t="n">
        <f aca="true">INDIRECT("IDs!C"&amp;$A46+1)</f>
        <v>5</v>
      </c>
      <c r="E46" s="4" t="n">
        <f aca="true">INDIRECT("IDs!E"&amp;$A46+1)</f>
        <v>3</v>
      </c>
      <c r="F46" s="0" t="n">
        <f aca="false">G46*D46</f>
        <v>0.1</v>
      </c>
      <c r="G46" s="0" t="n">
        <f aca="true">INDIRECT("assorted!D"&amp;$A46+1)</f>
        <v>0.02</v>
      </c>
      <c r="H46" s="0" t="n">
        <f aca="true">INDIRECT("assorted!E"&amp;$A46+1)</f>
        <v>0.063</v>
      </c>
      <c r="I46" s="0" t="n">
        <f aca="true">IF(B46=1,INDIRECT("assorted!F"&amp;$A46+1),NA())</f>
        <v>0.871135709931754</v>
      </c>
      <c r="J46" s="5" t="n">
        <f aca="true">IF(B46=1,INDIRECT("assorted!G"&amp;$A46+1),NA())</f>
        <v>1175.32557035977</v>
      </c>
      <c r="K46" s="5" t="n">
        <f aca="true">IF(B46=1,AVERAGE(INDIRECT("Temperatures!C" &amp; A46 + 1):INDIRECT("Temperatures!P" &amp; A46 + 1)),NA())</f>
        <v>1058.86602355204</v>
      </c>
      <c r="L46" s="5" t="n">
        <f aca="true">IF(B46=1,MAX(INDIRECT("Temperatures!C" &amp; A46 + 1):INDIRECT("Temperatures!P" &amp; A46 + 1)),NA())</f>
        <v>1075.62272444894</v>
      </c>
      <c r="M46" s="5" t="n">
        <f aca="true">IF(B46=1,MIN(INDIRECT("Temperatures!C" &amp; A46 + 1):INDIRECT("Temperatures!P" &amp; A46 + 1)),NA())</f>
        <v>1050.45005260929</v>
      </c>
      <c r="N46" s="5" t="n">
        <f aca="true">IF(B46=1,INDIRECT("assorted!H"&amp;$A46+1),NA())</f>
        <v>-58115.5356833162</v>
      </c>
      <c r="O46" s="5" t="n">
        <f aca="true">IF(B46=1,INDIRECT("assorted!I"&amp;$A46+1),NA())</f>
        <v>33476.6537954249</v>
      </c>
      <c r="P46" s="5" t="n">
        <f aca="true">IF(B46=1,INDIRECT("assorted!J"&amp;$A46+1),NA())</f>
        <v>1638.84593685079</v>
      </c>
      <c r="Q46" s="5" t="n">
        <f aca="true">IF(B46=1,INDIRECT("assorted!K"&amp;$A46+1),NA())</f>
        <v>2685816.00473234</v>
      </c>
      <c r="R46" s="5" t="n">
        <f aca="true">IF(B46=1,INDIRECT("assorted!L"&amp;$A46+1),NA())</f>
        <v>15354.3397320924</v>
      </c>
      <c r="S46" s="5" t="n">
        <f aca="true">IF(B46=1,INDIRECT("assorted!M"&amp;$A46+1),NA())</f>
        <v>751.670028162857</v>
      </c>
      <c r="T46" s="5" t="n">
        <f aca="true">IF(B46=1,INDIRECT("assorted!N"&amp;$A46+1),NA())</f>
        <v>565007.83123835</v>
      </c>
      <c r="U46" s="5" t="n">
        <f aca="true">IF(B46=1,SUM(INDIRECT("HeatFluxTotals!B" &amp; A46 + 1):INDIRECT("HeatFluxTotals!P" &amp; A46 + 1)),NA())</f>
        <v>76771.698660462</v>
      </c>
      <c r="V46" s="0" t="n">
        <v>-127.71</v>
      </c>
      <c r="W46" s="5" t="n">
        <f aca="false">R46/G46</f>
        <v>767716.98660462</v>
      </c>
      <c r="X46" s="5" t="n">
        <f aca="true">IF(B46=1,SUM(INDIRECT("HeatFluxRadiation!B" &amp; A46 + 1):INDIRECT("HeatFluxRadiation!P" &amp; A46 + 1)),NA())</f>
        <v>73717.2744800226</v>
      </c>
      <c r="Y46" s="5" t="n">
        <f aca="true">IF(B46=1,SUM(INDIRECT("HeatFluxConduction!B" &amp; A46 + 1):INDIRECT("HeatFluxConduction!P" &amp; A46 + 1)),NA())</f>
        <v>3055.71459759967</v>
      </c>
      <c r="Z46" s="6" t="n">
        <f aca="false">X46/U46</f>
        <v>0.960214190466878</v>
      </c>
      <c r="AA46" s="6" t="n">
        <f aca="false">Y46/U46</f>
        <v>0.0398026180339473</v>
      </c>
      <c r="AE46" s="0" t="n">
        <f aca="false">1/F46</f>
        <v>10</v>
      </c>
      <c r="AF46" s="0" t="n">
        <f aca="false">1/G46</f>
        <v>50</v>
      </c>
      <c r="AG46" s="0" t="n">
        <v>0.4205</v>
      </c>
      <c r="AH46" s="0" t="n">
        <f aca="false">AG46/5</f>
        <v>0.0841</v>
      </c>
      <c r="AI46" s="0" t="n">
        <v>0.30102</v>
      </c>
      <c r="AJ46" s="0" t="n">
        <v>4.5457</v>
      </c>
      <c r="AK46" s="0" t="n">
        <v>32.763</v>
      </c>
    </row>
    <row r="47" customFormat="false" ht="15" hidden="false" customHeight="true" outlineLevel="0" collapsed="false">
      <c r="A47" s="0" t="n">
        <v>46</v>
      </c>
      <c r="B47" s="4" t="n">
        <f aca="false">IF(assorted!P47 = "converged", 1, NA())</f>
        <v>1</v>
      </c>
      <c r="C47" s="0" t="str">
        <f aca="true">INDIRECT("IDs!B"&amp;$A47+1)</f>
        <v>a-line</v>
      </c>
      <c r="D47" s="0" t="n">
        <f aca="true">INDIRECT("IDs!C"&amp;$A47+1)</f>
        <v>5</v>
      </c>
      <c r="E47" s="4" t="n">
        <f aca="true">INDIRECT("IDs!E"&amp;$A47+1)</f>
        <v>3.5</v>
      </c>
      <c r="F47" s="0" t="n">
        <f aca="false">G47*D47</f>
        <v>0.1</v>
      </c>
      <c r="G47" s="0" t="n">
        <f aca="true">INDIRECT("assorted!D"&amp;$A47+1)</f>
        <v>0.02</v>
      </c>
      <c r="H47" s="0" t="n">
        <f aca="true">INDIRECT("assorted!E"&amp;$A47+1)</f>
        <v>0.063</v>
      </c>
      <c r="I47" s="0" t="n">
        <f aca="true">IF(B47=1,INDIRECT("assorted!F"&amp;$A47+1),NA())</f>
        <v>0.559436085648485</v>
      </c>
      <c r="J47" s="5" t="n">
        <f aca="true">IF(B47=1,INDIRECT("assorted!G"&amp;$A47+1),NA())</f>
        <v>1214.26408207967</v>
      </c>
      <c r="K47" s="5" t="n">
        <f aca="true">IF(B47=1,AVERAGE(INDIRECT("Temperatures!C" &amp; A47 + 1):INDIRECT("Temperatures!P" &amp; A47 + 1)),NA())</f>
        <v>1092.87466658399</v>
      </c>
      <c r="L47" s="5" t="n">
        <f aca="true">IF(B47=1,MAX(INDIRECT("Temperatures!C" &amp; A47 + 1):INDIRECT("Temperatures!P" &amp; A47 + 1)),NA())</f>
        <v>1106.58117777962</v>
      </c>
      <c r="M47" s="5" t="n">
        <f aca="true">IF(B47=1,MIN(INDIRECT("Temperatures!C" &amp; A47 + 1):INDIRECT("Temperatures!P" &amp; A47 + 1)),NA())</f>
        <v>1085.73670016459</v>
      </c>
      <c r="N47" s="5" t="n">
        <f aca="true">IF(B47=1,INDIRECT("assorted!H"&amp;$A47+1),NA())</f>
        <v>-86547.8035866497</v>
      </c>
      <c r="O47" s="5" t="n">
        <f aca="true">IF(B47=1,INDIRECT("assorted!I"&amp;$A47+1),NA())</f>
        <v>38661.5391810995</v>
      </c>
      <c r="P47" s="5" t="n">
        <f aca="true">IF(B47=1,INDIRECT("assorted!J"&amp;$A47+1),NA())</f>
        <v>1336.31657563638</v>
      </c>
      <c r="Q47" s="5" t="n">
        <f aca="true">IF(B47=1,INDIRECT("assorted!K"&amp;$A47+1),NA())</f>
        <v>1785741.99032056</v>
      </c>
      <c r="R47" s="5" t="n">
        <f aca="true">IF(B47=1,INDIRECT("assorted!L"&amp;$A47+1),NA())</f>
        <v>17732.714742836</v>
      </c>
      <c r="S47" s="5" t="n">
        <f aca="true">IF(B47=1,INDIRECT("assorted!M"&amp;$A47+1),NA())</f>
        <v>612.922329110684</v>
      </c>
      <c r="T47" s="5" t="n">
        <f aca="true">IF(B47=1,INDIRECT("assorted!N"&amp;$A47+1),NA())</f>
        <v>375673.781522465</v>
      </c>
      <c r="U47" s="5" t="n">
        <f aca="true">IF(B47=1,SUM(INDIRECT("HeatFluxTotals!B" &amp; A47 + 1):INDIRECT("HeatFluxTotals!P" &amp; A47 + 1)),NA())</f>
        <v>88663.5737141798</v>
      </c>
      <c r="V47" s="0" t="n">
        <v>-129.97</v>
      </c>
      <c r="W47" s="5" t="n">
        <f aca="false">R47/G47</f>
        <v>886635.7371418</v>
      </c>
      <c r="X47" s="5" t="n">
        <f aca="true">IF(B47=1,SUM(INDIRECT("HeatFluxRadiation!B" &amp; A47 + 1):INDIRECT("HeatFluxRadiation!P" &amp; A47 + 1)),NA())</f>
        <v>84696.9004016761</v>
      </c>
      <c r="Y47" s="5" t="n">
        <f aca="true">IF(B47=1,SUM(INDIRECT("HeatFluxConduction!B" &amp; A47 + 1):INDIRECT("HeatFluxConduction!P" &amp; A47 + 1)),NA())</f>
        <v>3966.69764425806</v>
      </c>
      <c r="Z47" s="6" t="n">
        <f aca="false">X47/U47</f>
        <v>0.955261522332826</v>
      </c>
      <c r="AA47" s="6" t="n">
        <f aca="false">Y47/U47</f>
        <v>0.0447387520950295</v>
      </c>
      <c r="AE47" s="0" t="n">
        <f aca="false">1/F47</f>
        <v>10</v>
      </c>
      <c r="AF47" s="0" t="n">
        <f aca="false">1/G47</f>
        <v>50</v>
      </c>
      <c r="AG47" s="0" t="n">
        <v>0.3613</v>
      </c>
      <c r="AH47" s="0" t="n">
        <f aca="false">AG47/5</f>
        <v>0.07226</v>
      </c>
      <c r="AI47" s="0" t="n">
        <v>0.38465</v>
      </c>
      <c r="AJ47" s="0" t="n">
        <v>5.818</v>
      </c>
      <c r="AK47" s="0" t="n">
        <v>36.297</v>
      </c>
    </row>
    <row r="48" customFormat="false" ht="15" hidden="false" customHeight="true" outlineLevel="0" collapsed="false">
      <c r="A48" s="0" t="n">
        <v>47</v>
      </c>
      <c r="B48" s="4" t="n">
        <f aca="false">IF(assorted!P48 = "converged", 1, NA())</f>
        <v>1</v>
      </c>
      <c r="C48" s="0" t="str">
        <f aca="true">INDIRECT("IDs!B"&amp;$A48+1)</f>
        <v>a-line</v>
      </c>
      <c r="D48" s="0" t="n">
        <f aca="true">INDIRECT("IDs!C"&amp;$A48+1)</f>
        <v>5</v>
      </c>
      <c r="E48" s="4" t="n">
        <f aca="true">INDIRECT("IDs!E"&amp;$A48+1)</f>
        <v>4</v>
      </c>
      <c r="F48" s="0" t="n">
        <f aca="false">G48*D48</f>
        <v>0.1</v>
      </c>
      <c r="G48" s="0" t="n">
        <f aca="true">INDIRECT("assorted!D"&amp;$A48+1)</f>
        <v>0.02</v>
      </c>
      <c r="H48" s="0" t="n">
        <f aca="true">INDIRECT("assorted!E"&amp;$A48+1)</f>
        <v>0.063</v>
      </c>
      <c r="I48" s="0" t="n">
        <f aca="true">IF(B48=1,INDIRECT("assorted!F"&amp;$A48+1),NA())</f>
        <v>0.529228672181489</v>
      </c>
      <c r="J48" s="5" t="n">
        <f aca="true">IF(B48=1,INDIRECT("assorted!G"&amp;$A48+1),NA())</f>
        <v>1212.43442274716</v>
      </c>
      <c r="K48" s="5" t="n">
        <f aca="true">IF(B48=1,AVERAGE(INDIRECT("Temperatures!C" &amp; A48 + 1):INDIRECT("Temperatures!P" &amp; A48 + 1)),NA())</f>
        <v>1093.83772870406</v>
      </c>
      <c r="L48" s="5" t="n">
        <f aca="true">IF(B48=1,MAX(INDIRECT("Temperatures!C" &amp; A48 + 1):INDIRECT("Temperatures!P" &amp; A48 + 1)),NA())</f>
        <v>1108.51336415673</v>
      </c>
      <c r="M48" s="5" t="n">
        <f aca="true">IF(B48=1,MIN(INDIRECT("Temperatures!C" &amp; A48 + 1):INDIRECT("Temperatures!P" &amp; A48 + 1)),NA())</f>
        <v>1085.6043783359</v>
      </c>
      <c r="N48" s="5" t="n">
        <f aca="true">IF(B48=1,INDIRECT("assorted!H"&amp;$A48+1),NA())</f>
        <v>-89013.3814547587</v>
      </c>
      <c r="O48" s="5" t="n">
        <f aca="true">IF(B48=1,INDIRECT("assorted!I"&amp;$A48+1),NA())</f>
        <v>38809.5469702259</v>
      </c>
      <c r="P48" s="5" t="n">
        <f aca="true">IF(B48=1,INDIRECT("assorted!J"&amp;$A48+1),NA())</f>
        <v>1503.89824313586</v>
      </c>
      <c r="Q48" s="5" t="n">
        <f aca="true">IF(B48=1,INDIRECT("assorted!K"&amp;$A48+1),NA())</f>
        <v>2261709.92570713</v>
      </c>
      <c r="R48" s="5" t="n">
        <f aca="true">IF(B48=1,INDIRECT("assorted!L"&amp;$A48+1),NA())</f>
        <v>17800.560264804</v>
      </c>
      <c r="S48" s="5" t="n">
        <f aca="true">IF(B48=1,INDIRECT("assorted!M"&amp;$A48+1),NA())</f>
        <v>689.784689566466</v>
      </c>
      <c r="T48" s="5" t="n">
        <f aca="true">IF(B48=1,INDIRECT("assorted!N"&amp;$A48+1),NA())</f>
        <v>475802.917960305</v>
      </c>
      <c r="U48" s="5" t="n">
        <f aca="true">IF(B48=1,SUM(INDIRECT("HeatFluxTotals!B" &amp; A48 + 1):INDIRECT("HeatFluxTotals!P" &amp; A48 + 1)),NA())</f>
        <v>89002.80132402</v>
      </c>
      <c r="V48" s="0" t="n">
        <v>-131.66</v>
      </c>
      <c r="W48" s="5" t="n">
        <f aca="false">R48/G48</f>
        <v>890028.0132402</v>
      </c>
      <c r="X48" s="5" t="n">
        <f aca="true">IF(B48=1,SUM(INDIRECT("HeatFluxRadiation!B" &amp; A48 + 1):INDIRECT("HeatFluxRadiation!P" &amp; A48 + 1)),NA())</f>
        <v>84932.0179703042</v>
      </c>
      <c r="Y48" s="5" t="n">
        <f aca="true">IF(B48=1,SUM(INDIRECT("HeatFluxConduction!B" &amp; A48 + 1):INDIRECT("HeatFluxConduction!P" &amp; A48 + 1)),NA())</f>
        <v>4070.78350783318</v>
      </c>
      <c r="Z48" s="6" t="n">
        <f aca="false">X48/U48</f>
        <v>0.954262300813478</v>
      </c>
      <c r="AA48" s="6" t="n">
        <f aca="false">Y48/U48</f>
        <v>0.0457377009181233</v>
      </c>
      <c r="AE48" s="0" t="n">
        <f aca="false">1/F48</f>
        <v>10</v>
      </c>
      <c r="AF48" s="0" t="n">
        <f aca="false">1/G48</f>
        <v>50</v>
      </c>
      <c r="AG48" s="0" t="n">
        <v>0.3167</v>
      </c>
      <c r="AH48" s="0" t="n">
        <f aca="false">AG48/5</f>
        <v>0.06334</v>
      </c>
      <c r="AI48" s="0" t="n">
        <v>0.38704</v>
      </c>
      <c r="AJ48" s="0" t="n">
        <v>5.8544</v>
      </c>
      <c r="AK48" s="0" t="n">
        <v>36.393</v>
      </c>
    </row>
    <row r="49" customFormat="false" ht="15" hidden="false" customHeight="true" outlineLevel="0" collapsed="false">
      <c r="A49" s="0" t="n">
        <v>48</v>
      </c>
      <c r="B49" s="4" t="n">
        <f aca="false">IF(assorted!P49 = "converged", 1, NA())</f>
        <v>1</v>
      </c>
      <c r="C49" s="0" t="str">
        <f aca="true">INDIRECT("IDs!B"&amp;$A49+1)</f>
        <v>a-line</v>
      </c>
      <c r="D49" s="0" t="n">
        <f aca="true">INDIRECT("IDs!C"&amp;$A49+1)</f>
        <v>5</v>
      </c>
      <c r="E49" s="4" t="n">
        <f aca="true">INDIRECT("IDs!E"&amp;$A49+1)</f>
        <v>4.25</v>
      </c>
      <c r="F49" s="0" t="n">
        <f aca="false">G49*D49</f>
        <v>0.1</v>
      </c>
      <c r="G49" s="0" t="n">
        <f aca="true">INDIRECT("assorted!D"&amp;$A49+1)</f>
        <v>0.02</v>
      </c>
      <c r="H49" s="0" t="n">
        <f aca="true">INDIRECT("assorted!E"&amp;$A49+1)</f>
        <v>0.063</v>
      </c>
      <c r="I49" s="0" t="n">
        <f aca="true">IF(B49=1,INDIRECT("assorted!F"&amp;$A49+1),NA())</f>
        <v>0.543374636268708</v>
      </c>
      <c r="J49" s="5" t="n">
        <f aca="true">IF(B49=1,INDIRECT("assorted!G"&amp;$A49+1),NA())</f>
        <v>1213.73722853719</v>
      </c>
      <c r="K49" s="5" t="n">
        <f aca="true">IF(B49=1,AVERAGE(INDIRECT("Temperatures!C" &amp; A49 + 1):INDIRECT("Temperatures!P" &amp; A49 + 1)),NA())</f>
        <v>1093.0489012216</v>
      </c>
      <c r="L49" s="5" t="n">
        <f aca="true">IF(B49=1,MAX(INDIRECT("Temperatures!C" &amp; A49 + 1):INDIRECT("Temperatures!P" &amp; A49 + 1)),NA())</f>
        <v>1105.90616161786</v>
      </c>
      <c r="M49" s="5" t="n">
        <f aca="true">IF(B49=1,MIN(INDIRECT("Temperatures!C" &amp; A49 + 1):INDIRECT("Temperatures!P" &amp; A49 + 1)),NA())</f>
        <v>1083.71701004034</v>
      </c>
      <c r="N49" s="5" t="n">
        <f aca="true">IF(B49=1,INDIRECT("assorted!H"&amp;$A49+1),NA())</f>
        <v>-88735.837365999</v>
      </c>
      <c r="O49" s="5" t="n">
        <f aca="true">IF(B49=1,INDIRECT("assorted!I"&amp;$A49+1),NA())</f>
        <v>38688.2815035027</v>
      </c>
      <c r="P49" s="5" t="n">
        <f aca="true">IF(B49=1,INDIRECT("assorted!J"&amp;$A49+1),NA())</f>
        <v>1483.7142291538</v>
      </c>
      <c r="Q49" s="5" t="n">
        <f aca="true">IF(B49=1,INDIRECT("assorted!K"&amp;$A49+1),NA())</f>
        <v>2201407.91379347</v>
      </c>
      <c r="R49" s="5" t="n">
        <f aca="true">IF(B49=1,INDIRECT("assorted!L"&amp;$A49+1),NA())</f>
        <v>17744.9401038652</v>
      </c>
      <c r="S49" s="5" t="n">
        <f aca="true">IF(B49=1,INDIRECT("assorted!M"&amp;$A49+1),NA())</f>
        <v>680.526999505083</v>
      </c>
      <c r="T49" s="5" t="n">
        <f aca="true">IF(B49=1,INDIRECT("assorted!N"&amp;$A49+1),NA())</f>
        <v>463116.997055391</v>
      </c>
      <c r="U49" s="5" t="n">
        <f aca="true">IF(B49=1,SUM(INDIRECT("HeatFluxTotals!B" &amp; A49 + 1):INDIRECT("HeatFluxTotals!P" &amp; A49 + 1)),NA())</f>
        <v>88724.7005193258</v>
      </c>
      <c r="V49" s="0" t="n">
        <v>-132.23</v>
      </c>
      <c r="W49" s="5" t="n">
        <f aca="false">R49/G49</f>
        <v>887247.00519326</v>
      </c>
      <c r="X49" s="5" t="n">
        <f aca="true">IF(B49=1,SUM(INDIRECT("HeatFluxRadiation!B" &amp; A49 + 1):INDIRECT("HeatFluxRadiation!P" &amp; A49 + 1)),NA())</f>
        <v>84589.1970512008</v>
      </c>
      <c r="Y49" s="5" t="n">
        <f aca="true">IF(B49=1,SUM(INDIRECT("HeatFluxConduction!B" &amp; A49 + 1):INDIRECT("HeatFluxConduction!P" &amp; A49 + 1)),NA())</f>
        <v>4135.50052098982</v>
      </c>
      <c r="Z49" s="6" t="n">
        <f aca="false">X49/U49</f>
        <v>0.953389490819141</v>
      </c>
      <c r="AA49" s="6" t="n">
        <f aca="false">Y49/U49</f>
        <v>0.0466104759642332</v>
      </c>
      <c r="AE49" s="0" t="n">
        <f aca="false">1/F49</f>
        <v>10</v>
      </c>
      <c r="AF49" s="0" t="n">
        <f aca="false">1/G49</f>
        <v>50</v>
      </c>
      <c r="AG49" s="0" t="n">
        <v>0.2982</v>
      </c>
      <c r="AH49" s="0" t="n">
        <f aca="false">AG49/5</f>
        <v>0.05964</v>
      </c>
      <c r="AI49" s="0" t="n">
        <v>0.38507</v>
      </c>
      <c r="AJ49" s="0" t="n">
        <v>5.8244</v>
      </c>
      <c r="AK49" s="0" t="n">
        <v>36.317</v>
      </c>
    </row>
    <row r="50" customFormat="false" ht="15" hidden="false" customHeight="true" outlineLevel="0" collapsed="false">
      <c r="A50" s="0" t="n">
        <v>49</v>
      </c>
      <c r="B50" s="4" t="n">
        <f aca="false">IF(assorted!P50 = "converged", 1, NA())</f>
        <v>1</v>
      </c>
      <c r="C50" s="0" t="str">
        <f aca="true">INDIRECT("IDs!B"&amp;$A50+1)</f>
        <v>a-line</v>
      </c>
      <c r="D50" s="0" t="n">
        <f aca="true">INDIRECT("IDs!C"&amp;$A50+1)</f>
        <v>5</v>
      </c>
      <c r="E50" s="4" t="n">
        <f aca="true">INDIRECT("IDs!E"&amp;$A50+1)</f>
        <v>1.25</v>
      </c>
      <c r="F50" s="0" t="n">
        <f aca="false">G50*D50</f>
        <v>0.125</v>
      </c>
      <c r="G50" s="0" t="n">
        <f aca="true">INDIRECT("assorted!D"&amp;$A50+1)</f>
        <v>0.025</v>
      </c>
      <c r="H50" s="0" t="n">
        <f aca="true">INDIRECT("assorted!E"&amp;$A50+1)</f>
        <v>0.063</v>
      </c>
      <c r="I50" s="0" t="n">
        <f aca="true">IF(B50=1,INDIRECT("assorted!F"&amp;$A50+1),NA())</f>
        <v>0.940017463290132</v>
      </c>
      <c r="J50" s="5" t="n">
        <f aca="true">IF(B50=1,INDIRECT("assorted!G"&amp;$A50+1),NA())</f>
        <v>1268.03489780061</v>
      </c>
      <c r="K50" s="5" t="n">
        <f aca="true">IF(B50=1,AVERAGE(INDIRECT("Temperatures!C" &amp; A50 + 1):INDIRECT("Temperatures!P" &amp; A50 + 1)),NA())</f>
        <v>1106.51134460907</v>
      </c>
      <c r="L50" s="5" t="n">
        <f aca="true">IF(B50=1,MAX(INDIRECT("Temperatures!C" &amp; A50 + 1):INDIRECT("Temperatures!P" &amp; A50 + 1)),NA())</f>
        <v>1120.48904099323</v>
      </c>
      <c r="M50" s="5" t="n">
        <f aca="true">IF(B50=1,MIN(INDIRECT("Temperatures!C" &amp; A50 + 1):INDIRECT("Temperatures!P" &amp; A50 + 1)),NA())</f>
        <v>1096.49171722208</v>
      </c>
      <c r="N50" s="5" t="n">
        <f aca="true">IF(B50=1,INDIRECT("assorted!H"&amp;$A50+1),NA())</f>
        <v>-93571.8289319609</v>
      </c>
      <c r="O50" s="5" t="n">
        <f aca="true">IF(B50=1,INDIRECT("assorted!I"&amp;$A50+1),NA())</f>
        <v>40797.2510746227</v>
      </c>
      <c r="P50" s="5" t="n">
        <f aca="true">IF(B50=1,INDIRECT("assorted!J"&amp;$A50+1),NA())</f>
        <v>1951.51897889908</v>
      </c>
      <c r="Q50" s="5" t="n">
        <f aca="true">IF(B50=1,INDIRECT("assorted!K"&amp;$A50+1),NA())</f>
        <v>3808426.3250033</v>
      </c>
      <c r="R50" s="5" t="n">
        <f aca="true">IF(B50=1,INDIRECT("assorted!L"&amp;$A50+1),NA())</f>
        <v>18712.2495129691</v>
      </c>
      <c r="S50" s="5" t="n">
        <f aca="true">IF(B50=1,INDIRECT("assorted!M"&amp;$A50+1),NA())</f>
        <v>895.0924167822</v>
      </c>
      <c r="T50" s="5" t="n">
        <f aca="true">IF(B50=1,INDIRECT("assorted!N"&amp;$A50+1),NA())</f>
        <v>801190.434580999</v>
      </c>
      <c r="U50" s="5" t="n">
        <f aca="true">IF(B50=1,SUM(INDIRECT("HeatFluxTotals!B" &amp; A50 + 1):INDIRECT("HeatFluxTotals!P" &amp; A50 + 1)),NA())</f>
        <v>93561.2475648454</v>
      </c>
      <c r="V50" s="0" t="n">
        <v>-125.22</v>
      </c>
      <c r="W50" s="5" t="n">
        <f aca="false">R50/G50</f>
        <v>748489.980518764</v>
      </c>
      <c r="X50" s="5" t="n">
        <f aca="true">IF(B50=1,SUM(INDIRECT("HeatFluxRadiation!B" &amp; A50 + 1):INDIRECT("HeatFluxRadiation!P" &amp; A50 + 1)),NA())</f>
        <v>89414.6932822134</v>
      </c>
      <c r="Y50" s="5" t="n">
        <f aca="true">IF(B50=1,SUM(INDIRECT("HeatFluxConduction!B" &amp; A50 + 1):INDIRECT("HeatFluxConduction!P" &amp; A50 + 1)),NA())</f>
        <v>4147.43723524305</v>
      </c>
      <c r="Z50" s="6" t="n">
        <f aca="false">X50/U50</f>
        <v>0.95568085729342</v>
      </c>
      <c r="AA50" s="6" t="n">
        <f aca="false">Y50/U50</f>
        <v>0.0443285798681612</v>
      </c>
      <c r="AE50" s="0" t="n">
        <f aca="false">1/F50</f>
        <v>8</v>
      </c>
      <c r="AF50" s="0" t="n">
        <f aca="false">1/G50</f>
        <v>40</v>
      </c>
      <c r="AG50" s="0" t="n">
        <v>0.969</v>
      </c>
      <c r="AH50" s="0" t="n">
        <f aca="false">AG50/5</f>
        <v>0.1938</v>
      </c>
      <c r="AI50" s="0" t="n">
        <v>0.41849</v>
      </c>
      <c r="AJ50" s="0" t="n">
        <v>6.334</v>
      </c>
      <c r="AK50" s="0" t="n">
        <v>37.637</v>
      </c>
    </row>
    <row r="51" customFormat="false" ht="15" hidden="false" customHeight="true" outlineLevel="0" collapsed="false">
      <c r="A51" s="0" t="n">
        <v>50</v>
      </c>
      <c r="B51" s="4" t="n">
        <f aca="false">IF(assorted!P51 = "converged", 1, NA())</f>
        <v>1</v>
      </c>
      <c r="C51" s="0" t="str">
        <f aca="true">INDIRECT("IDs!B"&amp;$A51+1)</f>
        <v>a-line</v>
      </c>
      <c r="D51" s="0" t="n">
        <f aca="true">INDIRECT("IDs!C"&amp;$A51+1)</f>
        <v>5</v>
      </c>
      <c r="E51" s="4" t="n">
        <f aca="true">INDIRECT("IDs!E"&amp;$A51+1)</f>
        <v>1.5</v>
      </c>
      <c r="F51" s="0" t="n">
        <f aca="false">G51*D51</f>
        <v>0.125</v>
      </c>
      <c r="G51" s="0" t="n">
        <f aca="true">INDIRECT("assorted!D"&amp;$A51+1)</f>
        <v>0.025</v>
      </c>
      <c r="H51" s="0" t="n">
        <f aca="true">INDIRECT("assorted!E"&amp;$A51+1)</f>
        <v>0.063</v>
      </c>
      <c r="I51" s="0" t="n">
        <f aca="true">IF(B51=1,INDIRECT("assorted!F"&amp;$A51+1),NA())</f>
        <v>0.925209369554068</v>
      </c>
      <c r="J51" s="5" t="n">
        <f aca="true">IF(B51=1,INDIRECT("assorted!G"&amp;$A51+1),NA())</f>
        <v>1262.19606462605</v>
      </c>
      <c r="K51" s="5" t="n">
        <f aca="true">IF(B51=1,AVERAGE(INDIRECT("Temperatures!C" &amp; A51 + 1):INDIRECT("Temperatures!P" &amp; A51 + 1)),NA())</f>
        <v>1110.71220767646</v>
      </c>
      <c r="L51" s="5" t="n">
        <f aca="true">IF(B51=1,MAX(INDIRECT("Temperatures!C" &amp; A51 + 1):INDIRECT("Temperatures!P" &amp; A51 + 1)),NA())</f>
        <v>1121.59566606323</v>
      </c>
      <c r="M51" s="5" t="n">
        <f aca="true">IF(B51=1,MIN(INDIRECT("Temperatures!C" &amp; A51 + 1):INDIRECT("Temperatures!P" &amp; A51 + 1)),NA())</f>
        <v>1102.65088058522</v>
      </c>
      <c r="N51" s="5" t="n">
        <f aca="true">IF(B51=1,INDIRECT("assorted!H"&amp;$A51+1),NA())</f>
        <v>-95018.2521617483</v>
      </c>
      <c r="O51" s="5" t="n">
        <f aca="true">IF(B51=1,INDIRECT("assorted!I"&amp;$A51+1),NA())</f>
        <v>41425.9482531992</v>
      </c>
      <c r="P51" s="5" t="n">
        <f aca="true">IF(B51=1,INDIRECT("assorted!J"&amp;$A51+1),NA())</f>
        <v>1515.98894219173</v>
      </c>
      <c r="Q51" s="5" t="n">
        <f aca="true">IF(B51=1,INDIRECT("assorted!K"&amp;$A51+1),NA())</f>
        <v>2298222.47284761</v>
      </c>
      <c r="R51" s="5" t="n">
        <f aca="true">IF(B51=1,INDIRECT("assorted!L"&amp;$A51+1),NA())</f>
        <v>19000.6105707302</v>
      </c>
      <c r="S51" s="5" t="n">
        <f aca="true">IF(B51=1,INDIRECT("assorted!M"&amp;$A51+1),NA())</f>
        <v>695.330263632384</v>
      </c>
      <c r="T51" s="5" t="n">
        <f aca="true">IF(B51=1,INDIRECT("assorted!N"&amp;$A51+1),NA())</f>
        <v>483484.175523081</v>
      </c>
      <c r="U51" s="5" t="n">
        <f aca="true">IF(B51=1,SUM(INDIRECT("HeatFluxTotals!B" &amp; A51 + 1):INDIRECT("HeatFluxTotals!P" &amp; A51 + 1)),NA())</f>
        <v>95003.052853651</v>
      </c>
      <c r="V51" s="0" t="n">
        <v>-126.06</v>
      </c>
      <c r="W51" s="5" t="n">
        <f aca="false">R51/G51</f>
        <v>760024.422829208</v>
      </c>
      <c r="X51" s="5" t="n">
        <f aca="true">IF(B51=1,SUM(INDIRECT("HeatFluxRadiation!B" &amp; A51 + 1):INDIRECT("HeatFluxRadiation!P" &amp; A51 + 1)),NA())</f>
        <v>90835.1740257593</v>
      </c>
      <c r="Y51" s="5" t="n">
        <f aca="true">IF(B51=1,SUM(INDIRECT("HeatFluxConduction!B" &amp; A51 + 1):INDIRECT("HeatFluxConduction!P" &amp; A51 + 1)),NA())</f>
        <v>4167.11251723583</v>
      </c>
      <c r="Z51" s="6" t="n">
        <f aca="false">X51/U51</f>
        <v>0.956129001093131</v>
      </c>
      <c r="AA51" s="6" t="n">
        <f aca="false">Y51/U51</f>
        <v>0.0438629327381208</v>
      </c>
      <c r="AE51" s="0" t="n">
        <f aca="false">1/F51</f>
        <v>8</v>
      </c>
      <c r="AF51" s="0" t="n">
        <f aca="false">1/G51</f>
        <v>40</v>
      </c>
      <c r="AG51" s="0" t="n">
        <v>0.8193</v>
      </c>
      <c r="AH51" s="0" t="n">
        <f aca="false">AG51/5</f>
        <v>0.16386</v>
      </c>
      <c r="AI51" s="0" t="n">
        <v>0.42893</v>
      </c>
      <c r="AJ51" s="0" t="n">
        <v>6.4934</v>
      </c>
      <c r="AK51" s="0" t="n">
        <v>38.044</v>
      </c>
    </row>
    <row r="52" customFormat="false" ht="15" hidden="false" customHeight="true" outlineLevel="0" collapsed="false">
      <c r="A52" s="0" t="n">
        <v>51</v>
      </c>
      <c r="B52" s="4" t="n">
        <f aca="false">IF(assorted!P52 = "converged", 1, NA())</f>
        <v>1</v>
      </c>
      <c r="C52" s="0" t="str">
        <f aca="true">INDIRECT("IDs!B"&amp;$A52+1)</f>
        <v>a-line</v>
      </c>
      <c r="D52" s="0" t="n">
        <f aca="true">INDIRECT("IDs!C"&amp;$A52+1)</f>
        <v>5</v>
      </c>
      <c r="E52" s="4" t="n">
        <f aca="true">INDIRECT("IDs!E"&amp;$A52+1)</f>
        <v>1.75</v>
      </c>
      <c r="F52" s="0" t="n">
        <f aca="false">G52*D52</f>
        <v>0.125</v>
      </c>
      <c r="G52" s="0" t="n">
        <f aca="true">INDIRECT("assorted!D"&amp;$A52+1)</f>
        <v>0.025</v>
      </c>
      <c r="H52" s="0" t="n">
        <f aca="true">INDIRECT("assorted!E"&amp;$A52+1)</f>
        <v>0.063</v>
      </c>
      <c r="I52" s="0" t="n">
        <f aca="true">IF(B52=1,INDIRECT("assorted!F"&amp;$A52+1),NA())</f>
        <v>0.848950507453992</v>
      </c>
      <c r="J52" s="5" t="n">
        <f aca="true">IF(B52=1,INDIRECT("assorted!G"&amp;$A52+1),NA())</f>
        <v>1260.07552778309</v>
      </c>
      <c r="K52" s="5" t="n">
        <f aca="true">IF(B52=1,AVERAGE(INDIRECT("Temperatures!C" &amp; A52 + 1):INDIRECT("Temperatures!P" &amp; A52 + 1)),NA())</f>
        <v>1111.80101760719</v>
      </c>
      <c r="L52" s="5" t="n">
        <f aca="true">IF(B52=1,MAX(INDIRECT("Temperatures!C" &amp; A52 + 1):INDIRECT("Temperatures!P" &amp; A52 + 1)),NA())</f>
        <v>1125.19348516051</v>
      </c>
      <c r="M52" s="5" t="n">
        <f aca="true">IF(B52=1,MIN(INDIRECT("Temperatures!C" &amp; A52 + 1):INDIRECT("Temperatures!P" &amp; A52 + 1)),NA())</f>
        <v>1104.04830276911</v>
      </c>
      <c r="N52" s="5" t="n">
        <f aca="true">IF(B52=1,INDIRECT("assorted!H"&amp;$A52+1),NA())</f>
        <v>-87805.3480677985</v>
      </c>
      <c r="O52" s="5" t="n">
        <f aca="true">IF(B52=1,INDIRECT("assorted!I"&amp;$A52+1),NA())</f>
        <v>41587.8390570123</v>
      </c>
      <c r="P52" s="5" t="n">
        <f aca="true">IF(B52=1,INDIRECT("assorted!J"&amp;$A52+1),NA())</f>
        <v>1392.68216133528</v>
      </c>
      <c r="Q52" s="5" t="n">
        <f aca="true">IF(B52=1,INDIRECT("assorted!K"&amp;$A52+1),NA())</f>
        <v>1939563.60250152</v>
      </c>
      <c r="R52" s="5" t="n">
        <f aca="true">IF(B52=1,INDIRECT("assorted!L"&amp;$A52+1),NA())</f>
        <v>19074.9075797142</v>
      </c>
      <c r="S52" s="5" t="n">
        <f aca="true">IF(B52=1,INDIRECT("assorted!M"&amp;$A52+1),NA())</f>
        <v>638.775279450541</v>
      </c>
      <c r="T52" s="5" t="n">
        <f aca="true">IF(B52=1,INDIRECT("assorted!N"&amp;$A52+1),NA())</f>
        <v>408033.857637117</v>
      </c>
      <c r="U52" s="5" t="n">
        <f aca="true">IF(B52=1,SUM(INDIRECT("HeatFluxTotals!B" &amp; A52 + 1):INDIRECT("HeatFluxTotals!P" &amp; A52 + 1)),NA())</f>
        <v>95374.5378985709</v>
      </c>
      <c r="V52" s="0" t="n">
        <v>-127.75</v>
      </c>
      <c r="W52" s="5" t="n">
        <f aca="false">R52/G52</f>
        <v>762996.303188568</v>
      </c>
      <c r="X52" s="5" t="n">
        <f aca="true">IF(B52=1,SUM(INDIRECT("HeatFluxRadiation!B" &amp; A52 + 1):INDIRECT("HeatFluxRadiation!P" &amp; A52 + 1)),NA())</f>
        <v>91355.1704939107</v>
      </c>
      <c r="Y52" s="5" t="n">
        <f aca="true">IF(B52=1,SUM(INDIRECT("HeatFluxConduction!B" &amp; A52 + 1):INDIRECT("HeatFluxConduction!P" &amp; A52 + 1)),NA())</f>
        <v>4011.330533252</v>
      </c>
      <c r="Z52" s="6" t="n">
        <f aca="false">X52/U52</f>
        <v>0.957857018306765</v>
      </c>
      <c r="AA52" s="6" t="n">
        <f aca="false">Y52/U52</f>
        <v>0.0420587152675694</v>
      </c>
      <c r="AE52" s="0" t="n">
        <f aca="false">1/F52</f>
        <v>8</v>
      </c>
      <c r="AF52" s="0" t="n">
        <f aca="false">1/G52</f>
        <v>40</v>
      </c>
      <c r="AG52" s="0" t="n">
        <v>0.7087</v>
      </c>
      <c r="AH52" s="0" t="n">
        <f aca="false">AG52/5</f>
        <v>0.14174</v>
      </c>
      <c r="AI52" s="0" t="n">
        <v>0.43166</v>
      </c>
      <c r="AJ52" s="0" t="n">
        <v>6.5351</v>
      </c>
      <c r="AK52" s="0" t="n">
        <v>38.144</v>
      </c>
    </row>
    <row r="53" customFormat="false" ht="15" hidden="false" customHeight="true" outlineLevel="0" collapsed="false">
      <c r="A53" s="0" t="n">
        <v>52</v>
      </c>
      <c r="B53" s="4" t="n">
        <f aca="false">IF(assorted!P53 = "converged", 1, NA())</f>
        <v>1</v>
      </c>
      <c r="C53" s="0" t="str">
        <f aca="true">INDIRECT("IDs!B"&amp;$A53+1)</f>
        <v>a-line</v>
      </c>
      <c r="D53" s="0" t="n">
        <f aca="true">INDIRECT("IDs!C"&amp;$A53+1)</f>
        <v>5</v>
      </c>
      <c r="E53" s="4" t="n">
        <f aca="true">INDIRECT("IDs!E"&amp;$A53+1)</f>
        <v>2</v>
      </c>
      <c r="F53" s="0" t="n">
        <f aca="false">G53*D53</f>
        <v>0.125</v>
      </c>
      <c r="G53" s="0" t="n">
        <f aca="true">INDIRECT("assorted!D"&amp;$A53+1)</f>
        <v>0.025</v>
      </c>
      <c r="H53" s="0" t="n">
        <f aca="true">INDIRECT("assorted!E"&amp;$A53+1)</f>
        <v>0.063</v>
      </c>
      <c r="I53" s="0" t="n">
        <f aca="true">IF(B53=1,INDIRECT("assorted!F"&amp;$A53+1),NA())</f>
        <v>0.891781848768005</v>
      </c>
      <c r="J53" s="5" t="n">
        <f aca="true">IF(B53=1,INDIRECT("assorted!G"&amp;$A53+1),NA())</f>
        <v>1256.52591981204</v>
      </c>
      <c r="K53" s="5" t="n">
        <f aca="true">IF(B53=1,AVERAGE(INDIRECT("Temperatures!C" &amp; A53 + 1):INDIRECT("Temperatures!P" &amp; A53 + 1)),NA())</f>
        <v>1113.98080291236</v>
      </c>
      <c r="L53" s="5" t="n">
        <f aca="true">IF(B53=1,MAX(INDIRECT("Temperatures!C" &amp; A53 + 1):INDIRECT("Temperatures!P" &amp; A53 + 1)),NA())</f>
        <v>1125.84989191516</v>
      </c>
      <c r="M53" s="5" t="n">
        <f aca="true">IF(B53=1,MIN(INDIRECT("Temperatures!C" &amp; A53 + 1):INDIRECT("Temperatures!P" &amp; A53 + 1)),NA())</f>
        <v>1107.26007959974</v>
      </c>
      <c r="N53" s="5" t="n">
        <f aca="true">IF(B53=1,INDIRECT("assorted!H"&amp;$A53+1),NA())</f>
        <v>-89300.7627228354</v>
      </c>
      <c r="O53" s="5" t="n">
        <f aca="true">IF(B53=1,INDIRECT("assorted!I"&amp;$A53+1),NA())</f>
        <v>41924.8608781165</v>
      </c>
      <c r="P53" s="5" t="n">
        <f aca="true">IF(B53=1,INDIRECT("assorted!J"&amp;$A53+1),NA())</f>
        <v>1204.49360227953</v>
      </c>
      <c r="Q53" s="5" t="n">
        <f aca="true">IF(B53=1,INDIRECT("assorted!K"&amp;$A53+1),NA())</f>
        <v>1450804.83793234</v>
      </c>
      <c r="R53" s="5" t="n">
        <f aca="true">IF(B53=1,INDIRECT("assorted!L"&amp;$A53+1),NA())</f>
        <v>19229.4878665403</v>
      </c>
      <c r="S53" s="5" t="n">
        <f aca="true">IF(B53=1,INDIRECT("assorted!M"&amp;$A53+1),NA())</f>
        <v>552.459677271091</v>
      </c>
      <c r="T53" s="5" t="n">
        <f aca="true">IF(B53=1,INDIRECT("assorted!N"&amp;$A53+1),NA())</f>
        <v>305211.695010478</v>
      </c>
      <c r="U53" s="5" t="n">
        <f aca="true">IF(B53=1,SUM(INDIRECT("HeatFluxTotals!B" &amp; A53 + 1):INDIRECT("HeatFluxTotals!P" &amp; A53 + 1)),NA())</f>
        <v>96147.4393327014</v>
      </c>
      <c r="V53" s="0" t="n">
        <v>-128.99</v>
      </c>
      <c r="W53" s="5" t="n">
        <f aca="false">R53/G53</f>
        <v>769179.514661612</v>
      </c>
      <c r="X53" s="5" t="n">
        <f aca="true">IF(B53=1,SUM(INDIRECT("HeatFluxRadiation!B" &amp; A53 + 1):INDIRECT("HeatFluxRadiation!P" &amp; A53 + 1)),NA())</f>
        <v>92092.0355654251</v>
      </c>
      <c r="Y53" s="5" t="n">
        <f aca="true">IF(B53=1,SUM(INDIRECT("HeatFluxConduction!B" &amp; A53 + 1):INDIRECT("HeatFluxConduction!P" &amp; A53 + 1)),NA())</f>
        <v>4046.67000188616</v>
      </c>
      <c r="Z53" s="6" t="n">
        <f aca="false">X53/U53</f>
        <v>0.957820990393272</v>
      </c>
      <c r="AA53" s="6" t="n">
        <f aca="false">Y53/U53</f>
        <v>0.0420881723941015</v>
      </c>
      <c r="AE53" s="0" t="n">
        <f aca="false">1/F53</f>
        <v>8</v>
      </c>
      <c r="AF53" s="0" t="n">
        <f aca="false">1/G53</f>
        <v>40</v>
      </c>
      <c r="AG53" s="0" t="n">
        <v>0.6238</v>
      </c>
      <c r="AH53" s="0" t="n">
        <f aca="false">AG53/5</f>
        <v>0.12476</v>
      </c>
      <c r="AI53" s="0" t="n">
        <v>0.43711</v>
      </c>
      <c r="AJ53" s="0" t="n">
        <v>6.6186</v>
      </c>
      <c r="AK53" s="0" t="n">
        <v>38.345</v>
      </c>
    </row>
    <row r="54" customFormat="false" ht="15" hidden="false" customHeight="true" outlineLevel="0" collapsed="false">
      <c r="A54" s="0" t="n">
        <v>53</v>
      </c>
      <c r="B54" s="4" t="n">
        <f aca="false">IF(assorted!P54 = "converged", 1, NA())</f>
        <v>1</v>
      </c>
      <c r="C54" s="0" t="str">
        <f aca="true">INDIRECT("IDs!B"&amp;$A54+1)</f>
        <v>a-line</v>
      </c>
      <c r="D54" s="0" t="n">
        <f aca="true">INDIRECT("IDs!C"&amp;$A54+1)</f>
        <v>5</v>
      </c>
      <c r="E54" s="4" t="n">
        <f aca="true">INDIRECT("IDs!E"&amp;$A54+1)</f>
        <v>2.25</v>
      </c>
      <c r="F54" s="0" t="n">
        <f aca="false">G54*D54</f>
        <v>0.125</v>
      </c>
      <c r="G54" s="0" t="n">
        <f aca="true">INDIRECT("assorted!D"&amp;$A54+1)</f>
        <v>0.025</v>
      </c>
      <c r="H54" s="0" t="n">
        <f aca="true">INDIRECT("assorted!E"&amp;$A54+1)</f>
        <v>0.063</v>
      </c>
      <c r="I54" s="0" t="n">
        <f aca="true">IF(B54=1,INDIRECT("assorted!F"&amp;$A54+1),NA())</f>
        <v>0.876615083674551</v>
      </c>
      <c r="J54" s="5" t="n">
        <f aca="true">IF(B54=1,INDIRECT("assorted!G"&amp;$A54+1),NA())</f>
        <v>1252.84174094737</v>
      </c>
      <c r="K54" s="5" t="n">
        <f aca="true">IF(B54=1,AVERAGE(INDIRECT("Temperatures!C" &amp; A54 + 1):INDIRECT("Temperatures!P" &amp; A54 + 1)),NA())</f>
        <v>1117.08778250798</v>
      </c>
      <c r="L54" s="5" t="n">
        <f aca="true">IF(B54=1,MAX(INDIRECT("Temperatures!C" &amp; A54 + 1):INDIRECT("Temperatures!P" &amp; A54 + 1)),NA())</f>
        <v>1125.09400004718</v>
      </c>
      <c r="M54" s="5" t="n">
        <f aca="true">IF(B54=1,MIN(INDIRECT("Temperatures!C" &amp; A54 + 1):INDIRECT("Temperatures!P" &amp; A54 + 1)),NA())</f>
        <v>1111.4050924305</v>
      </c>
      <c r="N54" s="5" t="n">
        <f aca="true">IF(B54=1,INDIRECT("assorted!H"&amp;$A54+1),NA())</f>
        <v>-97269.6919932476</v>
      </c>
      <c r="O54" s="5" t="n">
        <f aca="true">IF(B54=1,INDIRECT("assorted!I"&amp;$A54+1),NA())</f>
        <v>42406.5080003252</v>
      </c>
      <c r="P54" s="5" t="n">
        <f aca="true">IF(B54=1,INDIRECT("assorted!J"&amp;$A54+1),NA())</f>
        <v>945.54595777981</v>
      </c>
      <c r="Q54" s="5" t="n">
        <f aca="true">IF(B54=1,INDIRECT("assorted!K"&amp;$A54+1),NA())</f>
        <v>894057.158273739</v>
      </c>
      <c r="R54" s="5" t="n">
        <f aca="true">IF(B54=1,INDIRECT("assorted!L"&amp;$A54+1),NA())</f>
        <v>19450.3584867609</v>
      </c>
      <c r="S54" s="5" t="n">
        <f aca="true">IF(B54=1,INDIRECT("assorted!M"&amp;$A54+1),NA())</f>
        <v>433.688334922186</v>
      </c>
      <c r="T54" s="5" t="n">
        <f aca="true">IF(B54=1,INDIRECT("assorted!N"&amp;$A54+1),NA())</f>
        <v>188085.571847578</v>
      </c>
      <c r="U54" s="5" t="n">
        <f aca="true">IF(B54=1,SUM(INDIRECT("HeatFluxTotals!B" &amp; A54 + 1):INDIRECT("HeatFluxTotals!P" &amp; A54 + 1)),NA())</f>
        <v>97251.7924338047</v>
      </c>
      <c r="V54" s="0" t="n">
        <v>-130.11</v>
      </c>
      <c r="W54" s="5" t="n">
        <f aca="false">R54/G54</f>
        <v>778014.339470436</v>
      </c>
      <c r="X54" s="5" t="n">
        <f aca="true">IF(B54=1,SUM(INDIRECT("HeatFluxRadiation!B" &amp; A54 + 1):INDIRECT("HeatFluxRadiation!P" &amp; A54 + 1)),NA())</f>
        <v>93093.4578671697</v>
      </c>
      <c r="Y54" s="5" t="n">
        <f aca="true">IF(B54=1,SUM(INDIRECT("HeatFluxConduction!B" &amp; A54 + 1):INDIRECT("HeatFluxConduction!P" &amp; A54 + 1)),NA())</f>
        <v>4158.59615286797</v>
      </c>
      <c r="Z54" s="6" t="n">
        <f aca="false">X54/U54</f>
        <v>0.957241563753538</v>
      </c>
      <c r="AA54" s="6" t="n">
        <f aca="false">Y54/U54</f>
        <v>0.0427611260296159</v>
      </c>
      <c r="AE54" s="0" t="n">
        <f aca="false">1/F54</f>
        <v>8</v>
      </c>
      <c r="AF54" s="0" t="n">
        <f aca="false">1/G54</f>
        <v>40</v>
      </c>
      <c r="AG54" s="0" t="n">
        <v>0.5568</v>
      </c>
      <c r="AH54" s="0" t="n">
        <f aca="false">AG54/5</f>
        <v>0.11136</v>
      </c>
      <c r="AI54" s="0" t="n">
        <v>0.4449</v>
      </c>
      <c r="AJ54" s="0" t="n">
        <v>6.7376</v>
      </c>
      <c r="AK54" s="0" t="n">
        <v>38.63</v>
      </c>
    </row>
    <row r="55" customFormat="false" ht="15" hidden="false" customHeight="true" outlineLevel="0" collapsed="false">
      <c r="A55" s="0" t="n">
        <v>54</v>
      </c>
      <c r="B55" s="4" t="n">
        <f aca="false">IF(assorted!P55 = "converged", 1, NA())</f>
        <v>1</v>
      </c>
      <c r="C55" s="0" t="str">
        <f aca="true">INDIRECT("IDs!B"&amp;$A55+1)</f>
        <v>a-line</v>
      </c>
      <c r="D55" s="0" t="n">
        <f aca="true">INDIRECT("IDs!C"&amp;$A55+1)</f>
        <v>5</v>
      </c>
      <c r="E55" s="4" t="n">
        <f aca="true">INDIRECT("IDs!E"&amp;$A55+1)</f>
        <v>2.375</v>
      </c>
      <c r="F55" s="0" t="n">
        <f aca="false">G55*D55</f>
        <v>0.125</v>
      </c>
      <c r="G55" s="0" t="n">
        <f aca="true">INDIRECT("assorted!D"&amp;$A55+1)</f>
        <v>0.025</v>
      </c>
      <c r="H55" s="0" t="n">
        <f aca="true">INDIRECT("assorted!E"&amp;$A55+1)</f>
        <v>0.063</v>
      </c>
      <c r="I55" s="0" t="n">
        <f aca="true">IF(B55=1,INDIRECT("assorted!F"&amp;$A55+1),NA())</f>
        <v>0.869388965496909</v>
      </c>
      <c r="J55" s="5" t="n">
        <f aca="true">IF(B55=1,INDIRECT("assorted!G"&amp;$A55+1),NA())</f>
        <v>1251.73483183166</v>
      </c>
      <c r="K55" s="5" t="n">
        <f aca="true">IF(B55=1,AVERAGE(INDIRECT("Temperatures!C" &amp; A55 + 1):INDIRECT("Temperatures!P" &amp; A55 + 1)),NA())</f>
        <v>1117.83481970756</v>
      </c>
      <c r="L55" s="5" t="n">
        <f aca="true">IF(B55=1,MAX(INDIRECT("Temperatures!C" &amp; A55 + 1):INDIRECT("Temperatures!P" &amp; A55 + 1)),NA())</f>
        <v>1125.55531958223</v>
      </c>
      <c r="M55" s="5" t="n">
        <f aca="true">IF(B55=1,MIN(INDIRECT("Temperatures!C" &amp; A55 + 1):INDIRECT("Temperatures!P" &amp; A55 + 1)),NA())</f>
        <v>1112.39186683034</v>
      </c>
      <c r="N55" s="5" t="n">
        <f aca="true">IF(B55=1,INDIRECT("assorted!H"&amp;$A55+1),NA())</f>
        <v>-97531.4861513419</v>
      </c>
      <c r="O55" s="5" t="n">
        <f aca="true">IF(B55=1,INDIRECT("assorted!I"&amp;$A55+1),NA())</f>
        <v>42522.4455559076</v>
      </c>
      <c r="P55" s="5" t="n">
        <f aca="true">IF(B55=1,INDIRECT("assorted!J"&amp;$A55+1),NA())</f>
        <v>886.637674229068</v>
      </c>
      <c r="Q55" s="5" t="n">
        <f aca="true">IF(B55=1,INDIRECT("assorted!K"&amp;$A55+1),NA())</f>
        <v>786126.365362331</v>
      </c>
      <c r="R55" s="5" t="n">
        <f aca="true">IF(B55=1,INDIRECT("assorted!L"&amp;$A55+1),NA())</f>
        <v>19503.5349241639</v>
      </c>
      <c r="S55" s="5" t="n">
        <f aca="true">IF(B55=1,INDIRECT("assorted!M"&amp;$A55+1),NA())</f>
        <v>406.669198310104</v>
      </c>
      <c r="T55" s="5" t="n">
        <f aca="true">IF(B55=1,INDIRECT("assorted!N"&amp;$A55+1),NA())</f>
        <v>165379.836854183</v>
      </c>
      <c r="U55" s="5" t="n">
        <f aca="true">IF(B55=1,SUM(INDIRECT("HeatFluxTotals!B" &amp; A55 + 1):INDIRECT("HeatFluxTotals!P" &amp; A55 + 1)),NA())</f>
        <v>97517.6746208196</v>
      </c>
      <c r="V55" s="0" t="n">
        <v>-130.69</v>
      </c>
      <c r="W55" s="5" t="n">
        <f aca="false">R55/G55</f>
        <v>780141.396966556</v>
      </c>
      <c r="X55" s="5" t="n">
        <f aca="true">IF(B55=1,SUM(INDIRECT("HeatFluxRadiation!B" &amp; A55 + 1):INDIRECT("HeatFluxRadiation!P" &amp; A55 + 1)),NA())</f>
        <v>93346.1479788287</v>
      </c>
      <c r="Y55" s="5" t="n">
        <f aca="true">IF(B55=1,SUM(INDIRECT("HeatFluxConduction!B" &amp; A55 + 1):INDIRECT("HeatFluxConduction!P" &amp; A55 + 1)),NA())</f>
        <v>4171.92334121977</v>
      </c>
      <c r="Z55" s="6" t="n">
        <f aca="false">X55/U55</f>
        <v>0.957222865924448</v>
      </c>
      <c r="AA55" s="6" t="n">
        <f aca="false">Y55/U55</f>
        <v>0.0427812020481576</v>
      </c>
      <c r="AE55" s="0" t="n">
        <f aca="false">1/F55</f>
        <v>8</v>
      </c>
      <c r="AF55" s="0" t="n">
        <f aca="false">1/G55</f>
        <v>40</v>
      </c>
      <c r="AG55" s="0" t="n">
        <v>0.5284</v>
      </c>
      <c r="AH55" s="0" t="n">
        <f aca="false">AG55/5</f>
        <v>0.10568</v>
      </c>
      <c r="AI55" s="0" t="n">
        <v>0.44677</v>
      </c>
      <c r="AJ55" s="0" t="n">
        <v>6.7662</v>
      </c>
      <c r="AK55" s="0" t="n">
        <v>38.699</v>
      </c>
    </row>
    <row r="56" customFormat="false" ht="15" hidden="false" customHeight="true" outlineLevel="0" collapsed="false">
      <c r="A56" s="0" t="n">
        <v>55</v>
      </c>
      <c r="B56" s="4" t="n">
        <f aca="false">IF(assorted!P56 = "converged", 1, NA())</f>
        <v>1</v>
      </c>
      <c r="C56" s="0" t="str">
        <f aca="true">INDIRECT("IDs!B"&amp;$A56+1)</f>
        <v>a-line</v>
      </c>
      <c r="D56" s="0" t="n">
        <f aca="true">INDIRECT("IDs!C"&amp;$A56+1)</f>
        <v>5</v>
      </c>
      <c r="E56" s="4" t="n">
        <f aca="true">INDIRECT("IDs!E"&amp;$A56+1)</f>
        <v>2.5</v>
      </c>
      <c r="F56" s="0" t="n">
        <f aca="false">G56*D56</f>
        <v>0.125</v>
      </c>
      <c r="G56" s="0" t="n">
        <f aca="true">INDIRECT("assorted!D"&amp;$A56+1)</f>
        <v>0.025</v>
      </c>
      <c r="H56" s="0" t="n">
        <f aca="true">INDIRECT("assorted!E"&amp;$A56+1)</f>
        <v>0.063</v>
      </c>
      <c r="I56" s="0" t="n">
        <f aca="true">IF(B56=1,INDIRECT("assorted!F"&amp;$A56+1),NA())</f>
        <v>0.862061209176317</v>
      </c>
      <c r="J56" s="5" t="n">
        <f aca="true">IF(B56=1,INDIRECT("assorted!G"&amp;$A56+1),NA())</f>
        <v>1250.78343155593</v>
      </c>
      <c r="K56" s="5" t="n">
        <f aca="true">IF(B56=1,AVERAGE(INDIRECT("Temperatures!C" &amp; A56 + 1):INDIRECT("Temperatures!P" &amp; A56 + 1)),NA())</f>
        <v>1118.46865204861</v>
      </c>
      <c r="L56" s="5" t="n">
        <f aca="true">IF(B56=1,MAX(INDIRECT("Temperatures!C" &amp; A56 + 1):INDIRECT("Temperatures!P" &amp; A56 + 1)),NA())</f>
        <v>1126.08167168035</v>
      </c>
      <c r="M56" s="5" t="n">
        <f aca="true">IF(B56=1,MIN(INDIRECT("Temperatures!C" &amp; A56 + 1):INDIRECT("Temperatures!P" &amp; A56 + 1)),NA())</f>
        <v>1113.30672975897</v>
      </c>
      <c r="N56" s="5" t="n">
        <f aca="true">IF(B56=1,INDIRECT("assorted!H"&amp;$A56+1),NA())</f>
        <v>-97770.0488561037</v>
      </c>
      <c r="O56" s="5" t="n">
        <f aca="true">IF(B56=1,INDIRECT("assorted!I"&amp;$A56+1),NA())</f>
        <v>42620.8689692404</v>
      </c>
      <c r="P56" s="5" t="n">
        <f aca="true">IF(B56=1,INDIRECT("assorted!J"&amp;$A56+1),NA())</f>
        <v>840.407090194003</v>
      </c>
      <c r="Q56" s="5" t="n">
        <f aca="true">IF(B56=1,INDIRECT("assorted!K"&amp;$A56+1),NA())</f>
        <v>706284.077248352</v>
      </c>
      <c r="R56" s="5" t="n">
        <f aca="true">IF(B56=1,INDIRECT("assorted!L"&amp;$A56+1),NA())</f>
        <v>19548.6782468067</v>
      </c>
      <c r="S56" s="5" t="n">
        <f aca="true">IF(B56=1,INDIRECT("assorted!M"&amp;$A56+1),NA())</f>
        <v>385.464872018315</v>
      </c>
      <c r="T56" s="5" t="n">
        <f aca="true">IF(B56=1,INDIRECT("assorted!N"&amp;$A56+1),NA())</f>
        <v>148583.167560096</v>
      </c>
      <c r="U56" s="5" t="n">
        <f aca="true">IF(B56=1,SUM(INDIRECT("HeatFluxTotals!B" &amp; A56 + 1):INDIRECT("HeatFluxTotals!P" &amp; A56 + 1)),NA())</f>
        <v>97743.3912340335</v>
      </c>
      <c r="V56" s="0" t="n">
        <v>-132.01</v>
      </c>
      <c r="W56" s="5" t="n">
        <f aca="false">R56/G56</f>
        <v>781947.129872268</v>
      </c>
      <c r="X56" s="5" t="n">
        <f aca="true">IF(B56=1,SUM(INDIRECT("HeatFluxRadiation!B" &amp; A56 + 1):INDIRECT("HeatFluxRadiation!P" &amp; A56 + 1)),NA())</f>
        <v>93571.630166936</v>
      </c>
      <c r="Y56" s="5" t="n">
        <f aca="true">IF(B56=1,SUM(INDIRECT("HeatFluxConduction!B" &amp; A56 + 1):INDIRECT("HeatFluxConduction!P" &amp; A56 + 1)),NA())</f>
        <v>4171.88232894993</v>
      </c>
      <c r="Z56" s="6" t="n">
        <f aca="false">X56/U56</f>
        <v>0.957319251824312</v>
      </c>
      <c r="AA56" s="6" t="n">
        <f aca="false">Y56/U56</f>
        <v>0.0426819887900238</v>
      </c>
      <c r="AE56" s="0" t="n">
        <f aca="false">1/F56</f>
        <v>8</v>
      </c>
      <c r="AF56" s="0" t="n">
        <f aca="false">1/G56</f>
        <v>40</v>
      </c>
      <c r="AG56" s="0" t="n">
        <v>0.5027</v>
      </c>
      <c r="AH56" s="0" t="n">
        <f aca="false">AG56/5</f>
        <v>0.10054</v>
      </c>
      <c r="AI56" s="0" t="n">
        <v>0.44835</v>
      </c>
      <c r="AJ56" s="0" t="n">
        <v>6.7905</v>
      </c>
      <c r="AK56" s="0" t="n">
        <v>38.758</v>
      </c>
    </row>
    <row r="57" customFormat="false" ht="15" hidden="false" customHeight="true" outlineLevel="0" collapsed="false">
      <c r="A57" s="0" t="n">
        <v>56</v>
      </c>
      <c r="B57" s="4" t="n">
        <f aca="false">IF(assorted!P57 = "converged", 1, NA())</f>
        <v>1</v>
      </c>
      <c r="C57" s="0" t="str">
        <f aca="true">INDIRECT("IDs!B"&amp;$A57+1)</f>
        <v>a-line</v>
      </c>
      <c r="D57" s="0" t="n">
        <f aca="true">INDIRECT("IDs!C"&amp;$A57+1)</f>
        <v>5</v>
      </c>
      <c r="E57" s="4" t="n">
        <f aca="true">INDIRECT("IDs!E"&amp;$A57+1)</f>
        <v>2.75</v>
      </c>
      <c r="F57" s="0" t="n">
        <f aca="false">G57*D57</f>
        <v>0.125</v>
      </c>
      <c r="G57" s="0" t="n">
        <f aca="true">INDIRECT("assorted!D"&amp;$A57+1)</f>
        <v>0.025</v>
      </c>
      <c r="H57" s="0" t="n">
        <f aca="true">INDIRECT("assorted!E"&amp;$A57+1)</f>
        <v>0.063</v>
      </c>
      <c r="I57" s="0" t="n">
        <f aca="true">IF(B57=1,INDIRECT("assorted!F"&amp;$A57+1),NA())</f>
        <v>0.843894473728141</v>
      </c>
      <c r="J57" s="5" t="n">
        <f aca="true">IF(B57=1,INDIRECT("assorted!G"&amp;$A57+1),NA())</f>
        <v>1249.05929377661</v>
      </c>
      <c r="K57" s="5" t="n">
        <f aca="true">IF(B57=1,AVERAGE(INDIRECT("Temperatures!C" &amp; A57 + 1):INDIRECT("Temperatures!P" &amp; A57 + 1)),NA())</f>
        <v>1119.60147251232</v>
      </c>
      <c r="L57" s="5" t="n">
        <f aca="true">IF(B57=1,MAX(INDIRECT("Temperatures!C" &amp; A57 + 1):INDIRECT("Temperatures!P" &amp; A57 + 1)),NA())</f>
        <v>1127.21635658937</v>
      </c>
      <c r="M57" s="5" t="n">
        <f aca="true">IF(B57=1,MIN(INDIRECT("Temperatures!C" &amp; A57 + 1):INDIRECT("Temperatures!P" &amp; A57 + 1)),NA())</f>
        <v>1114.81406752731</v>
      </c>
      <c r="N57" s="5" t="n">
        <f aca="true">IF(B57=1,INDIRECT("assorted!H"&amp;$A57+1),NA())</f>
        <v>-98165.0259043276</v>
      </c>
      <c r="O57" s="5" t="n">
        <f aca="true">IF(B57=1,INDIRECT("assorted!I"&amp;$A57+1),NA())</f>
        <v>42796.5443521952</v>
      </c>
      <c r="P57" s="5" t="n">
        <f aca="true">IF(B57=1,INDIRECT("assorted!J"&amp;$A57+1),NA())</f>
        <v>785.816228754792</v>
      </c>
      <c r="Q57" s="5" t="n">
        <f aca="true">IF(B57=1,INDIRECT("assorted!K"&amp;$A57+1),NA())</f>
        <v>617507.145374404</v>
      </c>
      <c r="R57" s="5" t="n">
        <f aca="true">IF(B57=1,INDIRECT("assorted!L"&amp;$A57+1),NA())</f>
        <v>19629.2543030984</v>
      </c>
      <c r="S57" s="5" t="n">
        <f aca="true">IF(B57=1,INDIRECT("assorted!M"&amp;$A57+1),NA())</f>
        <v>360.425983527762</v>
      </c>
      <c r="T57" s="5" t="n">
        <f aca="true">IF(B57=1,INDIRECT("assorted!N"&amp;$A57+1),NA())</f>
        <v>129906.889601954</v>
      </c>
      <c r="U57" s="5" t="n">
        <f aca="true">IF(B57=1,SUM(INDIRECT("HeatFluxTotals!B" &amp; A57 + 1):INDIRECT("HeatFluxTotals!P" &amp; A57 + 1)),NA())</f>
        <v>98146.2715154923</v>
      </c>
      <c r="V57" s="0" t="n">
        <v>-132.51</v>
      </c>
      <c r="W57" s="5" t="n">
        <f aca="false">R57/G57</f>
        <v>785170.172123936</v>
      </c>
      <c r="X57" s="5" t="n">
        <f aca="true">IF(B57=1,SUM(INDIRECT("HeatFluxRadiation!B" &amp; A57 + 1):INDIRECT("HeatFluxRadiation!P" &amp; A57 + 1)),NA())</f>
        <v>93954.2390331439</v>
      </c>
      <c r="Y57" s="5" t="n">
        <f aca="true">IF(B57=1,SUM(INDIRECT("HeatFluxConduction!B" &amp; A57 + 1):INDIRECT("HeatFluxConduction!P" &amp; A57 + 1)),NA())</f>
        <v>4191.54555385459</v>
      </c>
      <c r="Z57" s="6" t="n">
        <f aca="false">X57/U57</f>
        <v>0.957287908978929</v>
      </c>
      <c r="AA57" s="6" t="n">
        <f aca="false">Y57/U57</f>
        <v>0.0427071297679704</v>
      </c>
      <c r="AE57" s="0" t="n">
        <f aca="false">1/F57</f>
        <v>8</v>
      </c>
      <c r="AF57" s="0" t="n">
        <f aca="false">1/G57</f>
        <v>40</v>
      </c>
      <c r="AG57" s="0" t="n">
        <v>0.458</v>
      </c>
      <c r="AH57" s="0" t="n">
        <f aca="false">AG57/5</f>
        <v>0.0916</v>
      </c>
      <c r="AI57" s="0" t="n">
        <v>0.45119</v>
      </c>
      <c r="AJ57" s="0" t="n">
        <v>6.8339</v>
      </c>
      <c r="AK57" s="0" t="n">
        <v>38.862</v>
      </c>
    </row>
    <row r="58" customFormat="false" ht="15" hidden="false" customHeight="false" outlineLevel="0" collapsed="false">
      <c r="A58" s="0" t="n">
        <v>57</v>
      </c>
      <c r="B58" s="4" t="n">
        <f aca="false">IF(assorted!P58 = "converged", 1, NA())</f>
        <v>1</v>
      </c>
      <c r="C58" s="0" t="str">
        <f aca="true">INDIRECT("IDs!B"&amp;$A58+1)</f>
        <v>a-line</v>
      </c>
      <c r="D58" s="0" t="n">
        <f aca="true">INDIRECT("IDs!C"&amp;$A58+1)</f>
        <v>5</v>
      </c>
      <c r="E58" s="4" t="n">
        <f aca="true">INDIRECT("IDs!E"&amp;$A58+1)</f>
        <v>3</v>
      </c>
      <c r="F58" s="0" t="n">
        <f aca="false">G58*D58</f>
        <v>0.125</v>
      </c>
      <c r="G58" s="0" t="n">
        <f aca="true">INDIRECT("assorted!D"&amp;$A58+1)</f>
        <v>0.025</v>
      </c>
      <c r="H58" s="0" t="n">
        <f aca="true">INDIRECT("assorted!E"&amp;$A58+1)</f>
        <v>0.063</v>
      </c>
      <c r="I58" s="0" t="n">
        <f aca="true">IF(B58=1,INDIRECT("assorted!F"&amp;$A58+1),NA())</f>
        <v>1.331684</v>
      </c>
      <c r="J58" s="5" t="n">
        <f aca="true">IF(B58=1,INDIRECT("assorted!G"&amp;$A58+1),NA())</f>
        <v>1204.574</v>
      </c>
      <c r="K58" s="5" t="n">
        <f aca="true">IF(B58=1,AVERAGE(INDIRECT("Temperatures!C" &amp; A58 + 1):INDIRECT("Temperatures!P" &amp; A58 + 1)),NA())</f>
        <v>1087.137</v>
      </c>
      <c r="L58" s="5" t="n">
        <f aca="true">IF(B58=1,MAX(INDIRECT("Temperatures!C" &amp; A58 + 1):INDIRECT("Temperatures!P" &amp; A58 + 1)),NA())</f>
        <v>1098.319</v>
      </c>
      <c r="M58" s="5" t="n">
        <f aca="true">IF(B58=1,MIN(INDIRECT("Temperatures!C" &amp; A58 + 1):INDIRECT("Temperatures!P" &amp; A58 + 1)),NA())</f>
        <v>1081.289</v>
      </c>
      <c r="N58" s="5" t="n">
        <f aca="true">IF(B58=1,INDIRECT("assorted!H"&amp;$A58+1),NA())</f>
        <v>-79433.0407881641</v>
      </c>
      <c r="O58" s="5" t="n">
        <f aca="true">IF(B58=1,INDIRECT("assorted!I"&amp;$A58+1),NA())</f>
        <v>37782.2055060467</v>
      </c>
      <c r="P58" s="5" t="n">
        <f aca="true">IF(B58=1,INDIRECT("assorted!J"&amp;$A58+1),NA())</f>
        <v>1069.23307931867</v>
      </c>
      <c r="Q58" s="5" t="n">
        <f aca="true">IF(B58=1,INDIRECT("assorted!K"&amp;$A58+1),NA())</f>
        <v>1143259.3779093</v>
      </c>
      <c r="R58" s="5" t="n">
        <f aca="true">IF(B58=1,INDIRECT("assorted!L"&amp;$A58+1),NA())</f>
        <v>17329.1160673445</v>
      </c>
      <c r="S58" s="5" t="n">
        <f aca="true">IF(B58=1,INDIRECT("assorted!M"&amp;$A58+1),NA())</f>
        <v>490.412454908498</v>
      </c>
      <c r="T58" s="5" t="n">
        <f aca="true">IF(B58=1,INDIRECT("assorted!N"&amp;$A58+1),NA())</f>
        <v>240504.375929379</v>
      </c>
      <c r="U58" s="5" t="n">
        <f aca="true">IF(B58=1,SUM(INDIRECT("HeatFluxTotals!B" &amp; A58 + 1):INDIRECT("HeatFluxTotals!P" &amp; A58 + 1)),NA())</f>
        <v>86645.59</v>
      </c>
      <c r="V58" s="0" t="n">
        <v>-133.8</v>
      </c>
      <c r="W58" s="5" t="n">
        <f aca="false">R58/G58</f>
        <v>693164.64269378</v>
      </c>
      <c r="X58" s="5" t="n">
        <f aca="true">IF(B58=1,SUM(INDIRECT("HeatFluxRadiation!B" &amp; A58 + 1):INDIRECT("HeatFluxRadiation!P" &amp; A58 + 1)),NA())</f>
        <v>83005.62</v>
      </c>
      <c r="Y58" s="5" t="n">
        <f aca="true">IF(B58=1,SUM(INDIRECT("HeatFluxConduction!B" &amp; A58 + 1):INDIRECT("HeatFluxConduction!P" &amp; A58 + 1)),NA())</f>
        <v>3640.9907</v>
      </c>
      <c r="Z58" s="6" t="n">
        <f aca="false">X58/U58</f>
        <v>0.957990129676536</v>
      </c>
      <c r="AA58" s="6" t="n">
        <f aca="false">Y58/U58</f>
        <v>0.0420216504960033</v>
      </c>
      <c r="AE58" s="0" t="n">
        <f aca="false">1/F58</f>
        <v>8</v>
      </c>
      <c r="AF58" s="0" t="n">
        <f aca="false">1/G58</f>
        <v>40</v>
      </c>
      <c r="AG58" s="0" t="n">
        <v>0.4205</v>
      </c>
      <c r="AH58" s="0" t="n">
        <f aca="false">AG58/5</f>
        <v>0.0841</v>
      </c>
      <c r="AI58" s="0" t="n">
        <v>0.37049</v>
      </c>
      <c r="AJ58" s="0" t="n">
        <v>5.6023</v>
      </c>
      <c r="AK58" s="0" t="n">
        <v>35.715</v>
      </c>
    </row>
    <row r="59" customFormat="false" ht="15" hidden="false" customHeight="true" outlineLevel="0" collapsed="false">
      <c r="A59" s="0" t="n">
        <v>58</v>
      </c>
      <c r="B59" s="4" t="n">
        <f aca="false">IF(assorted!P59 = "converged", 1, NA())</f>
        <v>1</v>
      </c>
      <c r="C59" s="0" t="str">
        <f aca="true">INDIRECT("IDs!B"&amp;$A59+1)</f>
        <v>a-line</v>
      </c>
      <c r="D59" s="0" t="n">
        <f aca="true">INDIRECT("IDs!C"&amp;$A59+1)</f>
        <v>5</v>
      </c>
      <c r="E59" s="4" t="n">
        <f aca="true">INDIRECT("IDs!E"&amp;$A59+1)</f>
        <v>3.5</v>
      </c>
      <c r="F59" s="0" t="n">
        <f aca="false">G59*D59</f>
        <v>0.125</v>
      </c>
      <c r="G59" s="0" t="n">
        <f aca="true">INDIRECT("assorted!D"&amp;$A59+1)</f>
        <v>0.025</v>
      </c>
      <c r="H59" s="0" t="n">
        <f aca="true">INDIRECT("assorted!E"&amp;$A59+1)</f>
        <v>0.063</v>
      </c>
      <c r="I59" s="0" t="n">
        <f aca="true">IF(B59=1,INDIRECT("assorted!F"&amp;$A59+1),NA())</f>
        <v>0.814271160619682</v>
      </c>
      <c r="J59" s="5" t="n">
        <f aca="true">IF(B59=1,INDIRECT("assorted!G"&amp;$A59+1),NA())</f>
        <v>1246.85567602739</v>
      </c>
      <c r="K59" s="5" t="n">
        <f aca="true">IF(B59=1,AVERAGE(INDIRECT("Temperatures!C" &amp; A59 + 1):INDIRECT("Temperatures!P" &amp; A59 + 1)),NA())</f>
        <v>1121.55729628383</v>
      </c>
      <c r="L59" s="5" t="n">
        <f aca="true">IF(B59=1,MAX(INDIRECT("Temperatures!C" &amp; A59 + 1):INDIRECT("Temperatures!P" &amp; A59 + 1)),NA())</f>
        <v>1133.96547419488</v>
      </c>
      <c r="M59" s="5" t="n">
        <f aca="true">IF(B59=1,MIN(INDIRECT("Temperatures!C" &amp; A59 + 1):INDIRECT("Temperatures!P" &amp; A59 + 1)),NA())</f>
        <v>1114.90980017576</v>
      </c>
      <c r="N59" s="5" t="n">
        <f aca="true">IF(B59=1,INDIRECT("assorted!H"&amp;$A59+1),NA())</f>
        <v>-92666.2269539652</v>
      </c>
      <c r="O59" s="5" t="n">
        <f aca="true">IF(B59=1,INDIRECT("assorted!I"&amp;$A59+1),NA())</f>
        <v>43095.5949789573</v>
      </c>
      <c r="P59" s="5" t="n">
        <f aca="true">IF(B59=1,INDIRECT("assorted!J"&amp;$A59+1),NA())</f>
        <v>1193.75024274526</v>
      </c>
      <c r="Q59" s="5" t="n">
        <f aca="true">IF(B59=1,INDIRECT("assorted!K"&amp;$A59+1),NA())</f>
        <v>1425039.64205439</v>
      </c>
      <c r="R59" s="5" t="n">
        <f aca="true">IF(B59=1,INDIRECT("assorted!L"&amp;$A59+1),NA())</f>
        <v>19766.4632247296</v>
      </c>
      <c r="S59" s="5" t="n">
        <f aca="true">IF(B59=1,INDIRECT("assorted!M"&amp;$A59+1),NA())</f>
        <v>547.53206874758</v>
      </c>
      <c r="T59" s="5" t="n">
        <f aca="true">IF(B59=1,INDIRECT("assorted!N"&amp;$A59+1),NA())</f>
        <v>299791.366307004</v>
      </c>
      <c r="U59" s="5" t="n">
        <f aca="true">IF(B59=1,SUM(INDIRECT("HeatFluxTotals!B" &amp; A59 + 1):INDIRECT("HeatFluxTotals!P" &amp; A59 + 1)),NA())</f>
        <v>98832.3161236477</v>
      </c>
      <c r="V59" s="0" t="n">
        <v>-135.98</v>
      </c>
      <c r="W59" s="5" t="n">
        <f aca="false">R59/G59</f>
        <v>790658.528989184</v>
      </c>
      <c r="X59" s="5" t="n">
        <f aca="true">IF(B59=1,SUM(INDIRECT("HeatFluxRadiation!B" &amp; A59 + 1):INDIRECT("HeatFluxRadiation!P" &amp; A59 + 1)),NA())</f>
        <v>94634.6148908411</v>
      </c>
      <c r="Y59" s="5" t="n">
        <f aca="true">IF(B59=1,SUM(INDIRECT("HeatFluxConduction!B" &amp; A59 + 1):INDIRECT("HeatFluxConduction!P" &amp; A59 + 1)),NA())</f>
        <v>4197.650667594</v>
      </c>
      <c r="Z59" s="6" t="n">
        <f aca="false">X59/U59</f>
        <v>0.957527037739813</v>
      </c>
      <c r="AA59" s="6" t="n">
        <f aca="false">Y59/U59</f>
        <v>0.0424724506338836</v>
      </c>
      <c r="AE59" s="0" t="n">
        <f aca="false">1/F59</f>
        <v>8</v>
      </c>
      <c r="AF59" s="0" t="n">
        <f aca="false">1/G59</f>
        <v>40</v>
      </c>
      <c r="AG59" s="0" t="n">
        <v>0.3613</v>
      </c>
      <c r="AH59" s="0" t="n">
        <f aca="false">AG59/5</f>
        <v>0.07226</v>
      </c>
      <c r="AI59" s="0" t="n">
        <v>0.45609</v>
      </c>
      <c r="AJ59" s="0" t="n">
        <v>6.9088</v>
      </c>
      <c r="AK59" s="0" t="n">
        <v>39.042</v>
      </c>
    </row>
    <row r="60" customFormat="false" ht="15" hidden="false" customHeight="true" outlineLevel="0" collapsed="false">
      <c r="A60" s="0" t="n">
        <v>59</v>
      </c>
      <c r="B60" s="4" t="n">
        <f aca="false">IF(assorted!P60 = "converged", 1, NA())</f>
        <v>1</v>
      </c>
      <c r="C60" s="0" t="str">
        <f aca="true">INDIRECT("IDs!B"&amp;$A60+1)</f>
        <v>a-line</v>
      </c>
      <c r="D60" s="0" t="n">
        <f aca="true">INDIRECT("IDs!C"&amp;$A60+1)</f>
        <v>5</v>
      </c>
      <c r="E60" s="4" t="n">
        <f aca="true">INDIRECT("IDs!E"&amp;$A60+1)</f>
        <v>4</v>
      </c>
      <c r="F60" s="0" t="n">
        <f aca="false">G60*D60</f>
        <v>0.125</v>
      </c>
      <c r="G60" s="0" t="n">
        <f aca="true">INDIRECT("assorted!D"&amp;$A60+1)</f>
        <v>0.025</v>
      </c>
      <c r="H60" s="0" t="n">
        <f aca="true">INDIRECT("assorted!E"&amp;$A60+1)</f>
        <v>0.063</v>
      </c>
      <c r="I60" s="0" t="n">
        <f aca="true">IF(B60=1,INDIRECT("assorted!F"&amp;$A60+1),NA())</f>
        <v>0.785588674465543</v>
      </c>
      <c r="J60" s="5" t="n">
        <f aca="true">IF(B60=1,INDIRECT("assorted!G"&amp;$A60+1),NA())</f>
        <v>1243.80980751137</v>
      </c>
      <c r="K60" s="5" t="n">
        <f aca="true">IF(B60=1,AVERAGE(INDIRECT("Temperatures!C" &amp; A60 + 1):INDIRECT("Temperatures!P" &amp; A60 + 1)),NA())</f>
        <v>1122.65157278314</v>
      </c>
      <c r="L60" s="5" t="n">
        <f aca="true">IF(B60=1,MAX(INDIRECT("Temperatures!C" &amp; A60 + 1):INDIRECT("Temperatures!P" &amp; A60 + 1)),NA())</f>
        <v>1134.66029555588</v>
      </c>
      <c r="M60" s="5" t="n">
        <f aca="true">IF(B60=1,MIN(INDIRECT("Temperatures!C" &amp; A60 + 1):INDIRECT("Temperatures!P" &amp; A60 + 1)),NA())</f>
        <v>1116.3632794239</v>
      </c>
      <c r="N60" s="5" t="n">
        <f aca="true">IF(B60=1,INDIRECT("assorted!H"&amp;$A60+1),NA())</f>
        <v>-99229.8094043774</v>
      </c>
      <c r="O60" s="5" t="n">
        <f aca="true">IF(B60=1,INDIRECT("assorted!I"&amp;$A60+1),NA())</f>
        <v>43263.3024997209</v>
      </c>
      <c r="P60" s="5" t="n">
        <f aca="true">IF(B60=1,INDIRECT("assorted!J"&amp;$A60+1),NA())</f>
        <v>1180.27396158852</v>
      </c>
      <c r="Q60" s="5" t="n">
        <f aca="true">IF(B60=1,INDIRECT("assorted!K"&amp;$A60+1),NA())</f>
        <v>1393046.62440388</v>
      </c>
      <c r="R60" s="5" t="n">
        <f aca="true">IF(B60=1,INDIRECT("assorted!L"&amp;$A60+1),NA())</f>
        <v>19843.339681124</v>
      </c>
      <c r="S60" s="5" t="n">
        <f aca="true">IF(B60=1,INDIRECT("assorted!M"&amp;$A60+1),NA())</f>
        <v>541.349730218531</v>
      </c>
      <c r="T60" s="5" t="n">
        <f aca="true">IF(B60=1,INDIRECT("assorted!N"&amp;$A60+1),NA())</f>
        <v>293059.530407676</v>
      </c>
      <c r="U60" s="5" t="n">
        <f aca="true">IF(B60=1,SUM(INDIRECT("HeatFluxTotals!B" &amp; A60 + 1):INDIRECT("HeatFluxTotals!P" &amp; A60 + 1)),NA())</f>
        <v>99216.6984056198</v>
      </c>
      <c r="V60" s="0" t="n">
        <v>-137.72</v>
      </c>
      <c r="W60" s="5" t="n">
        <f aca="false">R60/G60</f>
        <v>793733.58724496</v>
      </c>
      <c r="X60" s="5" t="n">
        <f aca="true">IF(B60=1,SUM(INDIRECT("HeatFluxRadiation!B" &amp; A60 + 1):INDIRECT("HeatFluxRadiation!P" &amp; A60 + 1)),NA())</f>
        <v>94839.1905288554</v>
      </c>
      <c r="Y60" s="5" t="n">
        <f aca="true">IF(B60=1,SUM(INDIRECT("HeatFluxConduction!B" &amp; A60 + 1):INDIRECT("HeatFluxConduction!P" &amp; A60 + 1)),NA())</f>
        <v>4377.50675549271</v>
      </c>
      <c r="Z60" s="6" t="n">
        <f aca="false">X60/U60</f>
        <v>0.955879323268063</v>
      </c>
      <c r="AA60" s="6" t="n">
        <f aca="false">Y60/U60</f>
        <v>0.0441206654306969</v>
      </c>
      <c r="AE60" s="0" t="n">
        <f aca="false">1/F60</f>
        <v>8</v>
      </c>
      <c r="AF60" s="0" t="n">
        <f aca="false">1/G60</f>
        <v>40</v>
      </c>
      <c r="AG60" s="0" t="n">
        <v>0.3167</v>
      </c>
      <c r="AH60" s="0" t="n">
        <f aca="false">AG60/5</f>
        <v>0.06334</v>
      </c>
      <c r="AI60" s="0" t="n">
        <v>0.45883</v>
      </c>
      <c r="AJ60" s="0" t="n">
        <v>6.9507</v>
      </c>
      <c r="AK60" s="0" t="n">
        <v>39.143</v>
      </c>
    </row>
    <row r="61" customFormat="false" ht="15" hidden="false" customHeight="true" outlineLevel="0" collapsed="false">
      <c r="A61" s="0" t="n">
        <v>60</v>
      </c>
      <c r="B61" s="4" t="n">
        <f aca="false">IF(assorted!P61 = "converged", 1, NA())</f>
        <v>1</v>
      </c>
      <c r="C61" s="0" t="str">
        <f aca="true">INDIRECT("IDs!B"&amp;$A61+1)</f>
        <v>a-line</v>
      </c>
      <c r="D61" s="0" t="n">
        <f aca="true">INDIRECT("IDs!C"&amp;$A61+1)</f>
        <v>5</v>
      </c>
      <c r="E61" s="4" t="n">
        <f aca="true">INDIRECT("IDs!E"&amp;$A61+1)</f>
        <v>4.25</v>
      </c>
      <c r="F61" s="0" t="n">
        <f aca="false">G61*D61</f>
        <v>0.125</v>
      </c>
      <c r="G61" s="0" t="n">
        <f aca="true">INDIRECT("assorted!D"&amp;$A61+1)</f>
        <v>0.025</v>
      </c>
      <c r="H61" s="0" t="n">
        <f aca="true">INDIRECT("assorted!E"&amp;$A61+1)</f>
        <v>0.063</v>
      </c>
      <c r="I61" s="0" t="n">
        <f aca="true">IF(B61=1,INDIRECT("assorted!F"&amp;$A61+1),NA())</f>
        <v>0.81043195282109</v>
      </c>
      <c r="J61" s="5" t="n">
        <f aca="true">IF(B61=1,INDIRECT("assorted!G"&amp;$A61+1),NA())</f>
        <v>1244.9100358156</v>
      </c>
      <c r="K61" s="5" t="n">
        <f aca="true">IF(B61=1,AVERAGE(INDIRECT("Temperatures!C" &amp; A61 + 1):INDIRECT("Temperatures!P" &amp; A61 + 1)),NA())</f>
        <v>1121.82181200372</v>
      </c>
      <c r="L61" s="5" t="n">
        <f aca="true">IF(B61=1,MAX(INDIRECT("Temperatures!C" &amp; A61 + 1):INDIRECT("Temperatures!P" &amp; A61 + 1)),NA())</f>
        <v>1132.09492110219</v>
      </c>
      <c r="M61" s="5" t="n">
        <f aca="true">IF(B61=1,MIN(INDIRECT("Temperatures!C" &amp; A61 + 1):INDIRECT("Temperatures!P" &amp; A61 + 1)),NA())</f>
        <v>1115.10908666855</v>
      </c>
      <c r="N61" s="5" t="n">
        <f aca="true">IF(B61=1,INDIRECT("assorted!H"&amp;$A61+1),NA())</f>
        <v>-98938.3658326925</v>
      </c>
      <c r="O61" s="5" t="n">
        <f aca="true">IF(B61=1,INDIRECT("assorted!I"&amp;$A61+1),NA())</f>
        <v>43135.7735627595</v>
      </c>
      <c r="P61" s="5" t="n">
        <f aca="true">IF(B61=1,INDIRECT("assorted!J"&amp;$A61+1),NA())</f>
        <v>1154.75611812336</v>
      </c>
      <c r="Q61" s="5" t="n">
        <f aca="true">IF(B61=1,INDIRECT("assorted!K"&amp;$A61+1),NA())</f>
        <v>1333461.69234333</v>
      </c>
      <c r="R61" s="5" t="n">
        <f aca="true">IF(B61=1,INDIRECT("assorted!L"&amp;$A61+1),NA())</f>
        <v>19784.8466889323</v>
      </c>
      <c r="S61" s="5" t="n">
        <f aca="true">IF(B61=1,INDIRECT("assorted!M"&amp;$A61+1),NA())</f>
        <v>529.645602087949</v>
      </c>
      <c r="T61" s="5" t="n">
        <f aca="true">IF(B61=1,INDIRECT("assorted!N"&amp;$A61+1),NA())</f>
        <v>280524.463811106</v>
      </c>
      <c r="U61" s="5" t="n">
        <f aca="true">IF(B61=1,SUM(INDIRECT("HeatFluxTotals!B" &amp; A61 + 1):INDIRECT("HeatFluxTotals!P" &amp; A61 + 1)),NA())</f>
        <v>98924.2334446617</v>
      </c>
      <c r="V61" s="0" t="n">
        <v>-138.3</v>
      </c>
      <c r="W61" s="5" t="n">
        <f aca="false">R61/G61</f>
        <v>791393.867557292</v>
      </c>
      <c r="X61" s="5" t="n">
        <f aca="true">IF(B61=1,SUM(INDIRECT("HeatFluxRadiation!B" &amp; A61 + 1):INDIRECT("HeatFluxRadiation!P" &amp; A61 + 1)),NA())</f>
        <v>94463.4363344326</v>
      </c>
      <c r="Y61" s="5" t="n">
        <f aca="true">IF(B61=1,SUM(INDIRECT("HeatFluxConduction!B" &amp; A61 + 1):INDIRECT("HeatFluxConduction!P" &amp; A61 + 1)),NA())</f>
        <v>4460.79564341634</v>
      </c>
      <c r="Z61" s="6" t="n">
        <f aca="false">X61/U61</f>
        <v>0.954906932761582</v>
      </c>
      <c r="AA61" s="6" t="n">
        <f aca="false">Y61/U61</f>
        <v>0.0450930524107797</v>
      </c>
      <c r="AE61" s="0" t="n">
        <f aca="false">1/F61</f>
        <v>8</v>
      </c>
      <c r="AF61" s="0" t="n">
        <f aca="false">1/G61</f>
        <v>40</v>
      </c>
      <c r="AG61" s="0" t="n">
        <v>0.2982</v>
      </c>
      <c r="AH61" s="0" t="n">
        <f aca="false">AG61/5</f>
        <v>0.05964</v>
      </c>
      <c r="AI61" s="0" t="n">
        <v>0.45675</v>
      </c>
      <c r="AJ61" s="0" t="n">
        <v>6.9189</v>
      </c>
      <c r="AK61" s="0" t="n">
        <v>39.066</v>
      </c>
    </row>
    <row r="62" customFormat="false" ht="15" hidden="false" customHeight="true" outlineLevel="0" collapsed="false">
      <c r="A62" s="0" t="n">
        <v>61</v>
      </c>
      <c r="B62" s="4" t="n">
        <f aca="false">IF(assorted!P62 = "converged", 1, NA())</f>
        <v>1</v>
      </c>
      <c r="C62" s="0" t="str">
        <f aca="true">INDIRECT("IDs!B"&amp;$A62+1)</f>
        <v>a-line</v>
      </c>
      <c r="D62" s="0" t="n">
        <f aca="true">INDIRECT("IDs!C"&amp;$A62+1)</f>
        <v>5</v>
      </c>
      <c r="E62" s="4" t="n">
        <f aca="true">INDIRECT("IDs!E"&amp;$A62+1)</f>
        <v>1.25</v>
      </c>
      <c r="F62" s="0" t="n">
        <f aca="false">G62*D62</f>
        <v>0.15</v>
      </c>
      <c r="G62" s="0" t="n">
        <f aca="true">INDIRECT("assorted!D"&amp;$A62+1)</f>
        <v>0.03</v>
      </c>
      <c r="H62" s="0" t="n">
        <f aca="true">INDIRECT("assorted!E"&amp;$A62+1)</f>
        <v>0.063</v>
      </c>
      <c r="I62" s="0" t="n">
        <f aca="true">IF(B62=1,INDIRECT("assorted!F"&amp;$A62+1),NA())</f>
        <v>1.3064558704209</v>
      </c>
      <c r="J62" s="5" t="n">
        <f aca="true">IF(B62=1,INDIRECT("assorted!G"&amp;$A62+1),NA())</f>
        <v>1296.53274667256</v>
      </c>
      <c r="K62" s="5" t="n">
        <f aca="true">IF(B62=1,AVERAGE(INDIRECT("Temperatures!C" &amp; A62 + 1):INDIRECT("Temperatures!P" &amp; A62 + 1)),NA())</f>
        <v>1130.34745546141</v>
      </c>
      <c r="L62" s="5" t="n">
        <f aca="true">IF(B62=1,MAX(INDIRECT("Temperatures!C" &amp; A62 + 1):INDIRECT("Temperatures!P" &amp; A62 + 1)),NA())</f>
        <v>1145.67591386443</v>
      </c>
      <c r="M62" s="5" t="n">
        <f aca="true">IF(B62=1,MIN(INDIRECT("Temperatures!C" &amp; A62 + 1):INDIRECT("Temperatures!P" &amp; A62 + 1)),NA())</f>
        <v>1120.016731559</v>
      </c>
      <c r="N62" s="5" t="n">
        <f aca="true">IF(B62=1,INDIRECT("assorted!H"&amp;$A62+1),NA())</f>
        <v>-101906.541836103</v>
      </c>
      <c r="O62" s="5" t="n">
        <f aca="true">IF(B62=1,INDIRECT("assorted!I"&amp;$A62+1),NA())</f>
        <v>44433.1211090601</v>
      </c>
      <c r="P62" s="5" t="n">
        <f aca="true">IF(B62=1,INDIRECT("assorted!J"&amp;$A62+1),NA())</f>
        <v>2018.55524745577</v>
      </c>
      <c r="Q62" s="5" t="n">
        <f aca="true">IF(B62=1,INDIRECT("assorted!K"&amp;$A62+1),NA())</f>
        <v>4074565.28703124</v>
      </c>
      <c r="R62" s="5" t="n">
        <f aca="true">IF(B62=1,INDIRECT("assorted!L"&amp;$A62+1),NA())</f>
        <v>20379.8939127517</v>
      </c>
      <c r="S62" s="5" t="n">
        <f aca="true">IF(B62=1,INDIRECT("assorted!M"&amp;$A62+1),NA())</f>
        <v>925.839571323491</v>
      </c>
      <c r="T62" s="5" t="n">
        <f aca="true">IF(B62=1,INDIRECT("assorted!N"&amp;$A62+1),NA())</f>
        <v>857178.911828466</v>
      </c>
      <c r="U62" s="5" t="n">
        <f aca="true">IF(B62=1,SUM(INDIRECT("HeatFluxTotals!B" &amp; A62 + 1):INDIRECT("HeatFluxTotals!P" &amp; A62 + 1)),NA())</f>
        <v>101899.469563759</v>
      </c>
      <c r="V62" s="0" t="n">
        <v>-130.44</v>
      </c>
      <c r="W62" s="5" t="n">
        <f aca="false">R62/G62</f>
        <v>679329.797091723</v>
      </c>
      <c r="X62" s="5" t="n">
        <f aca="true">IF(B62=1,SUM(INDIRECT("HeatFluxRadiation!B" &amp; A62 + 1):INDIRECT("HeatFluxRadiation!P" &amp; A62 + 1)),NA())</f>
        <v>97527.2360426543</v>
      </c>
      <c r="Y62" s="5" t="n">
        <f aca="true">IF(B62=1,SUM(INDIRECT("HeatFluxConduction!B" &amp; A62 + 1):INDIRECT("HeatFluxConduction!P" &amp; A62 + 1)),NA())</f>
        <v>4373.14751334324</v>
      </c>
      <c r="Z62" s="6" t="n">
        <f aca="false">X62/U62</f>
        <v>0.957092676342457</v>
      </c>
      <c r="AA62" s="6" t="n">
        <f aca="false">Y62/U62</f>
        <v>0.0429162932060894</v>
      </c>
      <c r="AE62" s="0" t="n">
        <f aca="false">1/F62</f>
        <v>6.66666666666667</v>
      </c>
      <c r="AF62" s="0" t="n">
        <f aca="false">1/G62</f>
        <v>33.3333333333333</v>
      </c>
      <c r="AG62" s="0" t="n">
        <v>0.969</v>
      </c>
      <c r="AH62" s="0" t="n">
        <f aca="false">AG62/5</f>
        <v>0.1938</v>
      </c>
      <c r="AI62" s="0" t="n">
        <v>0.4781</v>
      </c>
      <c r="AJ62" s="0" t="n">
        <v>7.2455</v>
      </c>
      <c r="AK62" s="0" t="n">
        <v>39.851</v>
      </c>
    </row>
    <row r="63" customFormat="false" ht="15" hidden="false" customHeight="true" outlineLevel="0" collapsed="false">
      <c r="A63" s="0" t="n">
        <v>62</v>
      </c>
      <c r="B63" s="4" t="n">
        <f aca="false">IF(assorted!P63 = "converged", 1, NA())</f>
        <v>1</v>
      </c>
      <c r="C63" s="0" t="str">
        <f aca="true">INDIRECT("IDs!B"&amp;$A63+1)</f>
        <v>a-line</v>
      </c>
      <c r="D63" s="0" t="n">
        <f aca="true">INDIRECT("IDs!C"&amp;$A63+1)</f>
        <v>5</v>
      </c>
      <c r="E63" s="4" t="n">
        <f aca="true">INDIRECT("IDs!E"&amp;$A63+1)</f>
        <v>1.5</v>
      </c>
      <c r="F63" s="0" t="n">
        <f aca="false">G63*D63</f>
        <v>0.15</v>
      </c>
      <c r="G63" s="0" t="n">
        <f aca="true">INDIRECT("assorted!D"&amp;$A63+1)</f>
        <v>0.03</v>
      </c>
      <c r="H63" s="0" t="n">
        <f aca="true">INDIRECT("assorted!E"&amp;$A63+1)</f>
        <v>0.063</v>
      </c>
      <c r="I63" s="0" t="n">
        <f aca="true">IF(B63=1,INDIRECT("assorted!F"&amp;$A63+1),NA())</f>
        <v>1.28717951886937</v>
      </c>
      <c r="J63" s="5" t="n">
        <f aca="true">IF(B63=1,INDIRECT("assorted!G"&amp;$A63+1),NA())</f>
        <v>1290.69953100851</v>
      </c>
      <c r="K63" s="5" t="n">
        <f aca="true">IF(B63=1,AVERAGE(INDIRECT("Temperatures!C" &amp; A63 + 1):INDIRECT("Temperatures!P" &amp; A63 + 1)),NA())</f>
        <v>1134.96748198284</v>
      </c>
      <c r="L63" s="5" t="n">
        <f aca="true">IF(B63=1,MAX(INDIRECT("Temperatures!C" &amp; A63 + 1):INDIRECT("Temperatures!P" &amp; A63 + 1)),NA())</f>
        <v>1146.90274372585</v>
      </c>
      <c r="M63" s="5" t="n">
        <f aca="true">IF(B63=1,MIN(INDIRECT("Temperatures!C" &amp; A63 + 1):INDIRECT("Temperatures!P" &amp; A63 + 1)),NA())</f>
        <v>1126.64771597627</v>
      </c>
      <c r="N63" s="5" t="n">
        <f aca="true">IF(B63=1,INDIRECT("assorted!H"&amp;$A63+1),NA())</f>
        <v>-103560.361445598</v>
      </c>
      <c r="O63" s="5" t="n">
        <f aca="true">IF(B63=1,INDIRECT("assorted!I"&amp;$A63+1),NA())</f>
        <v>45148.4212549461</v>
      </c>
      <c r="P63" s="5" t="n">
        <f aca="true">IF(B63=1,INDIRECT("assorted!J"&amp;$A63+1),NA())</f>
        <v>1563.84904812713</v>
      </c>
      <c r="Q63" s="5" t="n">
        <f aca="true">IF(B63=1,INDIRECT("assorted!K"&amp;$A63+1),NA())</f>
        <v>2445623.84532815</v>
      </c>
      <c r="R63" s="5" t="n">
        <f aca="true">IF(B63=1,INDIRECT("assorted!L"&amp;$A63+1),NA())</f>
        <v>20707.9766745535</v>
      </c>
      <c r="S63" s="5" t="n">
        <f aca="true">IF(B63=1,INDIRECT("assorted!M"&amp;$A63+1),NA())</f>
        <v>717.281993721803</v>
      </c>
      <c r="T63" s="5" t="n">
        <f aca="true">IF(B63=1,INDIRECT("assorted!N"&amp;$A63+1),NA())</f>
        <v>514493.458517526</v>
      </c>
      <c r="U63" s="5" t="n">
        <f aca="true">IF(B63=1,SUM(INDIRECT("HeatFluxTotals!B" &amp; A63 + 1):INDIRECT("HeatFluxTotals!P" &amp; A63 + 1)),NA())</f>
        <v>103539.883372767</v>
      </c>
      <c r="V63" s="0" t="n">
        <v>-131.41</v>
      </c>
      <c r="W63" s="5" t="n">
        <f aca="false">R63/G63</f>
        <v>690265.889151783</v>
      </c>
      <c r="X63" s="5" t="n">
        <f aca="true">IF(B63=1,SUM(INDIRECT("HeatFluxRadiation!B" &amp; A63 + 1):INDIRECT("HeatFluxRadiation!P" &amp; A63 + 1)),NA())</f>
        <v>99153.2757274095</v>
      </c>
      <c r="Y63" s="5" t="n">
        <f aca="true">IF(B63=1,SUM(INDIRECT("HeatFluxConduction!B" &amp; A63 + 1):INDIRECT("HeatFluxConduction!P" &amp; A63 + 1)),NA())</f>
        <v>4385.96778392619</v>
      </c>
      <c r="Z63" s="6" t="n">
        <f aca="false">X63/U63</f>
        <v>0.957633643167579</v>
      </c>
      <c r="AA63" s="6" t="n">
        <f aca="false">Y63/U63</f>
        <v>0.0423601769777516</v>
      </c>
      <c r="AE63" s="0" t="n">
        <f aca="false">1/F63</f>
        <v>6.66666666666667</v>
      </c>
      <c r="AF63" s="0" t="n">
        <f aca="false">1/G63</f>
        <v>33.3333333333333</v>
      </c>
      <c r="AG63" s="0" t="n">
        <v>0.8193</v>
      </c>
      <c r="AH63" s="0" t="n">
        <f aca="false">AG63/5</f>
        <v>0.16386</v>
      </c>
      <c r="AI63" s="0" t="n">
        <v>0.48967</v>
      </c>
      <c r="AJ63" s="0" t="n">
        <v>7.4224</v>
      </c>
      <c r="AK63" s="0" t="n">
        <v>40.276</v>
      </c>
    </row>
    <row r="64" customFormat="false" ht="15" hidden="false" customHeight="true" outlineLevel="0" collapsed="false">
      <c r="A64" s="0" t="n">
        <v>63</v>
      </c>
      <c r="B64" s="4" t="n">
        <f aca="false">IF(assorted!P64 = "converged", 1, NA())</f>
        <v>1</v>
      </c>
      <c r="C64" s="0" t="str">
        <f aca="true">INDIRECT("IDs!B"&amp;$A64+1)</f>
        <v>a-line</v>
      </c>
      <c r="D64" s="0" t="n">
        <f aca="true">INDIRECT("IDs!C"&amp;$A64+1)</f>
        <v>5</v>
      </c>
      <c r="E64" s="4" t="n">
        <f aca="true">INDIRECT("IDs!E"&amp;$A64+1)</f>
        <v>1.75</v>
      </c>
      <c r="F64" s="0" t="n">
        <f aca="false">G64*D64</f>
        <v>0.15</v>
      </c>
      <c r="G64" s="0" t="n">
        <f aca="true">INDIRECT("assorted!D"&amp;$A64+1)</f>
        <v>0.03</v>
      </c>
      <c r="H64" s="0" t="n">
        <f aca="true">INDIRECT("assorted!E"&amp;$A64+1)</f>
        <v>0.063</v>
      </c>
      <c r="I64" s="0" t="n">
        <f aca="true">IF(B64=1,INDIRECT("assorted!F"&amp;$A64+1),NA())</f>
        <v>1.15838279027957</v>
      </c>
      <c r="J64" s="5" t="n">
        <f aca="true">IF(B64=1,INDIRECT("assorted!G"&amp;$A64+1),NA())</f>
        <v>1291.78921052807</v>
      </c>
      <c r="K64" s="5" t="n">
        <f aca="true">IF(B64=1,AVERAGE(INDIRECT("Temperatures!C" &amp; A64 + 1):INDIRECT("Temperatures!P" &amp; A64 + 1)),NA())</f>
        <v>1136.46706764651</v>
      </c>
      <c r="L64" s="5" t="n">
        <f aca="true">IF(B64=1,MAX(INDIRECT("Temperatures!C" &amp; A64 + 1):INDIRECT("Temperatures!P" &amp; A64 + 1)),NA())</f>
        <v>1152.11492070957</v>
      </c>
      <c r="M64" s="5" t="n">
        <f aca="true">IF(B64=1,MIN(INDIRECT("Temperatures!C" &amp; A64 + 1):INDIRECT("Temperatures!P" &amp; A64 + 1)),NA())</f>
        <v>1127.4875707065</v>
      </c>
      <c r="N64" s="5" t="n">
        <f aca="true">IF(B64=1,INDIRECT("assorted!H"&amp;$A64+1),NA())</f>
        <v>-79138.3357703581</v>
      </c>
      <c r="O64" s="5" t="n">
        <f aca="true">IF(B64=1,INDIRECT("assorted!I"&amp;$A64+1),NA())</f>
        <v>45376.0674411702</v>
      </c>
      <c r="P64" s="5" t="n">
        <f aca="true">IF(B64=1,INDIRECT("assorted!J"&amp;$A64+1),NA())</f>
        <v>1527.6980273005</v>
      </c>
      <c r="Q64" s="5" t="n">
        <f aca="true">IF(B64=1,INDIRECT("assorted!K"&amp;$A64+1),NA())</f>
        <v>2333861.26261785</v>
      </c>
      <c r="R64" s="5" t="n">
        <f aca="true">IF(B64=1,INDIRECT("assorted!L"&amp;$A64+1),NA())</f>
        <v>20812.4372989093</v>
      </c>
      <c r="S64" s="5" t="n">
        <f aca="true">IF(B64=1,INDIRECT("assorted!M"&amp;$A64+1),NA())</f>
        <v>700.702401019685</v>
      </c>
      <c r="T64" s="5" t="n">
        <f aca="true">IF(B64=1,INDIRECT("assorted!N"&amp;$A64+1),NA())</f>
        <v>490983.854794752</v>
      </c>
      <c r="U64" s="5" t="n">
        <f aca="true">IF(B64=1,SUM(INDIRECT("HeatFluxTotals!B" &amp; A64 + 1):INDIRECT("HeatFluxTotals!P" &amp; A64 + 1)),NA())</f>
        <v>104062.186494547</v>
      </c>
      <c r="V64" s="0" t="n">
        <v>-133.09</v>
      </c>
      <c r="W64" s="5" t="n">
        <f aca="false">R64/G64</f>
        <v>693747.909963643</v>
      </c>
      <c r="X64" s="5" t="n">
        <f aca="true">IF(B64=1,SUM(INDIRECT("HeatFluxRadiation!B" &amp; A64 + 1):INDIRECT("HeatFluxRadiation!P" &amp; A64 + 1)),NA())</f>
        <v>99896.4494177978</v>
      </c>
      <c r="Y64" s="5" t="n">
        <f aca="true">IF(B64=1,SUM(INDIRECT("HeatFluxConduction!B" &amp; A64 + 1):INDIRECT("HeatFluxConduction!P" &amp; A64 + 1)),NA())</f>
        <v>4164.77865536305</v>
      </c>
      <c r="Z64" s="6" t="n">
        <f aca="false">X64/U64</f>
        <v>0.959968772355489</v>
      </c>
      <c r="AA64" s="6" t="n">
        <f aca="false">Y64/U64</f>
        <v>0.0400220175614061</v>
      </c>
      <c r="AE64" s="0" t="n">
        <f aca="false">1/F64</f>
        <v>6.66666666666667</v>
      </c>
      <c r="AF64" s="0" t="n">
        <f aca="false">1/G64</f>
        <v>33.3333333333333</v>
      </c>
      <c r="AG64" s="0" t="n">
        <v>0.7087</v>
      </c>
      <c r="AH64" s="0" t="n">
        <f aca="false">AG64/5</f>
        <v>0.14174</v>
      </c>
      <c r="AI64" s="0" t="n">
        <v>0.49329</v>
      </c>
      <c r="AJ64" s="0" t="n">
        <v>7.4778</v>
      </c>
      <c r="AK64" s="0" t="n">
        <v>40.405</v>
      </c>
    </row>
    <row r="65" customFormat="false" ht="15" hidden="false" customHeight="false" outlineLevel="0" collapsed="false">
      <c r="A65" s="0" t="n">
        <v>64</v>
      </c>
      <c r="B65" s="4" t="n">
        <f aca="false">IF(assorted!P65 = "converged", 1, NA())</f>
        <v>1</v>
      </c>
      <c r="C65" s="0" t="str">
        <f aca="true">INDIRECT("IDs!B"&amp;$A65+1)</f>
        <v>a-line</v>
      </c>
      <c r="D65" s="0" t="n">
        <f aca="true">INDIRECT("IDs!C"&amp;$A65+1)</f>
        <v>5</v>
      </c>
      <c r="E65" s="4" t="n">
        <f aca="true">INDIRECT("IDs!E"&amp;$A65+1)</f>
        <v>2</v>
      </c>
      <c r="F65" s="0" t="n">
        <f aca="false">G65*D65</f>
        <v>0.15</v>
      </c>
      <c r="G65" s="0" t="n">
        <f aca="true">INDIRECT("assorted!D"&amp;$A65+1)</f>
        <v>0.03</v>
      </c>
      <c r="H65" s="0" t="n">
        <f aca="true">INDIRECT("assorted!E"&amp;$A65+1)</f>
        <v>0.063</v>
      </c>
      <c r="I65" s="0" t="n">
        <f aca="true">IF(B65=1,INDIRECT("assorted!F"&amp;$A65+1),NA())</f>
        <v>12.2771181060961</v>
      </c>
      <c r="J65" s="5" t="n">
        <f aca="true">IF(B65=1,INDIRECT("assorted!G"&amp;$A65+1),NA())</f>
        <v>0</v>
      </c>
      <c r="K65" s="5" t="n">
        <f aca="true">IF(B65=1,AVERAGE(INDIRECT("Temperatures!C" &amp; A65 + 1):INDIRECT("Temperatures!P" &amp; A65 + 1)),NA())</f>
        <v>1090.3424</v>
      </c>
      <c r="L65" s="5" t="n">
        <f aca="true">IF(B65=1,MAX(INDIRECT("Temperatures!C" &amp; A65 + 1):INDIRECT("Temperatures!P" &amp; A65 + 1)),NA())</f>
        <v>1101.124</v>
      </c>
      <c r="M65" s="5" t="n">
        <f aca="true">IF(B65=1,MIN(INDIRECT("Temperatures!C" &amp; A65 + 1):INDIRECT("Temperatures!P" &amp; A65 + 1)),NA())</f>
        <v>1084.259</v>
      </c>
      <c r="N65" s="5" t="n">
        <f aca="true">IF(B65=1,INDIRECT("assorted!H"&amp;$A65+1),NA())</f>
        <v>-102346.767606406</v>
      </c>
      <c r="O65" s="5" t="n">
        <f aca="true">IF(B65=1,INDIRECT("assorted!I"&amp;$A65+1),NA())</f>
        <v>20412.8147607255</v>
      </c>
      <c r="P65" s="5" t="n">
        <f aca="true">IF(B65=1,INDIRECT("assorted!J"&amp;$A65+1),NA())</f>
        <v>1369.17964036713</v>
      </c>
      <c r="Q65" s="5" t="n">
        <f aca="true">IF(B65=1,INDIRECT("assorted!K"&amp;$A65+1),NA())</f>
        <v>1874652.88759587</v>
      </c>
      <c r="R65" s="5" t="n">
        <f aca="true">IF(B65=1,INDIRECT("assorted!L"&amp;$A65+1),NA())</f>
        <v>9362.65417563246</v>
      </c>
      <c r="S65" s="5" t="n">
        <f aca="true">IF(B65=1,INDIRECT("assorted!M"&amp;$A65+1),NA())</f>
        <v>627.995483588988</v>
      </c>
      <c r="T65" s="5" t="n">
        <f aca="true">IF(B65=1,INDIRECT("assorted!N"&amp;$A65+1),NA())</f>
        <v>394378.327408167</v>
      </c>
      <c r="U65" s="5" t="n">
        <f aca="true">IF(B65=1,SUM(INDIRECT("HeatFluxTotals!B" &amp; A65 + 1):INDIRECT("HeatFluxTotals!P" &amp; A65 + 1)),NA())</f>
        <v>87793.21</v>
      </c>
      <c r="V65" s="0" t="n">
        <v>-134.5</v>
      </c>
      <c r="W65" s="5" t="n">
        <f aca="false">R65/G65</f>
        <v>312088.472521082</v>
      </c>
      <c r="X65" s="5" t="n">
        <f aca="true">IF(B65=1,SUM(INDIRECT("HeatFluxRadiation!B" &amp; A65 + 1):INDIRECT("HeatFluxRadiation!P" &amp; A65 + 1)),NA())</f>
        <v>84422.25</v>
      </c>
      <c r="Y65" s="5" t="n">
        <f aca="true">IF(B65=1,SUM(INDIRECT("HeatFluxConduction!B" &amp; A65 + 1):INDIRECT("HeatFluxConduction!P" &amp; A65 + 1)),NA())</f>
        <v>3372.3419</v>
      </c>
      <c r="Z65" s="6" t="n">
        <f aca="false">X65/U65</f>
        <v>0.961603408737418</v>
      </c>
      <c r="AA65" s="6" t="n">
        <f aca="false">Y65/U65</f>
        <v>0.0384123316598174</v>
      </c>
      <c r="AE65" s="0" t="n">
        <f aca="false">1/F65</f>
        <v>6.66666666666667</v>
      </c>
      <c r="AF65" s="0" t="n">
        <f aca="false">1/G65</f>
        <v>33.3333333333333</v>
      </c>
      <c r="AG65" s="0" t="n">
        <v>0.6238</v>
      </c>
      <c r="AH65" s="0" t="n">
        <f aca="false">AG65/5</f>
        <v>0.12476</v>
      </c>
      <c r="AI65" s="0" t="n">
        <v>0.37838</v>
      </c>
      <c r="AJ65" s="0" t="n">
        <v>5.7223</v>
      </c>
      <c r="AK65" s="0" t="n">
        <v>36.047</v>
      </c>
    </row>
    <row r="66" customFormat="false" ht="15" hidden="false" customHeight="true" outlineLevel="0" collapsed="false">
      <c r="A66" s="0" t="n">
        <v>65</v>
      </c>
      <c r="B66" s="4" t="n">
        <f aca="false">IF(assorted!P66 = "converged", 1, NA())</f>
        <v>1</v>
      </c>
      <c r="C66" s="0" t="str">
        <f aca="true">INDIRECT("IDs!B"&amp;$A66+1)</f>
        <v>a-line</v>
      </c>
      <c r="D66" s="0" t="n">
        <f aca="true">INDIRECT("IDs!C"&amp;$A66+1)</f>
        <v>5</v>
      </c>
      <c r="E66" s="4" t="n">
        <f aca="true">INDIRECT("IDs!E"&amp;$A66+1)</f>
        <v>2.25</v>
      </c>
      <c r="F66" s="0" t="n">
        <f aca="false">G66*D66</f>
        <v>0.15</v>
      </c>
      <c r="G66" s="0" t="n">
        <f aca="true">INDIRECT("assorted!D"&amp;$A66+1)</f>
        <v>0.03</v>
      </c>
      <c r="H66" s="0" t="n">
        <f aca="true">INDIRECT("assorted!E"&amp;$A66+1)</f>
        <v>0.063</v>
      </c>
      <c r="I66" s="0" t="n">
        <f aca="true">IF(B66=1,INDIRECT("assorted!F"&amp;$A66+1),NA())</f>
        <v>1.21895577179384</v>
      </c>
      <c r="J66" s="5" t="n">
        <f aca="true">IF(B66=1,INDIRECT("assorted!G"&amp;$A66+1),NA())</f>
        <v>1281.41668733478</v>
      </c>
      <c r="K66" s="5" t="n">
        <f aca="true">IF(B66=1,AVERAGE(INDIRECT("Temperatures!C" &amp; A66 + 1):INDIRECT("Temperatures!P" &amp; A66 + 1)),NA())</f>
        <v>1142.10347798814</v>
      </c>
      <c r="L66" s="5" t="n">
        <f aca="true">IF(B66=1,MAX(INDIRECT("Temperatures!C" &amp; A66 + 1):INDIRECT("Temperatures!P" &amp; A66 + 1)),NA())</f>
        <v>1148.97541338742</v>
      </c>
      <c r="M66" s="5" t="n">
        <f aca="true">IF(B66=1,MIN(INDIRECT("Temperatures!C" &amp; A66 + 1):INDIRECT("Temperatures!P" &amp; A66 + 1)),NA())</f>
        <v>1136.20171371954</v>
      </c>
      <c r="N66" s="5" t="n">
        <f aca="true">IF(B66=1,INDIRECT("assorted!H"&amp;$A66+1),NA())</f>
        <v>-106123.395644238</v>
      </c>
      <c r="O66" s="5" t="n">
        <f aca="true">IF(B66=1,INDIRECT("assorted!I"&amp;$A66+1),NA())</f>
        <v>46262.3293242397</v>
      </c>
      <c r="P66" s="5" t="n">
        <f aca="true">IF(B66=1,INDIRECT("assorted!J"&amp;$A66+1),NA())</f>
        <v>950.920719085517</v>
      </c>
      <c r="Q66" s="5" t="n">
        <f aca="true">IF(B66=1,INDIRECT("assorted!K"&amp;$A66+1),NA())</f>
        <v>904250.213986117</v>
      </c>
      <c r="R66" s="5" t="n">
        <f aca="true">IF(B66=1,INDIRECT("assorted!L"&amp;$A66+1),NA())</f>
        <v>21218.886728003</v>
      </c>
      <c r="S66" s="5" t="n">
        <f aca="true">IF(B66=1,INDIRECT("assorted!M"&amp;$A66+1),NA())</f>
        <v>436.153546964074</v>
      </c>
      <c r="T66" s="5" t="n">
        <f aca="true">IF(B66=1,INDIRECT("assorted!N"&amp;$A66+1),NA())</f>
        <v>190229.916529343</v>
      </c>
      <c r="U66" s="5" t="n">
        <f aca="true">IF(B66=1,SUM(INDIRECT("HeatFluxTotals!B" &amp; A66 + 1):INDIRECT("HeatFluxTotals!P" &amp; A66 + 1)),NA())</f>
        <v>106094.433640015</v>
      </c>
      <c r="V66" s="0" t="n">
        <v>-135.66</v>
      </c>
      <c r="W66" s="5" t="n">
        <f aca="false">R66/G66</f>
        <v>707296.224266767</v>
      </c>
      <c r="X66" s="5" t="n">
        <f aca="true">IF(B66=1,SUM(INDIRECT("HeatFluxRadiation!B" &amp; A66 + 1):INDIRECT("HeatFluxRadiation!P" &amp; A66 + 1)),NA())</f>
        <v>101713.481608585</v>
      </c>
      <c r="Y66" s="5" t="n">
        <f aca="true">IF(B66=1,SUM(INDIRECT("HeatFluxConduction!B" &amp; A66 + 1):INDIRECT("HeatFluxConduction!P" &amp; A66 + 1)),NA())</f>
        <v>4381.09203215459</v>
      </c>
      <c r="Z66" s="6" t="n">
        <f aca="false">X66/U66</f>
        <v>0.958707051057036</v>
      </c>
      <c r="AA66" s="6" t="n">
        <f aca="false">Y66/U66</f>
        <v>0.0412942685289211</v>
      </c>
      <c r="AE66" s="0" t="n">
        <f aca="false">1/F66</f>
        <v>6.66666666666667</v>
      </c>
      <c r="AF66" s="0" t="n">
        <f aca="false">1/G66</f>
        <v>33.3333333333333</v>
      </c>
      <c r="AG66" s="0" t="n">
        <v>0.5568</v>
      </c>
      <c r="AH66" s="0" t="n">
        <f aca="false">AG66/5</f>
        <v>0.11136</v>
      </c>
      <c r="AI66" s="0" t="n">
        <v>0.50754</v>
      </c>
      <c r="AJ66" s="0" t="n">
        <v>7.6958</v>
      </c>
      <c r="AK66" s="0" t="n">
        <v>40.933</v>
      </c>
    </row>
    <row r="67" customFormat="false" ht="15" hidden="false" customHeight="true" outlineLevel="0" collapsed="false">
      <c r="A67" s="0" t="n">
        <v>66</v>
      </c>
      <c r="B67" s="4" t="n">
        <f aca="false">IF(assorted!P67 = "converged", 1, NA())</f>
        <v>1</v>
      </c>
      <c r="C67" s="0" t="str">
        <f aca="true">INDIRECT("IDs!B"&amp;$A67+1)</f>
        <v>a-line</v>
      </c>
      <c r="D67" s="0" t="n">
        <f aca="true">INDIRECT("IDs!C"&amp;$A67+1)</f>
        <v>5</v>
      </c>
      <c r="E67" s="4" t="n">
        <f aca="true">INDIRECT("IDs!E"&amp;$A67+1)</f>
        <v>2.375</v>
      </c>
      <c r="F67" s="0" t="n">
        <f aca="false">G67*D67</f>
        <v>0.15</v>
      </c>
      <c r="G67" s="0" t="n">
        <f aca="true">INDIRECT("assorted!D"&amp;$A67+1)</f>
        <v>0.03</v>
      </c>
      <c r="H67" s="0" t="n">
        <f aca="true">INDIRECT("assorted!E"&amp;$A67+1)</f>
        <v>0.063</v>
      </c>
      <c r="I67" s="0" t="n">
        <f aca="true">IF(B67=1,INDIRECT("assorted!F"&amp;$A67+1),NA())</f>
        <v>1.20539857796393</v>
      </c>
      <c r="J67" s="5" t="n">
        <f aca="true">IF(B67=1,INDIRECT("assorted!G"&amp;$A67+1),NA())</f>
        <v>1280.30871234914</v>
      </c>
      <c r="K67" s="5" t="n">
        <f aca="true">IF(B67=1,AVERAGE(INDIRECT("Temperatures!C" &amp; A67 + 1):INDIRECT("Temperatures!P" &amp; A67 + 1)),NA())</f>
        <v>1142.96477958515</v>
      </c>
      <c r="L67" s="5" t="n">
        <f aca="true">IF(B67=1,MAX(INDIRECT("Temperatures!C" &amp; A67 + 1):INDIRECT("Temperatures!P" &amp; A67 + 1)),NA())</f>
        <v>1149.45040617983</v>
      </c>
      <c r="M67" s="5" t="n">
        <f aca="true">IF(B67=1,MIN(INDIRECT("Temperatures!C" &amp; A67 + 1):INDIRECT("Temperatures!P" &amp; A67 + 1)),NA())</f>
        <v>1137.32432916686</v>
      </c>
      <c r="N67" s="5" t="n">
        <f aca="true">IF(B67=1,INDIRECT("assorted!H"&amp;$A67+1),NA())</f>
        <v>-106397.609235118</v>
      </c>
      <c r="O67" s="5" t="n">
        <f aca="true">IF(B67=1,INDIRECT("assorted!I"&amp;$A67+1),NA())</f>
        <v>46395.2642061922</v>
      </c>
      <c r="P67" s="5" t="n">
        <f aca="true">IF(B67=1,INDIRECT("assorted!J"&amp;$A67+1),NA())</f>
        <v>880.186752144947</v>
      </c>
      <c r="Q67" s="5" t="n">
        <f aca="true">IF(B67=1,INDIRECT("assorted!K"&amp;$A67+1),NA())</f>
        <v>774728.718651471</v>
      </c>
      <c r="R67" s="5" t="n">
        <f aca="true">IF(B67=1,INDIRECT("assorted!L"&amp;$A67+1),NA())</f>
        <v>21279.859235085</v>
      </c>
      <c r="S67" s="5" t="n">
        <f aca="true">IF(B67=1,INDIRECT("assorted!M"&amp;$A67+1),NA())</f>
        <v>403.710389555905</v>
      </c>
      <c r="T67" s="5" t="n">
        <f aca="true">IF(B67=1,INDIRECT("assorted!N"&amp;$A67+1),NA())</f>
        <v>162982.078635381</v>
      </c>
      <c r="U67" s="5" t="n">
        <f aca="true">IF(B67=1,SUM(INDIRECT("HeatFluxTotals!B" &amp; A67 + 1):INDIRECT("HeatFluxTotals!P" &amp; A67 + 1)),NA())</f>
        <v>106399.296175425</v>
      </c>
      <c r="V67" s="0" t="n">
        <v>-136.3</v>
      </c>
      <c r="W67" s="5" t="n">
        <f aca="false">R67/G67</f>
        <v>709328.6411695</v>
      </c>
      <c r="X67" s="5" t="n">
        <f aca="true">IF(B67=1,SUM(INDIRECT("HeatFluxRadiation!B" &amp; A67 + 1):INDIRECT("HeatFluxRadiation!P" &amp; A67 + 1)),NA())</f>
        <v>102011.014368573</v>
      </c>
      <c r="Y67" s="5" t="n">
        <f aca="true">IF(B67=1,SUM(INDIRECT("HeatFluxConduction!B" &amp; A67 + 1):INDIRECT("HeatFluxConduction!P" &amp; A67 + 1)),NA())</f>
        <v>4388.41835353418</v>
      </c>
      <c r="Z67" s="6" t="n">
        <f aca="false">X67/U67</f>
        <v>0.958756477114127</v>
      </c>
      <c r="AA67" s="6" t="n">
        <f aca="false">Y67/U67</f>
        <v>0.041244806227842</v>
      </c>
      <c r="AE67" s="0" t="n">
        <f aca="false">1/F67</f>
        <v>6.66666666666667</v>
      </c>
      <c r="AF67" s="0" t="n">
        <f aca="false">1/G67</f>
        <v>33.3333333333333</v>
      </c>
      <c r="AG67" s="0" t="n">
        <v>0.5284</v>
      </c>
      <c r="AH67" s="0" t="n">
        <f aca="false">AG67/5</f>
        <v>0.10568</v>
      </c>
      <c r="AI67" s="0" t="n">
        <v>0.5097</v>
      </c>
      <c r="AJ67" s="0" t="n">
        <v>7.7288</v>
      </c>
      <c r="AK67" s="0" t="n">
        <v>41.012</v>
      </c>
    </row>
    <row r="68" customFormat="false" ht="15" hidden="false" customHeight="true" outlineLevel="0" collapsed="false">
      <c r="A68" s="0" t="n">
        <v>67</v>
      </c>
      <c r="B68" s="4" t="n">
        <f aca="false">IF(assorted!P68 = "converged", 1, NA())</f>
        <v>1</v>
      </c>
      <c r="C68" s="0" t="str">
        <f aca="true">INDIRECT("IDs!B"&amp;$A68+1)</f>
        <v>a-line</v>
      </c>
      <c r="D68" s="0" t="n">
        <f aca="true">INDIRECT("IDs!C"&amp;$A68+1)</f>
        <v>5</v>
      </c>
      <c r="E68" s="4" t="n">
        <f aca="true">INDIRECT("IDs!E"&amp;$A68+1)</f>
        <v>2.5</v>
      </c>
      <c r="F68" s="0" t="n">
        <f aca="false">G68*D68</f>
        <v>0.15</v>
      </c>
      <c r="G68" s="0" t="n">
        <f aca="true">INDIRECT("assorted!D"&amp;$A68+1)</f>
        <v>0.03</v>
      </c>
      <c r="H68" s="0" t="n">
        <f aca="true">INDIRECT("assorted!E"&amp;$A68+1)</f>
        <v>0.063</v>
      </c>
      <c r="I68" s="0" t="n">
        <f aca="true">IF(B68=1,INDIRECT("assorted!F"&amp;$A68+1),NA())</f>
        <v>1.19846724749368</v>
      </c>
      <c r="J68" s="5" t="n">
        <f aca="true">IF(B68=1,INDIRECT("assorted!G"&amp;$A68+1),NA())</f>
        <v>1279.3702270683</v>
      </c>
      <c r="K68" s="5" t="n">
        <f aca="true">IF(B68=1,AVERAGE(INDIRECT("Temperatures!C" &amp; A68 + 1):INDIRECT("Temperatures!P" &amp; A68 + 1)),NA())</f>
        <v>1143.68219845687</v>
      </c>
      <c r="L68" s="5" t="n">
        <f aca="true">IF(B68=1,MAX(INDIRECT("Temperatures!C" &amp; A68 + 1):INDIRECT("Temperatures!P" &amp; A68 + 1)),NA())</f>
        <v>1149.9532185746</v>
      </c>
      <c r="M68" s="5" t="n">
        <f aca="true">IF(B68=1,MIN(INDIRECT("Temperatures!C" &amp; A68 + 1):INDIRECT("Temperatures!P" &amp; A68 + 1)),NA())</f>
        <v>1138.34342378848</v>
      </c>
      <c r="N68" s="5" t="n">
        <f aca="true">IF(B68=1,INDIRECT("assorted!H"&amp;$A68+1),NA())</f>
        <v>-106687.306886166</v>
      </c>
      <c r="O68" s="5" t="n">
        <f aca="true">IF(B68=1,INDIRECT("assorted!I"&amp;$A68+1),NA())</f>
        <v>46506.1850209056</v>
      </c>
      <c r="P68" s="5" t="n">
        <f aca="true">IF(B68=1,INDIRECT("assorted!J"&amp;$A68+1),NA())</f>
        <v>820.059863709033</v>
      </c>
      <c r="Q68" s="5" t="n">
        <f aca="true">IF(B68=1,INDIRECT("assorted!K"&amp;$A68+1),NA())</f>
        <v>672498.180066479</v>
      </c>
      <c r="R68" s="5" t="n">
        <f aca="true">IF(B68=1,INDIRECT("assorted!L"&amp;$A68+1),NA())</f>
        <v>21330.7346716997</v>
      </c>
      <c r="S68" s="5" t="n">
        <f aca="true">IF(B68=1,INDIRECT("assorted!M"&amp;$A68+1),NA())</f>
        <v>376.132322180897</v>
      </c>
      <c r="T68" s="5" t="n">
        <f aca="true">IF(B68=1,INDIRECT("assorted!N"&amp;$A68+1),NA())</f>
        <v>141475.523789194</v>
      </c>
      <c r="U68" s="5" t="n">
        <f aca="true">IF(B68=1,SUM(INDIRECT("HeatFluxTotals!B" &amp; A68 + 1):INDIRECT("HeatFluxTotals!P" &amp; A68 + 1)),NA())</f>
        <v>106653.673358498</v>
      </c>
      <c r="V68" s="0" t="n">
        <v>-137.65</v>
      </c>
      <c r="W68" s="5" t="n">
        <f aca="false">R68/G68</f>
        <v>711024.489056657</v>
      </c>
      <c r="X68" s="5" t="n">
        <f aca="true">IF(B68=1,SUM(INDIRECT("HeatFluxRadiation!B" &amp; A68 + 1):INDIRECT("HeatFluxRadiation!P" &amp; A68 + 1)),NA())</f>
        <v>102260.540775749</v>
      </c>
      <c r="Y68" s="5" t="n">
        <f aca="true">IF(B68=1,SUM(INDIRECT("HeatFluxConduction!B" &amp; A68 + 1):INDIRECT("HeatFluxConduction!P" &amp; A68 + 1)),NA())</f>
        <v>4393.26824759664</v>
      </c>
      <c r="Z68" s="6" t="n">
        <f aca="false">X68/U68</f>
        <v>0.958809364512162</v>
      </c>
      <c r="AA68" s="6" t="n">
        <f aca="false">Y68/U68</f>
        <v>0.0411919075007329</v>
      </c>
      <c r="AE68" s="0" t="n">
        <f aca="false">1/F68</f>
        <v>6.66666666666667</v>
      </c>
      <c r="AF68" s="0" t="n">
        <f aca="false">1/G68</f>
        <v>33.3333333333333</v>
      </c>
      <c r="AG68" s="0" t="n">
        <v>0.5027</v>
      </c>
      <c r="AH68" s="0" t="n">
        <f aca="false">AG68/5</f>
        <v>0.10054</v>
      </c>
      <c r="AI68" s="0" t="n">
        <v>0.5115</v>
      </c>
      <c r="AJ68" s="0" t="n">
        <v>7.7562</v>
      </c>
      <c r="AK68" s="0" t="n">
        <v>41.078</v>
      </c>
    </row>
    <row r="69" customFormat="false" ht="15" hidden="false" customHeight="true" outlineLevel="0" collapsed="false">
      <c r="A69" s="0" t="n">
        <v>68</v>
      </c>
      <c r="B69" s="4" t="n">
        <f aca="false">IF(assorted!P69 = "converged", 1, NA())</f>
        <v>1</v>
      </c>
      <c r="C69" s="0" t="str">
        <f aca="true">INDIRECT("IDs!B"&amp;$A69+1)</f>
        <v>a-line</v>
      </c>
      <c r="D69" s="0" t="n">
        <f aca="true">INDIRECT("IDs!C"&amp;$A69+1)</f>
        <v>5</v>
      </c>
      <c r="E69" s="4" t="n">
        <f aca="true">INDIRECT("IDs!E"&amp;$A69+1)</f>
        <v>2.75</v>
      </c>
      <c r="F69" s="0" t="n">
        <f aca="false">G69*D69</f>
        <v>0.15</v>
      </c>
      <c r="G69" s="0" t="n">
        <f aca="true">INDIRECT("assorted!D"&amp;$A69+1)</f>
        <v>0.03</v>
      </c>
      <c r="H69" s="0" t="n">
        <f aca="true">INDIRECT("assorted!E"&amp;$A69+1)</f>
        <v>0.063</v>
      </c>
      <c r="I69" s="0" t="n">
        <f aca="true">IF(B69=1,INDIRECT("assorted!F"&amp;$A69+1),NA())</f>
        <v>1.17206697932851</v>
      </c>
      <c r="J69" s="5" t="n">
        <f aca="true">IF(B69=1,INDIRECT("assorted!G"&amp;$A69+1),NA())</f>
        <v>1277.64834287217</v>
      </c>
      <c r="K69" s="5" t="n">
        <f aca="true">IF(B69=1,AVERAGE(INDIRECT("Temperatures!C" &amp; A69 + 1):INDIRECT("Temperatures!P" &amp; A69 + 1)),NA())</f>
        <v>1144.9912508365</v>
      </c>
      <c r="L69" s="5" t="n">
        <f aca="true">IF(B69=1,MAX(INDIRECT("Temperatures!C" &amp; A69 + 1):INDIRECT("Temperatures!P" &amp; A69 + 1)),NA())</f>
        <v>1151.07203143823</v>
      </c>
      <c r="M69" s="5" t="n">
        <f aca="true">IF(B69=1,MIN(INDIRECT("Temperatures!C" &amp; A69 + 1):INDIRECT("Temperatures!P" &amp; A69 + 1)),NA())</f>
        <v>1140.06050896106</v>
      </c>
      <c r="N69" s="5" t="n">
        <f aca="true">IF(B69=1,INDIRECT("assorted!H"&amp;$A69+1),NA())</f>
        <v>-107142.862616655</v>
      </c>
      <c r="O69" s="5" t="n">
        <f aca="true">IF(B69=1,INDIRECT("assorted!I"&amp;$A69+1),NA())</f>
        <v>46707.040635028</v>
      </c>
      <c r="P69" s="5" t="n">
        <f aca="true">IF(B69=1,INDIRECT("assorted!J"&amp;$A69+1),NA())</f>
        <v>734.33375373101</v>
      </c>
      <c r="Q69" s="5" t="n">
        <f aca="true">IF(B69=1,INDIRECT("assorted!K"&amp;$A69+1),NA())</f>
        <v>539246.061868676</v>
      </c>
      <c r="R69" s="5" t="n">
        <f aca="true">IF(B69=1,INDIRECT("assorted!L"&amp;$A69+1),NA())</f>
        <v>21422.8600053567</v>
      </c>
      <c r="S69" s="5" t="n">
        <f aca="true">IF(B69=1,INDIRECT("assorted!M"&amp;$A69+1),NA())</f>
        <v>336.812801442816</v>
      </c>
      <c r="T69" s="5" t="n">
        <f aca="true">IF(B69=1,INDIRECT("assorted!N"&amp;$A69+1),NA())</f>
        <v>113442.863215758</v>
      </c>
      <c r="U69" s="5" t="n">
        <f aca="true">IF(B69=1,SUM(INDIRECT("HeatFluxTotals!B" &amp; A69 + 1):INDIRECT("HeatFluxTotals!P" &amp; A69 + 1)),NA())</f>
        <v>107114.300026784</v>
      </c>
      <c r="V69" s="0" t="n">
        <v>-138.26</v>
      </c>
      <c r="W69" s="5" t="n">
        <f aca="false">R69/G69</f>
        <v>714095.33351189</v>
      </c>
      <c r="X69" s="5" t="n">
        <f aca="true">IF(B69=1,SUM(INDIRECT("HeatFluxRadiation!B" &amp; A69 + 1):INDIRECT("HeatFluxRadiation!P" &amp; A69 + 1)),NA())</f>
        <v>102694.863232339</v>
      </c>
      <c r="Y69" s="5" t="n">
        <f aca="true">IF(B69=1,SUM(INDIRECT("HeatFluxConduction!B" &amp; A69 + 1):INDIRECT("HeatFluxConduction!P" &amp; A69 + 1)),NA())</f>
        <v>4418.81097658073</v>
      </c>
      <c r="Z69" s="6" t="n">
        <f aca="false">X69/U69</f>
        <v>0.958740926343728</v>
      </c>
      <c r="AA69" s="6" t="n">
        <f aca="false">Y69/U69</f>
        <v>0.0412532311323121</v>
      </c>
      <c r="AE69" s="0" t="n">
        <f aca="false">1/F69</f>
        <v>6.66666666666667</v>
      </c>
      <c r="AF69" s="0" t="n">
        <f aca="false">1/G69</f>
        <v>33.3333333333333</v>
      </c>
      <c r="AG69" s="0" t="n">
        <v>0.458</v>
      </c>
      <c r="AH69" s="0" t="n">
        <f aca="false">AG69/5</f>
        <v>0.0916</v>
      </c>
      <c r="AI69" s="0" t="n">
        <v>0.5147</v>
      </c>
      <c r="AJ69" s="0" t="n">
        <v>7.8053</v>
      </c>
      <c r="AK69" s="0" t="n">
        <v>41.194</v>
      </c>
    </row>
    <row r="70" customFormat="false" ht="15" hidden="false" customHeight="true" outlineLevel="0" collapsed="false">
      <c r="A70" s="0" t="n">
        <v>69</v>
      </c>
      <c r="B70" s="4" t="n">
        <v>-1</v>
      </c>
      <c r="C70" s="0" t="str">
        <f aca="true">INDIRECT("IDs!B"&amp;$A70+1)</f>
        <v>a-line</v>
      </c>
      <c r="D70" s="0" t="n">
        <f aca="true">INDIRECT("IDs!C"&amp;$A70+1)</f>
        <v>5</v>
      </c>
      <c r="E70" s="4" t="n">
        <f aca="true">INDIRECT("IDs!E"&amp;$A70+1)</f>
        <v>3</v>
      </c>
      <c r="F70" s="0" t="n">
        <f aca="false">G70*D70</f>
        <v>0.15</v>
      </c>
      <c r="G70" s="0" t="n">
        <f aca="true">INDIRECT("assorted!D"&amp;$A70+1)</f>
        <v>0.03</v>
      </c>
      <c r="H70" s="0" t="n">
        <f aca="true">INDIRECT("assorted!E"&amp;$A70+1)</f>
        <v>0.063</v>
      </c>
      <c r="I70" s="0" t="e">
        <f aca="true">IF(B70=1,INDIRECT("assorted!F"&amp;$A70+1),NA())</f>
        <v>#N/A</v>
      </c>
      <c r="J70" s="5" t="e">
        <f aca="true">IF(B70=1,INDIRECT("assorted!G"&amp;$A70+1),NA())</f>
        <v>#N/A</v>
      </c>
      <c r="K70" s="5" t="e">
        <f aca="true">IF(B70=1,AVERAGE(INDIRECT("Temperatures!C" &amp; A70 + 1):INDIRECT("Temperatures!P" &amp; A70 + 1)),NA())</f>
        <v>#N/A</v>
      </c>
      <c r="L70" s="5" t="e">
        <f aca="true">IF(B70=1,MAX(INDIRECT("Temperatures!C" &amp; A70 + 1):INDIRECT("Temperatures!P" &amp; A70 + 1)),NA())</f>
        <v>#N/A</v>
      </c>
      <c r="M70" s="5" t="e">
        <f aca="true">IF(B70=1,MIN(INDIRECT("Temperatures!C" &amp; A70 + 1):INDIRECT("Temperatures!P" &amp; A70 + 1)),NA())</f>
        <v>#N/A</v>
      </c>
      <c r="N70" s="5" t="e">
        <f aca="true">IF(B70=1,INDIRECT("assorted!H"&amp;$A70+1),NA())</f>
        <v>#N/A</v>
      </c>
      <c r="O70" s="5" t="e">
        <f aca="true">IF(B70=1,INDIRECT("assorted!I"&amp;$A70+1),NA())</f>
        <v>#N/A</v>
      </c>
      <c r="P70" s="5" t="e">
        <f aca="true">IF(B70=1,INDIRECT("assorted!J"&amp;$A70+1),NA())</f>
        <v>#N/A</v>
      </c>
      <c r="Q70" s="5" t="e">
        <f aca="true">IF(B70=1,INDIRECT("assorted!K"&amp;$A70+1),NA())</f>
        <v>#N/A</v>
      </c>
      <c r="R70" s="5" t="e">
        <f aca="true">IF(B70=1,INDIRECT("assorted!L"&amp;$A70+1),NA())</f>
        <v>#N/A</v>
      </c>
      <c r="S70" s="5" t="e">
        <f aca="true">IF(B70=1,INDIRECT("assorted!M"&amp;$A70+1),NA())</f>
        <v>#N/A</v>
      </c>
      <c r="T70" s="5" t="e">
        <f aca="true">IF(B70=1,INDIRECT("assorted!N"&amp;$A70+1),NA())</f>
        <v>#N/A</v>
      </c>
      <c r="U70" s="5" t="e">
        <f aca="true">IF(B70=1,SUM(INDIRECT("HeatFluxTotals!B" &amp; A70 + 1):INDIRECT("HeatFluxTotals!P" &amp; A70 + 1)),NA())</f>
        <v>#N/A</v>
      </c>
      <c r="V70" s="0" t="n">
        <v>-139.53</v>
      </c>
      <c r="W70" s="5" t="e">
        <f aca="false">R70/G70</f>
        <v>#N/A</v>
      </c>
      <c r="X70" s="5" t="e">
        <f aca="true">IF(B70=1,SUM(INDIRECT("HeatFluxRadiation!B" &amp; A70 + 1):INDIRECT("HeatFluxRadiation!P" &amp; A70 + 1)),NA())</f>
        <v>#N/A</v>
      </c>
      <c r="Y70" s="5" t="e">
        <f aca="true">IF(B70=1,SUM(INDIRECT("HeatFluxConduction!B" &amp; A70 + 1):INDIRECT("HeatFluxConduction!P" &amp; A70 + 1)),NA())</f>
        <v>#N/A</v>
      </c>
      <c r="Z70" s="6" t="e">
        <f aca="false">X70/U70</f>
        <v>#N/A</v>
      </c>
      <c r="AA70" s="6" t="e">
        <f aca="false">Y70/U70</f>
        <v>#N/A</v>
      </c>
      <c r="AE70" s="0" t="n">
        <f aca="false">1/F70</f>
        <v>6.66666666666667</v>
      </c>
      <c r="AF70" s="0" t="n">
        <f aca="false">1/G70</f>
        <v>33.3333333333333</v>
      </c>
      <c r="AG70" s="0" t="n">
        <v>0.4205</v>
      </c>
      <c r="AH70" s="0" t="n">
        <f aca="false">AG70/5</f>
        <v>0.0841</v>
      </c>
      <c r="AI70" s="0" t="n">
        <v>0.016454</v>
      </c>
      <c r="AJ70" s="0" t="n">
        <v>0.24879</v>
      </c>
      <c r="AK70" s="0" t="n">
        <v>5.9879</v>
      </c>
    </row>
    <row r="71" customFormat="false" ht="15" hidden="false" customHeight="true" outlineLevel="0" collapsed="false">
      <c r="A71" s="0" t="n">
        <v>70</v>
      </c>
      <c r="B71" s="4" t="n">
        <f aca="false">IF(assorted!P71 = "converged", 1, NA())</f>
        <v>1</v>
      </c>
      <c r="C71" s="0" t="str">
        <f aca="true">INDIRECT("IDs!B"&amp;$A71+1)</f>
        <v>a-line</v>
      </c>
      <c r="D71" s="0" t="n">
        <f aca="true">INDIRECT("IDs!C"&amp;$A71+1)</f>
        <v>5</v>
      </c>
      <c r="E71" s="4" t="n">
        <f aca="true">INDIRECT("IDs!E"&amp;$A71+1)</f>
        <v>3.5</v>
      </c>
      <c r="F71" s="0" t="n">
        <f aca="false">G71*D71</f>
        <v>0.15</v>
      </c>
      <c r="G71" s="0" t="n">
        <f aca="true">INDIRECT("assorted!D"&amp;$A71+1)</f>
        <v>0.03</v>
      </c>
      <c r="H71" s="0" t="n">
        <f aca="true">INDIRECT("assorted!E"&amp;$A71+1)</f>
        <v>0.063</v>
      </c>
      <c r="I71" s="0" t="n">
        <f aca="true">IF(B71=1,INDIRECT("assorted!F"&amp;$A71+1),NA())</f>
        <v>1.13814011342765</v>
      </c>
      <c r="J71" s="5" t="n">
        <f aca="true">IF(B71=1,INDIRECT("assorted!G"&amp;$A71+1),NA())</f>
        <v>1280.55231941899</v>
      </c>
      <c r="K71" s="5" t="n">
        <f aca="true">IF(B71=1,AVERAGE(INDIRECT("Temperatures!C" &amp; A71 + 1):INDIRECT("Temperatures!P" &amp; A71 + 1)),NA())</f>
        <v>1148.11942237986</v>
      </c>
      <c r="L71" s="5" t="n">
        <f aca="true">IF(B71=1,MAX(INDIRECT("Temperatures!C" &amp; A71 + 1):INDIRECT("Temperatures!P" &amp; A71 + 1)),NA())</f>
        <v>1161.39897466152</v>
      </c>
      <c r="M71" s="5" t="n">
        <f aca="true">IF(B71=1,MIN(INDIRECT("Temperatures!C" &amp; A71 + 1):INDIRECT("Temperatures!P" &amp; A71 + 1)),NA())</f>
        <v>1140.54421711452</v>
      </c>
      <c r="N71" s="5" t="n">
        <f aca="true">IF(B71=1,INDIRECT("assorted!H"&amp;$A71+1),NA())</f>
        <v>-75547.6062892437</v>
      </c>
      <c r="O71" s="5" t="n">
        <f aca="true">IF(B71=1,INDIRECT("assorted!I"&amp;$A71+1),NA())</f>
        <v>47171.0762065388</v>
      </c>
      <c r="P71" s="5" t="n">
        <f aca="true">IF(B71=1,INDIRECT("assorted!J"&amp;$A71+1),NA())</f>
        <v>1284.24619326968</v>
      </c>
      <c r="Q71" s="5" t="n">
        <f aca="true">IF(B71=1,INDIRECT("assorted!K"&amp;$A71+1),NA())</f>
        <v>1649288.28492767</v>
      </c>
      <c r="R71" s="5" t="n">
        <f aca="true">IF(B71=1,INDIRECT("assorted!L"&amp;$A71+1),NA())</f>
        <v>21635.7459170186</v>
      </c>
      <c r="S71" s="5" t="n">
        <f aca="true">IF(B71=1,INDIRECT("assorted!M"&amp;$A71+1),NA())</f>
        <v>589.039440415176</v>
      </c>
      <c r="T71" s="5" t="n">
        <f aca="true">IF(B71=1,INDIRECT("assorted!N"&amp;$A71+1),NA())</f>
        <v>346967.462364624</v>
      </c>
      <c r="U71" s="5" t="n">
        <f aca="true">IF(B71=1,SUM(INDIRECT("HeatFluxTotals!B" &amp; A71 + 1):INDIRECT("HeatFluxTotals!P" &amp; A71 + 1)),NA())</f>
        <v>108178.729585093</v>
      </c>
      <c r="V71" s="0" t="n">
        <v>-141.67</v>
      </c>
      <c r="W71" s="5" t="n">
        <f aca="false">R71/G71</f>
        <v>721191.530567287</v>
      </c>
      <c r="X71" s="5" t="n">
        <f aca="true">IF(B71=1,SUM(INDIRECT("HeatFluxRadiation!B" &amp; A71 + 1):INDIRECT("HeatFluxRadiation!P" &amp; A71 + 1)),NA())</f>
        <v>103899.656407051</v>
      </c>
      <c r="Y71" s="5" t="n">
        <f aca="true">IF(B71=1,SUM(INDIRECT("HeatFluxConduction!B" &amp; A71 + 1):INDIRECT("HeatFluxConduction!P" &amp; A71 + 1)),NA())</f>
        <v>4279.01005701855</v>
      </c>
      <c r="Z71" s="6" t="n">
        <f aca="false">X71/U71</f>
        <v>0.960444412737567</v>
      </c>
      <c r="AA71" s="6" t="n">
        <f aca="false">Y71/U71</f>
        <v>0.0395550037741263</v>
      </c>
      <c r="AE71" s="0" t="n">
        <f aca="false">1/F71</f>
        <v>6.66666666666667</v>
      </c>
      <c r="AF71" s="0" t="n">
        <f aca="false">1/G71</f>
        <v>33.3333333333333</v>
      </c>
      <c r="AG71" s="0" t="n">
        <v>0.3613</v>
      </c>
      <c r="AH71" s="0" t="n">
        <f aca="false">AG71/5</f>
        <v>0.07226</v>
      </c>
      <c r="AI71" s="0" t="n">
        <v>0.52171</v>
      </c>
      <c r="AJ71" s="0" t="n">
        <v>7.913</v>
      </c>
      <c r="AK71" s="0" t="n">
        <v>41.426</v>
      </c>
    </row>
    <row r="72" customFormat="false" ht="15" hidden="false" customHeight="true" outlineLevel="0" collapsed="false">
      <c r="A72" s="0" t="n">
        <v>71</v>
      </c>
      <c r="B72" s="4" t="n">
        <f aca="false">IF(assorted!P72 = "converged", 1, NA())</f>
        <v>1</v>
      </c>
      <c r="C72" s="0" t="str">
        <f aca="true">INDIRECT("IDs!B"&amp;$A72+1)</f>
        <v>a-line</v>
      </c>
      <c r="D72" s="0" t="n">
        <f aca="true">INDIRECT("IDs!C"&amp;$A72+1)</f>
        <v>5</v>
      </c>
      <c r="E72" s="4" t="n">
        <f aca="true">INDIRECT("IDs!E"&amp;$A72+1)</f>
        <v>4</v>
      </c>
      <c r="F72" s="0" t="n">
        <f aca="false">G72*D72</f>
        <v>0.15</v>
      </c>
      <c r="G72" s="0" t="n">
        <f aca="true">INDIRECT("assorted!D"&amp;$A72+1)</f>
        <v>0.03</v>
      </c>
      <c r="H72" s="0" t="n">
        <f aca="true">INDIRECT("assorted!E"&amp;$A72+1)</f>
        <v>0.063</v>
      </c>
      <c r="I72" s="0" t="n">
        <f aca="true">IF(B72=1,INDIRECT("assorted!F"&amp;$A72+1),NA())</f>
        <v>1.08709724941581</v>
      </c>
      <c r="J72" s="5" t="n">
        <f aca="true">IF(B72=1,INDIRECT("assorted!G"&amp;$A72+1),NA())</f>
        <v>1272.35196420734</v>
      </c>
      <c r="K72" s="5" t="n">
        <f aca="true">IF(B72=1,AVERAGE(INDIRECT("Temperatures!C" &amp; A72 + 1):INDIRECT("Temperatures!P" &amp; A72 + 1)),NA())</f>
        <v>1148.61884521449</v>
      </c>
      <c r="L72" s="5" t="n">
        <f aca="true">IF(B72=1,MAX(INDIRECT("Temperatures!C" &amp; A72 + 1):INDIRECT("Temperatures!P" &amp; A72 + 1)),NA())</f>
        <v>1158.35275903242</v>
      </c>
      <c r="M72" s="5" t="n">
        <f aca="true">IF(B72=1,MIN(INDIRECT("Temperatures!C" &amp; A72 + 1):INDIRECT("Temperatures!P" &amp; A72 + 1)),NA())</f>
        <v>1143.60241459456</v>
      </c>
      <c r="N72" s="5" t="n">
        <f aca="true">IF(B72=1,INDIRECT("assorted!H"&amp;$A72+1),NA())</f>
        <v>-108376.559279304</v>
      </c>
      <c r="O72" s="5" t="n">
        <f aca="true">IF(B72=1,INDIRECT("assorted!I"&amp;$A72+1),NA())</f>
        <v>47250.9036401782</v>
      </c>
      <c r="P72" s="5" t="n">
        <f aca="true">IF(B72=1,INDIRECT("assorted!J"&amp;$A72+1),NA())</f>
        <v>897.512384695145</v>
      </c>
      <c r="Q72" s="5" t="n">
        <f aca="true">IF(B72=1,INDIRECT("assorted!K"&amp;$A72+1),NA())</f>
        <v>805528.480681166</v>
      </c>
      <c r="R72" s="5" t="n">
        <f aca="true">IF(B72=1,INDIRECT("assorted!L"&amp;$A72+1),NA())</f>
        <v>21672.3106419849</v>
      </c>
      <c r="S72" s="5" t="n">
        <f aca="true">IF(B72=1,INDIRECT("assorted!M"&amp;$A72+1),NA())</f>
        <v>411.657041614793</v>
      </c>
      <c r="T72" s="5" t="n">
        <f aca="true">IF(B72=1,INDIRECT("assorted!N"&amp;$A72+1),NA())</f>
        <v>169461.519911043</v>
      </c>
      <c r="U72" s="5" t="n">
        <f aca="true">IF(B72=1,SUM(INDIRECT("HeatFluxTotals!B" &amp; A72 + 1):INDIRECT("HeatFluxTotals!P" &amp; A72 + 1)),NA())</f>
        <v>108361.553209924</v>
      </c>
      <c r="V72" s="0" t="n">
        <v>-143.51</v>
      </c>
      <c r="W72" s="5" t="n">
        <f aca="false">R72/G72</f>
        <v>722410.35473283</v>
      </c>
      <c r="X72" s="5" t="n">
        <f aca="true">IF(B72=1,SUM(INDIRECT("HeatFluxRadiation!B" &amp; A72 + 1):INDIRECT("HeatFluxRadiation!P" &amp; A72 + 1)),NA())</f>
        <v>103722.637957085</v>
      </c>
      <c r="Y72" s="5" t="n">
        <f aca="true">IF(B72=1,SUM(INDIRECT("HeatFluxConduction!B" &amp; A72 + 1):INDIRECT("HeatFluxConduction!P" &amp; A72 + 1)),NA())</f>
        <v>4638.90846929275</v>
      </c>
      <c r="Z72" s="6" t="n">
        <f aca="false">X72/U72</f>
        <v>0.957190395343887</v>
      </c>
      <c r="AA72" s="6" t="n">
        <f aca="false">Y72/U72</f>
        <v>0.042809542055068</v>
      </c>
      <c r="AE72" s="0" t="n">
        <f aca="false">1/F72</f>
        <v>6.66666666666667</v>
      </c>
      <c r="AF72" s="0" t="n">
        <f aca="false">1/G72</f>
        <v>33.3333333333333</v>
      </c>
      <c r="AG72" s="0" t="n">
        <v>0.3167</v>
      </c>
      <c r="AH72" s="0" t="n">
        <f aca="false">AG72/5</f>
        <v>0.06334</v>
      </c>
      <c r="AI72" s="0" t="n">
        <v>0.52326</v>
      </c>
      <c r="AJ72" s="0" t="n">
        <v>7.9365</v>
      </c>
      <c r="AK72" s="0" t="n">
        <v>41.492</v>
      </c>
    </row>
    <row r="73" customFormat="false" ht="15" hidden="false" customHeight="true" outlineLevel="0" collapsed="false">
      <c r="A73" s="0" t="n">
        <v>72</v>
      </c>
      <c r="B73" s="4" t="n">
        <f aca="false">IF(assorted!P73 = "converged", 1, NA())</f>
        <v>1</v>
      </c>
      <c r="C73" s="0" t="str">
        <f aca="true">INDIRECT("IDs!B"&amp;$A73+1)</f>
        <v>a-line</v>
      </c>
      <c r="D73" s="0" t="n">
        <f aca="true">INDIRECT("IDs!C"&amp;$A73+1)</f>
        <v>5</v>
      </c>
      <c r="E73" s="4" t="n">
        <f aca="true">INDIRECT("IDs!E"&amp;$A73+1)</f>
        <v>4.25</v>
      </c>
      <c r="F73" s="0" t="n">
        <f aca="false">G73*D73</f>
        <v>0.15</v>
      </c>
      <c r="G73" s="0" t="n">
        <f aca="true">INDIRECT("assorted!D"&amp;$A73+1)</f>
        <v>0.03</v>
      </c>
      <c r="H73" s="0" t="n">
        <f aca="true">INDIRECT("assorted!E"&amp;$A73+1)</f>
        <v>0.063</v>
      </c>
      <c r="I73" s="0" t="n">
        <f aca="true">IF(B73=1,INDIRECT("assorted!F"&amp;$A73+1),NA())</f>
        <v>1.12497228151187</v>
      </c>
      <c r="J73" s="5" t="n">
        <f aca="true">IF(B73=1,INDIRECT("assorted!G"&amp;$A73+1),NA())</f>
        <v>1273.22323062819</v>
      </c>
      <c r="K73" s="5" t="n">
        <f aca="true">IF(B73=1,AVERAGE(INDIRECT("Temperatures!C" &amp; A73 + 1):INDIRECT("Temperatures!P" &amp; A73 + 1)),NA())</f>
        <v>1147.79099467814</v>
      </c>
      <c r="L73" s="5" t="n">
        <f aca="true">IF(B73=1,MAX(INDIRECT("Temperatures!C" &amp; A73 + 1):INDIRECT("Temperatures!P" &amp; A73 + 1)),NA())</f>
        <v>1155.81834414227</v>
      </c>
      <c r="M73" s="5" t="n">
        <f aca="true">IF(B73=1,MIN(INDIRECT("Temperatures!C" &amp; A73 + 1):INDIRECT("Temperatures!P" &amp; A73 + 1)),NA())</f>
        <v>1142.71910211223</v>
      </c>
      <c r="N73" s="5" t="n">
        <f aca="true">IF(B73=1,INDIRECT("assorted!H"&amp;$A73+1),NA())</f>
        <v>-108091.756277445</v>
      </c>
      <c r="O73" s="5" t="n">
        <f aca="true">IF(B73=1,INDIRECT("assorted!I"&amp;$A73+1),NA())</f>
        <v>47125.980196706</v>
      </c>
      <c r="P73" s="5" t="n">
        <f aca="true">IF(B73=1,INDIRECT("assorted!J"&amp;$A73+1),NA())</f>
        <v>853.791650286906</v>
      </c>
      <c r="Q73" s="5" t="n">
        <f aca="true">IF(B73=1,INDIRECT("assorted!K"&amp;$A73+1),NA())</f>
        <v>728960.182099639</v>
      </c>
      <c r="R73" s="5" t="n">
        <f aca="true">IF(B73=1,INDIRECT("assorted!L"&amp;$A73+1),NA())</f>
        <v>21615.0126970818</v>
      </c>
      <c r="S73" s="5" t="n">
        <f aca="true">IF(B73=1,INDIRECT("assorted!M"&amp;$A73+1),NA())</f>
        <v>391.603894170112</v>
      </c>
      <c r="T73" s="5" t="n">
        <f aca="true">IF(B73=1,INDIRECT("assorted!N"&amp;$A73+1),NA())</f>
        <v>153353.609929196</v>
      </c>
      <c r="U73" s="5" t="n">
        <f aca="true">IF(B73=1,SUM(INDIRECT("HeatFluxTotals!B" &amp; A73 + 1):INDIRECT("HeatFluxTotals!P" &amp; A73 + 1)),NA())</f>
        <v>108075.063485409</v>
      </c>
      <c r="V73" s="0" t="n">
        <v>-144.07</v>
      </c>
      <c r="W73" s="5" t="n">
        <f aca="false">R73/G73</f>
        <v>720500.42323606</v>
      </c>
      <c r="X73" s="5" t="n">
        <f aca="true">IF(B73=1,SUM(INDIRECT("HeatFluxRadiation!B" &amp; A73 + 1):INDIRECT("HeatFluxRadiation!P" &amp; A73 + 1)),NA())</f>
        <v>103335.642751539</v>
      </c>
      <c r="Y73" s="5" t="n">
        <f aca="true">IF(B73=1,SUM(INDIRECT("HeatFluxConduction!B" &amp; A73 + 1):INDIRECT("HeatFluxConduction!P" &amp; A73 + 1)),NA())</f>
        <v>4739.42161392462</v>
      </c>
      <c r="Z73" s="6" t="n">
        <f aca="false">X73/U73</f>
        <v>0.956146953968623</v>
      </c>
      <c r="AA73" s="6" t="n">
        <f aca="false">Y73/U73</f>
        <v>0.0438530541743747</v>
      </c>
      <c r="AE73" s="0" t="n">
        <f aca="false">1/F73</f>
        <v>6.66666666666667</v>
      </c>
      <c r="AF73" s="0" t="n">
        <f aca="false">1/G73</f>
        <v>33.3333333333333</v>
      </c>
      <c r="AG73" s="0" t="n">
        <v>0.2982</v>
      </c>
      <c r="AH73" s="0" t="n">
        <f aca="false">AG73/5</f>
        <v>0.05964</v>
      </c>
      <c r="AI73" s="0" t="n">
        <v>0.52128</v>
      </c>
      <c r="AJ73" s="0" t="n">
        <v>7.9062</v>
      </c>
      <c r="AK73" s="0" t="n">
        <v>41.422</v>
      </c>
    </row>
    <row r="74" customFormat="false" ht="15" hidden="false" customHeight="true" outlineLevel="0" collapsed="false">
      <c r="A74" s="0" t="n">
        <v>73</v>
      </c>
      <c r="B74" s="4" t="n">
        <f aca="false">IF(assorted!P74 = "converged", 1, NA())</f>
        <v>1</v>
      </c>
      <c r="C74" s="0" t="str">
        <f aca="true">INDIRECT("IDs!B"&amp;$A74+1)</f>
        <v>a-line</v>
      </c>
      <c r="D74" s="0" t="n">
        <f aca="true">INDIRECT("IDs!C"&amp;$A74+1)</f>
        <v>5</v>
      </c>
      <c r="E74" s="4" t="n">
        <f aca="true">INDIRECT("IDs!E"&amp;$A74+1)</f>
        <v>1.25</v>
      </c>
      <c r="F74" s="0" t="n">
        <f aca="false">G74*D74</f>
        <v>0.175</v>
      </c>
      <c r="G74" s="0" t="n">
        <f aca="true">INDIRECT("assorted!D"&amp;$A74+1)</f>
        <v>0.035</v>
      </c>
      <c r="H74" s="0" t="n">
        <f aca="true">INDIRECT("assorted!E"&amp;$A74+1)</f>
        <v>0.063</v>
      </c>
      <c r="I74" s="0" t="n">
        <f aca="true">IF(B74=1,INDIRECT("assorted!F"&amp;$A74+1),NA())</f>
        <v>1.72928446999867</v>
      </c>
      <c r="J74" s="5" t="n">
        <f aca="true">IF(B74=1,INDIRECT("assorted!G"&amp;$A74+1),NA())</f>
        <v>1322.25868007937</v>
      </c>
      <c r="K74" s="5" t="n">
        <f aca="true">IF(B74=1,AVERAGE(INDIRECT("Temperatures!C" &amp; A74 + 1):INDIRECT("Temperatures!P" &amp; A74 + 1)),NA())</f>
        <v>1151.93886724605</v>
      </c>
      <c r="L74" s="5" t="n">
        <f aca="true">IF(B74=1,MAX(INDIRECT("Temperatures!C" &amp; A74 + 1):INDIRECT("Temperatures!P" &amp; A74 + 1)),NA())</f>
        <v>1168.43035890014</v>
      </c>
      <c r="M74" s="5" t="n">
        <f aca="true">IF(B74=1,MIN(INDIRECT("Temperatures!C" &amp; A74 + 1):INDIRECT("Temperatures!P" &amp; A74 + 1)),NA())</f>
        <v>1141.30954642882</v>
      </c>
      <c r="N74" s="5" t="n">
        <f aca="true">IF(B74=1,INDIRECT("assorted!H"&amp;$A74+1),NA())</f>
        <v>-109376.844672436</v>
      </c>
      <c r="O74" s="5" t="n">
        <f aca="true">IF(B74=1,INDIRECT("assorted!I"&amp;$A74+1),NA())</f>
        <v>47679.1759433736</v>
      </c>
      <c r="P74" s="5" t="n">
        <f aca="true">IF(B74=1,INDIRECT("assorted!J"&amp;$A74+1),NA())</f>
        <v>2063.61866948812</v>
      </c>
      <c r="Q74" s="5" t="n">
        <f aca="true">IF(B74=1,INDIRECT("assorted!K"&amp;$A74+1),NA())</f>
        <v>4258522.01305994</v>
      </c>
      <c r="R74" s="5" t="n">
        <f aca="true">IF(B74=1,INDIRECT("assorted!L"&amp;$A74+1),NA())</f>
        <v>21868.7439306451</v>
      </c>
      <c r="S74" s="5" t="n">
        <f aca="true">IF(B74=1,INDIRECT("assorted!M"&amp;$A74+1),NA())</f>
        <v>946.508561874722</v>
      </c>
      <c r="T74" s="5" t="n">
        <f aca="true">IF(B74=1,INDIRECT("assorted!N"&amp;$A74+1),NA())</f>
        <v>895878.457702155</v>
      </c>
      <c r="U74" s="5" t="n">
        <f aca="true">IF(B74=1,SUM(INDIRECT("HeatFluxTotals!B" &amp; A74 + 1):INDIRECT("HeatFluxTotals!P" &amp; A74 + 1)),NA())</f>
        <v>109343.719653226</v>
      </c>
      <c r="V74" s="0" t="n">
        <v>-92.088</v>
      </c>
      <c r="W74" s="5" t="n">
        <f aca="false">R74/G74</f>
        <v>624821.255161289</v>
      </c>
      <c r="X74" s="5" t="n">
        <f aca="true">IF(B74=1,SUM(INDIRECT("HeatFluxRadiation!B" &amp; A74 + 1):INDIRECT("HeatFluxRadiation!P" &amp; A74 + 1)),NA())</f>
        <v>104766.448129213</v>
      </c>
      <c r="Y74" s="5" t="n">
        <f aca="true">IF(B74=1,SUM(INDIRECT("HeatFluxConduction!B" &amp; A74 + 1):INDIRECT("HeatFluxConduction!P" &amp; A74 + 1)),NA())</f>
        <v>4577.39236456023</v>
      </c>
      <c r="Z74" s="6" t="n">
        <f aca="false">X74/U74</f>
        <v>0.958138688362451</v>
      </c>
      <c r="AA74" s="6" t="n">
        <f aca="false">Y74/U74</f>
        <v>0.0418624167814763</v>
      </c>
      <c r="AE74" s="0" t="n">
        <f aca="false">1/F74</f>
        <v>5.71428571428571</v>
      </c>
      <c r="AF74" s="0" t="n">
        <f aca="false">1/G74</f>
        <v>28.5714285714286</v>
      </c>
      <c r="AG74" s="0" t="n">
        <v>0.969</v>
      </c>
      <c r="AH74" s="0" t="n">
        <f aca="false">AG74/5</f>
        <v>0.1938</v>
      </c>
      <c r="AI74" s="0" t="n">
        <v>0.5299</v>
      </c>
      <c r="AJ74" s="0" t="n">
        <v>8.0393</v>
      </c>
      <c r="AK74" s="0" t="n">
        <v>41.685</v>
      </c>
    </row>
    <row r="75" customFormat="false" ht="15" hidden="false" customHeight="true" outlineLevel="0" collapsed="false">
      <c r="A75" s="0" t="n">
        <v>74</v>
      </c>
      <c r="B75" s="4" t="n">
        <f aca="false">IF(assorted!P75 = "converged", 1, NA())</f>
        <v>1</v>
      </c>
      <c r="C75" s="0" t="str">
        <f aca="true">INDIRECT("IDs!B"&amp;$A75+1)</f>
        <v>a-line</v>
      </c>
      <c r="D75" s="0" t="n">
        <f aca="true">INDIRECT("IDs!C"&amp;$A75+1)</f>
        <v>5</v>
      </c>
      <c r="E75" s="4" t="n">
        <f aca="true">INDIRECT("IDs!E"&amp;$A75+1)</f>
        <v>1.5</v>
      </c>
      <c r="F75" s="0" t="n">
        <f aca="false">G75*D75</f>
        <v>0.175</v>
      </c>
      <c r="G75" s="0" t="n">
        <f aca="true">INDIRECT("assorted!D"&amp;$A75+1)</f>
        <v>0.035</v>
      </c>
      <c r="H75" s="0" t="n">
        <f aca="true">INDIRECT("assorted!E"&amp;$A75+1)</f>
        <v>0.063</v>
      </c>
      <c r="I75" s="0" t="n">
        <f aca="true">IF(B75=1,INDIRECT("assorted!F"&amp;$A75+1),NA())</f>
        <v>1.70291624833771</v>
      </c>
      <c r="J75" s="5" t="n">
        <f aca="true">IF(B75=1,INDIRECT("assorted!G"&amp;$A75+1),NA())</f>
        <v>1316.48199547014</v>
      </c>
      <c r="K75" s="5" t="n">
        <f aca="true">IF(B75=1,AVERAGE(INDIRECT("Temperatures!C" &amp; A75 + 1):INDIRECT("Temperatures!P" &amp; A75 + 1)),NA())</f>
        <v>1156.95326035095</v>
      </c>
      <c r="L75" s="5" t="n">
        <f aca="true">IF(B75=1,MAX(INDIRECT("Temperatures!C" &amp; A75 + 1):INDIRECT("Temperatures!P" &amp; A75 + 1)),NA())</f>
        <v>1170.00963690892</v>
      </c>
      <c r="M75" s="5" t="n">
        <f aca="true">IF(B75=1,MIN(INDIRECT("Temperatures!C" &amp; A75 + 1):INDIRECT("Temperatures!P" &amp; A75 + 1)),NA())</f>
        <v>1148.39180193102</v>
      </c>
      <c r="N75" s="5" t="n">
        <f aca="true">IF(B75=1,INDIRECT("assorted!H"&amp;$A75+1),NA())</f>
        <v>-111182.812981465</v>
      </c>
      <c r="O75" s="5" t="n">
        <f aca="true">IF(B75=1,INDIRECT("assorted!I"&amp;$A75+1),NA())</f>
        <v>48474.6068493947</v>
      </c>
      <c r="P75" s="5" t="n">
        <f aca="true">IF(B75=1,INDIRECT("assorted!J"&amp;$A75+1),NA())</f>
        <v>1595.98083647754</v>
      </c>
      <c r="Q75" s="5" t="n">
        <f aca="true">IF(B75=1,INDIRECT("assorted!K"&amp;$A75+1),NA())</f>
        <v>2547154.83040357</v>
      </c>
      <c r="R75" s="5" t="n">
        <f aca="true">IF(B75=1,INDIRECT("assorted!L"&amp;$A75+1),NA())</f>
        <v>22233.5798250187</v>
      </c>
      <c r="S75" s="5" t="n">
        <f aca="true">IF(B75=1,INDIRECT("assorted!M"&amp;$A75+1),NA())</f>
        <v>732.019703373147</v>
      </c>
      <c r="T75" s="5" t="n">
        <f aca="true">IF(B75=1,INDIRECT("assorted!N"&amp;$A75+1),NA())</f>
        <v>535852.84612651</v>
      </c>
      <c r="U75" s="5" t="n">
        <f aca="true">IF(B75=1,SUM(INDIRECT("HeatFluxTotals!B" &amp; A75 + 1):INDIRECT("HeatFluxTotals!P" &amp; A75 + 1)),NA())</f>
        <v>111167.899125094</v>
      </c>
      <c r="V75" s="0" t="n">
        <v>-93.298</v>
      </c>
      <c r="W75" s="5" t="n">
        <f aca="false">R75/G75</f>
        <v>635245.137857677</v>
      </c>
      <c r="X75" s="5" t="n">
        <f aca="true">IF(B75=1,SUM(INDIRECT("HeatFluxRadiation!B" &amp; A75 + 1):INDIRECT("HeatFluxRadiation!P" &amp; A75 + 1)),NA())</f>
        <v>106605.742060283</v>
      </c>
      <c r="Y75" s="5" t="n">
        <f aca="true">IF(B75=1,SUM(INDIRECT("HeatFluxConduction!B" &amp; A75 + 1):INDIRECT("HeatFluxConduction!P" &amp; A75 + 1)),NA())</f>
        <v>4561.21904612038</v>
      </c>
      <c r="Z75" s="6" t="n">
        <f aca="false">X75/U75</f>
        <v>0.958961560839813</v>
      </c>
      <c r="AA75" s="6" t="n">
        <f aca="false">Y75/U75</f>
        <v>0.0410300013044933</v>
      </c>
      <c r="AE75" s="0" t="n">
        <f aca="false">1/F75</f>
        <v>5.71428571428571</v>
      </c>
      <c r="AF75" s="0" t="n">
        <f aca="false">1/G75</f>
        <v>28.5714285714286</v>
      </c>
      <c r="AG75" s="0" t="n">
        <v>0.8193</v>
      </c>
      <c r="AH75" s="0" t="n">
        <f aca="false">AG75/5</f>
        <v>0.16386</v>
      </c>
      <c r="AI75" s="0" t="n">
        <v>0.5422</v>
      </c>
      <c r="AJ75" s="0" t="n">
        <v>8.2276</v>
      </c>
      <c r="AK75" s="0" t="n">
        <v>42.128</v>
      </c>
    </row>
    <row r="76" customFormat="false" ht="15" hidden="false" customHeight="true" outlineLevel="0" collapsed="false">
      <c r="A76" s="0" t="n">
        <v>75</v>
      </c>
      <c r="B76" s="4" t="n">
        <f aca="false">IF(assorted!P76 = "converged", 1, NA())</f>
        <v>1</v>
      </c>
      <c r="C76" s="0" t="str">
        <f aca="true">INDIRECT("IDs!B"&amp;$A76+1)</f>
        <v>a-line</v>
      </c>
      <c r="D76" s="0" t="n">
        <f aca="true">INDIRECT("IDs!C"&amp;$A76+1)</f>
        <v>5</v>
      </c>
      <c r="E76" s="4" t="n">
        <f aca="true">INDIRECT("IDs!E"&amp;$A76+1)</f>
        <v>1.75</v>
      </c>
      <c r="F76" s="0" t="n">
        <f aca="false">G76*D76</f>
        <v>0.175</v>
      </c>
      <c r="G76" s="0" t="n">
        <f aca="true">INDIRECT("assorted!D"&amp;$A76+1)</f>
        <v>0.035</v>
      </c>
      <c r="H76" s="0" t="n">
        <f aca="true">INDIRECT("assorted!E"&amp;$A76+1)</f>
        <v>0.063</v>
      </c>
      <c r="I76" s="0" t="n">
        <f aca="true">IF(B76=1,INDIRECT("assorted!F"&amp;$A76+1),NA())</f>
        <v>1.62296058621723</v>
      </c>
      <c r="J76" s="5" t="n">
        <f aca="true">IF(B76=1,INDIRECT("assorted!G"&amp;$A76+1),NA())</f>
        <v>1319.22539088372</v>
      </c>
      <c r="K76" s="5" t="n">
        <f aca="true">IF(B76=1,AVERAGE(INDIRECT("Temperatures!C" &amp; A76 + 1):INDIRECT("Temperatures!P" &amp; A76 + 1)),NA())</f>
        <v>1158.97239711758</v>
      </c>
      <c r="L76" s="5" t="n">
        <f aca="true">IF(B76=1,MAX(INDIRECT("Temperatures!C" &amp; A76 + 1):INDIRECT("Temperatures!P" &amp; A76 + 1)),NA())</f>
        <v>1175.20402345637</v>
      </c>
      <c r="M76" s="5" t="n">
        <f aca="true">IF(B76=1,MIN(INDIRECT("Temperatures!C" &amp; A76 + 1):INDIRECT("Temperatures!P" &amp; A76 + 1)),NA())</f>
        <v>1149.62125195797</v>
      </c>
      <c r="N76" s="5" t="n">
        <f aca="true">IF(B76=1,INDIRECT("assorted!H"&amp;$A76+1),NA())</f>
        <v>-64198.6164511442</v>
      </c>
      <c r="O76" s="5" t="n">
        <f aca="true">IF(B76=1,INDIRECT("assorted!I"&amp;$A76+1),NA())</f>
        <v>48781.3377877728</v>
      </c>
      <c r="P76" s="5" t="n">
        <f aca="true">IF(B76=1,INDIRECT("assorted!J"&amp;$A76+1),NA())</f>
        <v>1548.84325767575</v>
      </c>
      <c r="Q76" s="5" t="n">
        <f aca="true">IF(B76=1,INDIRECT("assorted!K"&amp;$A76+1),NA())</f>
        <v>2398915.43684765</v>
      </c>
      <c r="R76" s="5" t="n">
        <f aca="true">IF(B76=1,INDIRECT("assorted!L"&amp;$A76+1),NA())</f>
        <v>22374.3173729459</v>
      </c>
      <c r="S76" s="5" t="n">
        <f aca="true">IF(B76=1,INDIRECT("assorted!M"&amp;$A76+1),NA())</f>
        <v>710.400988979662</v>
      </c>
      <c r="T76" s="5" t="n">
        <f aca="true">IF(B76=1,INDIRECT("assorted!N"&amp;$A76+1),NA())</f>
        <v>504669.565143281</v>
      </c>
      <c r="U76" s="5" t="n">
        <f aca="true">IF(B76=1,SUM(INDIRECT("HeatFluxTotals!B" &amp; A76 + 1):INDIRECT("HeatFluxTotals!P" &amp; A76 + 1)),NA())</f>
        <v>111871.586864729</v>
      </c>
      <c r="V76" s="0" t="n">
        <v>-94.053</v>
      </c>
      <c r="W76" s="5" t="n">
        <f aca="false">R76/G76</f>
        <v>639266.210655597</v>
      </c>
      <c r="X76" s="5" t="n">
        <f aca="true">IF(B76=1,SUM(INDIRECT("HeatFluxRadiation!B" &amp; A76 + 1):INDIRECT("HeatFluxRadiation!P" &amp; A76 + 1)),NA())</f>
        <v>107589.883001357</v>
      </c>
      <c r="Y76" s="5" t="n">
        <f aca="true">IF(B76=1,SUM(INDIRECT("HeatFluxConduction!B" &amp; A76 + 1):INDIRECT("HeatFluxConduction!P" &amp; A76 + 1)),NA())</f>
        <v>4281.83182092243</v>
      </c>
      <c r="Z76" s="6" t="n">
        <f aca="false">X76/U76</f>
        <v>0.96172661903375</v>
      </c>
      <c r="AA76" s="6" t="n">
        <f aca="false">Y76/U76</f>
        <v>0.0382745247557796</v>
      </c>
      <c r="AE76" s="0" t="n">
        <f aca="false">1/F76</f>
        <v>5.71428571428571</v>
      </c>
      <c r="AF76" s="0" t="n">
        <f aca="false">1/G76</f>
        <v>28.5714285714286</v>
      </c>
      <c r="AG76" s="0" t="n">
        <v>0.7087</v>
      </c>
      <c r="AH76" s="0" t="n">
        <f aca="false">AG76/5</f>
        <v>0.14174</v>
      </c>
      <c r="AI76" s="0" t="n">
        <v>0.54674</v>
      </c>
      <c r="AJ76" s="0" t="n">
        <v>8.2974</v>
      </c>
      <c r="AK76" s="0" t="n">
        <v>42.279</v>
      </c>
    </row>
    <row r="77" customFormat="false" ht="15" hidden="false" customHeight="true" outlineLevel="0" collapsed="false">
      <c r="A77" s="0" t="n">
        <v>76</v>
      </c>
      <c r="B77" s="4" t="n">
        <f aca="false">IF(assorted!P77 = "converged", 1, NA())</f>
        <v>1</v>
      </c>
      <c r="C77" s="0" t="str">
        <f aca="true">INDIRECT("IDs!B"&amp;$A77+1)</f>
        <v>a-line</v>
      </c>
      <c r="D77" s="0" t="n">
        <f aca="true">INDIRECT("IDs!C"&amp;$A77+1)</f>
        <v>5</v>
      </c>
      <c r="E77" s="4" t="n">
        <f aca="true">INDIRECT("IDs!E"&amp;$A77+1)</f>
        <v>2</v>
      </c>
      <c r="F77" s="0" t="n">
        <f aca="false">G77*D77</f>
        <v>0.175</v>
      </c>
      <c r="G77" s="0" t="n">
        <f aca="true">INDIRECT("assorted!D"&amp;$A77+1)</f>
        <v>0.035</v>
      </c>
      <c r="H77" s="0" t="n">
        <f aca="true">INDIRECT("assorted!E"&amp;$A77+1)</f>
        <v>0.063</v>
      </c>
      <c r="I77" s="0" t="n">
        <f aca="true">IF(B77=1,INDIRECT("assorted!F"&amp;$A77+1),NA())</f>
        <v>1.75312848256726</v>
      </c>
      <c r="J77" s="5" t="n">
        <f aca="true">IF(B77=1,INDIRECT("assorted!G"&amp;$A77+1),NA())</f>
        <v>1317.73020176258</v>
      </c>
      <c r="K77" s="5" t="n">
        <f aca="true">IF(B77=1,AVERAGE(INDIRECT("Temperatures!C" &amp; A77 + 1):INDIRECT("Temperatures!P" &amp; A77 + 1)),NA())</f>
        <v>1161.57348539545</v>
      </c>
      <c r="L77" s="5" t="n">
        <f aca="true">IF(B77=1,MAX(INDIRECT("Temperatures!C" &amp; A77 + 1):INDIRECT("Temperatures!P" &amp; A77 + 1)),NA())</f>
        <v>1177.36227254214</v>
      </c>
      <c r="M77" s="5" t="n">
        <f aca="true">IF(B77=1,MIN(INDIRECT("Temperatures!C" &amp; A77 + 1):INDIRECT("Temperatures!P" &amp; A77 + 1)),NA())</f>
        <v>1152.72482782596</v>
      </c>
      <c r="N77" s="5" t="n">
        <f aca="true">IF(B77=1,INDIRECT("assorted!H"&amp;$A77+1),NA())</f>
        <v>-52365.9758829904</v>
      </c>
      <c r="O77" s="5" t="n">
        <f aca="true">IF(B77=1,INDIRECT("assorted!I"&amp;$A77+1),NA())</f>
        <v>49186.0181153413</v>
      </c>
      <c r="P77" s="5" t="n">
        <f aca="true">IF(B77=1,INDIRECT("assorted!J"&amp;$A77+1),NA())</f>
        <v>1435.13854207664</v>
      </c>
      <c r="Q77" s="5" t="n">
        <f aca="true">IF(B77=1,INDIRECT("assorted!K"&amp;$A77+1),NA())</f>
        <v>2059622.63495386</v>
      </c>
      <c r="R77" s="5" t="n">
        <f aca="true">IF(B77=1,INDIRECT("assorted!L"&amp;$A77+1),NA())</f>
        <v>22559.9302834199</v>
      </c>
      <c r="S77" s="5" t="n">
        <f aca="true">IF(B77=1,INDIRECT("assorted!M"&amp;$A77+1),NA())</f>
        <v>658.248557148382</v>
      </c>
      <c r="T77" s="5" t="n">
        <f aca="true">IF(B77=1,INDIRECT("assorted!N"&amp;$A77+1),NA())</f>
        <v>433291.162987927</v>
      </c>
      <c r="U77" s="5" t="n">
        <f aca="true">IF(B77=1,SUM(INDIRECT("HeatFluxTotals!B" &amp; A77 + 1):INDIRECT("HeatFluxTotals!P" &amp; A77 + 1)),NA())</f>
        <v>112799.651417099</v>
      </c>
      <c r="V77" s="0" t="n">
        <v>-94.72</v>
      </c>
      <c r="W77" s="5" t="n">
        <f aca="false">R77/G77</f>
        <v>644569.43666914</v>
      </c>
      <c r="X77" s="5" t="n">
        <f aca="true">IF(B77=1,SUM(INDIRECT("HeatFluxRadiation!B" &amp; A77 + 1):INDIRECT("HeatFluxRadiation!P" &amp; A77 + 1)),NA())</f>
        <v>108534.465709717</v>
      </c>
      <c r="Y77" s="5" t="n">
        <f aca="true">IF(B77=1,SUM(INDIRECT("HeatFluxConduction!B" &amp; A77 + 1):INDIRECT("HeatFluxConduction!P" &amp; A77 + 1)),NA())</f>
        <v>4265.35290922164</v>
      </c>
      <c r="Z77" s="6" t="n">
        <f aca="false">X77/U77</f>
        <v>0.962187953120428</v>
      </c>
      <c r="AA77" s="6" t="n">
        <f aca="false">Y77/U77</f>
        <v>0.0378135291699585</v>
      </c>
      <c r="AE77" s="0" t="n">
        <f aca="false">1/F77</f>
        <v>5.71428571428571</v>
      </c>
      <c r="AF77" s="0" t="n">
        <f aca="false">1/G77</f>
        <v>28.5714285714286</v>
      </c>
      <c r="AG77" s="0" t="n">
        <v>0.6238</v>
      </c>
      <c r="AH77" s="0" t="n">
        <f aca="false">AG77/5</f>
        <v>0.12476</v>
      </c>
      <c r="AI77" s="0" t="n">
        <v>0.5524</v>
      </c>
      <c r="AJ77" s="0" t="n">
        <v>8.3846</v>
      </c>
      <c r="AK77" s="0" t="n">
        <v>42.461</v>
      </c>
    </row>
    <row r="78" customFormat="false" ht="15" hidden="false" customHeight="true" outlineLevel="0" collapsed="false">
      <c r="A78" s="0" t="n">
        <v>77</v>
      </c>
      <c r="B78" s="4" t="n">
        <f aca="false">IF(assorted!P78 = "converged", 1, NA())</f>
        <v>1</v>
      </c>
      <c r="C78" s="0" t="str">
        <f aca="true">INDIRECT("IDs!B"&amp;$A78+1)</f>
        <v>a-line</v>
      </c>
      <c r="D78" s="0" t="n">
        <f aca="true">INDIRECT("IDs!C"&amp;$A78+1)</f>
        <v>5</v>
      </c>
      <c r="E78" s="4" t="n">
        <f aca="true">INDIRECT("IDs!E"&amp;$A78+1)</f>
        <v>2.25</v>
      </c>
      <c r="F78" s="0" t="n">
        <f aca="false">G78*D78</f>
        <v>0.175</v>
      </c>
      <c r="G78" s="0" t="n">
        <f aca="true">INDIRECT("assorted!D"&amp;$A78+1)</f>
        <v>0.035</v>
      </c>
      <c r="H78" s="0" t="n">
        <f aca="true">INDIRECT("assorted!E"&amp;$A78+1)</f>
        <v>0.063</v>
      </c>
      <c r="I78" s="0" t="n">
        <f aca="true">IF(B78=1,INDIRECT("assorted!F"&amp;$A78+1),NA())</f>
        <v>1.61400955653516</v>
      </c>
      <c r="J78" s="5" t="n">
        <f aca="true">IF(B78=1,INDIRECT("assorted!G"&amp;$A78+1),NA())</f>
        <v>1307.38765158696</v>
      </c>
      <c r="K78" s="5" t="n">
        <f aca="true">IF(B78=1,AVERAGE(INDIRECT("Temperatures!C" &amp; A78 + 1):INDIRECT("Temperatures!P" &amp; A78 + 1)),NA())</f>
        <v>1164.82164163796</v>
      </c>
      <c r="L78" s="5" t="n">
        <f aca="true">IF(B78=1,MAX(INDIRECT("Temperatures!C" &amp; A78 + 1):INDIRECT("Temperatures!P" &amp; A78 + 1)),NA())</f>
        <v>1172.75045698125</v>
      </c>
      <c r="M78" s="5" t="n">
        <f aca="true">IF(B78=1,MIN(INDIRECT("Temperatures!C" &amp; A78 + 1):INDIRECT("Temperatures!P" &amp; A78 + 1)),NA())</f>
        <v>1158.7293541951</v>
      </c>
      <c r="N78" s="5" t="n">
        <f aca="true">IF(B78=1,INDIRECT("assorted!H"&amp;$A78+1),NA())</f>
        <v>-114011.595126736</v>
      </c>
      <c r="O78" s="5" t="n">
        <f aca="true">IF(B78=1,INDIRECT("assorted!I"&amp;$A78+1),NA())</f>
        <v>49703.6270135905</v>
      </c>
      <c r="P78" s="5" t="n">
        <f aca="true">IF(B78=1,INDIRECT("assorted!J"&amp;$A78+1),NA())</f>
        <v>964.830022257529</v>
      </c>
      <c r="Q78" s="5" t="n">
        <f aca="true">IF(B78=1,INDIRECT("assorted!K"&amp;$A78+1),NA())</f>
        <v>930896.971849465</v>
      </c>
      <c r="R78" s="5" t="n">
        <f aca="true">IF(B78=1,INDIRECT("assorted!L"&amp;$A78+1),NA())</f>
        <v>22797.2877063864</v>
      </c>
      <c r="S78" s="5" t="n">
        <f aca="true">IF(B78=1,INDIRECT("assorted!M"&amp;$A78+1),NA())</f>
        <v>442.533250121775</v>
      </c>
      <c r="T78" s="5" t="n">
        <f aca="true">IF(B78=1,INDIRECT("assorted!N"&amp;$A78+1),NA())</f>
        <v>195835.677463341</v>
      </c>
      <c r="U78" s="5" t="n">
        <f aca="true">IF(B78=1,SUM(INDIRECT("HeatFluxTotals!B" &amp; A78 + 1):INDIRECT("HeatFluxTotals!P" &amp; A78 + 1)),NA())</f>
        <v>113986.438531932</v>
      </c>
      <c r="V78" s="0" t="n">
        <v>-95.456</v>
      </c>
      <c r="W78" s="5" t="n">
        <f aca="false">R78/G78</f>
        <v>651351.077325326</v>
      </c>
      <c r="X78" s="5" t="n">
        <f aca="true">IF(B78=1,SUM(INDIRECT("HeatFluxRadiation!B" &amp; A78 + 1):INDIRECT("HeatFluxRadiation!P" &amp; A78 + 1)),NA())</f>
        <v>109432.277916777</v>
      </c>
      <c r="Y78" s="5" t="n">
        <f aca="true">IF(B78=1,SUM(INDIRECT("HeatFluxConduction!B" &amp; A78 + 1):INDIRECT("HeatFluxConduction!P" &amp; A78 + 1)),NA())</f>
        <v>4554.50613720972</v>
      </c>
      <c r="Z78" s="6" t="n">
        <f aca="false">X78/U78</f>
        <v>0.960046469792289</v>
      </c>
      <c r="AA78" s="6" t="n">
        <f aca="false">Y78/U78</f>
        <v>0.0399565614635273</v>
      </c>
      <c r="AE78" s="0" t="n">
        <f aca="false">1/F78</f>
        <v>5.71428571428571</v>
      </c>
      <c r="AF78" s="0" t="n">
        <f aca="false">1/G78</f>
        <v>28.5714285714286</v>
      </c>
      <c r="AG78" s="0" t="n">
        <v>0.5568</v>
      </c>
      <c r="AH78" s="0" t="n">
        <f aca="false">AG78/5</f>
        <v>0.11136</v>
      </c>
      <c r="AI78" s="0" t="n">
        <v>0.55944</v>
      </c>
      <c r="AJ78" s="0" t="n">
        <v>8.493</v>
      </c>
      <c r="AK78" s="0" t="n">
        <v>42.686</v>
      </c>
    </row>
    <row r="79" customFormat="false" ht="15" hidden="false" customHeight="true" outlineLevel="0" collapsed="false">
      <c r="A79" s="0" t="n">
        <v>78</v>
      </c>
      <c r="B79" s="4" t="n">
        <f aca="false">IF(assorted!P79 = "converged", 1, NA())</f>
        <v>1</v>
      </c>
      <c r="C79" s="0" t="str">
        <f aca="true">INDIRECT("IDs!B"&amp;$A79+1)</f>
        <v>a-line</v>
      </c>
      <c r="D79" s="0" t="n">
        <f aca="true">INDIRECT("IDs!C"&amp;$A79+1)</f>
        <v>5</v>
      </c>
      <c r="E79" s="4" t="n">
        <f aca="true">INDIRECT("IDs!E"&amp;$A79+1)</f>
        <v>2.375</v>
      </c>
      <c r="F79" s="0" t="n">
        <f aca="false">G79*D79</f>
        <v>0.175</v>
      </c>
      <c r="G79" s="0" t="n">
        <f aca="true">INDIRECT("assorted!D"&amp;$A79+1)</f>
        <v>0.035</v>
      </c>
      <c r="H79" s="0" t="n">
        <f aca="true">INDIRECT("assorted!E"&amp;$A79+1)</f>
        <v>0.063</v>
      </c>
      <c r="I79" s="0" t="n">
        <f aca="true">IF(B79=1,INDIRECT("assorted!F"&amp;$A79+1),NA())</f>
        <v>1.60006987694941</v>
      </c>
      <c r="J79" s="5" t="n">
        <f aca="true">IF(B79=1,INDIRECT("assorted!G"&amp;$A79+1),NA())</f>
        <v>1306.2949156112</v>
      </c>
      <c r="K79" s="5" t="n">
        <f aca="true">IF(B79=1,AVERAGE(INDIRECT("Temperatures!C" &amp; A79 + 1):INDIRECT("Temperatures!P" &amp; A79 + 1)),NA())</f>
        <v>1165.78870618935</v>
      </c>
      <c r="L79" s="5" t="n">
        <f aca="true">IF(B79=1,MAX(INDIRECT("Temperatures!C" &amp; A79 + 1):INDIRECT("Temperatures!P" &amp; A79 + 1)),NA())</f>
        <v>1173.18164299432</v>
      </c>
      <c r="M79" s="5" t="n">
        <f aca="true">IF(B79=1,MIN(INDIRECT("Temperatures!C" &amp; A79 + 1):INDIRECT("Temperatures!P" &amp; A79 + 1)),NA())</f>
        <v>1159.92971007857</v>
      </c>
      <c r="N79" s="5" t="n">
        <f aca="true">IF(B79=1,INDIRECT("assorted!H"&amp;$A79+1),NA())</f>
        <v>-114373.113590282</v>
      </c>
      <c r="O79" s="5" t="n">
        <f aca="true">IF(B79=1,INDIRECT("assorted!I"&amp;$A79+1),NA())</f>
        <v>49851.5608861971</v>
      </c>
      <c r="P79" s="5" t="n">
        <f aca="true">IF(B79=1,INDIRECT("assorted!J"&amp;$A79+1),NA())</f>
        <v>898.148843985987</v>
      </c>
      <c r="Q79" s="5" t="n">
        <f aca="true">IF(B79=1,INDIRECT("assorted!K"&amp;$A79+1),NA())</f>
        <v>806671.345953366</v>
      </c>
      <c r="R79" s="5" t="n">
        <f aca="true">IF(B79=1,INDIRECT("assorted!L"&amp;$A79+1),NA())</f>
        <v>22865.1397175568</v>
      </c>
      <c r="S79" s="5" t="n">
        <f aca="true">IF(B79=1,INDIRECT("assorted!M"&amp;$A79+1),NA())</f>
        <v>411.948962877662</v>
      </c>
      <c r="T79" s="5" t="n">
        <f aca="true">IF(B79=1,INDIRECT("assorted!N"&amp;$A79+1),NA())</f>
        <v>169701.948015981</v>
      </c>
      <c r="U79" s="5" t="n">
        <f aca="true">IF(B79=1,SUM(INDIRECT("HeatFluxTotals!B" &amp; A79 + 1):INDIRECT("HeatFluxTotals!P" &amp; A79 + 1)),NA())</f>
        <v>114325.698587784</v>
      </c>
      <c r="V79" s="0" t="n">
        <v>-95.801</v>
      </c>
      <c r="W79" s="5" t="n">
        <f aca="false">R79/G79</f>
        <v>653289.706215909</v>
      </c>
      <c r="X79" s="5" t="n">
        <f aca="true">IF(B79=1,SUM(INDIRECT("HeatFluxRadiation!B" &amp; A79 + 1):INDIRECT("HeatFluxRadiation!P" &amp; A79 + 1)),NA())</f>
        <v>109741.042738671</v>
      </c>
      <c r="Y79" s="5" t="n">
        <f aca="true">IF(B79=1,SUM(INDIRECT("HeatFluxConduction!B" &amp; A79 + 1):INDIRECT("HeatFluxConduction!P" &amp; A79 + 1)),NA())</f>
        <v>4584.83362992796</v>
      </c>
      <c r="Z79" s="6" t="n">
        <f aca="false">X79/U79</f>
        <v>0.959898291410026</v>
      </c>
      <c r="AA79" s="6" t="n">
        <f aca="false">Y79/U79</f>
        <v>0.0401032636280595</v>
      </c>
      <c r="AE79" s="0" t="n">
        <f aca="false">1/F79</f>
        <v>5.71428571428571</v>
      </c>
      <c r="AF79" s="0" t="n">
        <f aca="false">1/G79</f>
        <v>28.5714285714286</v>
      </c>
      <c r="AG79" s="0" t="n">
        <v>0.5284</v>
      </c>
      <c r="AH79" s="0" t="n">
        <f aca="false">AG79/5</f>
        <v>0.10568</v>
      </c>
      <c r="AI79" s="0" t="n">
        <v>0.56154</v>
      </c>
      <c r="AJ79" s="0" t="n">
        <v>8.5253</v>
      </c>
      <c r="AK79" s="0" t="n">
        <v>42.753</v>
      </c>
    </row>
    <row r="80" customFormat="false" ht="15" hidden="false" customHeight="true" outlineLevel="0" collapsed="false">
      <c r="A80" s="0" t="n">
        <v>79</v>
      </c>
      <c r="B80" s="4" t="n">
        <f aca="false">IF(assorted!P80 = "converged", 1, NA())</f>
        <v>1</v>
      </c>
      <c r="C80" s="0" t="str">
        <f aca="true">INDIRECT("IDs!B"&amp;$A80+1)</f>
        <v>a-line</v>
      </c>
      <c r="D80" s="0" t="n">
        <f aca="true">INDIRECT("IDs!C"&amp;$A80+1)</f>
        <v>5</v>
      </c>
      <c r="E80" s="4" t="n">
        <f aca="true">INDIRECT("IDs!E"&amp;$A80+1)</f>
        <v>2.5</v>
      </c>
      <c r="F80" s="0" t="n">
        <f aca="false">G80*D80</f>
        <v>0.175</v>
      </c>
      <c r="G80" s="0" t="n">
        <f aca="true">INDIRECT("assorted!D"&amp;$A80+1)</f>
        <v>0.035</v>
      </c>
      <c r="H80" s="0" t="n">
        <f aca="true">INDIRECT("assorted!E"&amp;$A80+1)</f>
        <v>0.063</v>
      </c>
      <c r="I80" s="0" t="n">
        <f aca="true">IF(B80=1,INDIRECT("assorted!F"&amp;$A80+1),NA())</f>
        <v>1.58647745802591</v>
      </c>
      <c r="J80" s="5" t="n">
        <f aca="true">IF(B80=1,INDIRECT("assorted!G"&amp;$A80+1),NA())</f>
        <v>1305.38176526157</v>
      </c>
      <c r="K80" s="5" t="n">
        <f aca="true">IF(B80=1,AVERAGE(INDIRECT("Temperatures!C" &amp; A80 + 1):INDIRECT("Temperatures!P" &amp; A80 + 1)),NA())</f>
        <v>1166.59006876252</v>
      </c>
      <c r="L80" s="5" t="n">
        <f aca="true">IF(B80=1,MAX(INDIRECT("Temperatures!C" &amp; A80 + 1):INDIRECT("Temperatures!P" &amp; A80 + 1)),NA())</f>
        <v>1173.29647555594</v>
      </c>
      <c r="M80" s="5" t="n">
        <f aca="true">IF(B80=1,MIN(INDIRECT("Temperatures!C" &amp; A80 + 1):INDIRECT("Temperatures!P" &amp; A80 + 1)),NA())</f>
        <v>1161.07665137414</v>
      </c>
      <c r="N80" s="5" t="n">
        <f aca="true">IF(B80=1,INDIRECT("assorted!H"&amp;$A80+1),NA())</f>
        <v>-114636.235103875</v>
      </c>
      <c r="O80" s="5" t="n">
        <f aca="true">IF(B80=1,INDIRECT("assorted!I"&amp;$A80+1),NA())</f>
        <v>49973.5621195996</v>
      </c>
      <c r="P80" s="5" t="n">
        <f aca="true">IF(B80=1,INDIRECT("assorted!J"&amp;$A80+1),NA())</f>
        <v>828.164150442509</v>
      </c>
      <c r="Q80" s="5" t="n">
        <f aca="true">IF(B80=1,INDIRECT("assorted!K"&amp;$A80+1),NA())</f>
        <v>685855.860078163</v>
      </c>
      <c r="R80" s="5" t="n">
        <f aca="true">IF(B80=1,INDIRECT("assorted!L"&amp;$A80+1),NA())</f>
        <v>22921.097348529</v>
      </c>
      <c r="S80" s="5" t="n">
        <f aca="true">IF(B80=1,INDIRECT("assorted!M"&amp;$A80+1),NA())</f>
        <v>379.849470554545</v>
      </c>
      <c r="T80" s="5" t="n">
        <f aca="true">IF(B80=1,INDIRECT("assorted!N"&amp;$A80+1),NA())</f>
        <v>144285.620280568</v>
      </c>
      <c r="U80" s="5" t="n">
        <f aca="true">IF(B80=1,SUM(INDIRECT("HeatFluxTotals!B" &amp; A80 + 1):INDIRECT("HeatFluxTotals!P" &amp; A80 + 1)),NA())</f>
        <v>114605.486742645</v>
      </c>
      <c r="V80" s="0" t="n">
        <v>-96.098</v>
      </c>
      <c r="W80" s="5" t="n">
        <f aca="false">R80/G80</f>
        <v>654888.495672257</v>
      </c>
      <c r="X80" s="5" t="n">
        <f aca="true">IF(B80=1,SUM(INDIRECT("HeatFluxRadiation!B" &amp; A80 + 1):INDIRECT("HeatFluxRadiation!P" &amp; A80 + 1)),NA())</f>
        <v>110029.999787762</v>
      </c>
      <c r="Y80" s="5" t="n">
        <f aca="true">IF(B80=1,SUM(INDIRECT("HeatFluxConduction!B" &amp; A80 + 1):INDIRECT("HeatFluxConduction!P" &amp; A80 + 1)),NA())</f>
        <v>4575.77186357425</v>
      </c>
      <c r="Z80" s="6" t="n">
        <f aca="false">X80/U80</f>
        <v>0.960076196306744</v>
      </c>
      <c r="AA80" s="6" t="n">
        <f aca="false">Y80/U80</f>
        <v>0.0399262896884638</v>
      </c>
      <c r="AE80" s="0" t="n">
        <f aca="false">1/F80</f>
        <v>5.71428571428571</v>
      </c>
      <c r="AF80" s="0" t="n">
        <f aca="false">1/G80</f>
        <v>28.5714285714286</v>
      </c>
      <c r="AG80" s="0" t="n">
        <v>0.5027</v>
      </c>
      <c r="AH80" s="0" t="n">
        <f aca="false">AG80/5</f>
        <v>0.10054</v>
      </c>
      <c r="AI80" s="0" t="n">
        <v>0.56327</v>
      </c>
      <c r="AJ80" s="0" t="n">
        <v>8.552</v>
      </c>
      <c r="AK80" s="0" t="n">
        <v>42.808</v>
      </c>
    </row>
    <row r="81" customFormat="false" ht="15" hidden="false" customHeight="true" outlineLevel="0" collapsed="false">
      <c r="A81" s="0" t="n">
        <v>80</v>
      </c>
      <c r="B81" s="4" t="n">
        <f aca="false">IF(assorted!P81 = "converged", 1, NA())</f>
        <v>1</v>
      </c>
      <c r="C81" s="0" t="str">
        <f aca="true">INDIRECT("IDs!B"&amp;$A81+1)</f>
        <v>a-line</v>
      </c>
      <c r="D81" s="0" t="n">
        <f aca="true">INDIRECT("IDs!C"&amp;$A81+1)</f>
        <v>5</v>
      </c>
      <c r="E81" s="4" t="n">
        <f aca="true">INDIRECT("IDs!E"&amp;$A81+1)</f>
        <v>2.75</v>
      </c>
      <c r="F81" s="0" t="n">
        <f aca="false">G81*D81</f>
        <v>0.175</v>
      </c>
      <c r="G81" s="0" t="n">
        <f aca="true">INDIRECT("assorted!D"&amp;$A81+1)</f>
        <v>0.035</v>
      </c>
      <c r="H81" s="0" t="n">
        <f aca="true">INDIRECT("assorted!E"&amp;$A81+1)</f>
        <v>0.063</v>
      </c>
      <c r="I81" s="0" t="n">
        <f aca="true">IF(B81=1,INDIRECT("assorted!F"&amp;$A81+1),NA())</f>
        <v>1.55485679436242</v>
      </c>
      <c r="J81" s="5" t="n">
        <f aca="true">IF(B81=1,INDIRECT("assorted!G"&amp;$A81+1),NA())</f>
        <v>1303.68101734363</v>
      </c>
      <c r="K81" s="5" t="n">
        <f aca="true">IF(B81=1,AVERAGE(INDIRECT("Temperatures!C" &amp; A81 + 1):INDIRECT("Temperatures!P" &amp; A81 + 1)),NA())</f>
        <v>1168.05778607663</v>
      </c>
      <c r="L81" s="5" t="n">
        <f aca="true">IF(B81=1,MAX(INDIRECT("Temperatures!C" &amp; A81 + 1):INDIRECT("Temperatures!P" &amp; A81 + 1)),NA())</f>
        <v>1173.69495428895</v>
      </c>
      <c r="M81" s="5" t="n">
        <f aca="true">IF(B81=1,MIN(INDIRECT("Temperatures!C" &amp; A81 + 1):INDIRECT("Temperatures!P" &amp; A81 + 1)),NA())</f>
        <v>1162.98636816414</v>
      </c>
      <c r="N81" s="5" t="n">
        <f aca="true">IF(B81=1,INDIRECT("assorted!H"&amp;$A81+1),NA())</f>
        <v>-115141.691844848</v>
      </c>
      <c r="O81" s="5" t="n">
        <f aca="true">IF(B81=1,INDIRECT("assorted!I"&amp;$A81+1),NA())</f>
        <v>50195.2083025661</v>
      </c>
      <c r="P81" s="5" t="n">
        <f aca="true">IF(B81=1,INDIRECT("assorted!J"&amp;$A81+1),NA())</f>
        <v>728.602279763149</v>
      </c>
      <c r="Q81" s="5" t="n">
        <f aca="true">IF(B81=1,INDIRECT("assorted!K"&amp;$A81+1),NA())</f>
        <v>530861.282076058</v>
      </c>
      <c r="R81" s="5" t="n">
        <f aca="true">IF(B81=1,INDIRECT("assorted!L"&amp;$A81+1),NA())</f>
        <v>23022.7585774114</v>
      </c>
      <c r="S81" s="5" t="n">
        <f aca="true">IF(B81=1,INDIRECT("assorted!M"&amp;$A81+1),NA())</f>
        <v>334.183977977049</v>
      </c>
      <c r="T81" s="5" t="n">
        <f aca="true">IF(B81=1,INDIRECT("assorted!N"&amp;$A81+1),NA())</f>
        <v>111678.931136565</v>
      </c>
      <c r="U81" s="5" t="n">
        <f aca="true">IF(B81=1,SUM(INDIRECT("HeatFluxTotals!B" &amp; A81 + 1):INDIRECT("HeatFluxTotals!P" &amp; A81 + 1)),NA())</f>
        <v>115113.792887057</v>
      </c>
      <c r="V81" s="0" t="n">
        <v>-96.748</v>
      </c>
      <c r="W81" s="5" t="n">
        <f aca="false">R81/G81</f>
        <v>657793.102211754</v>
      </c>
      <c r="X81" s="5" t="n">
        <f aca="true">IF(B81=1,SUM(INDIRECT("HeatFluxRadiation!B" &amp; A81 + 1):INDIRECT("HeatFluxRadiation!P" &amp; A81 + 1)),NA())</f>
        <v>110506.908971785</v>
      </c>
      <c r="Y81" s="5" t="n">
        <f aca="true">IF(B81=1,SUM(INDIRECT("HeatFluxConduction!B" &amp; A81 + 1):INDIRECT("HeatFluxConduction!P" &amp; A81 + 1)),NA())</f>
        <v>4607.10504041203</v>
      </c>
      <c r="Z81" s="6" t="n">
        <f aca="false">X81/U81</f>
        <v>0.959979740049116</v>
      </c>
      <c r="AA81" s="6" t="n">
        <f aca="false">Y81/U81</f>
        <v>0.0400221808774232</v>
      </c>
      <c r="AE81" s="0" t="n">
        <f aca="false">1/F81</f>
        <v>5.71428571428571</v>
      </c>
      <c r="AF81" s="0" t="n">
        <f aca="false">1/G81</f>
        <v>28.5714285714286</v>
      </c>
      <c r="AG81" s="0" t="n">
        <v>0.458</v>
      </c>
      <c r="AH81" s="0" t="n">
        <f aca="false">AG81/5</f>
        <v>0.0916</v>
      </c>
      <c r="AI81" s="0" t="n">
        <v>0.56645</v>
      </c>
      <c r="AJ81" s="0" t="n">
        <v>8.601</v>
      </c>
      <c r="AK81" s="0" t="n">
        <v>42.91</v>
      </c>
    </row>
    <row r="82" customFormat="false" ht="15" hidden="false" customHeight="false" outlineLevel="0" collapsed="false">
      <c r="A82" s="0" t="n">
        <v>81</v>
      </c>
      <c r="B82" s="4" t="n">
        <v>-1</v>
      </c>
      <c r="C82" s="0" t="str">
        <f aca="true">INDIRECT("IDs!B"&amp;$A82+1)</f>
        <v>a-line</v>
      </c>
      <c r="D82" s="0" t="n">
        <f aca="true">INDIRECT("IDs!C"&amp;$A82+1)</f>
        <v>5</v>
      </c>
      <c r="E82" s="4" t="n">
        <f aca="true">INDIRECT("IDs!E"&amp;$A82+1)</f>
        <v>3</v>
      </c>
      <c r="F82" s="0" t="n">
        <f aca="false">G82*D82</f>
        <v>0.175</v>
      </c>
      <c r="G82" s="0" t="n">
        <f aca="true">INDIRECT("assorted!D"&amp;$A82+1)</f>
        <v>0.035</v>
      </c>
      <c r="H82" s="0" t="n">
        <f aca="true">INDIRECT("assorted!E"&amp;$A82+1)</f>
        <v>0.063</v>
      </c>
      <c r="I82" s="0" t="e">
        <f aca="true">IF(B82=1,INDIRECT("assorted!F"&amp;$A82+1),NA())</f>
        <v>#N/A</v>
      </c>
      <c r="J82" s="5" t="e">
        <f aca="true">IF(B82=1,INDIRECT("assorted!G"&amp;$A82+1),NA())</f>
        <v>#N/A</v>
      </c>
      <c r="K82" s="5" t="e">
        <f aca="true">IF(B82=1,AVERAGE(INDIRECT("Temperatures!C" &amp; A82 + 1):INDIRECT("Temperatures!P" &amp; A82 + 1)),NA())</f>
        <v>#N/A</v>
      </c>
      <c r="L82" s="5" t="e">
        <f aca="true">IF(B82=1,MAX(INDIRECT("Temperatures!C" &amp; A82 + 1):INDIRECT("Temperatures!P" &amp; A82 + 1)),NA())</f>
        <v>#N/A</v>
      </c>
      <c r="M82" s="5" t="e">
        <f aca="true">IF(B82=1,MIN(INDIRECT("Temperatures!C" &amp; A82 + 1):INDIRECT("Temperatures!P" &amp; A82 + 1)),NA())</f>
        <v>#N/A</v>
      </c>
      <c r="N82" s="5" t="e">
        <f aca="true">IF(B82=1,INDIRECT("assorted!H"&amp;$A82+1),NA())</f>
        <v>#N/A</v>
      </c>
      <c r="O82" s="5" t="e">
        <f aca="true">IF(B82=1,INDIRECT("assorted!I"&amp;$A82+1),NA())</f>
        <v>#N/A</v>
      </c>
      <c r="P82" s="5" t="e">
        <f aca="true">IF(B82=1,INDIRECT("assorted!J"&amp;$A82+1),NA())</f>
        <v>#N/A</v>
      </c>
      <c r="Q82" s="5" t="e">
        <f aca="true">IF(B82=1,INDIRECT("assorted!K"&amp;$A82+1),NA())</f>
        <v>#N/A</v>
      </c>
      <c r="R82" s="5" t="e">
        <f aca="true">IF(B82=1,INDIRECT("assorted!L"&amp;$A82+1),NA())</f>
        <v>#N/A</v>
      </c>
      <c r="S82" s="5" t="e">
        <f aca="true">IF(B82=1,INDIRECT("assorted!M"&amp;$A82+1),NA())</f>
        <v>#N/A</v>
      </c>
      <c r="T82" s="5" t="e">
        <f aca="true">IF(B82=1,INDIRECT("assorted!N"&amp;$A82+1),NA())</f>
        <v>#N/A</v>
      </c>
      <c r="U82" s="5" t="e">
        <f aca="true">IF(B82=1,SUM(INDIRECT("HeatFluxTotals!B" &amp; A82 + 1):INDIRECT("HeatFluxTotals!P" &amp; A82 + 1)),NA())</f>
        <v>#N/A</v>
      </c>
      <c r="V82" s="0" t="n">
        <v>-97.432</v>
      </c>
      <c r="W82" s="5" t="e">
        <f aca="false">R82/G82</f>
        <v>#N/A</v>
      </c>
      <c r="X82" s="5" t="e">
        <f aca="true">IF(B82=1,SUM(INDIRECT("HeatFluxRadiation!B" &amp; A82 + 1):INDIRECT("HeatFluxRadiation!P" &amp; A82 + 1)),NA())</f>
        <v>#N/A</v>
      </c>
      <c r="Y82" s="5" t="e">
        <f aca="true">IF(B82=1,SUM(INDIRECT("HeatFluxConduction!B" &amp; A82 + 1):INDIRECT("HeatFluxConduction!P" &amp; A82 + 1)),NA())</f>
        <v>#N/A</v>
      </c>
      <c r="Z82" s="6" t="e">
        <f aca="false">X82/U82</f>
        <v>#N/A</v>
      </c>
      <c r="AA82" s="6" t="e">
        <f aca="false">Y82/U82</f>
        <v>#N/A</v>
      </c>
      <c r="AE82" s="0" t="n">
        <f aca="false">1/F82</f>
        <v>5.71428571428571</v>
      </c>
      <c r="AF82" s="0" t="n">
        <f aca="false">1/G82</f>
        <v>28.5714285714286</v>
      </c>
      <c r="AG82" s="0" t="n">
        <v>0.4205</v>
      </c>
      <c r="AH82" s="0" t="n">
        <f aca="false">AG82/5</f>
        <v>0.0841</v>
      </c>
      <c r="AI82" s="0" t="n">
        <v>0.016454</v>
      </c>
      <c r="AJ82" s="0" t="n">
        <v>0.24879</v>
      </c>
      <c r="AK82" s="0" t="n">
        <v>5.9879</v>
      </c>
    </row>
    <row r="83" customFormat="false" ht="15" hidden="false" customHeight="true" outlineLevel="0" collapsed="false">
      <c r="A83" s="0" t="n">
        <v>82</v>
      </c>
      <c r="B83" s="4" t="n">
        <f aca="false">IF(assorted!P83 = "converged", 1, NA())</f>
        <v>1</v>
      </c>
      <c r="C83" s="0" t="str">
        <f aca="true">INDIRECT("IDs!B"&amp;$A83+1)</f>
        <v>a-line</v>
      </c>
      <c r="D83" s="0" t="n">
        <f aca="true">INDIRECT("IDs!C"&amp;$A83+1)</f>
        <v>5</v>
      </c>
      <c r="E83" s="4" t="n">
        <f aca="true">INDIRECT("IDs!E"&amp;$A83+1)</f>
        <v>3.5</v>
      </c>
      <c r="F83" s="0" t="n">
        <f aca="false">G83*D83</f>
        <v>0.175</v>
      </c>
      <c r="G83" s="0" t="n">
        <f aca="true">INDIRECT("assorted!D"&amp;$A83+1)</f>
        <v>0.035</v>
      </c>
      <c r="H83" s="0" t="n">
        <f aca="true">INDIRECT("assorted!E"&amp;$A83+1)</f>
        <v>0.063</v>
      </c>
      <c r="I83" s="0" t="n">
        <f aca="true">IF(B83=1,INDIRECT("assorted!F"&amp;$A83+1),NA())</f>
        <v>1.67793539912963</v>
      </c>
      <c r="J83" s="5" t="n">
        <f aca="true">IF(B83=1,INDIRECT("assorted!G"&amp;$A83+1),NA())</f>
        <v>1308.64285185726</v>
      </c>
      <c r="K83" s="5" t="n">
        <f aca="true">IF(B83=1,AVERAGE(INDIRECT("Temperatures!C" &amp; A83 + 1):INDIRECT("Temperatures!P" &amp; A83 + 1)),NA())</f>
        <v>1171.84933809218</v>
      </c>
      <c r="L83" s="5" t="n">
        <f aca="true">IF(B83=1,MAX(INDIRECT("Temperatures!C" &amp; A83 + 1):INDIRECT("Temperatures!P" &amp; A83 + 1)),NA())</f>
        <v>1185.04712011465</v>
      </c>
      <c r="M83" s="5" t="n">
        <f aca="true">IF(B83=1,MIN(INDIRECT("Temperatures!C" &amp; A83 + 1):INDIRECT("Temperatures!P" &amp; A83 + 1)),NA())</f>
        <v>1164.22971661546</v>
      </c>
      <c r="N83" s="5" t="n">
        <f aca="true">IF(B83=1,INDIRECT("assorted!H"&amp;$A83+1),NA())</f>
        <v>-56257.2548998461</v>
      </c>
      <c r="O83" s="5" t="n">
        <f aca="true">IF(B83=1,INDIRECT("assorted!I"&amp;$A83+1),NA())</f>
        <v>50736.083121026</v>
      </c>
      <c r="P83" s="5" t="n">
        <f aca="true">IF(B83=1,INDIRECT("assorted!J"&amp;$A83+1),NA())</f>
        <v>1234.05746721984</v>
      </c>
      <c r="Q83" s="5" t="n">
        <f aca="true">IF(B83=1,INDIRECT("assorted!K"&amp;$A83+1),NA())</f>
        <v>1522897.83240106</v>
      </c>
      <c r="R83" s="5" t="n">
        <f aca="true">IF(B83=1,INDIRECT("assorted!L"&amp;$A83+1),NA())</f>
        <v>23270.8916460781</v>
      </c>
      <c r="S83" s="5" t="n">
        <f aca="true">IF(B83=1,INDIRECT("assorted!M"&amp;$A83+1),NA())</f>
        <v>566.019602581528</v>
      </c>
      <c r="T83" s="5" t="n">
        <f aca="true">IF(B83=1,INDIRECT("assorted!N"&amp;$A83+1),NA())</f>
        <v>320378.190506551</v>
      </c>
      <c r="U83" s="5" t="n">
        <f aca="true">IF(B83=1,SUM(INDIRECT("HeatFluxTotals!B" &amp; A83 + 1):INDIRECT("HeatFluxTotals!P" &amp; A83 + 1)),NA())</f>
        <v>116354.45823039</v>
      </c>
      <c r="V83" s="0" t="n">
        <v>-98.978</v>
      </c>
      <c r="W83" s="5" t="n">
        <f aca="false">R83/G83</f>
        <v>664882.618459374</v>
      </c>
      <c r="X83" s="5" t="n">
        <f aca="true">IF(B83=1,SUM(INDIRECT("HeatFluxRadiation!B" &amp; A83 + 1):INDIRECT("HeatFluxRadiation!P" &amp; A83 + 1)),NA())</f>
        <v>112001.656521653</v>
      </c>
      <c r="Y83" s="5" t="n">
        <f aca="true">IF(B83=1,SUM(INDIRECT("HeatFluxConduction!B" &amp; A83 + 1):INDIRECT("HeatFluxConduction!P" &amp; A83 + 1)),NA())</f>
        <v>4352.86523354793</v>
      </c>
      <c r="Z83" s="6" t="n">
        <f aca="false">X83/U83</f>
        <v>0.962590159629994</v>
      </c>
      <c r="AA83" s="6" t="n">
        <f aca="false">Y83/U83</f>
        <v>0.0374103863294085</v>
      </c>
      <c r="AE83" s="0" t="n">
        <f aca="false">1/F83</f>
        <v>5.71428571428571</v>
      </c>
      <c r="AF83" s="0" t="n">
        <f aca="false">1/G83</f>
        <v>28.5714285714286</v>
      </c>
      <c r="AG83" s="0" t="n">
        <v>0.3613</v>
      </c>
      <c r="AH83" s="0" t="n">
        <f aca="false">AG83/5</f>
        <v>0.07226</v>
      </c>
      <c r="AI83" s="0" t="n">
        <v>0.57467</v>
      </c>
      <c r="AJ83" s="0" t="n">
        <v>8.7276</v>
      </c>
      <c r="AK83" s="0" t="n">
        <v>43.173</v>
      </c>
    </row>
    <row r="84" customFormat="false" ht="15" hidden="false" customHeight="true" outlineLevel="0" collapsed="false">
      <c r="A84" s="0" t="n">
        <v>83</v>
      </c>
      <c r="B84" s="4" t="n">
        <f aca="false">IF(assorted!P84 = "converged", 1, NA())</f>
        <v>1</v>
      </c>
      <c r="C84" s="0" t="str">
        <f aca="true">INDIRECT("IDs!B"&amp;$A84+1)</f>
        <v>a-line</v>
      </c>
      <c r="D84" s="0" t="n">
        <f aca="true">INDIRECT("IDs!C"&amp;$A84+1)</f>
        <v>5</v>
      </c>
      <c r="E84" s="4" t="n">
        <f aca="true">INDIRECT("IDs!E"&amp;$A84+1)</f>
        <v>4</v>
      </c>
      <c r="F84" s="0" t="n">
        <f aca="false">G84*D84</f>
        <v>0.175</v>
      </c>
      <c r="G84" s="0" t="n">
        <f aca="true">INDIRECT("assorted!D"&amp;$A84+1)</f>
        <v>0.035</v>
      </c>
      <c r="H84" s="0" t="n">
        <f aca="true">INDIRECT("assorted!E"&amp;$A84+1)</f>
        <v>0.063</v>
      </c>
      <c r="I84" s="0" t="n">
        <f aca="true">IF(B84=1,INDIRECT("assorted!F"&amp;$A84+1),NA())</f>
        <v>1.43309097236488</v>
      </c>
      <c r="J84" s="5" t="n">
        <f aca="true">IF(B84=1,INDIRECT("assorted!G"&amp;$A84+1),NA())</f>
        <v>1298.39277336141</v>
      </c>
      <c r="K84" s="5" t="n">
        <f aca="true">IF(B84=1,AVERAGE(INDIRECT("Temperatures!C" &amp; A84 + 1):INDIRECT("Temperatures!P" &amp; A84 + 1)),NA())</f>
        <v>1172.32033331991</v>
      </c>
      <c r="L84" s="5" t="n">
        <f aca="true">IF(B84=1,MAX(INDIRECT("Temperatures!C" &amp; A84 + 1):INDIRECT("Temperatures!P" &amp; A84 + 1)),NA())</f>
        <v>1180.10824979367</v>
      </c>
      <c r="M84" s="5" t="n">
        <f aca="true">IF(B84=1,MIN(INDIRECT("Temperatures!C" &amp; A84 + 1):INDIRECT("Temperatures!P" &amp; A84 + 1)),NA())</f>
        <v>1168.40736098106</v>
      </c>
      <c r="N84" s="5" t="n">
        <f aca="true">IF(B84=1,INDIRECT("assorted!H"&amp;$A84+1),NA())</f>
        <v>-116556.637526178</v>
      </c>
      <c r="O84" s="5" t="n">
        <f aca="true">IF(B84=1,INDIRECT("assorted!I"&amp;$A84+1),NA())</f>
        <v>50817.1918392999</v>
      </c>
      <c r="P84" s="5" t="n">
        <f aca="true">IF(B84=1,INDIRECT("assorted!J"&amp;$A84+1),NA())</f>
        <v>671.979214536511</v>
      </c>
      <c r="Q84" s="5" t="n">
        <f aca="true">IF(B84=1,INDIRECT("assorted!K"&amp;$A84+1),NA())</f>
        <v>451556.064769106</v>
      </c>
      <c r="R84" s="5" t="n">
        <f aca="true">IF(B84=1,INDIRECT("assorted!L"&amp;$A84+1),NA())</f>
        <v>23308.0403261996</v>
      </c>
      <c r="S84" s="5" t="n">
        <f aca="true">IF(B84=1,INDIRECT("assorted!M"&amp;$A84+1),NA())</f>
        <v>308.212989814837</v>
      </c>
      <c r="T84" s="5" t="n">
        <f aca="true">IF(B84=1,INDIRECT("assorted!N"&amp;$A84+1),NA())</f>
        <v>94995.2470906009</v>
      </c>
      <c r="U84" s="5" t="n">
        <f aca="true">IF(B84=1,SUM(INDIRECT("HeatFluxTotals!B" &amp; A84 + 1):INDIRECT("HeatFluxTotals!P" &amp; A84 + 1)),NA())</f>
        <v>116540.201630998</v>
      </c>
      <c r="V84" s="0" t="n">
        <v>-100.3</v>
      </c>
      <c r="W84" s="5" t="n">
        <f aca="false">R84/G84</f>
        <v>665944.009319989</v>
      </c>
      <c r="X84" s="5" t="n">
        <f aca="true">IF(B84=1,SUM(INDIRECT("HeatFluxRadiation!B" &amp; A84 + 1):INDIRECT("HeatFluxRadiation!P" &amp; A84 + 1)),NA())</f>
        <v>111677.508451435</v>
      </c>
      <c r="Y84" s="5" t="n">
        <f aca="true">IF(B84=1,SUM(INDIRECT("HeatFluxConduction!B" &amp; A84 + 1):INDIRECT("HeatFluxConduction!P" &amp; A84 + 1)),NA())</f>
        <v>4862.69612989648</v>
      </c>
      <c r="Z84" s="6" t="n">
        <f aca="false">X84/U84</f>
        <v>0.958274542934463</v>
      </c>
      <c r="AA84" s="6" t="n">
        <f aca="false">Y84/U84</f>
        <v>0.0417254823815499</v>
      </c>
      <c r="AE84" s="0" t="n">
        <f aca="false">1/F84</f>
        <v>5.71428571428571</v>
      </c>
      <c r="AF84" s="0" t="n">
        <f aca="false">1/G84</f>
        <v>28.5714285714286</v>
      </c>
      <c r="AG84" s="0" t="n">
        <v>0.3167</v>
      </c>
      <c r="AH84" s="0" t="n">
        <f aca="false">AG84/5</f>
        <v>0.06334</v>
      </c>
      <c r="AI84" s="0" t="n">
        <v>0.57569</v>
      </c>
      <c r="AJ84" s="0" t="n">
        <v>8.7433</v>
      </c>
      <c r="AK84" s="0" t="n">
        <v>43.205</v>
      </c>
    </row>
    <row r="85" customFormat="false" ht="15" hidden="false" customHeight="true" outlineLevel="0" collapsed="false">
      <c r="A85" s="0" t="n">
        <v>84</v>
      </c>
      <c r="B85" s="4" t="n">
        <f aca="false">IF(assorted!P85 = "converged", 1, NA())</f>
        <v>1</v>
      </c>
      <c r="C85" s="0" t="str">
        <f aca="true">INDIRECT("IDs!B"&amp;$A85+1)</f>
        <v>a-line</v>
      </c>
      <c r="D85" s="0" t="n">
        <f aca="true">INDIRECT("IDs!C"&amp;$A85+1)</f>
        <v>5</v>
      </c>
      <c r="E85" s="4" t="n">
        <f aca="true">INDIRECT("IDs!E"&amp;$A85+1)</f>
        <v>4.25</v>
      </c>
      <c r="F85" s="0" t="n">
        <f aca="false">G85*D85</f>
        <v>0.175</v>
      </c>
      <c r="G85" s="0" t="n">
        <f aca="true">INDIRECT("assorted!D"&amp;$A85+1)</f>
        <v>0.035</v>
      </c>
      <c r="H85" s="0" t="n">
        <f aca="true">INDIRECT("assorted!E"&amp;$A85+1)</f>
        <v>0.063</v>
      </c>
      <c r="I85" s="0" t="n">
        <f aca="true">IF(B85=1,INDIRECT("assorted!F"&amp;$A85+1),NA())</f>
        <v>1.48920972867927</v>
      </c>
      <c r="J85" s="5" t="n">
        <f aca="true">IF(B85=1,INDIRECT("assorted!G"&amp;$A85+1),NA())</f>
        <v>1299.04069607377</v>
      </c>
      <c r="K85" s="5" t="n">
        <f aca="true">IF(B85=1,AVERAGE(INDIRECT("Temperatures!C" &amp; A85 + 1):INDIRECT("Temperatures!P" &amp; A85 + 1)),NA())</f>
        <v>1171.53228202271</v>
      </c>
      <c r="L85" s="5" t="n">
        <f aca="true">IF(B85=1,MAX(INDIRECT("Temperatures!C" &amp; A85 + 1):INDIRECT("Temperatures!P" &amp; A85 + 1)),NA())</f>
        <v>1177.59193230243</v>
      </c>
      <c r="M85" s="5" t="n">
        <f aca="true">IF(B85=1,MIN(INDIRECT("Temperatures!C" &amp; A85 + 1):INDIRECT("Temperatures!P" &amp; A85 + 1)),NA())</f>
        <v>1167.6107795177</v>
      </c>
      <c r="N85" s="5" t="n">
        <f aca="true">IF(B85=1,INDIRECT("assorted!H"&amp;$A85+1),NA())</f>
        <v>-116293.733933118</v>
      </c>
      <c r="O85" s="5" t="n">
        <f aca="true">IF(B85=1,INDIRECT("assorted!I"&amp;$A85+1),NA())</f>
        <v>50701.4898297348</v>
      </c>
      <c r="P85" s="5" t="n">
        <f aca="true">IF(B85=1,INDIRECT("assorted!J"&amp;$A85+1),NA())</f>
        <v>596.488431405928</v>
      </c>
      <c r="Q85" s="5" t="n">
        <f aca="true">IF(B85=1,INDIRECT("assorted!K"&amp;$A85+1),NA())</f>
        <v>355798.448801104</v>
      </c>
      <c r="R85" s="5" t="n">
        <f aca="true">IF(B85=1,INDIRECT("assorted!L"&amp;$A85+1),NA())</f>
        <v>23254.9719253857</v>
      </c>
      <c r="S85" s="5" t="n">
        <f aca="true">IF(B85=1,INDIRECT("assorted!M"&amp;$A85+1),NA())</f>
        <v>273.588049833336</v>
      </c>
      <c r="T85" s="5" t="n">
        <f aca="true">IF(B85=1,INDIRECT("assorted!N"&amp;$A85+1),NA())</f>
        <v>74850.4210116083</v>
      </c>
      <c r="U85" s="5" t="n">
        <f aca="true">IF(B85=1,SUM(INDIRECT("HeatFluxTotals!B" &amp; A85 + 1):INDIRECT("HeatFluxTotals!P" &amp; A85 + 1)),NA())</f>
        <v>116274.859626929</v>
      </c>
      <c r="V85" s="0" t="n">
        <v>-100.43</v>
      </c>
      <c r="W85" s="5" t="n">
        <f aca="false">R85/G85</f>
        <v>664427.769296734</v>
      </c>
      <c r="X85" s="5" t="n">
        <f aca="true">IF(B85=1,SUM(INDIRECT("HeatFluxRadiation!B" &amp; A85 + 1):INDIRECT("HeatFluxRadiation!P" &amp; A85 + 1)),NA())</f>
        <v>111293.49059171</v>
      </c>
      <c r="Y85" s="5" t="n">
        <f aca="true">IF(B85=1,SUM(INDIRECT("HeatFluxConduction!B" &amp; A85 + 1):INDIRECT("HeatFluxConduction!P" &amp; A85 + 1)),NA())</f>
        <v>4981.36906331517</v>
      </c>
      <c r="Z85" s="6" t="n">
        <f aca="false">X85/U85</f>
        <v>0.957158675132343</v>
      </c>
      <c r="AA85" s="6" t="n">
        <f aca="false">Y85/U85</f>
        <v>0.0428413251092975</v>
      </c>
      <c r="AE85" s="0" t="n">
        <f aca="false">1/F85</f>
        <v>5.71428571428571</v>
      </c>
      <c r="AF85" s="0" t="n">
        <f aca="false">1/G85</f>
        <v>28.5714285714286</v>
      </c>
      <c r="AG85" s="0" t="n">
        <v>0.2982</v>
      </c>
      <c r="AH85" s="0" t="n">
        <f aca="false">AG85/5</f>
        <v>0.05964</v>
      </c>
      <c r="AI85" s="0" t="n">
        <v>0.57398</v>
      </c>
      <c r="AJ85" s="0" t="n">
        <v>8.717</v>
      </c>
      <c r="AK85" s="0" t="n">
        <v>43.151</v>
      </c>
    </row>
    <row r="86" customFormat="false" ht="15" hidden="false" customHeight="true" outlineLevel="0" collapsed="false">
      <c r="A86" s="0" t="n">
        <v>85</v>
      </c>
      <c r="B86" s="4" t="n">
        <f aca="false">IF(assorted!P86 = "converged", 1, NA())</f>
        <v>1</v>
      </c>
      <c r="C86" s="0" t="str">
        <f aca="true">INDIRECT("IDs!B"&amp;$A86+1)</f>
        <v>b-staggered</v>
      </c>
      <c r="D86" s="0" t="n">
        <f aca="true">INDIRECT("IDs!C"&amp;$A86+1)</f>
        <v>14</v>
      </c>
      <c r="E86" s="4" t="n">
        <f aca="true">INDIRECT("IDs!E"&amp;$A86+1)</f>
        <v>1.25</v>
      </c>
      <c r="F86" s="0" t="n">
        <f aca="false">G86*D86</f>
        <v>0.07</v>
      </c>
      <c r="G86" s="0" t="n">
        <f aca="true">INDIRECT("assorted!D"&amp;$A86+1)</f>
        <v>0.005</v>
      </c>
      <c r="H86" s="0" t="n">
        <f aca="true">INDIRECT("assorted!E"&amp;$A86+1)</f>
        <v>0.063</v>
      </c>
      <c r="I86" s="0" t="n">
        <f aca="true">IF(B86=1,INDIRECT("assorted!F"&amp;$A86+1),NA())</f>
        <v>0.314294676223653</v>
      </c>
      <c r="J86" s="5" t="n">
        <f aca="true">IF(B86=1,INDIRECT("assorted!G"&amp;$A86+1),NA())</f>
        <v>1118.90421137003</v>
      </c>
      <c r="K86" s="5" t="n">
        <f aca="true">IF(B86=1,AVERAGE(INDIRECT("Temperatures!C" &amp; A86 + 1):INDIRECT("Temperatures!P" &amp; A86 + 1)),NA())</f>
        <v>900.502205715678</v>
      </c>
      <c r="L86" s="5" t="n">
        <f aca="true">IF(B86=1,MAX(INDIRECT("Temperatures!C" &amp; A86 + 1):INDIRECT("Temperatures!P" &amp; A86 + 1)),NA())</f>
        <v>974.158583408928</v>
      </c>
      <c r="M86" s="5" t="n">
        <f aca="true">IF(B86=1,MIN(INDIRECT("Temperatures!C" &amp; A86 + 1):INDIRECT("Temperatures!P" &amp; A86 + 1)),NA())</f>
        <v>820.353056133182</v>
      </c>
      <c r="N86" s="5" t="n">
        <f aca="true">IF(B86=1,INDIRECT("assorted!H"&amp;$A86+1),NA())</f>
        <v>-81755.7409767327</v>
      </c>
      <c r="O86" s="5" t="n">
        <f aca="true">IF(B86=1,INDIRECT("assorted!I"&amp;$A86+1),NA())</f>
        <v>12965.6155962923</v>
      </c>
      <c r="P86" s="5" t="n">
        <f aca="true">IF(B86=1,INDIRECT("assorted!J"&amp;$A86+1),NA())</f>
        <v>5294.78660460176</v>
      </c>
      <c r="Q86" s="5" t="n">
        <f aca="true">IF(B86=1,INDIRECT("assorted!K"&amp;$A86+1),NA())</f>
        <v>28034765.1882703</v>
      </c>
      <c r="R86" s="5" t="n">
        <f aca="true">IF(B86=1,INDIRECT("assorted!L"&amp;$A86+1),NA())</f>
        <v>5946.88074257314</v>
      </c>
      <c r="S86" s="5" t="n">
        <f aca="true">IF(B86=1,INDIRECT("assorted!M"&amp;$A86+1),NA())</f>
        <v>2428.53601983577</v>
      </c>
      <c r="T86" s="5" t="n">
        <f aca="true">IF(B86=1,INDIRECT("assorted!N"&amp;$A86+1),NA())</f>
        <v>5897787.1996398</v>
      </c>
      <c r="U86" s="5" t="n">
        <f aca="true">IF(B86=1,SUM(INDIRECT("HeatFluxTotals!B" &amp; A86 + 1):INDIRECT("HeatFluxTotals!P" &amp; A86 + 1)),NA())</f>
        <v>83256.330396024</v>
      </c>
      <c r="V86" s="0" t="n">
        <v>-47.101</v>
      </c>
      <c r="W86" s="5" t="n">
        <f aca="false">R86/G86</f>
        <v>1189376.14851463</v>
      </c>
      <c r="X86" s="5" t="n">
        <f aca="true">IF(B86=1,SUM(INDIRECT("HeatFluxRadiation!B" &amp; A86 + 1):INDIRECT("HeatFluxRadiation!P" &amp; A86 + 1)),NA())</f>
        <v>78341.5794640411</v>
      </c>
      <c r="Y86" s="5" t="n">
        <f aca="true">IF(B86=1,SUM(INDIRECT("HeatFluxConduction!B" &amp; A86 + 1):INDIRECT("HeatFluxConduction!P" &amp; A86 + 1)),NA())</f>
        <v>4916.80429920501</v>
      </c>
      <c r="Z86" s="6" t="n">
        <f aca="false">X86/U86</f>
        <v>0.940968441575494</v>
      </c>
      <c r="AA86" s="6" t="n">
        <f aca="false">Y86/U86</f>
        <v>0.0590562216208345</v>
      </c>
      <c r="AE86" s="0" t="n">
        <f aca="false">1/F86</f>
        <v>14.2857142857143</v>
      </c>
      <c r="AF86" s="0" t="n">
        <f aca="false">1/G86</f>
        <v>200</v>
      </c>
      <c r="AG86" s="0" t="n">
        <v>8.0571</v>
      </c>
      <c r="AH86" s="0" t="n">
        <f aca="false">AG86/14</f>
        <v>0.575507142857143</v>
      </c>
      <c r="AI86" s="0" t="n">
        <v>0.060504</v>
      </c>
      <c r="AJ86" s="0" t="n">
        <v>0.91251</v>
      </c>
      <c r="AK86" s="0" t="n">
        <v>17.001</v>
      </c>
    </row>
    <row r="87" customFormat="false" ht="15" hidden="false" customHeight="true" outlineLevel="0" collapsed="false">
      <c r="A87" s="0" t="n">
        <v>86</v>
      </c>
      <c r="B87" s="4" t="n">
        <f aca="false">IF(assorted!P87 = "converged", 1, NA())</f>
        <v>1</v>
      </c>
      <c r="C87" s="0" t="str">
        <f aca="true">INDIRECT("IDs!B"&amp;$A87+1)</f>
        <v>b-staggered</v>
      </c>
      <c r="D87" s="0" t="n">
        <f aca="true">INDIRECT("IDs!C"&amp;$A87+1)</f>
        <v>14</v>
      </c>
      <c r="E87" s="4" t="n">
        <f aca="true">INDIRECT("IDs!E"&amp;$A87+1)</f>
        <v>1.5</v>
      </c>
      <c r="F87" s="0" t="n">
        <f aca="false">G87*D87</f>
        <v>0.07</v>
      </c>
      <c r="G87" s="0" t="n">
        <f aca="true">INDIRECT("assorted!D"&amp;$A87+1)</f>
        <v>0.005</v>
      </c>
      <c r="H87" s="0" t="n">
        <f aca="true">INDIRECT("assorted!E"&amp;$A87+1)</f>
        <v>0.063</v>
      </c>
      <c r="I87" s="0" t="n">
        <f aca="true">IF(B87=1,INDIRECT("assorted!F"&amp;$A87+1),NA())</f>
        <v>0.303794627034221</v>
      </c>
      <c r="J87" s="5" t="n">
        <f aca="true">IF(B87=1,INDIRECT("assorted!G"&amp;$A87+1),NA())</f>
        <v>1093.91849772016</v>
      </c>
      <c r="K87" s="5" t="n">
        <f aca="true">IF(B87=1,AVERAGE(INDIRECT("Temperatures!C" &amp; A87 + 1):INDIRECT("Temperatures!P" &amp; A87 + 1)),NA())</f>
        <v>909.060126402324</v>
      </c>
      <c r="L87" s="5" t="n">
        <f aca="true">IF(B87=1,MAX(INDIRECT("Temperatures!C" &amp; A87 + 1):INDIRECT("Temperatures!P" &amp; A87 + 1)),NA())</f>
        <v>968.188784417406</v>
      </c>
      <c r="M87" s="5" t="n">
        <f aca="true">IF(B87=1,MIN(INDIRECT("Temperatures!C" &amp; A87 + 1):INDIRECT("Temperatures!P" &amp; A87 + 1)),NA())</f>
        <v>852.490140646901</v>
      </c>
      <c r="N87" s="5" t="n">
        <f aca="true">IF(B87=1,INDIRECT("assorted!H"&amp;$A87+1),NA())</f>
        <v>-87375.6868095548</v>
      </c>
      <c r="O87" s="5" t="n">
        <f aca="true">IF(B87=1,INDIRECT("assorted!I"&amp;$A87+1),NA())</f>
        <v>13605.3144836105</v>
      </c>
      <c r="P87" s="5" t="n">
        <f aca="true">IF(B87=1,INDIRECT("assorted!J"&amp;$A87+1),NA())</f>
        <v>4084.04545463301</v>
      </c>
      <c r="Q87" s="5" t="n">
        <f aca="true">IF(B87=1,INDIRECT("assorted!K"&amp;$A87+1),NA())</f>
        <v>16679427.2755085</v>
      </c>
      <c r="R87" s="5" t="n">
        <f aca="true">IF(B87=1,INDIRECT("assorted!L"&amp;$A87+1),NA())</f>
        <v>6240.27434726098</v>
      </c>
      <c r="S87" s="5" t="n">
        <f aca="true">IF(B87=1,INDIRECT("assorted!M"&amp;$A87+1),NA())</f>
        <v>1873.20654103916</v>
      </c>
      <c r="T87" s="5" t="n">
        <f aca="true">IF(B87=1,INDIRECT("assorted!N"&amp;$A87+1),NA())</f>
        <v>3508902.74539191</v>
      </c>
      <c r="U87" s="5" t="n">
        <f aca="true">IF(B87=1,SUM(INDIRECT("HeatFluxTotals!B" &amp; A87 + 1):INDIRECT("HeatFluxTotals!P" &amp; A87 + 1)),NA())</f>
        <v>87363.8408616537</v>
      </c>
      <c r="V87" s="0" t="n">
        <v>-49.568</v>
      </c>
      <c r="W87" s="5" t="n">
        <f aca="false">R87/G87</f>
        <v>1248054.8694522</v>
      </c>
      <c r="X87" s="5" t="n">
        <f aca="true">IF(B87=1,SUM(INDIRECT("HeatFluxRadiation!B" &amp; A87 + 1):INDIRECT("HeatFluxRadiation!P" &amp; A87 + 1)),NA())</f>
        <v>81862.1453406995</v>
      </c>
      <c r="Y87" s="5" t="n">
        <f aca="true">IF(B87=1,SUM(INDIRECT("HeatFluxConduction!B" &amp; A87 + 1):INDIRECT("HeatFluxConduction!P" &amp; A87 + 1)),NA())</f>
        <v>5504.03075363308</v>
      </c>
      <c r="Z87" s="6" t="n">
        <f aca="false">X87/U87</f>
        <v>0.937025484837984</v>
      </c>
      <c r="AA87" s="6" t="n">
        <f aca="false">Y87/U87</f>
        <v>0.0630012451301114</v>
      </c>
      <c r="AE87" s="0" t="n">
        <f aca="false">1/F87</f>
        <v>14.2857142857143</v>
      </c>
      <c r="AF87" s="0" t="n">
        <f aca="false">1/G87</f>
        <v>200</v>
      </c>
      <c r="AG87" s="0" t="n">
        <v>7.4236</v>
      </c>
      <c r="AH87" s="0" t="n">
        <f aca="false">AG87/14</f>
        <v>0.530257142857143</v>
      </c>
      <c r="AI87" s="0" t="n">
        <v>0.06381</v>
      </c>
      <c r="AJ87" s="0" t="n">
        <v>0.96194</v>
      </c>
      <c r="AK87" s="0" t="n">
        <v>17.654</v>
      </c>
    </row>
    <row r="88" customFormat="false" ht="15" hidden="false" customHeight="true" outlineLevel="0" collapsed="false">
      <c r="A88" s="0" t="n">
        <v>87</v>
      </c>
      <c r="B88" s="4" t="n">
        <f aca="false">IF(assorted!P88 = "converged", 1, NA())</f>
        <v>1</v>
      </c>
      <c r="C88" s="0" t="str">
        <f aca="true">INDIRECT("IDs!B"&amp;$A88+1)</f>
        <v>b-staggered</v>
      </c>
      <c r="D88" s="0" t="n">
        <f aca="true">INDIRECT("IDs!C"&amp;$A88+1)</f>
        <v>14</v>
      </c>
      <c r="E88" s="4" t="n">
        <f aca="true">INDIRECT("IDs!E"&amp;$A88+1)</f>
        <v>1.75</v>
      </c>
      <c r="F88" s="0" t="n">
        <f aca="false">G88*D88</f>
        <v>0.07</v>
      </c>
      <c r="G88" s="0" t="n">
        <f aca="true">INDIRECT("assorted!D"&amp;$A88+1)</f>
        <v>0.005</v>
      </c>
      <c r="H88" s="0" t="n">
        <f aca="true">INDIRECT("assorted!E"&amp;$A88+1)</f>
        <v>0.063</v>
      </c>
      <c r="I88" s="0" t="n">
        <f aca="true">IF(B88=1,INDIRECT("assorted!F"&amp;$A88+1),NA())</f>
        <v>0.292374411597847</v>
      </c>
      <c r="J88" s="5" t="n">
        <f aca="true">IF(B88=1,INDIRECT("assorted!G"&amp;$A88+1),NA())</f>
        <v>1077.72056938047</v>
      </c>
      <c r="K88" s="5" t="n">
        <f aca="true">IF(B88=1,AVERAGE(INDIRECT("Temperatures!C" &amp; A88 + 1):INDIRECT("Temperatures!P" &amp; A88 + 1)),NA())</f>
        <v>913.285843852201</v>
      </c>
      <c r="L88" s="5" t="n">
        <f aca="true">IF(B88=1,MAX(INDIRECT("Temperatures!C" &amp; A88 + 1):INDIRECT("Temperatures!P" &amp; A88 + 1)),NA())</f>
        <v>967.537549404137</v>
      </c>
      <c r="M88" s="5" t="n">
        <f aca="true">IF(B88=1,MIN(INDIRECT("Temperatures!C" &amp; A88 + 1):INDIRECT("Temperatures!P" &amp; A88 + 1)),NA())</f>
        <v>869.881810881932</v>
      </c>
      <c r="N88" s="5" t="n">
        <f aca="true">IF(B88=1,INDIRECT("assorted!H"&amp;$A88+1),NA())</f>
        <v>-89684.9211119212</v>
      </c>
      <c r="O88" s="5" t="n">
        <f aca="true">IF(B88=1,INDIRECT("assorted!I"&amp;$A88+1),NA())</f>
        <v>13967.629551002</v>
      </c>
      <c r="P88" s="5" t="n">
        <f aca="true">IF(B88=1,INDIRECT("assorted!J"&amp;$A88+1),NA())</f>
        <v>3544.15914656035</v>
      </c>
      <c r="Q88" s="5" t="n">
        <f aca="true">IF(B88=1,INDIRECT("assorted!K"&amp;$A88+1),NA())</f>
        <v>12561064.0561474</v>
      </c>
      <c r="R88" s="5" t="n">
        <f aca="true">IF(B88=1,INDIRECT("assorted!L"&amp;$A88+1),NA())</f>
        <v>6406.45539536485</v>
      </c>
      <c r="S88" s="5" t="n">
        <f aca="true">IF(B88=1,INDIRECT("assorted!M"&amp;$A88+1),NA())</f>
        <v>1625.57987406563</v>
      </c>
      <c r="T88" s="5" t="n">
        <f aca="true">IF(B88=1,INDIRECT("assorted!N"&amp;$A88+1),NA())</f>
        <v>2642509.92696723</v>
      </c>
      <c r="U88" s="5" t="n">
        <f aca="true">IF(B88=1,SUM(INDIRECT("HeatFluxTotals!B" &amp; A88 + 1):INDIRECT("HeatFluxTotals!P" &amp; A88 + 1)),NA())</f>
        <v>89690.3755351079</v>
      </c>
      <c r="V88" s="0" t="n">
        <v>-51.264</v>
      </c>
      <c r="W88" s="5" t="n">
        <f aca="false">R88/G88</f>
        <v>1281291.07907297</v>
      </c>
      <c r="X88" s="5" t="n">
        <f aca="true">IF(B88=1,SUM(INDIRECT("HeatFluxRadiation!B" &amp; A88 + 1):INDIRECT("HeatFluxRadiation!P" &amp; A88 + 1)),NA())</f>
        <v>84037.5757380984</v>
      </c>
      <c r="Y88" s="5" t="n">
        <f aca="true">IF(B88=1,SUM(INDIRECT("HeatFluxConduction!B" &amp; A88 + 1):INDIRECT("HeatFluxConduction!P" &amp; A88 + 1)),NA())</f>
        <v>5653.88720253193</v>
      </c>
      <c r="Z88" s="6" t="n">
        <f aca="false">X88/U88</f>
        <v>0.936974287784125</v>
      </c>
      <c r="AA88" s="6" t="n">
        <f aca="false">Y88/U88</f>
        <v>0.063037836209291</v>
      </c>
      <c r="AE88" s="0" t="n">
        <f aca="false">1/F88</f>
        <v>14.2857142857143</v>
      </c>
      <c r="AF88" s="0" t="n">
        <f aca="false">1/G88</f>
        <v>200</v>
      </c>
      <c r="AG88" s="0" t="n">
        <v>6.7471</v>
      </c>
      <c r="AH88" s="0" t="n">
        <f aca="false">AG88/14</f>
        <v>0.481935714285714</v>
      </c>
      <c r="AI88" s="0" t="n">
        <v>0.066164</v>
      </c>
      <c r="AJ88" s="0" t="n">
        <v>0.9972</v>
      </c>
      <c r="AK88" s="0" t="n">
        <v>18.005</v>
      </c>
    </row>
    <row r="89" customFormat="false" ht="15" hidden="false" customHeight="true" outlineLevel="0" collapsed="false">
      <c r="A89" s="0" t="n">
        <v>88</v>
      </c>
      <c r="B89" s="4" t="n">
        <f aca="false">IF(assorted!P89 = "converged", 1, NA())</f>
        <v>1</v>
      </c>
      <c r="C89" s="0" t="str">
        <f aca="true">INDIRECT("IDs!B"&amp;$A89+1)</f>
        <v>b-staggered</v>
      </c>
      <c r="D89" s="0" t="n">
        <f aca="true">INDIRECT("IDs!C"&amp;$A89+1)</f>
        <v>14</v>
      </c>
      <c r="E89" s="4" t="n">
        <f aca="true">INDIRECT("IDs!E"&amp;$A89+1)</f>
        <v>2</v>
      </c>
      <c r="F89" s="0" t="n">
        <f aca="false">G89*D89</f>
        <v>0.07</v>
      </c>
      <c r="G89" s="0" t="n">
        <f aca="true">INDIRECT("assorted!D"&amp;$A89+1)</f>
        <v>0.005</v>
      </c>
      <c r="H89" s="0" t="n">
        <f aca="true">INDIRECT("assorted!E"&amp;$A89+1)</f>
        <v>0.063</v>
      </c>
      <c r="I89" s="0" t="n">
        <f aca="true">IF(B89=1,INDIRECT("assorted!F"&amp;$A89+1),NA())</f>
        <v>0.283272635337198</v>
      </c>
      <c r="J89" s="5" t="n">
        <f aca="true">IF(B89=1,INDIRECT("assorted!G"&amp;$A89+1),NA())</f>
        <v>1065.54658397739</v>
      </c>
      <c r="K89" s="5" t="n">
        <f aca="true">IF(B89=1,AVERAGE(INDIRECT("Temperatures!C" &amp; A89 + 1):INDIRECT("Temperatures!P" &amp; A89 + 1)),NA())</f>
        <v>915.982502207721</v>
      </c>
      <c r="L89" s="5" t="n">
        <f aca="true">IF(B89=1,MAX(INDIRECT("Temperatures!C" &amp; A89 + 1):INDIRECT("Temperatures!P" &amp; A89 + 1)),NA())</f>
        <v>969.321219209749</v>
      </c>
      <c r="M89" s="5" t="n">
        <f aca="true">IF(B89=1,MIN(INDIRECT("Temperatures!C" &amp; A89 + 1):INDIRECT("Temperatures!P" &amp; A89 + 1)),NA())</f>
        <v>880.532273505189</v>
      </c>
      <c r="N89" s="5" t="n">
        <f aca="true">IF(B89=1,INDIRECT("assorted!H"&amp;$A89+1),NA())</f>
        <v>-91372.0496566858</v>
      </c>
      <c r="O89" s="5" t="n">
        <f aca="true">IF(B89=1,INDIRECT("assorted!I"&amp;$A89+1),NA())</f>
        <v>14229.256913443</v>
      </c>
      <c r="P89" s="5" t="n">
        <f aca="true">IF(B89=1,INDIRECT("assorted!J"&amp;$A89+1),NA())</f>
        <v>3343.20848257499</v>
      </c>
      <c r="Q89" s="5" t="n">
        <f aca="true">IF(B89=1,INDIRECT("assorted!K"&amp;$A89+1),NA())</f>
        <v>11177042.9579614</v>
      </c>
      <c r="R89" s="5" t="n">
        <f aca="true">IF(B89=1,INDIRECT("assorted!L"&amp;$A89+1),NA())</f>
        <v>6526.45457071276</v>
      </c>
      <c r="S89" s="5" t="n">
        <f aca="true">IF(B89=1,INDIRECT("assorted!M"&amp;$A89+1),NA())</f>
        <v>1533.41094441365</v>
      </c>
      <c r="T89" s="5" t="n">
        <f aca="true">IF(B89=1,INDIRECT("assorted!N"&amp;$A89+1),NA())</f>
        <v>2351349.12444757</v>
      </c>
      <c r="U89" s="5" t="n">
        <f aca="true">IF(B89=1,SUM(INDIRECT("HeatFluxTotals!B" &amp; A89 + 1):INDIRECT("HeatFluxTotals!P" &amp; A89 + 1)),NA())</f>
        <v>91370.3639899787</v>
      </c>
      <c r="V89" s="0" t="n">
        <v>-52.421</v>
      </c>
      <c r="W89" s="5" t="n">
        <f aca="false">R89/G89</f>
        <v>1305290.91414255</v>
      </c>
      <c r="X89" s="5" t="n">
        <f aca="true">IF(B89=1,SUM(INDIRECT("HeatFluxRadiation!B" &amp; A89 + 1):INDIRECT("HeatFluxRadiation!P" &amp; A89 + 1)),NA())</f>
        <v>85639.9956259356</v>
      </c>
      <c r="Y89" s="5" t="n">
        <f aca="true">IF(B89=1,SUM(INDIRECT("HeatFluxConduction!B" &amp; A89 + 1):INDIRECT("HeatFluxConduction!P" &amp; A89 + 1)),NA())</f>
        <v>5730.62154789971</v>
      </c>
      <c r="Z89" s="6" t="n">
        <f aca="false">X89/U89</f>
        <v>0.937284168369171</v>
      </c>
      <c r="AA89" s="6" t="n">
        <f aca="false">Y89/U89</f>
        <v>0.0627186025933773</v>
      </c>
      <c r="AE89" s="0" t="n">
        <f aca="false">1/F89</f>
        <v>14.2857142857143</v>
      </c>
      <c r="AF89" s="0" t="n">
        <f aca="false">1/G89</f>
        <v>200</v>
      </c>
      <c r="AG89" s="0" t="n">
        <v>6.1525</v>
      </c>
      <c r="AH89" s="0" t="n">
        <f aca="false">AG89/14</f>
        <v>0.439464285714286</v>
      </c>
      <c r="AI89" s="0" t="n">
        <v>0.068001</v>
      </c>
      <c r="AJ89" s="0" t="n">
        <v>1.0248</v>
      </c>
      <c r="AK89" s="0" t="n">
        <v>18.236</v>
      </c>
    </row>
    <row r="90" customFormat="false" ht="15" hidden="false" customHeight="true" outlineLevel="0" collapsed="false">
      <c r="A90" s="0" t="n">
        <v>89</v>
      </c>
      <c r="B90" s="4" t="n">
        <f aca="false">IF(assorted!P90 = "converged", 1, NA())</f>
        <v>1</v>
      </c>
      <c r="C90" s="0" t="str">
        <f aca="true">INDIRECT("IDs!B"&amp;$A90+1)</f>
        <v>b-staggered</v>
      </c>
      <c r="D90" s="0" t="n">
        <f aca="true">INDIRECT("IDs!C"&amp;$A90+1)</f>
        <v>14</v>
      </c>
      <c r="E90" s="4" t="n">
        <f aca="true">INDIRECT("IDs!E"&amp;$A90+1)</f>
        <v>2.25</v>
      </c>
      <c r="F90" s="0" t="n">
        <f aca="false">G90*D90</f>
        <v>0.07</v>
      </c>
      <c r="G90" s="0" t="n">
        <f aca="true">INDIRECT("assorted!D"&amp;$A90+1)</f>
        <v>0.005</v>
      </c>
      <c r="H90" s="0" t="n">
        <f aca="true">INDIRECT("assorted!E"&amp;$A90+1)</f>
        <v>0.063</v>
      </c>
      <c r="I90" s="0" t="n">
        <f aca="true">IF(B90=1,INDIRECT("assorted!F"&amp;$A90+1),NA())</f>
        <v>0.275937224461813</v>
      </c>
      <c r="J90" s="5" t="n">
        <f aca="true">IF(B90=1,INDIRECT("assorted!G"&amp;$A90+1),NA())</f>
        <v>1055.66497125791</v>
      </c>
      <c r="K90" s="5" t="n">
        <f aca="true">IF(B90=1,AVERAGE(INDIRECT("Temperatures!C" &amp; A90 + 1):INDIRECT("Temperatures!P" &amp; A90 + 1)),NA())</f>
        <v>917.907726717564</v>
      </c>
      <c r="L90" s="5" t="n">
        <f aca="true">IF(B90=1,MAX(INDIRECT("Temperatures!C" &amp; A90 + 1):INDIRECT("Temperatures!P" &amp; A90 + 1)),NA())</f>
        <v>972.589749327676</v>
      </c>
      <c r="M90" s="5" t="n">
        <f aca="true">IF(B90=1,MIN(INDIRECT("Temperatures!C" &amp; A90 + 1):INDIRECT("Temperatures!P" &amp; A90 + 1)),NA())</f>
        <v>887.671206722153</v>
      </c>
      <c r="N90" s="5" t="n">
        <f aca="true">IF(B90=1,INDIRECT("assorted!H"&amp;$A90+1),NA())</f>
        <v>-92680.3870858857</v>
      </c>
      <c r="O90" s="5" t="n">
        <f aca="true">IF(B90=1,INDIRECT("assorted!I"&amp;$A90+1),NA())</f>
        <v>14433.8515483586</v>
      </c>
      <c r="P90" s="5" t="n">
        <f aca="true">IF(B90=1,INDIRECT("assorted!J"&amp;$A90+1),NA())</f>
        <v>3338.66286906316</v>
      </c>
      <c r="Q90" s="5" t="n">
        <f aca="true">IF(B90=1,INDIRECT("assorted!K"&amp;$A90+1),NA())</f>
        <v>11146669.7532611</v>
      </c>
      <c r="R90" s="5" t="n">
        <f aca="true">IF(B90=1,INDIRECT("assorted!L"&amp;$A90+1),NA())</f>
        <v>6620.29486035757</v>
      </c>
      <c r="S90" s="5" t="n">
        <f aca="true">IF(B90=1,INDIRECT("assorted!M"&amp;$A90+1),NA())</f>
        <v>1531.32603300461</v>
      </c>
      <c r="T90" s="5" t="n">
        <f aca="true">IF(B90=1,INDIRECT("assorted!N"&amp;$A90+1),NA())</f>
        <v>2344959.41935766</v>
      </c>
      <c r="U90" s="5" t="n">
        <f aca="true">IF(B90=1,SUM(INDIRECT("HeatFluxTotals!B" &amp; A90 + 1):INDIRECT("HeatFluxTotals!P" &amp; A90 + 1)),NA())</f>
        <v>92684.1280450059</v>
      </c>
      <c r="V90" s="0" t="n">
        <v>-53.311</v>
      </c>
      <c r="W90" s="5" t="n">
        <f aca="false">R90/G90</f>
        <v>1324058.97207151</v>
      </c>
      <c r="X90" s="5" t="n">
        <f aca="true">IF(B90=1,SUM(INDIRECT("HeatFluxRadiation!B" &amp; A90 + 1):INDIRECT("HeatFluxRadiation!P" &amp; A90 + 1)),NA())</f>
        <v>86907.1863909669</v>
      </c>
      <c r="Y90" s="5" t="n">
        <f aca="true">IF(B90=1,SUM(INDIRECT("HeatFluxConduction!B" &amp; A90 + 1):INDIRECT("HeatFluxConduction!P" &amp; A90 + 1)),NA())</f>
        <v>5776.99471148257</v>
      </c>
      <c r="Z90" s="6" t="n">
        <f aca="false">X90/U90</f>
        <v>0.937670647867197</v>
      </c>
      <c r="AA90" s="6" t="n">
        <f aca="false">Y90/U90</f>
        <v>0.0623299245872751</v>
      </c>
      <c r="AE90" s="0" t="n">
        <f aca="false">1/F90</f>
        <v>14.2857142857143</v>
      </c>
      <c r="AF90" s="0" t="n">
        <f aca="false">1/G90</f>
        <v>200</v>
      </c>
      <c r="AG90" s="0" t="n">
        <v>5.6143</v>
      </c>
      <c r="AH90" s="0" t="n">
        <f aca="false">AG90/14</f>
        <v>0.401021428571429</v>
      </c>
      <c r="AI90" s="0" t="n">
        <v>0.069576</v>
      </c>
      <c r="AJ90" s="0" t="n">
        <v>1.0485</v>
      </c>
      <c r="AK90" s="0" t="n">
        <v>18.406</v>
      </c>
    </row>
    <row r="91" customFormat="false" ht="15" hidden="false" customHeight="true" outlineLevel="0" collapsed="false">
      <c r="A91" s="0" t="n">
        <v>90</v>
      </c>
      <c r="B91" s="4" t="n">
        <f aca="false">IF(assorted!P91 = "converged", 1, NA())</f>
        <v>1</v>
      </c>
      <c r="C91" s="0" t="str">
        <f aca="true">INDIRECT("IDs!B"&amp;$A91+1)</f>
        <v>b-staggered</v>
      </c>
      <c r="D91" s="0" t="n">
        <f aca="true">INDIRECT("IDs!C"&amp;$A91+1)</f>
        <v>14</v>
      </c>
      <c r="E91" s="4" t="n">
        <f aca="true">INDIRECT("IDs!E"&amp;$A91+1)</f>
        <v>2.375</v>
      </c>
      <c r="F91" s="0" t="n">
        <f aca="false">G91*D91</f>
        <v>0.07</v>
      </c>
      <c r="G91" s="0" t="n">
        <f aca="true">INDIRECT("assorted!D"&amp;$A91+1)</f>
        <v>0.005</v>
      </c>
      <c r="H91" s="0" t="n">
        <f aca="true">INDIRECT("assorted!E"&amp;$A91+1)</f>
        <v>0.063</v>
      </c>
      <c r="I91" s="0" t="n">
        <f aca="true">IF(B91=1,INDIRECT("assorted!F"&amp;$A91+1),NA())</f>
        <v>0.272656476081465</v>
      </c>
      <c r="J91" s="5" t="n">
        <f aca="true">IF(B91=1,INDIRECT("assorted!G"&amp;$A91+1),NA())</f>
        <v>1051.35807394573</v>
      </c>
      <c r="K91" s="5" t="n">
        <f aca="true">IF(B91=1,AVERAGE(INDIRECT("Temperatures!C" &amp; A91 + 1):INDIRECT("Temperatures!P" &amp; A91 + 1)),NA())</f>
        <v>918.667004034436</v>
      </c>
      <c r="L91" s="5" t="n">
        <f aca="true">IF(B91=1,MAX(INDIRECT("Temperatures!C" &amp; A91 + 1):INDIRECT("Temperatures!P" &amp; A91 + 1)),NA())</f>
        <v>974.947006841665</v>
      </c>
      <c r="M91" s="5" t="n">
        <f aca="true">IF(B91=1,MIN(INDIRECT("Temperatures!C" &amp; A91 + 1):INDIRECT("Temperatures!P" &amp; A91 + 1)),NA())</f>
        <v>890.273294582413</v>
      </c>
      <c r="N91" s="5" t="n">
        <f aca="true">IF(B91=1,INDIRECT("assorted!H"&amp;$A91+1),NA())</f>
        <v>-93234.9239839423</v>
      </c>
      <c r="O91" s="5" t="n">
        <f aca="true">IF(B91=1,INDIRECT("assorted!I"&amp;$A91+1),NA())</f>
        <v>14520.4603246859</v>
      </c>
      <c r="P91" s="5" t="n">
        <f aca="true">IF(B91=1,INDIRECT("assorted!J"&amp;$A91+1),NA())</f>
        <v>3397.40897189702</v>
      </c>
      <c r="Q91" s="5" t="n">
        <f aca="true">IF(B91=1,INDIRECT("assorted!K"&amp;$A91+1),NA())</f>
        <v>11542387.7223264</v>
      </c>
      <c r="R91" s="5" t="n">
        <f aca="true">IF(B91=1,INDIRECT("assorted!L"&amp;$A91+1),NA())</f>
        <v>6660.01922878829</v>
      </c>
      <c r="S91" s="5" t="n">
        <f aca="true">IF(B91=1,INDIRECT("assorted!M"&amp;$A91+1),NA())</f>
        <v>1558.27078308424</v>
      </c>
      <c r="T91" s="5" t="n">
        <f aca="true">IF(B91=1,INDIRECT("assorted!N"&amp;$A91+1),NA())</f>
        <v>2428207.833414</v>
      </c>
      <c r="U91" s="5" t="n">
        <f aca="true">IF(B91=1,SUM(INDIRECT("HeatFluxTotals!B" &amp; A91 + 1):INDIRECT("HeatFluxTotals!P" &amp; A91 + 1)),NA())</f>
        <v>93240.2692030361</v>
      </c>
      <c r="V91" s="0" t="n">
        <v>-53.676</v>
      </c>
      <c r="W91" s="5" t="n">
        <f aca="false">R91/G91</f>
        <v>1332003.84575766</v>
      </c>
      <c r="X91" s="5" t="n">
        <f aca="true">IF(B91=1,SUM(INDIRECT("HeatFluxRadiation!B" &amp; A91 + 1):INDIRECT("HeatFluxRadiation!P" &amp; A91 + 1)),NA())</f>
        <v>87440.6062431972</v>
      </c>
      <c r="Y91" s="5" t="n">
        <f aca="true">IF(B91=1,SUM(INDIRECT("HeatFluxConduction!B" &amp; A91 + 1):INDIRECT("HeatFluxConduction!P" &amp; A91 + 1)),NA())</f>
        <v>5799.66389353519</v>
      </c>
      <c r="Z91" s="6" t="n">
        <f aca="false">X91/U91</f>
        <v>0.937798732142119</v>
      </c>
      <c r="AA91" s="6" t="n">
        <f aca="false">Y91/U91</f>
        <v>0.0622012778717539</v>
      </c>
      <c r="AE91" s="0" t="n">
        <f aca="false">1/F91</f>
        <v>14.2857142857143</v>
      </c>
      <c r="AF91" s="0" t="n">
        <f aca="false">1/G91</f>
        <v>200</v>
      </c>
      <c r="AG91" s="0" t="n">
        <v>5.357</v>
      </c>
      <c r="AH91" s="0" t="n">
        <f aca="false">AG91/14</f>
        <v>0.382642857142857</v>
      </c>
      <c r="AI91" s="0" t="n">
        <v>0.070364</v>
      </c>
      <c r="AJ91" s="0" t="n">
        <v>1.0603</v>
      </c>
      <c r="AK91" s="0" t="n">
        <v>18.476</v>
      </c>
    </row>
    <row r="92" customFormat="false" ht="15" hidden="false" customHeight="true" outlineLevel="0" collapsed="false">
      <c r="A92" s="0" t="n">
        <v>91</v>
      </c>
      <c r="B92" s="4" t="n">
        <f aca="false">IF(assorted!P92 = "converged", 1, NA())</f>
        <v>1</v>
      </c>
      <c r="C92" s="0" t="str">
        <f aca="true">INDIRECT("IDs!B"&amp;$A92+1)</f>
        <v>b-staggered</v>
      </c>
      <c r="D92" s="0" t="n">
        <f aca="true">INDIRECT("IDs!C"&amp;$A92+1)</f>
        <v>14</v>
      </c>
      <c r="E92" s="4" t="n">
        <f aca="true">INDIRECT("IDs!E"&amp;$A92+1)</f>
        <v>2.5</v>
      </c>
      <c r="F92" s="0" t="n">
        <f aca="false">G92*D92</f>
        <v>0.07</v>
      </c>
      <c r="G92" s="0" t="n">
        <f aca="true">INDIRECT("assorted!D"&amp;$A92+1)</f>
        <v>0.005</v>
      </c>
      <c r="H92" s="0" t="n">
        <f aca="true">INDIRECT("assorted!E"&amp;$A92+1)</f>
        <v>0.063</v>
      </c>
      <c r="I92" s="0" t="n">
        <f aca="true">IF(B92=1,INDIRECT("assorted!F"&amp;$A92+1),NA())</f>
        <v>0.270279048578231</v>
      </c>
      <c r="J92" s="5" t="n">
        <f aca="true">IF(B92=1,INDIRECT("assorted!G"&amp;$A92+1),NA())</f>
        <v>1047.38476864173</v>
      </c>
      <c r="K92" s="5" t="n">
        <f aca="true">IF(B92=1,AVERAGE(INDIRECT("Temperatures!C" &amp; A92 + 1):INDIRECT("Temperatures!P" &amp; A92 + 1)),NA())</f>
        <v>919.32915038829</v>
      </c>
      <c r="L92" s="5" t="n">
        <f aca="true">IF(B92=1,MAX(INDIRECT("Temperatures!C" &amp; A92 + 1):INDIRECT("Temperatures!P" &amp; A92 + 1)),NA())</f>
        <v>977.442838605621</v>
      </c>
      <c r="M92" s="5" t="n">
        <f aca="true">IF(B92=1,MIN(INDIRECT("Temperatures!C" &amp; A92 + 1):INDIRECT("Temperatures!P" &amp; A92 + 1)),NA())</f>
        <v>891.264237327945</v>
      </c>
      <c r="N92" s="5" t="n">
        <f aca="true">IF(B92=1,INDIRECT("assorted!H"&amp;$A92+1),NA())</f>
        <v>-93740.7599633894</v>
      </c>
      <c r="O92" s="5" t="n">
        <f aca="true">IF(B92=1,INDIRECT("assorted!I"&amp;$A92+1),NA())</f>
        <v>14599.2874369403</v>
      </c>
      <c r="P92" s="5" t="n">
        <f aca="true">IF(B92=1,INDIRECT("assorted!J"&amp;$A92+1),NA())</f>
        <v>3484.87288970698</v>
      </c>
      <c r="Q92" s="5" t="n">
        <f aca="true">IF(B92=1,INDIRECT("assorted!K"&amp;$A92+1),NA())</f>
        <v>12144339.0574147</v>
      </c>
      <c r="R92" s="5" t="n">
        <f aca="true">IF(B92=1,INDIRECT("assorted!L"&amp;$A92+1),NA())</f>
        <v>6696.17442439681</v>
      </c>
      <c r="S92" s="5" t="n">
        <f aca="true">IF(B92=1,INDIRECT("assorted!M"&amp;$A92+1),NA())</f>
        <v>1598.38737452929</v>
      </c>
      <c r="T92" s="5" t="n">
        <f aca="true">IF(B92=1,INDIRECT("assorted!N"&amp;$A92+1),NA())</f>
        <v>2554842.19905466</v>
      </c>
      <c r="U92" s="5" t="n">
        <f aca="true">IF(B92=1,SUM(INDIRECT("HeatFluxTotals!B" &amp; A92 + 1):INDIRECT("HeatFluxTotals!P" &amp; A92 + 1)),NA())</f>
        <v>93746.4419415553</v>
      </c>
      <c r="V92" s="0" t="n">
        <v>-54.063</v>
      </c>
      <c r="W92" s="5" t="n">
        <f aca="false">R92/G92</f>
        <v>1339234.88487936</v>
      </c>
      <c r="X92" s="5" t="n">
        <f aca="true">IF(B92=1,SUM(INDIRECT("HeatFluxRadiation!B" &amp; A92 + 1):INDIRECT("HeatFluxRadiation!P" &amp; A92 + 1)),NA())</f>
        <v>87919.0292125902</v>
      </c>
      <c r="Y92" s="5" t="n">
        <f aca="true">IF(B92=1,SUM(INDIRECT("HeatFluxConduction!B" &amp; A92 + 1):INDIRECT("HeatFluxConduction!P" &amp; A92 + 1)),NA())</f>
        <v>5827.41295773809</v>
      </c>
      <c r="Z92" s="6" t="n">
        <f aca="false">X92/U92</f>
        <v>0.93783857170176</v>
      </c>
      <c r="AA92" s="6" t="n">
        <f aca="false">Y92/U92</f>
        <v>0.0621614307385778</v>
      </c>
      <c r="AE92" s="0" t="n">
        <f aca="false">1/F92</f>
        <v>14.2857142857143</v>
      </c>
      <c r="AF92" s="0" t="n">
        <f aca="false">1/G92</f>
        <v>200</v>
      </c>
      <c r="AG92" s="0" t="n">
        <v>5.112</v>
      </c>
      <c r="AH92" s="0" t="n">
        <f aca="false">AG92/14</f>
        <v>0.365142857142857</v>
      </c>
      <c r="AI92" s="0" t="n">
        <v>0.071113</v>
      </c>
      <c r="AJ92" s="0" t="n">
        <v>1.0716</v>
      </c>
      <c r="AK92" s="0" t="n">
        <v>18.538</v>
      </c>
    </row>
    <row r="93" customFormat="false" ht="15" hidden="false" customHeight="true" outlineLevel="0" collapsed="false">
      <c r="A93" s="0" t="n">
        <v>92</v>
      </c>
      <c r="B93" s="4" t="n">
        <f aca="false">IF(assorted!P93 = "converged", 1, NA())</f>
        <v>1</v>
      </c>
      <c r="C93" s="0" t="str">
        <f aca="true">INDIRECT("IDs!B"&amp;$A93+1)</f>
        <v>b-staggered</v>
      </c>
      <c r="D93" s="0" t="n">
        <f aca="true">INDIRECT("IDs!C"&amp;$A93+1)</f>
        <v>14</v>
      </c>
      <c r="E93" s="4" t="n">
        <f aca="true">INDIRECT("IDs!E"&amp;$A93+1)</f>
        <v>2.75</v>
      </c>
      <c r="F93" s="0" t="n">
        <f aca="false">G93*D93</f>
        <v>0.07</v>
      </c>
      <c r="G93" s="0" t="n">
        <f aca="true">INDIRECT("assorted!D"&amp;$A93+1)</f>
        <v>0.005</v>
      </c>
      <c r="H93" s="0" t="n">
        <f aca="true">INDIRECT("assorted!E"&amp;$A93+1)</f>
        <v>0.063</v>
      </c>
      <c r="I93" s="0" t="n">
        <f aca="true">IF(B93=1,INDIRECT("assorted!F"&amp;$A93+1),NA())</f>
        <v>0.266817733892821</v>
      </c>
      <c r="J93" s="5" t="n">
        <f aca="true">IF(B93=1,INDIRECT("assorted!G"&amp;$A93+1),NA())</f>
        <v>1040.36470070061</v>
      </c>
      <c r="K93" s="5" t="n">
        <f aca="true">IF(B93=1,AVERAGE(INDIRECT("Temperatures!C" &amp; A93 + 1):INDIRECT("Temperatures!P" &amp; A93 + 1)),NA())</f>
        <v>920.390362857463</v>
      </c>
      <c r="L93" s="5" t="n">
        <f aca="true">IF(B93=1,MAX(INDIRECT("Temperatures!C" &amp; A93 + 1):INDIRECT("Temperatures!P" &amp; A93 + 1)),NA())</f>
        <v>983.391105754872</v>
      </c>
      <c r="M93" s="5" t="n">
        <f aca="true">IF(B93=1,MIN(INDIRECT("Temperatures!C" &amp; A93 + 1):INDIRECT("Temperatures!P" &amp; A93 + 1)),NA())</f>
        <v>890.614889390309</v>
      </c>
      <c r="N93" s="5" t="n">
        <f aca="true">IF(B93=1,INDIRECT("assorted!H"&amp;$A93+1),NA())</f>
        <v>-94604.9365670698</v>
      </c>
      <c r="O93" s="5" t="n">
        <f aca="true">IF(B93=1,INDIRECT("assorted!I"&amp;$A93+1),NA())</f>
        <v>14733.9595308691</v>
      </c>
      <c r="P93" s="5" t="n">
        <f aca="true">IF(B93=1,INDIRECT("assorted!J"&amp;$A93+1),NA())</f>
        <v>3730.09405671699</v>
      </c>
      <c r="Q93" s="5" t="n">
        <f aca="true">IF(B93=1,INDIRECT("assorted!K"&amp;$A93+1),NA())</f>
        <v>13913601.6719554</v>
      </c>
      <c r="R93" s="5" t="n">
        <f aca="true">IF(B93=1,INDIRECT("assorted!L"&amp;$A93+1),NA())</f>
        <v>6757.94372888793</v>
      </c>
      <c r="S93" s="5" t="n">
        <f aca="true">IF(B93=1,INDIRECT("assorted!M"&amp;$A93+1),NA())</f>
        <v>1710.86161095664</v>
      </c>
      <c r="T93" s="5" t="n">
        <f aca="true">IF(B93=1,INDIRECT("assorted!N"&amp;$A93+1),NA())</f>
        <v>2927047.45184514</v>
      </c>
      <c r="U93" s="5" t="n">
        <f aca="true">IF(B93=1,SUM(INDIRECT("HeatFluxTotals!B" &amp; A93 + 1):INDIRECT("HeatFluxTotals!P" &amp; A93 + 1)),NA())</f>
        <v>94611.2122044309</v>
      </c>
      <c r="V93" s="0" t="n">
        <v>-54.798</v>
      </c>
      <c r="W93" s="5" t="n">
        <f aca="false">R93/G93</f>
        <v>1351588.74577759</v>
      </c>
      <c r="X93" s="5" t="n">
        <f aca="true">IF(B93=1,SUM(INDIRECT("HeatFluxRadiation!B" &amp; A93 + 1):INDIRECT("HeatFluxRadiation!P" &amp; A93 + 1)),NA())</f>
        <v>88730.1380721997</v>
      </c>
      <c r="Y93" s="5" t="n">
        <f aca="true">IF(B93=1,SUM(INDIRECT("HeatFluxConduction!B" &amp; A93 + 1):INDIRECT("HeatFluxConduction!P" &amp; A93 + 1)),NA())</f>
        <v>5881.07392595351</v>
      </c>
      <c r="Z93" s="6" t="n">
        <f aca="false">X93/U93</f>
        <v>0.937839564728082</v>
      </c>
      <c r="AA93" s="6" t="n">
        <f aca="false">Y93/U93</f>
        <v>0.0621604330916508</v>
      </c>
      <c r="AE93" s="0" t="n">
        <f aca="false">1/F93</f>
        <v>14.2857142857143</v>
      </c>
      <c r="AF93" s="0" t="n">
        <f aca="false">1/G93</f>
        <v>200</v>
      </c>
      <c r="AG93" s="0" t="n">
        <v>4.678</v>
      </c>
      <c r="AH93" s="0" t="n">
        <f aca="false">AG93/14</f>
        <v>0.334142857142857</v>
      </c>
      <c r="AI93" s="0" t="n">
        <v>0.072683</v>
      </c>
      <c r="AJ93" s="0" t="n">
        <v>1.0953</v>
      </c>
      <c r="AK93" s="0" t="n">
        <v>18.645</v>
      </c>
    </row>
    <row r="94" customFormat="false" ht="15" hidden="false" customHeight="true" outlineLevel="0" collapsed="false">
      <c r="A94" s="0" t="n">
        <v>93</v>
      </c>
      <c r="B94" s="4" t="n">
        <f aca="false">IF(assorted!P94 = "converged", 1, NA())</f>
        <v>1</v>
      </c>
      <c r="C94" s="0" t="str">
        <f aca="true">INDIRECT("IDs!B"&amp;$A94+1)</f>
        <v>b-staggered</v>
      </c>
      <c r="D94" s="0" t="n">
        <f aca="true">INDIRECT("IDs!C"&amp;$A94+1)</f>
        <v>14</v>
      </c>
      <c r="E94" s="4" t="n">
        <f aca="true">INDIRECT("IDs!E"&amp;$A94+1)</f>
        <v>3</v>
      </c>
      <c r="F94" s="0" t="n">
        <f aca="false">G94*D94</f>
        <v>0.07</v>
      </c>
      <c r="G94" s="0" t="n">
        <f aca="true">INDIRECT("assorted!D"&amp;$A94+1)</f>
        <v>0.005</v>
      </c>
      <c r="H94" s="0" t="n">
        <f aca="true">INDIRECT("assorted!E"&amp;$A94+1)</f>
        <v>0.063</v>
      </c>
      <c r="I94" s="0" t="n">
        <f aca="true">IF(B94=1,INDIRECT("assorted!F"&amp;$A94+1),NA())</f>
        <v>0.265548531373497</v>
      </c>
      <c r="J94" s="5" t="n">
        <f aca="true">IF(B94=1,INDIRECT("assorted!G"&amp;$A94+1),NA())</f>
        <v>1034.34936482333</v>
      </c>
      <c r="K94" s="5" t="n">
        <f aca="true">IF(B94=1,AVERAGE(INDIRECT("Temperatures!C" &amp; A94 + 1):INDIRECT("Temperatures!P" &amp; A94 + 1)),NA())</f>
        <v>921.172900098877</v>
      </c>
      <c r="L94" s="5" t="n">
        <f aca="true">IF(B94=1,MAX(INDIRECT("Temperatures!C" &amp; A94 + 1):INDIRECT("Temperatures!P" &amp; A94 + 1)),NA())</f>
        <v>990.683859763363</v>
      </c>
      <c r="M94" s="5" t="n">
        <f aca="true">IF(B94=1,MIN(INDIRECT("Temperatures!C" &amp; A94 + 1):INDIRECT("Temperatures!P" &amp; A94 + 1)),NA())</f>
        <v>889.662003316154</v>
      </c>
      <c r="N94" s="5" t="n">
        <f aca="true">IF(B94=1,INDIRECT("assorted!H"&amp;$A94+1),NA())</f>
        <v>-95315.5538455413</v>
      </c>
      <c r="O94" s="5" t="n">
        <f aca="true">IF(B94=1,INDIRECT("assorted!I"&amp;$A94+1),NA())</f>
        <v>14844.712094163</v>
      </c>
      <c r="P94" s="5" t="n">
        <f aca="true">IF(B94=1,INDIRECT("assorted!J"&amp;$A94+1),NA())</f>
        <v>4062.34770802103</v>
      </c>
      <c r="Q94" s="5" t="n">
        <f aca="true">IF(B94=1,INDIRECT("assorted!K"&amp;$A94+1),NA())</f>
        <v>16502668.9008637</v>
      </c>
      <c r="R94" s="5" t="n">
        <f aca="true">IF(B94=1,INDIRECT("assorted!L"&amp;$A94+1),NA())</f>
        <v>6808.74199455453</v>
      </c>
      <c r="S94" s="5" t="n">
        <f aca="true">IF(B94=1,INDIRECT("assorted!M"&amp;$A94+1),NA())</f>
        <v>1863.25455560441</v>
      </c>
      <c r="T94" s="5" t="n">
        <f aca="true">IF(B94=1,INDIRECT("assorted!N"&amp;$A94+1),NA())</f>
        <v>3471717.53898059</v>
      </c>
      <c r="U94" s="5" t="n">
        <f aca="true">IF(B94=1,SUM(INDIRECT("HeatFluxTotals!B" &amp; A94 + 1):INDIRECT("HeatFluxTotals!P" &amp; A94 + 1)),NA())</f>
        <v>95322.3879237634</v>
      </c>
      <c r="V94" s="0" t="n">
        <v>-42.129</v>
      </c>
      <c r="W94" s="5" t="n">
        <f aca="false">R94/G94</f>
        <v>1361748.39891091</v>
      </c>
      <c r="X94" s="5" t="n">
        <f aca="true">IF(B94=1,SUM(INDIRECT("HeatFluxRadiation!B" &amp; A94 + 1):INDIRECT("HeatFluxRadiation!P" &amp; A94 + 1)),NA())</f>
        <v>89386.9165409155</v>
      </c>
      <c r="Y94" s="5" t="n">
        <f aca="true">IF(B94=1,SUM(INDIRECT("HeatFluxConduction!B" &amp; A94 + 1):INDIRECT("HeatFluxConduction!P" &amp; A94 + 1)),NA())</f>
        <v>5935.47106895724</v>
      </c>
      <c r="Z94" s="6" t="n">
        <f aca="false">X94/U94</f>
        <v>0.937732661632492</v>
      </c>
      <c r="AA94" s="6" t="n">
        <f aca="false">Y94/U94</f>
        <v>0.0622673350745713</v>
      </c>
      <c r="AE94" s="0" t="n">
        <f aca="false">1/F94</f>
        <v>14.2857142857143</v>
      </c>
      <c r="AF94" s="0" t="n">
        <f aca="false">1/G94</f>
        <v>200</v>
      </c>
      <c r="AG94" s="0" t="n">
        <v>4.3103</v>
      </c>
      <c r="AH94" s="0" t="n">
        <f aca="false">AG94/14</f>
        <v>0.307878571428571</v>
      </c>
      <c r="AI94" s="0" t="n">
        <v>0.074226</v>
      </c>
      <c r="AJ94" s="0" t="n">
        <v>1.1186</v>
      </c>
      <c r="AK94" s="0" t="n">
        <v>18.732</v>
      </c>
    </row>
    <row r="95" customFormat="false" ht="15" hidden="false" customHeight="true" outlineLevel="0" collapsed="false">
      <c r="A95" s="0" t="n">
        <v>94</v>
      </c>
      <c r="B95" s="4" t="n">
        <f aca="false">IF(assorted!P95 = "converged", 1, NA())</f>
        <v>1</v>
      </c>
      <c r="C95" s="0" t="str">
        <f aca="true">INDIRECT("IDs!B"&amp;$A95+1)</f>
        <v>b-staggered</v>
      </c>
      <c r="D95" s="0" t="n">
        <f aca="true">INDIRECT("IDs!C"&amp;$A95+1)</f>
        <v>14</v>
      </c>
      <c r="E95" s="4" t="n">
        <f aca="true">INDIRECT("IDs!E"&amp;$A95+1)</f>
        <v>3.5</v>
      </c>
      <c r="F95" s="0" t="n">
        <f aca="false">G95*D95</f>
        <v>0.07</v>
      </c>
      <c r="G95" s="0" t="n">
        <f aca="true">INDIRECT("assorted!D"&amp;$A95+1)</f>
        <v>0.005</v>
      </c>
      <c r="H95" s="0" t="n">
        <f aca="true">INDIRECT("assorted!E"&amp;$A95+1)</f>
        <v>0.063</v>
      </c>
      <c r="I95" s="0" t="n">
        <f aca="true">IF(B95=1,INDIRECT("assorted!F"&amp;$A95+1),NA())</f>
        <v>0.272086897850385</v>
      </c>
      <c r="J95" s="5" t="n">
        <f aca="true">IF(B95=1,INDIRECT("assorted!G"&amp;$A95+1),NA())</f>
        <v>1025.51415244895</v>
      </c>
      <c r="K95" s="5" t="n">
        <f aca="true">IF(B95=1,AVERAGE(INDIRECT("Temperatures!C" &amp; A95 + 1):INDIRECT("Temperatures!P" &amp; A95 + 1)),NA())</f>
        <v>921.984053254604</v>
      </c>
      <c r="L95" s="5" t="n">
        <f aca="true">IF(B95=1,MAX(INDIRECT("Temperatures!C" &amp; A95 + 1):INDIRECT("Temperatures!P" &amp; A95 + 1)),NA())</f>
        <v>1007.55573722137</v>
      </c>
      <c r="M95" s="5" t="n">
        <f aca="true">IF(B95=1,MIN(INDIRECT("Temperatures!C" &amp; A95 + 1):INDIRECT("Temperatures!P" &amp; A95 + 1)),NA())</f>
        <v>885.52271300413</v>
      </c>
      <c r="N95" s="5" t="n">
        <f aca="true">IF(B95=1,INDIRECT("assorted!H"&amp;$A95+1),NA())</f>
        <v>-96294.1243746481</v>
      </c>
      <c r="O95" s="5" t="n">
        <f aca="true">IF(B95=1,INDIRECT("assorted!I"&amp;$A95+1),NA())</f>
        <v>14997.2766728617</v>
      </c>
      <c r="P95" s="5" t="n">
        <f aca="true">IF(B95=1,INDIRECT("assorted!J"&amp;$A95+1),NA())</f>
        <v>4887.82283500959</v>
      </c>
      <c r="Q95" s="5" t="n">
        <f aca="true">IF(B95=1,INDIRECT("assorted!K"&amp;$A95+1),NA())</f>
        <v>23890812.0664411</v>
      </c>
      <c r="R95" s="5" t="n">
        <f aca="true">IF(B95=1,INDIRECT("assorted!L"&amp;$A95+1),NA())</f>
        <v>6878.71794607709</v>
      </c>
      <c r="S95" s="5" t="n">
        <f aca="true">IF(B95=1,INDIRECT("assorted!M"&amp;$A95+1),NA())</f>
        <v>2241.87066664352</v>
      </c>
      <c r="T95" s="5" t="n">
        <f aca="true">IF(B95=1,INDIRECT("assorted!N"&amp;$A95+1),NA())</f>
        <v>5025984.08595666</v>
      </c>
      <c r="U95" s="5" t="n">
        <f aca="true">IF(B95=1,SUM(INDIRECT("HeatFluxTotals!B" &amp; A95 + 1):INDIRECT("HeatFluxTotals!P" &amp; A95 + 1)),NA())</f>
        <v>96302.0512450792</v>
      </c>
      <c r="V95" s="0" t="n">
        <v>-44.572</v>
      </c>
      <c r="W95" s="5" t="n">
        <f aca="false">R95/G95</f>
        <v>1375743.58921542</v>
      </c>
      <c r="X95" s="5" t="n">
        <f aca="true">IF(B95=1,SUM(INDIRECT("HeatFluxRadiation!B" &amp; A95 + 1):INDIRECT("HeatFluxRadiation!P" &amp; A95 + 1)),NA())</f>
        <v>90268.6189567377</v>
      </c>
      <c r="Y95" s="5" t="n">
        <f aca="true">IF(B95=1,SUM(INDIRECT("HeatFluxConduction!B" &amp; A95 + 1):INDIRECT("HeatFluxConduction!P" &amp; A95 + 1)),NA())</f>
        <v>6033.42949612511</v>
      </c>
      <c r="Z95" s="6" t="n">
        <f aca="false">X95/U95</f>
        <v>0.937348870451502</v>
      </c>
      <c r="AA95" s="6" t="n">
        <f aca="false">Y95/U95</f>
        <v>0.0626511005541369</v>
      </c>
      <c r="AE95" s="0" t="n">
        <f aca="false">1/F95</f>
        <v>14.2857142857143</v>
      </c>
      <c r="AF95" s="0" t="n">
        <f aca="false">1/G95</f>
        <v>200</v>
      </c>
      <c r="AG95" s="0" t="n">
        <v>3.7161</v>
      </c>
      <c r="AH95" s="0" t="n">
        <f aca="false">AG95/14</f>
        <v>0.265435714285714</v>
      </c>
      <c r="AI95" s="0" t="n">
        <v>0.077189</v>
      </c>
      <c r="AJ95" s="0" t="n">
        <v>1.1634</v>
      </c>
      <c r="AK95" s="0" t="n">
        <v>18.845</v>
      </c>
    </row>
    <row r="96" customFormat="false" ht="15" hidden="false" customHeight="true" outlineLevel="0" collapsed="false">
      <c r="A96" s="0" t="n">
        <v>95</v>
      </c>
      <c r="B96" s="4" t="n">
        <f aca="false">IF(assorted!P96 = "converged", 1, NA())</f>
        <v>1</v>
      </c>
      <c r="C96" s="0" t="str">
        <f aca="true">INDIRECT("IDs!B"&amp;$A96+1)</f>
        <v>b-staggered</v>
      </c>
      <c r="D96" s="0" t="n">
        <f aca="true">INDIRECT("IDs!C"&amp;$A96+1)</f>
        <v>14</v>
      </c>
      <c r="E96" s="4" t="n">
        <f aca="true">INDIRECT("IDs!E"&amp;$A96+1)</f>
        <v>4</v>
      </c>
      <c r="F96" s="0" t="n">
        <f aca="false">G96*D96</f>
        <v>0.07</v>
      </c>
      <c r="G96" s="0" t="n">
        <f aca="true">INDIRECT("assorted!D"&amp;$A96+1)</f>
        <v>0.005</v>
      </c>
      <c r="H96" s="0" t="n">
        <f aca="true">INDIRECT("assorted!E"&amp;$A96+1)</f>
        <v>0.063</v>
      </c>
      <c r="I96" s="0" t="n">
        <f aca="true">IF(B96=1,INDIRECT("assorted!F"&amp;$A96+1),NA())</f>
        <v>0.28528796035971</v>
      </c>
      <c r="J96" s="5" t="n">
        <f aca="true">IF(B96=1,INDIRECT("assorted!G"&amp;$A96+1),NA())</f>
        <v>1020.64672337953</v>
      </c>
      <c r="K96" s="5" t="n">
        <f aca="true">IF(B96=1,AVERAGE(INDIRECT("Temperatures!C" &amp; A96 + 1):INDIRECT("Temperatures!P" &amp; A96 + 1)),NA())</f>
        <v>921.789582260781</v>
      </c>
      <c r="L96" s="5" t="n">
        <f aca="true">IF(B96=1,MAX(INDIRECT("Temperatures!C" &amp; A96 + 1):INDIRECT("Temperatures!P" &amp; A96 + 1)),NA())</f>
        <v>1029.03327763511</v>
      </c>
      <c r="M96" s="5" t="n">
        <f aca="true">IF(B96=1,MIN(INDIRECT("Temperatures!C" &amp; A96 + 1):INDIRECT("Temperatures!P" &amp; A96 + 1)),NA())</f>
        <v>880.147317842405</v>
      </c>
      <c r="N96" s="5" t="n">
        <f aca="true">IF(B96=1,INDIRECT("assorted!H"&amp;$A96+1),NA())</f>
        <v>-96695.0118700298</v>
      </c>
      <c r="O96" s="5" t="n">
        <f aca="true">IF(B96=1,INDIRECT("assorted!I"&amp;$A96+1),NA())</f>
        <v>15059.6957856263</v>
      </c>
      <c r="P96" s="5" t="n">
        <f aca="true">IF(B96=1,INDIRECT("assorted!J"&amp;$A96+1),NA())</f>
        <v>5960.20166794756</v>
      </c>
      <c r="Q96" s="5" t="n">
        <f aca="true">IF(B96=1,INDIRECT("assorted!K"&amp;$A96+1),NA())</f>
        <v>35524003.9226049</v>
      </c>
      <c r="R96" s="5" t="n">
        <f aca="true">IF(B96=1,INDIRECT("assorted!L"&amp;$A96+1),NA())</f>
        <v>6907.34737530732</v>
      </c>
      <c r="S96" s="5" t="n">
        <f aca="true">IF(B96=1,INDIRECT("assorted!M"&amp;$A96+1),NA())</f>
        <v>2733.73273493969</v>
      </c>
      <c r="T96" s="5" t="n">
        <f aca="true">IF(B96=1,INDIRECT("assorted!N"&amp;$A96+1),NA())</f>
        <v>7473294.66608084</v>
      </c>
      <c r="U96" s="5" t="n">
        <f aca="true">IF(B96=1,SUM(INDIRECT("HeatFluxTotals!B" &amp; A96 + 1):INDIRECT("HeatFluxTotals!P" &amp; A96 + 1)),NA())</f>
        <v>96702.8632543023</v>
      </c>
      <c r="V96" s="0" t="n">
        <v>-190.21</v>
      </c>
      <c r="W96" s="5" t="n">
        <f aca="false">R96/G96</f>
        <v>1381469.47506146</v>
      </c>
      <c r="X96" s="5" t="n">
        <f aca="true">IF(B96=1,SUM(INDIRECT("HeatFluxRadiation!B" &amp; A96 + 1):INDIRECT("HeatFluxRadiation!P" &amp; A96 + 1)),NA())</f>
        <v>90588.9768649635</v>
      </c>
      <c r="Y96" s="5" t="n">
        <f aca="true">IF(B96=1,SUM(INDIRECT("HeatFluxConduction!B" &amp; A96 + 1):INDIRECT("HeatFluxConduction!P" &amp; A96 + 1)),NA())</f>
        <v>6113.88510085135</v>
      </c>
      <c r="Z96" s="6" t="n">
        <f aca="false">X96/U96</f>
        <v>0.936776573272076</v>
      </c>
      <c r="AA96" s="6" t="n">
        <f aca="false">Y96/U96</f>
        <v>0.0632234134037323</v>
      </c>
      <c r="AE96" s="0" t="n">
        <f aca="false">1/F96</f>
        <v>14.2857142857143</v>
      </c>
      <c r="AF96" s="0" t="n">
        <f aca="false">1/G96</f>
        <v>200</v>
      </c>
      <c r="AG96" s="0" t="n">
        <v>3.2589</v>
      </c>
      <c r="AH96" s="0" t="n">
        <f aca="false">AG96/14</f>
        <v>0.232778571428571</v>
      </c>
      <c r="AI96" s="0" t="n">
        <v>0.080154</v>
      </c>
      <c r="AJ96" s="0" t="n">
        <v>1.2085</v>
      </c>
      <c r="AK96" s="0" t="n">
        <v>18.876</v>
      </c>
    </row>
    <row r="97" customFormat="false" ht="15" hidden="false" customHeight="false" outlineLevel="0" collapsed="false">
      <c r="A97" s="0" t="n">
        <v>96</v>
      </c>
      <c r="B97" s="4" t="n">
        <v>-1</v>
      </c>
      <c r="C97" s="0" t="str">
        <f aca="true">INDIRECT("IDs!B"&amp;$A97+1)</f>
        <v>b-staggered</v>
      </c>
      <c r="D97" s="0" t="n">
        <f aca="true">INDIRECT("IDs!C"&amp;$A97+1)</f>
        <v>14</v>
      </c>
      <c r="E97" s="4" t="n">
        <f aca="true">INDIRECT("IDs!E"&amp;$A97+1)</f>
        <v>4.25</v>
      </c>
      <c r="F97" s="0" t="n">
        <f aca="false">G97*D97</f>
        <v>0.07</v>
      </c>
      <c r="G97" s="0" t="n">
        <f aca="true">INDIRECT("assorted!D"&amp;$A97+1)</f>
        <v>0.005</v>
      </c>
      <c r="H97" s="0" t="n">
        <f aca="true">INDIRECT("assorted!E"&amp;$A97+1)</f>
        <v>0.063</v>
      </c>
      <c r="I97" s="0" t="e">
        <f aca="true">IF(B97=1,INDIRECT("assorted!F"&amp;$A97+1),NA())</f>
        <v>#N/A</v>
      </c>
      <c r="J97" s="5" t="e">
        <f aca="true">IF(B97=1,INDIRECT("assorted!G"&amp;$A97+1),NA())</f>
        <v>#N/A</v>
      </c>
      <c r="K97" s="5" t="e">
        <f aca="true">IF(B97=1,AVERAGE(INDIRECT("Temperatures!C" &amp; A97 + 1):INDIRECT("Temperatures!P" &amp; A97 + 1)),NA())</f>
        <v>#N/A</v>
      </c>
      <c r="L97" s="5" t="e">
        <f aca="true">IF(B97=1,MAX(INDIRECT("Temperatures!C" &amp; A97 + 1):INDIRECT("Temperatures!P" &amp; A97 + 1)),NA())</f>
        <v>#N/A</v>
      </c>
      <c r="M97" s="5" t="e">
        <f aca="true">IF(B97=1,MIN(INDIRECT("Temperatures!C" &amp; A97 + 1):INDIRECT("Temperatures!P" &amp; A97 + 1)),NA())</f>
        <v>#N/A</v>
      </c>
      <c r="N97" s="5" t="e">
        <f aca="true">IF(B97=1,INDIRECT("assorted!H"&amp;$A97+1),NA())</f>
        <v>#N/A</v>
      </c>
      <c r="O97" s="5" t="e">
        <f aca="true">IF(B97=1,INDIRECT("assorted!I"&amp;$A97+1),NA())</f>
        <v>#N/A</v>
      </c>
      <c r="P97" s="5" t="e">
        <f aca="true">IF(B97=1,INDIRECT("assorted!J"&amp;$A97+1),NA())</f>
        <v>#N/A</v>
      </c>
      <c r="Q97" s="5" t="e">
        <f aca="true">IF(B97=1,INDIRECT("assorted!K"&amp;$A97+1),NA())</f>
        <v>#N/A</v>
      </c>
      <c r="R97" s="5" t="e">
        <f aca="true">IF(B97=1,INDIRECT("assorted!L"&amp;$A97+1),NA())</f>
        <v>#N/A</v>
      </c>
      <c r="S97" s="5" t="e">
        <f aca="true">IF(B97=1,INDIRECT("assorted!M"&amp;$A97+1),NA())</f>
        <v>#N/A</v>
      </c>
      <c r="T97" s="5" t="e">
        <f aca="true">IF(B97=1,INDIRECT("assorted!N"&amp;$A97+1),NA())</f>
        <v>#N/A</v>
      </c>
      <c r="U97" s="5" t="e">
        <f aca="true">IF(B97=1,SUM(INDIRECT("HeatFluxTotals!B" &amp; A97 + 1):INDIRECT("HeatFluxTotals!P" &amp; A97 + 1)),NA())</f>
        <v>#N/A</v>
      </c>
      <c r="V97" s="0" t="n">
        <v>-48.325</v>
      </c>
      <c r="W97" s="5" t="e">
        <f aca="false">R97/G97</f>
        <v>#N/A</v>
      </c>
      <c r="X97" s="5" t="e">
        <f aca="true">IF(B97=1,SUM(INDIRECT("HeatFluxRadiation!B" &amp; A97 + 1):INDIRECT("HeatFluxRadiation!P" &amp; A97 + 1)),NA())</f>
        <v>#N/A</v>
      </c>
      <c r="Y97" s="5" t="e">
        <f aca="true">IF(B97=1,SUM(INDIRECT("HeatFluxConduction!B" &amp; A97 + 1):INDIRECT("HeatFluxConduction!P" &amp; A97 + 1)),NA())</f>
        <v>#N/A</v>
      </c>
      <c r="Z97" s="6" t="e">
        <f aca="false">X97/U97</f>
        <v>#N/A</v>
      </c>
      <c r="AA97" s="6" t="e">
        <f aca="false">Y97/U97</f>
        <v>#N/A</v>
      </c>
      <c r="AE97" s="0" t="n">
        <f aca="false">1/F97</f>
        <v>14.2857142857143</v>
      </c>
      <c r="AF97" s="0" t="n">
        <f aca="false">1/G97</f>
        <v>200</v>
      </c>
      <c r="AG97" s="0" t="n">
        <v>3.0691</v>
      </c>
      <c r="AH97" s="0" t="n">
        <f aca="false">AG97/14</f>
        <v>0.219221428571429</v>
      </c>
      <c r="AI97" s="0" t="n">
        <v>0.016454</v>
      </c>
      <c r="AJ97" s="0" t="n">
        <v>0.24879</v>
      </c>
      <c r="AK97" s="0" t="n">
        <v>5.9879</v>
      </c>
    </row>
    <row r="98" customFormat="false" ht="15" hidden="false" customHeight="false" outlineLevel="0" collapsed="false">
      <c r="A98" s="0" t="n">
        <v>97</v>
      </c>
      <c r="B98" s="4" t="n">
        <f aca="false">IF(assorted!P98 = "converged", 1, NA())</f>
        <v>1</v>
      </c>
      <c r="C98" s="0" t="str">
        <f aca="true">INDIRECT("IDs!B"&amp;$A98+1)</f>
        <v>b-staggered</v>
      </c>
      <c r="D98" s="0" t="n">
        <f aca="true">INDIRECT("IDs!C"&amp;$A98+1)</f>
        <v>14</v>
      </c>
      <c r="E98" s="4" t="n">
        <f aca="true">INDIRECT("IDs!E"&amp;$A98+1)</f>
        <v>1.25</v>
      </c>
      <c r="F98" s="0" t="n">
        <f aca="false">G98*D98</f>
        <v>0.14</v>
      </c>
      <c r="G98" s="0" t="n">
        <f aca="true">INDIRECT("assorted!D"&amp;$A98+1)</f>
        <v>0.01</v>
      </c>
      <c r="H98" s="0" t="n">
        <f aca="true">INDIRECT("assorted!E"&amp;$A98+1)</f>
        <v>0.063</v>
      </c>
      <c r="I98" s="0" t="n">
        <f aca="true">IF(B98=1,INDIRECT("assorted!F"&amp;$A98+1),NA())</f>
        <v>1.34953185745689</v>
      </c>
      <c r="J98" s="5" t="n">
        <f aca="true">IF(B98=1,INDIRECT("assorted!G"&amp;$A98+1),NA())</f>
        <v>0</v>
      </c>
      <c r="K98" s="5" t="n">
        <f aca="true">IF(B98=1,AVERAGE(INDIRECT("Temperatures!C" &amp; A98 + 1):INDIRECT("Temperatures!P" &amp; A98 + 1)),NA())</f>
        <v>929.950721428571</v>
      </c>
      <c r="L98" s="5" t="n">
        <f aca="true">IF(B98=1,MAX(INDIRECT("Temperatures!C" &amp; A98 + 1):INDIRECT("Temperatures!P" &amp; A98 + 1)),NA())</f>
        <v>1018.623</v>
      </c>
      <c r="M98" s="5" t="n">
        <f aca="true">IF(B98=1,MIN(INDIRECT("Temperatures!C" &amp; A98 + 1):INDIRECT("Temperatures!P" &amp; A98 + 1)),NA())</f>
        <v>834.5037</v>
      </c>
      <c r="N98" s="5" t="n">
        <f aca="true">IF(B98=1,INDIRECT("assorted!H"&amp;$A98+1),NA())</f>
        <v>-192124.310203757</v>
      </c>
      <c r="O98" s="5" t="n">
        <f aca="true">IF(B98=1,INDIRECT("assorted!I"&amp;$A98+1),NA())</f>
        <v>14825.0084352146</v>
      </c>
      <c r="P98" s="5" t="n">
        <f aca="true">IF(B98=1,INDIRECT("assorted!J"&amp;$A98+1),NA())</f>
        <v>2913.32884879442</v>
      </c>
      <c r="Q98" s="5" t="n">
        <f aca="true">IF(B98=1,INDIRECT("assorted!K"&amp;$A98+1),NA())</f>
        <v>8487484.98121784</v>
      </c>
      <c r="R98" s="5" t="n">
        <f aca="true">IF(B98=1,INDIRECT("assorted!L"&amp;$A98+1),NA())</f>
        <v>6799.72011487627</v>
      </c>
      <c r="S98" s="5" t="n">
        <f aca="true">IF(B98=1,INDIRECT("assorted!M"&amp;$A98+1),NA())</f>
        <v>1336.24347405708</v>
      </c>
      <c r="T98" s="5" t="n">
        <f aca="true">IF(B98=1,INDIRECT("assorted!N"&amp;$A98+1),NA())</f>
        <v>1785546.62196013</v>
      </c>
      <c r="U98" s="5" t="n">
        <f aca="true">IF(B98=1,SUM(INDIRECT("HeatFluxTotals!B" &amp; A98 + 1):INDIRECT("HeatFluxTotals!P" &amp; A98 + 1)),NA())</f>
        <v>106831.811</v>
      </c>
      <c r="V98" s="0" t="n">
        <v>-53.614</v>
      </c>
      <c r="W98" s="5" t="n">
        <f aca="false">R98/G98</f>
        <v>679972.011487627</v>
      </c>
      <c r="X98" s="5" t="n">
        <f aca="true">IF(B98=1,SUM(INDIRECT("HeatFluxRadiation!B" &amp; A98 + 1):INDIRECT("HeatFluxRadiation!P" &amp; A98 + 1)),NA())</f>
        <v>102016.297</v>
      </c>
      <c r="Y98" s="5" t="n">
        <f aca="true">IF(B98=1,SUM(INDIRECT("HeatFluxConduction!B" &amp; A98 + 1):INDIRECT("HeatFluxConduction!P" &amp; A98 + 1)),NA())</f>
        <v>4529.83098</v>
      </c>
      <c r="Z98" s="6" t="n">
        <f aca="false">X98/U98</f>
        <v>0.954924343648915</v>
      </c>
      <c r="AA98" s="6" t="n">
        <f aca="false">Y98/U98</f>
        <v>0.0424015182144577</v>
      </c>
      <c r="AE98" s="0" t="n">
        <f aca="false">1/F98</f>
        <v>7.14285714285714</v>
      </c>
      <c r="AF98" s="0" t="n">
        <f aca="false">1/G98</f>
        <v>100</v>
      </c>
      <c r="AG98" s="0" t="n">
        <v>8.0571</v>
      </c>
      <c r="AH98" s="0" t="n">
        <f aca="false">AG98/14</f>
        <v>0.575507142857143</v>
      </c>
      <c r="AI98" s="0" t="n">
        <v>0.091736</v>
      </c>
      <c r="AJ98" s="0" t="n">
        <v>1.3827</v>
      </c>
      <c r="AK98" s="0" t="n">
        <v>19.739</v>
      </c>
    </row>
    <row r="99" customFormat="false" ht="15" hidden="false" customHeight="true" outlineLevel="0" collapsed="false">
      <c r="A99" s="0" t="n">
        <v>98</v>
      </c>
      <c r="B99" s="4" t="n">
        <f aca="false">IF(assorted!P99 = "converged", 1, NA())</f>
        <v>1</v>
      </c>
      <c r="C99" s="0" t="str">
        <f aca="true">INDIRECT("IDs!B"&amp;$A99+1)</f>
        <v>b-staggered</v>
      </c>
      <c r="D99" s="0" t="n">
        <f aca="true">INDIRECT("IDs!C"&amp;$A99+1)</f>
        <v>14</v>
      </c>
      <c r="E99" s="4" t="n">
        <f aca="true">INDIRECT("IDs!E"&amp;$A99+1)</f>
        <v>1.5</v>
      </c>
      <c r="F99" s="0" t="n">
        <f aca="false">G99*D99</f>
        <v>0.14</v>
      </c>
      <c r="G99" s="0" t="n">
        <f aca="true">INDIRECT("assorted!D"&amp;$A99+1)</f>
        <v>0.01</v>
      </c>
      <c r="H99" s="0" t="n">
        <f aca="true">INDIRECT("assorted!E"&amp;$A99+1)</f>
        <v>0.063</v>
      </c>
      <c r="I99" s="0" t="n">
        <f aca="true">IF(B99=1,INDIRECT("assorted!F"&amp;$A99+1),NA())</f>
        <v>1.02467571296438</v>
      </c>
      <c r="J99" s="5" t="n">
        <f aca="true">IF(B99=1,INDIRECT("assorted!G"&amp;$A99+1),NA())</f>
        <v>1166.98206898767</v>
      </c>
      <c r="K99" s="5" t="n">
        <f aca="true">IF(B99=1,AVERAGE(INDIRECT("Temperatures!C" &amp; A99 + 1):INDIRECT("Temperatures!P" &amp; A99 + 1)),NA())</f>
        <v>959.904288203229</v>
      </c>
      <c r="L99" s="5" t="n">
        <f aca="true">IF(B99=1,MAX(INDIRECT("Temperatures!C" &amp; A99 + 1):INDIRECT("Temperatures!P" &amp; A99 + 1)),NA())</f>
        <v>1020.22465344064</v>
      </c>
      <c r="M99" s="5" t="n">
        <f aca="true">IF(B99=1,MIN(INDIRECT("Temperatures!C" &amp; A99 + 1):INDIRECT("Temperatures!P" &amp; A99 + 1)),NA())</f>
        <v>887.716230974211</v>
      </c>
      <c r="N99" s="5" t="n">
        <f aca="true">IF(B99=1,INDIRECT("assorted!H"&amp;$A99+1),NA())</f>
        <v>-128524.885884964</v>
      </c>
      <c r="O99" s="5" t="n">
        <f aca="true">IF(B99=1,INDIRECT("assorted!I"&amp;$A99+1),NA())</f>
        <v>20021.958587172</v>
      </c>
      <c r="P99" s="5" t="n">
        <f aca="true">IF(B99=1,INDIRECT("assorted!J"&amp;$A99+1),NA())</f>
        <v>5391.9105180456</v>
      </c>
      <c r="Q99" s="5" t="n">
        <f aca="true">IF(B99=1,INDIRECT("assorted!K"&amp;$A99+1),NA())</f>
        <v>29072699.0346108</v>
      </c>
      <c r="R99" s="5" t="n">
        <f aca="true">IF(B99=1,INDIRECT("assorted!L"&amp;$A99+1),NA())</f>
        <v>9183.36100969673</v>
      </c>
      <c r="S99" s="5" t="n">
        <f aca="true">IF(B99=1,INDIRECT("assorted!M"&amp;$A99+1),NA())</f>
        <v>2473.07777626302</v>
      </c>
      <c r="T99" s="5" t="n">
        <f aca="true">IF(B99=1,INDIRECT("assorted!N"&amp;$A99+1),NA())</f>
        <v>6116113.68744605</v>
      </c>
      <c r="U99" s="5" t="n">
        <f aca="true">IF(B99=1,SUM(INDIRECT("HeatFluxTotals!B" &amp; A99 + 1):INDIRECT("HeatFluxTotals!P" &amp; A99 + 1)),NA())</f>
        <v>128567.054135754</v>
      </c>
      <c r="V99" s="0" t="n">
        <v>-56.432</v>
      </c>
      <c r="W99" s="5" t="n">
        <f aca="false">R99/G99</f>
        <v>918336.100969673</v>
      </c>
      <c r="X99" s="5" t="n">
        <f aca="true">IF(B99=1,SUM(INDIRECT("HeatFluxRadiation!B" &amp; A99 + 1):INDIRECT("HeatFluxRadiation!P" &amp; A99 + 1)),NA())</f>
        <v>121103.722686874</v>
      </c>
      <c r="Y99" s="5" t="n">
        <f aca="true">IF(B99=1,SUM(INDIRECT("HeatFluxConduction!B" &amp; A99 + 1):INDIRECT("HeatFluxConduction!P" &amp; A99 + 1)),NA())</f>
        <v>7460.81924391583</v>
      </c>
      <c r="Z99" s="6" t="n">
        <f aca="false">X99/U99</f>
        <v>0.94194989144731</v>
      </c>
      <c r="AA99" s="6" t="n">
        <f aca="false">Y99/U99</f>
        <v>0.0580305685159275</v>
      </c>
      <c r="AE99" s="0" t="n">
        <f aca="false">1/F99</f>
        <v>7.14285714285714</v>
      </c>
      <c r="AF99" s="0" t="n">
        <f aca="false">1/G99</f>
        <v>100</v>
      </c>
      <c r="AG99" s="0" t="n">
        <v>7.4236</v>
      </c>
      <c r="AH99" s="0" t="n">
        <f aca="false">AG99/14</f>
        <v>0.530257142857143</v>
      </c>
      <c r="AI99" s="0" t="n">
        <v>0.12259</v>
      </c>
      <c r="AJ99" s="0" t="n">
        <v>1.847</v>
      </c>
      <c r="AK99" s="0" t="n">
        <v>22.513</v>
      </c>
    </row>
    <row r="100" customFormat="false" ht="15" hidden="false" customHeight="true" outlineLevel="0" collapsed="false">
      <c r="A100" s="0" t="n">
        <v>99</v>
      </c>
      <c r="B100" s="4" t="n">
        <f aca="false">IF(assorted!P100 = "converged", 1, NA())</f>
        <v>1</v>
      </c>
      <c r="C100" s="0" t="str">
        <f aca="true">INDIRECT("IDs!B"&amp;$A100+1)</f>
        <v>b-staggered</v>
      </c>
      <c r="D100" s="0" t="n">
        <f aca="true">INDIRECT("IDs!C"&amp;$A100+1)</f>
        <v>14</v>
      </c>
      <c r="E100" s="4" t="n">
        <f aca="true">INDIRECT("IDs!E"&amp;$A100+1)</f>
        <v>1.75</v>
      </c>
      <c r="F100" s="0" t="n">
        <f aca="false">G100*D100</f>
        <v>0.14</v>
      </c>
      <c r="G100" s="0" t="n">
        <f aca="true">INDIRECT("assorted!D"&amp;$A100+1)</f>
        <v>0.01</v>
      </c>
      <c r="H100" s="0" t="n">
        <f aca="true">INDIRECT("assorted!E"&amp;$A100+1)</f>
        <v>0.063</v>
      </c>
      <c r="I100" s="0" t="n">
        <f aca="true">IF(B100=1,INDIRECT("assorted!F"&amp;$A100+1),NA())</f>
        <v>0.984065155455027</v>
      </c>
      <c r="J100" s="5" t="n">
        <f aca="true">IF(B100=1,INDIRECT("assorted!G"&amp;$A100+1),NA())</f>
        <v>1147.92246842378</v>
      </c>
      <c r="K100" s="5" t="n">
        <f aca="true">IF(B100=1,AVERAGE(INDIRECT("Temperatures!C" &amp; A100 + 1):INDIRECT("Temperatures!P" &amp; A100 + 1)),NA())</f>
        <v>966.950982633724</v>
      </c>
      <c r="L100" s="5" t="n">
        <f aca="true">IF(B100=1,MAX(INDIRECT("Temperatures!C" &amp; A100 + 1):INDIRECT("Temperatures!P" &amp; A100 + 1)),NA())</f>
        <v>1018.11076676518</v>
      </c>
      <c r="M100" s="5" t="n">
        <f aca="true">IF(B100=1,MIN(INDIRECT("Temperatures!C" &amp; A100 + 1):INDIRECT("Temperatures!P" &amp; A100 + 1)),NA())</f>
        <v>912.879670729841</v>
      </c>
      <c r="N100" s="5" t="n">
        <f aca="true">IF(B100=1,INDIRECT("assorted!H"&amp;$A100+1),NA())</f>
        <v>-133027.497947118</v>
      </c>
      <c r="O100" s="5" t="n">
        <f aca="true">IF(B100=1,INDIRECT("assorted!I"&amp;$A100+1),NA())</f>
        <v>20716.9429185273</v>
      </c>
      <c r="P100" s="5" t="n">
        <f aca="true">IF(B100=1,INDIRECT("assorted!J"&amp;$A100+1),NA())</f>
        <v>4458.42941970121</v>
      </c>
      <c r="Q100" s="5" t="n">
        <f aca="true">IF(B100=1,INDIRECT("assorted!K"&amp;$A100+1),NA())</f>
        <v>19877592.8904573</v>
      </c>
      <c r="R100" s="5" t="n">
        <f aca="true">IF(B100=1,INDIRECT("assorted!L"&amp;$A100+1),NA())</f>
        <v>9502.12562920839</v>
      </c>
      <c r="S100" s="5" t="n">
        <f aca="true">IF(B100=1,INDIRECT("assorted!M"&amp;$A100+1),NA())</f>
        <v>2044.92316369094</v>
      </c>
      <c r="T100" s="5" t="n">
        <f aca="true">IF(B100=1,INDIRECT("assorted!N"&amp;$A100+1),NA())</f>
        <v>4181710.74539978</v>
      </c>
      <c r="U100" s="5" t="n">
        <f aca="true">IF(B100=1,SUM(INDIRECT("HeatFluxTotals!B" &amp; A100 + 1):INDIRECT("HeatFluxTotals!P" &amp; A100 + 1)),NA())</f>
        <v>133029.758808917</v>
      </c>
      <c r="V100" s="0" t="n">
        <v>-58.597</v>
      </c>
      <c r="W100" s="5" t="n">
        <f aca="false">R100/G100</f>
        <v>950212.562920839</v>
      </c>
      <c r="X100" s="5" t="n">
        <f aca="true">IF(B100=1,SUM(INDIRECT("HeatFluxRadiation!B" &amp; A100 + 1):INDIRECT("HeatFluxRadiation!P" &amp; A100 + 1)),NA())</f>
        <v>125267.248220102</v>
      </c>
      <c r="Y100" s="5" t="n">
        <f aca="true">IF(B100=1,SUM(INDIRECT("HeatFluxConduction!B" &amp; A100 + 1):INDIRECT("HeatFluxConduction!P" &amp; A100 + 1)),NA())</f>
        <v>7764.39533275237</v>
      </c>
      <c r="Z100" s="6" t="n">
        <f aca="false">X100/U100</f>
        <v>0.941648314946096</v>
      </c>
      <c r="AA100" s="6" t="n">
        <f aca="false">Y100/U100</f>
        <v>0.0583658528908941</v>
      </c>
      <c r="AE100" s="0" t="n">
        <f aca="false">1/F100</f>
        <v>7.14285714285714</v>
      </c>
      <c r="AF100" s="0" t="n">
        <f aca="false">1/G100</f>
        <v>100</v>
      </c>
      <c r="AG100" s="0" t="n">
        <v>6.7471</v>
      </c>
      <c r="AH100" s="0" t="n">
        <f aca="false">AG100/14</f>
        <v>0.481935714285714</v>
      </c>
      <c r="AI100" s="0" t="n">
        <v>0.12943</v>
      </c>
      <c r="AJ100" s="0" t="n">
        <v>1.9499</v>
      </c>
      <c r="AK100" s="0" t="n">
        <v>23.166</v>
      </c>
    </row>
    <row r="101" customFormat="false" ht="15" hidden="false" customHeight="true" outlineLevel="0" collapsed="false">
      <c r="A101" s="0" t="n">
        <v>100</v>
      </c>
      <c r="B101" s="4" t="n">
        <f aca="false">IF(assorted!P101 = "converged", 1, NA())</f>
        <v>1</v>
      </c>
      <c r="C101" s="0" t="str">
        <f aca="true">INDIRECT("IDs!B"&amp;$A101+1)</f>
        <v>b-staggered</v>
      </c>
      <c r="D101" s="0" t="n">
        <f aca="true">INDIRECT("IDs!C"&amp;$A101+1)</f>
        <v>14</v>
      </c>
      <c r="E101" s="4" t="n">
        <f aca="true">INDIRECT("IDs!E"&amp;$A101+1)</f>
        <v>2</v>
      </c>
      <c r="F101" s="0" t="n">
        <f aca="false">G101*D101</f>
        <v>0.14</v>
      </c>
      <c r="G101" s="0" t="n">
        <f aca="true">INDIRECT("assorted!D"&amp;$A101+1)</f>
        <v>0.01</v>
      </c>
      <c r="H101" s="0" t="n">
        <f aca="true">INDIRECT("assorted!E"&amp;$A101+1)</f>
        <v>0.063</v>
      </c>
      <c r="I101" s="0" t="n">
        <f aca="true">IF(B101=1,INDIRECT("assorted!F"&amp;$A101+1),NA())</f>
        <v>0.944253422625479</v>
      </c>
      <c r="J101" s="5" t="n">
        <f aca="true">IF(B101=1,INDIRECT("assorted!G"&amp;$A101+1),NA())</f>
        <v>1133.58801824964</v>
      </c>
      <c r="K101" s="5" t="n">
        <f aca="true">IF(B101=1,AVERAGE(INDIRECT("Temperatures!C" &amp; A101 + 1):INDIRECT("Temperatures!P" &amp; A101 + 1)),NA())</f>
        <v>971.600261259221</v>
      </c>
      <c r="L101" s="5" t="n">
        <f aca="true">IF(B101=1,MAX(INDIRECT("Temperatures!C" &amp; A101 + 1):INDIRECT("Temperatures!P" &amp; A101 + 1)),NA())</f>
        <v>1018.48886010164</v>
      </c>
      <c r="M101" s="5" t="n">
        <f aca="true">IF(B101=1,MIN(INDIRECT("Temperatures!C" &amp; A101 + 1):INDIRECT("Temperatures!P" &amp; A101 + 1)),NA())</f>
        <v>928.569740505762</v>
      </c>
      <c r="N101" s="5" t="n">
        <f aca="true">IF(B101=1,INDIRECT("assorted!H"&amp;$A101+1),NA())</f>
        <v>-136357.56574014</v>
      </c>
      <c r="O101" s="5" t="n">
        <f aca="true">IF(B101=1,INDIRECT("assorted!I"&amp;$A101+1),NA())</f>
        <v>21230.9359014696</v>
      </c>
      <c r="P101" s="5" t="n">
        <f aca="true">IF(B101=1,INDIRECT("assorted!J"&amp;$A101+1),NA())</f>
        <v>3965.39878131876</v>
      </c>
      <c r="Q101" s="5" t="n">
        <f aca="true">IF(B101=1,INDIRECT("assorted!K"&amp;$A101+1),NA())</f>
        <v>15724387.4948843</v>
      </c>
      <c r="R101" s="5" t="n">
        <f aca="true">IF(B101=1,INDIRECT("assorted!L"&amp;$A101+1),NA())</f>
        <v>9737.87594795266</v>
      </c>
      <c r="S101" s="5" t="n">
        <f aca="true">IF(B101=1,INDIRECT("assorted!M"&amp;$A101+1),NA())</f>
        <v>1818.78752758948</v>
      </c>
      <c r="T101" s="5" t="n">
        <f aca="true">IF(B101=1,INDIRECT("assorted!N"&amp;$A101+1),NA())</f>
        <v>3307988.07051506</v>
      </c>
      <c r="U101" s="5" t="n">
        <f aca="true">IF(B101=1,SUM(INDIRECT("HeatFluxTotals!B" &amp; A101 + 1):INDIRECT("HeatFluxTotals!P" &amp; A101 + 1)),NA())</f>
        <v>136330.263271337</v>
      </c>
      <c r="V101" s="0" t="n">
        <v>-60.246</v>
      </c>
      <c r="W101" s="5" t="n">
        <f aca="false">R101/G101</f>
        <v>973787.594795266</v>
      </c>
      <c r="X101" s="5" t="n">
        <f aca="true">IF(B101=1,SUM(INDIRECT("HeatFluxRadiation!B" &amp; A101 + 1):INDIRECT("HeatFluxRadiation!P" &amp; A101 + 1)),NA())</f>
        <v>128456.575925282</v>
      </c>
      <c r="Y101" s="5" t="n">
        <f aca="true">IF(B101=1,SUM(INDIRECT("HeatFluxConduction!B" &amp; A101 + 1):INDIRECT("HeatFluxConduction!P" &amp; A101 + 1)),NA())</f>
        <v>7872.62732624576</v>
      </c>
      <c r="Z101" s="6" t="n">
        <f aca="false">X101/U101</f>
        <v>0.942245491520954</v>
      </c>
      <c r="AA101" s="6" t="n">
        <f aca="false">Y101/U101</f>
        <v>0.0577467330975291</v>
      </c>
      <c r="AE101" s="0" t="n">
        <f aca="false">1/F101</f>
        <v>7.14285714285714</v>
      </c>
      <c r="AF101" s="0" t="n">
        <f aca="false">1/G101</f>
        <v>100</v>
      </c>
      <c r="AG101" s="0" t="n">
        <v>6.1525</v>
      </c>
      <c r="AH101" s="0" t="n">
        <f aca="false">AG101/14</f>
        <v>0.439464285714286</v>
      </c>
      <c r="AI101" s="0" t="n">
        <v>0.13479</v>
      </c>
      <c r="AJ101" s="0" t="n">
        <v>2.0305</v>
      </c>
      <c r="AK101" s="0" t="n">
        <v>23.615</v>
      </c>
    </row>
    <row r="102" customFormat="false" ht="15" hidden="false" customHeight="true" outlineLevel="0" collapsed="false">
      <c r="A102" s="0" t="n">
        <v>101</v>
      </c>
      <c r="B102" s="4" t="n">
        <f aca="false">IF(assorted!P102 = "converged", 1, NA())</f>
        <v>1</v>
      </c>
      <c r="C102" s="0" t="str">
        <f aca="true">INDIRECT("IDs!B"&amp;$A102+1)</f>
        <v>b-staggered</v>
      </c>
      <c r="D102" s="0" t="n">
        <f aca="true">INDIRECT("IDs!C"&amp;$A102+1)</f>
        <v>14</v>
      </c>
      <c r="E102" s="4" t="n">
        <f aca="true">INDIRECT("IDs!E"&amp;$A102+1)</f>
        <v>2.25</v>
      </c>
      <c r="F102" s="0" t="n">
        <f aca="false">G102*D102</f>
        <v>0.14</v>
      </c>
      <c r="G102" s="0" t="n">
        <f aca="true">INDIRECT("assorted!D"&amp;$A102+1)</f>
        <v>0.01</v>
      </c>
      <c r="H102" s="0" t="n">
        <f aca="true">INDIRECT("assorted!E"&amp;$A102+1)</f>
        <v>0.063</v>
      </c>
      <c r="I102" s="0" t="n">
        <f aca="true">IF(B102=1,INDIRECT("assorted!F"&amp;$A102+1),NA())</f>
        <v>0.914085270851501</v>
      </c>
      <c r="J102" s="5" t="n">
        <f aca="true">IF(B102=1,INDIRECT("assorted!G"&amp;$A102+1),NA())</f>
        <v>1121.63386650451</v>
      </c>
      <c r="K102" s="5" t="n">
        <f aca="true">IF(B102=1,AVERAGE(INDIRECT("Temperatures!C" &amp; A102 + 1):INDIRECT("Temperatures!P" &amp; A102 + 1)),NA())</f>
        <v>975.096641285114</v>
      </c>
      <c r="L102" s="5" t="n">
        <f aca="true">IF(B102=1,MAX(INDIRECT("Temperatures!C" &amp; A102 + 1):INDIRECT("Temperatures!P" &amp; A102 + 1)),NA())</f>
        <v>1020.48735977142</v>
      </c>
      <c r="M102" s="5" t="n">
        <f aca="true">IF(B102=1,MIN(INDIRECT("Temperatures!C" &amp; A102 + 1):INDIRECT("Temperatures!P" &amp; A102 + 1)),NA())</f>
        <v>939.641808677137</v>
      </c>
      <c r="N102" s="5" t="n">
        <f aca="true">IF(B102=1,INDIRECT("assorted!H"&amp;$A102+1),NA())</f>
        <v>-139038.174170829</v>
      </c>
      <c r="O102" s="5" t="n">
        <f aca="true">IF(B102=1,INDIRECT("assorted!I"&amp;$A102+1),NA())</f>
        <v>21646.6132991402</v>
      </c>
      <c r="P102" s="5" t="n">
        <f aca="true">IF(B102=1,INDIRECT("assorted!J"&amp;$A102+1),NA())</f>
        <v>3744.78209571647</v>
      </c>
      <c r="Q102" s="5" t="n">
        <f aca="true">IF(B102=1,INDIRECT("assorted!K"&amp;$A102+1),NA())</f>
        <v>14023392.9443986</v>
      </c>
      <c r="R102" s="5" t="n">
        <f aca="true">IF(B102=1,INDIRECT("assorted!L"&amp;$A102+1),NA())</f>
        <v>9928.53240095451</v>
      </c>
      <c r="S102" s="5" t="n">
        <f aca="true">IF(B102=1,INDIRECT("assorted!M"&amp;$A102+1),NA())</f>
        <v>1717.59849256937</v>
      </c>
      <c r="T102" s="5" t="n">
        <f aca="true">IF(B102=1,INDIRECT("assorted!N"&amp;$A102+1),NA())</f>
        <v>2950144.58167657</v>
      </c>
      <c r="U102" s="5" t="n">
        <f aca="true">IF(B102=1,SUM(INDIRECT("HeatFluxTotals!B" &amp; A102 + 1):INDIRECT("HeatFluxTotals!P" &amp; A102 + 1)),NA())</f>
        <v>138999.453613363</v>
      </c>
      <c r="V102" s="0" t="n">
        <v>-61.568</v>
      </c>
      <c r="W102" s="5" t="n">
        <f aca="false">R102/G102</f>
        <v>992853.240095451</v>
      </c>
      <c r="X102" s="5" t="n">
        <f aca="true">IF(B102=1,SUM(INDIRECT("HeatFluxRadiation!B" &amp; A102 + 1):INDIRECT("HeatFluxRadiation!P" &amp; A102 + 1)),NA())</f>
        <v>131026.256935241</v>
      </c>
      <c r="Y102" s="5" t="n">
        <f aca="true">IF(B102=1,SUM(INDIRECT("HeatFluxConduction!B" &amp; A102 + 1):INDIRECT("HeatFluxConduction!P" &amp; A102 + 1)),NA())</f>
        <v>7972.83438132584</v>
      </c>
      <c r="Z102" s="6" t="n">
        <f aca="false">X102/U102</f>
        <v>0.942638647341017</v>
      </c>
      <c r="AA102" s="6" t="n">
        <f aca="false">Y102/U102</f>
        <v>0.0573587461969661</v>
      </c>
      <c r="AE102" s="0" t="n">
        <f aca="false">1/F102</f>
        <v>7.14285714285714</v>
      </c>
      <c r="AF102" s="0" t="n">
        <f aca="false">1/G102</f>
        <v>100</v>
      </c>
      <c r="AG102" s="0" t="n">
        <v>5.6143</v>
      </c>
      <c r="AH102" s="0" t="n">
        <f aca="false">AG102/14</f>
        <v>0.401021428571429</v>
      </c>
      <c r="AI102" s="0" t="n">
        <v>0.13933</v>
      </c>
      <c r="AJ102" s="0" t="n">
        <v>2.099</v>
      </c>
      <c r="AK102" s="0" t="n">
        <v>23.96</v>
      </c>
    </row>
    <row r="103" customFormat="false" ht="15" hidden="false" customHeight="true" outlineLevel="0" collapsed="false">
      <c r="A103" s="0" t="n">
        <v>102</v>
      </c>
      <c r="B103" s="4" t="n">
        <f aca="false">IF(assorted!P103 = "converged", 1, NA())</f>
        <v>1</v>
      </c>
      <c r="C103" s="0" t="str">
        <f aca="true">INDIRECT("IDs!B"&amp;$A103+1)</f>
        <v>b-staggered</v>
      </c>
      <c r="D103" s="0" t="n">
        <f aca="true">INDIRECT("IDs!C"&amp;$A103+1)</f>
        <v>14</v>
      </c>
      <c r="E103" s="4" t="n">
        <f aca="true">INDIRECT("IDs!E"&amp;$A103+1)</f>
        <v>2.375</v>
      </c>
      <c r="F103" s="0" t="n">
        <f aca="false">G103*D103</f>
        <v>0.14</v>
      </c>
      <c r="G103" s="0" t="n">
        <f aca="true">INDIRECT("assorted!D"&amp;$A103+1)</f>
        <v>0.01</v>
      </c>
      <c r="H103" s="0" t="n">
        <f aca="true">INDIRECT("assorted!E"&amp;$A103+1)</f>
        <v>0.063</v>
      </c>
      <c r="I103" s="0" t="n">
        <f aca="true">IF(B103=1,INDIRECT("assorted!F"&amp;$A103+1),NA())</f>
        <v>0.896287046736688</v>
      </c>
      <c r="J103" s="5" t="n">
        <f aca="true">IF(B103=1,INDIRECT("assorted!G"&amp;$A103+1),NA())</f>
        <v>1116.40054724051</v>
      </c>
      <c r="K103" s="5" t="n">
        <f aca="true">IF(B103=1,AVERAGE(INDIRECT("Temperatures!C" &amp; A103 + 1):INDIRECT("Temperatures!P" &amp; A103 + 1)),NA())</f>
        <v>976.554457508033</v>
      </c>
      <c r="L103" s="5" t="n">
        <f aca="true">IF(B103=1,MAX(INDIRECT("Temperatures!C" &amp; A103 + 1):INDIRECT("Temperatures!P" &amp; A103 + 1)),NA())</f>
        <v>1022.15298662083</v>
      </c>
      <c r="M103" s="5" t="n">
        <f aca="true">IF(B103=1,MIN(INDIRECT("Temperatures!C" &amp; A103 + 1):INDIRECT("Temperatures!P" &amp; A103 + 1)),NA())</f>
        <v>944.060440813589</v>
      </c>
      <c r="N103" s="5" t="n">
        <f aca="true">IF(B103=1,INDIRECT("assorted!H"&amp;$A103+1),NA())</f>
        <v>-140165.684018388</v>
      </c>
      <c r="O103" s="5" t="n">
        <f aca="true">IF(B103=1,INDIRECT("assorted!I"&amp;$A103+1),NA())</f>
        <v>21827.663896879</v>
      </c>
      <c r="P103" s="5" t="n">
        <f aca="true">IF(B103=1,INDIRECT("assorted!J"&amp;$A103+1),NA())</f>
        <v>3712.96563927977</v>
      </c>
      <c r="Q103" s="5" t="n">
        <f aca="true">IF(B103=1,INDIRECT("assorted!K"&amp;$A103+1),NA())</f>
        <v>13786113.8384722</v>
      </c>
      <c r="R103" s="5" t="n">
        <f aca="true">IF(B103=1,INDIRECT("assorted!L"&amp;$A103+1),NA())</f>
        <v>10011.5738772825</v>
      </c>
      <c r="S103" s="5" t="n">
        <f aca="true">IF(B103=1,INDIRECT("assorted!M"&amp;$A103+1),NA())</f>
        <v>1703.00541446287</v>
      </c>
      <c r="T103" s="5" t="n">
        <f aca="true">IF(B103=1,INDIRECT("assorted!N"&amp;$A103+1),NA())</f>
        <v>2900227.44168988</v>
      </c>
      <c r="U103" s="5" t="n">
        <f aca="true">IF(B103=1,SUM(INDIRECT("HeatFluxTotals!B" &amp; A103 + 1):INDIRECT("HeatFluxTotals!P" &amp; A103 + 1)),NA())</f>
        <v>140162.034281955</v>
      </c>
      <c r="V103" s="0" t="n">
        <v>-62.057</v>
      </c>
      <c r="W103" s="5" t="n">
        <f aca="false">R103/G103</f>
        <v>1001157.38772825</v>
      </c>
      <c r="X103" s="5" t="n">
        <f aca="true">IF(B103=1,SUM(INDIRECT("HeatFluxRadiation!B" &amp; A103 + 1):INDIRECT("HeatFluxRadiation!P" &amp; A103 + 1)),NA())</f>
        <v>132151.662860343</v>
      </c>
      <c r="Y103" s="5" t="n">
        <f aca="true">IF(B103=1,SUM(INDIRECT("HeatFluxConduction!B" &amp; A103 + 1):INDIRECT("HeatFluxConduction!P" &amp; A103 + 1)),NA())</f>
        <v>8009.65721581132</v>
      </c>
      <c r="Z103" s="6" t="n">
        <f aca="false">X103/U103</f>
        <v>0.942849206900796</v>
      </c>
      <c r="AA103" s="6" t="n">
        <f aca="false">Y103/U103</f>
        <v>0.0571456975267554</v>
      </c>
      <c r="AE103" s="0" t="n">
        <f aca="false">1/F103</f>
        <v>7.14285714285714</v>
      </c>
      <c r="AF103" s="0" t="n">
        <f aca="false">1/G103</f>
        <v>100</v>
      </c>
      <c r="AG103" s="0" t="n">
        <v>5.357</v>
      </c>
      <c r="AH103" s="0" t="n">
        <f aca="false">AG103/14</f>
        <v>0.382642857142857</v>
      </c>
      <c r="AI103" s="0" t="n">
        <v>0.14148</v>
      </c>
      <c r="AJ103" s="0" t="n">
        <v>2.1314</v>
      </c>
      <c r="AK103" s="0" t="n">
        <v>24.106</v>
      </c>
    </row>
    <row r="104" customFormat="false" ht="15" hidden="false" customHeight="true" outlineLevel="0" collapsed="false">
      <c r="A104" s="0" t="n">
        <v>103</v>
      </c>
      <c r="B104" s="4" t="n">
        <f aca="false">IF(assorted!P104 = "converged", 1, NA())</f>
        <v>1</v>
      </c>
      <c r="C104" s="0" t="str">
        <f aca="true">INDIRECT("IDs!B"&amp;$A104+1)</f>
        <v>b-staggered</v>
      </c>
      <c r="D104" s="0" t="n">
        <f aca="true">INDIRECT("IDs!C"&amp;$A104+1)</f>
        <v>14</v>
      </c>
      <c r="E104" s="4" t="n">
        <f aca="true">INDIRECT("IDs!E"&amp;$A104+1)</f>
        <v>2.5</v>
      </c>
      <c r="F104" s="0" t="n">
        <f aca="false">G104*D104</f>
        <v>0.14</v>
      </c>
      <c r="G104" s="0" t="n">
        <f aca="true">INDIRECT("assorted!D"&amp;$A104+1)</f>
        <v>0.01</v>
      </c>
      <c r="H104" s="0" t="n">
        <f aca="true">INDIRECT("assorted!E"&amp;$A104+1)</f>
        <v>0.063</v>
      </c>
      <c r="I104" s="0" t="n">
        <f aca="true">IF(B104=1,INDIRECT("assorted!F"&amp;$A104+1),NA())</f>
        <v>0.885862237439141</v>
      </c>
      <c r="J104" s="5" t="n">
        <f aca="true">IF(B104=1,INDIRECT("assorted!G"&amp;$A104+1),NA())</f>
        <v>1111.38117549715</v>
      </c>
      <c r="K104" s="5" t="n">
        <f aca="true">IF(B104=1,AVERAGE(INDIRECT("Temperatures!C" &amp; A104 + 1):INDIRECT("Temperatures!P" &amp; A104 + 1)),NA())</f>
        <v>977.868660482945</v>
      </c>
      <c r="L104" s="5" t="n">
        <f aca="true">IF(B104=1,MAX(INDIRECT("Temperatures!C" &amp; A104 + 1):INDIRECT("Temperatures!P" &amp; A104 + 1)),NA())</f>
        <v>1024.09840070601</v>
      </c>
      <c r="M104" s="5" t="n">
        <f aca="true">IF(B104=1,MIN(INDIRECT("Temperatures!C" &amp; A104 + 1):INDIRECT("Temperatures!P" &amp; A104 + 1)),NA())</f>
        <v>947.785224109603</v>
      </c>
      <c r="N104" s="5" t="n">
        <f aca="true">IF(B104=1,INDIRECT("assorted!H"&amp;$A104+1),NA())</f>
        <v>-141236.744070017</v>
      </c>
      <c r="O104" s="5" t="n">
        <f aca="true">IF(B104=1,INDIRECT("assorted!I"&amp;$A104+1),NA())</f>
        <v>21995.1223043451</v>
      </c>
      <c r="P104" s="5" t="n">
        <f aca="true">IF(B104=1,INDIRECT("assorted!J"&amp;$A104+1),NA())</f>
        <v>3728.88540505897</v>
      </c>
      <c r="Q104" s="5" t="n">
        <f aca="true">IF(B104=1,INDIRECT("assorted!K"&amp;$A104+1),NA())</f>
        <v>13904586.3640618</v>
      </c>
      <c r="R104" s="5" t="n">
        <f aca="true">IF(B104=1,INDIRECT("assorted!L"&amp;$A104+1),NA())</f>
        <v>10088.3810988724</v>
      </c>
      <c r="S104" s="5" t="n">
        <f aca="true">IF(B104=1,INDIRECT("assorted!M"&amp;$A104+1),NA())</f>
        <v>1710.30724538534</v>
      </c>
      <c r="T104" s="5" t="n">
        <f aca="true">IF(B104=1,INDIRECT("assorted!N"&amp;$A104+1),NA())</f>
        <v>2925150.87361761</v>
      </c>
      <c r="U104" s="5" t="n">
        <f aca="true">IF(B104=1,SUM(INDIRECT("HeatFluxTotals!B" &amp; A104 + 1):INDIRECT("HeatFluxTotals!P" &amp; A104 + 1)),NA())</f>
        <v>141237.335384215</v>
      </c>
      <c r="V104" s="0" t="n">
        <v>-62.58</v>
      </c>
      <c r="W104" s="5" t="n">
        <f aca="false">R104/G104</f>
        <v>1008838.10988724</v>
      </c>
      <c r="X104" s="5" t="n">
        <f aca="true">IF(B104=1,SUM(INDIRECT("HeatFluxRadiation!B" &amp; A104 + 1):INDIRECT("HeatFluxRadiation!P" &amp; A104 + 1)),NA())</f>
        <v>133172.934507596</v>
      </c>
      <c r="Y104" s="5" t="n">
        <f aca="true">IF(B104=1,SUM(INDIRECT("HeatFluxConduction!B" &amp; A104 + 1):INDIRECT("HeatFluxConduction!P" &amp; A104 + 1)),NA())</f>
        <v>8064.40084480787</v>
      </c>
      <c r="Z104" s="6" t="n">
        <f aca="false">X104/U104</f>
        <v>0.942901776965131</v>
      </c>
      <c r="AA104" s="6" t="n">
        <f aca="false">Y104/U104</f>
        <v>0.0570982228096409</v>
      </c>
      <c r="AE104" s="0" t="n">
        <f aca="false">1/F104</f>
        <v>7.14285714285714</v>
      </c>
      <c r="AF104" s="0" t="n">
        <f aca="false">1/G104</f>
        <v>100</v>
      </c>
      <c r="AG104" s="0" t="n">
        <v>5.112</v>
      </c>
      <c r="AH104" s="0" t="n">
        <f aca="false">AG104/14</f>
        <v>0.365142857142857</v>
      </c>
      <c r="AI104" s="0" t="n">
        <v>0.14356</v>
      </c>
      <c r="AJ104" s="0" t="n">
        <v>2.1629</v>
      </c>
      <c r="AK104" s="0" t="n">
        <v>24.239</v>
      </c>
    </row>
    <row r="105" customFormat="false" ht="15" hidden="false" customHeight="true" outlineLevel="0" collapsed="false">
      <c r="A105" s="0" t="n">
        <v>104</v>
      </c>
      <c r="B105" s="4" t="n">
        <f aca="false">IF(assorted!P105 = "converged", 1, NA())</f>
        <v>1</v>
      </c>
      <c r="C105" s="0" t="str">
        <f aca="true">INDIRECT("IDs!B"&amp;$A105+1)</f>
        <v>b-staggered</v>
      </c>
      <c r="D105" s="0" t="n">
        <f aca="true">INDIRECT("IDs!C"&amp;$A105+1)</f>
        <v>14</v>
      </c>
      <c r="E105" s="4" t="n">
        <f aca="true">INDIRECT("IDs!E"&amp;$A105+1)</f>
        <v>2.75</v>
      </c>
      <c r="F105" s="0" t="n">
        <f aca="false">G105*D105</f>
        <v>0.14</v>
      </c>
      <c r="G105" s="0" t="n">
        <f aca="true">INDIRECT("assorted!D"&amp;$A105+1)</f>
        <v>0.01</v>
      </c>
      <c r="H105" s="0" t="n">
        <f aca="true">INDIRECT("assorted!E"&amp;$A105+1)</f>
        <v>0.063</v>
      </c>
      <c r="I105" s="0" t="n">
        <f aca="true">IF(B105=1,INDIRECT("assorted!F"&amp;$A105+1),NA())</f>
        <v>0.871728807265753</v>
      </c>
      <c r="J105" s="5" t="n">
        <f aca="true">IF(B105=1,INDIRECT("assorted!G"&amp;$A105+1),NA())</f>
        <v>1102.24269292022</v>
      </c>
      <c r="K105" s="5" t="n">
        <f aca="true">IF(B105=1,AVERAGE(INDIRECT("Temperatures!C" &amp; A105 + 1):INDIRECT("Temperatures!P" &amp; A105 + 1)),NA())</f>
        <v>980.164696919762</v>
      </c>
      <c r="L105" s="5" t="n">
        <f aca="true">IF(B105=1,MAX(INDIRECT("Temperatures!C" &amp; A105 + 1):INDIRECT("Temperatures!P" &amp; A105 + 1)),NA())</f>
        <v>1028.96785522399</v>
      </c>
      <c r="M105" s="5" t="n">
        <f aca="true">IF(B105=1,MIN(INDIRECT("Temperatures!C" &amp; A105 + 1):INDIRECT("Temperatures!P" &amp; A105 + 1)),NA())</f>
        <v>952.644369013231</v>
      </c>
      <c r="N105" s="5" t="n">
        <f aca="true">IF(B105=1,INDIRECT("assorted!H"&amp;$A105+1),NA())</f>
        <v>-143175.661492301</v>
      </c>
      <c r="O105" s="5" t="n">
        <f aca="true">IF(B105=1,INDIRECT("assorted!I"&amp;$A105+1),NA())</f>
        <v>22297.0657505729</v>
      </c>
      <c r="P105" s="5" t="n">
        <f aca="true">IF(B105=1,INDIRECT("assorted!J"&amp;$A105+1),NA())</f>
        <v>3858.96187270203</v>
      </c>
      <c r="Q105" s="5" t="n">
        <f aca="true">IF(B105=1,INDIRECT("assorted!K"&amp;$A105+1),NA())</f>
        <v>14891586.734968</v>
      </c>
      <c r="R105" s="5" t="n">
        <f aca="true">IF(B105=1,INDIRECT("assorted!L"&amp;$A105+1),NA())</f>
        <v>10226.8718293946</v>
      </c>
      <c r="S105" s="5" t="n">
        <f aca="true">IF(B105=1,INDIRECT("assorted!M"&amp;$A105+1),NA())</f>
        <v>1769.96869938504</v>
      </c>
      <c r="T105" s="5" t="n">
        <f aca="true">IF(B105=1,INDIRECT("assorted!N"&amp;$A105+1),NA())</f>
        <v>3132789.19680278</v>
      </c>
      <c r="U105" s="5" t="n">
        <f aca="true">IF(B105=1,SUM(INDIRECT("HeatFluxTotals!B" &amp; A105 + 1):INDIRECT("HeatFluxTotals!P" &amp; A105 + 1)),NA())</f>
        <v>143176.205611525</v>
      </c>
      <c r="V105" s="0" t="n">
        <v>-63.571</v>
      </c>
      <c r="W105" s="5" t="n">
        <f aca="false">R105/G105</f>
        <v>1022687.18293946</v>
      </c>
      <c r="X105" s="5" t="n">
        <f aca="true">IF(B105=1,SUM(INDIRECT("HeatFluxRadiation!B" &amp; A105 + 1):INDIRECT("HeatFluxRadiation!P" &amp; A105 + 1)),NA())</f>
        <v>134982.097461733</v>
      </c>
      <c r="Y105" s="5" t="n">
        <f aca="true">IF(B105=1,SUM(INDIRECT("HeatFluxConduction!B" &amp; A105 + 1):INDIRECT("HeatFluxConduction!P" &amp; A105 + 1)),NA())</f>
        <v>8194.11397187634</v>
      </c>
      <c r="Z105" s="6" t="n">
        <f aca="false">X105/U105</f>
        <v>0.942769064770272</v>
      </c>
      <c r="AA105" s="6" t="n">
        <f aca="false">Y105/U105</f>
        <v>0.0572309758935026</v>
      </c>
      <c r="AE105" s="0" t="n">
        <f aca="false">1/F105</f>
        <v>7.14285714285714</v>
      </c>
      <c r="AF105" s="0" t="n">
        <f aca="false">1/G105</f>
        <v>100</v>
      </c>
      <c r="AG105" s="0" t="n">
        <v>4.678</v>
      </c>
      <c r="AH105" s="0" t="n">
        <f aca="false">AG105/14</f>
        <v>0.334142857142857</v>
      </c>
      <c r="AI105" s="0" t="n">
        <v>0.14768</v>
      </c>
      <c r="AJ105" s="0" t="n">
        <v>2.2252</v>
      </c>
      <c r="AK105" s="0" t="n">
        <v>24.478</v>
      </c>
    </row>
    <row r="106" customFormat="false" ht="15" hidden="false" customHeight="true" outlineLevel="0" collapsed="false">
      <c r="A106" s="0" t="n">
        <v>105</v>
      </c>
      <c r="B106" s="4" t="n">
        <f aca="false">IF(assorted!P106 = "converged", 1, NA())</f>
        <v>1</v>
      </c>
      <c r="C106" s="0" t="str">
        <f aca="true">INDIRECT("IDs!B"&amp;$A106+1)</f>
        <v>b-staggered</v>
      </c>
      <c r="D106" s="0" t="n">
        <f aca="true">INDIRECT("IDs!C"&amp;$A106+1)</f>
        <v>14</v>
      </c>
      <c r="E106" s="4" t="n">
        <f aca="true">INDIRECT("IDs!E"&amp;$A106+1)</f>
        <v>3</v>
      </c>
      <c r="F106" s="0" t="n">
        <f aca="false">G106*D106</f>
        <v>0.14</v>
      </c>
      <c r="G106" s="0" t="n">
        <f aca="true">INDIRECT("assorted!D"&amp;$A106+1)</f>
        <v>0.01</v>
      </c>
      <c r="H106" s="0" t="n">
        <f aca="true">INDIRECT("assorted!E"&amp;$A106+1)</f>
        <v>0.063</v>
      </c>
      <c r="I106" s="0" t="n">
        <f aca="true">IF(B106=1,INDIRECT("assorted!F"&amp;$A106+1),NA())</f>
        <v>0.866247354715596</v>
      </c>
      <c r="J106" s="5" t="n">
        <f aca="true">IF(B106=1,INDIRECT("assorted!G"&amp;$A106+1),NA())</f>
        <v>1094.11669947323</v>
      </c>
      <c r="K106" s="5" t="n">
        <f aca="true">IF(B106=1,AVERAGE(INDIRECT("Temperatures!C" &amp; A106 + 1):INDIRECT("Temperatures!P" &amp; A106 + 1)),NA())</f>
        <v>982.067956512181</v>
      </c>
      <c r="L106" s="5" t="n">
        <f aca="true">IF(B106=1,MAX(INDIRECT("Temperatures!C" &amp; A106 + 1):INDIRECT("Temperatures!P" &amp; A106 + 1)),NA())</f>
        <v>1035.25658211232</v>
      </c>
      <c r="M106" s="5" t="n">
        <f aca="true">IF(B106=1,MIN(INDIRECT("Temperatures!C" &amp; A106 + 1):INDIRECT("Temperatures!P" &amp; A106 + 1)),NA())</f>
        <v>952.681765124904</v>
      </c>
      <c r="N106" s="5" t="n">
        <f aca="true">IF(B106=1,INDIRECT("assorted!H"&amp;$A106+1),NA())</f>
        <v>-144850.523396824</v>
      </c>
      <c r="O106" s="5" t="n">
        <f aca="true">IF(B106=1,INDIRECT("assorted!I"&amp;$A106+1),NA())</f>
        <v>22557.954426074</v>
      </c>
      <c r="P106" s="5" t="n">
        <f aca="true">IF(B106=1,INDIRECT("assorted!J"&amp;$A106+1),NA())</f>
        <v>4102.42514551414</v>
      </c>
      <c r="Q106" s="5" t="n">
        <f aca="true">IF(B106=1,INDIRECT("assorted!K"&amp;$A106+1),NA())</f>
        <v>16829892.0745467</v>
      </c>
      <c r="R106" s="5" t="n">
        <f aca="true">IF(B106=1,INDIRECT("assorted!L"&amp;$A106+1),NA())</f>
        <v>10346.5321952892</v>
      </c>
      <c r="S106" s="5" t="n">
        <f aca="true">IF(B106=1,INDIRECT("assorted!M"&amp;$A106+1),NA())</f>
        <v>1881.63665220302</v>
      </c>
      <c r="T106" s="5" t="n">
        <f aca="true">IF(B106=1,INDIRECT("assorted!N"&amp;$A106+1),NA())</f>
        <v>3540556.4909138</v>
      </c>
      <c r="U106" s="5" t="n">
        <f aca="true">IF(B106=1,SUM(INDIRECT("HeatFluxTotals!B" &amp; A106 + 1):INDIRECT("HeatFluxTotals!P" &amp; A106 + 1)),NA())</f>
        <v>144851.450734049</v>
      </c>
      <c r="V106" s="0" t="n">
        <v>-316.21</v>
      </c>
      <c r="W106" s="5" t="n">
        <f aca="false">R106/G106</f>
        <v>1034653.21952892</v>
      </c>
      <c r="X106" s="5" t="n">
        <f aca="true">IF(B106=1,SUM(INDIRECT("HeatFluxRadiation!B" &amp; A106 + 1):INDIRECT("HeatFluxRadiation!P" &amp; A106 + 1)),NA())</f>
        <v>136525.103902473</v>
      </c>
      <c r="Y106" s="5" t="n">
        <f aca="true">IF(B106=1,SUM(INDIRECT("HeatFluxConduction!B" &amp; A106 + 1):INDIRECT("HeatFluxConduction!P" &amp; A106 + 1)),NA())</f>
        <v>8326.34404929136</v>
      </c>
      <c r="Z106" s="6" t="n">
        <f aca="false">X106/U106</f>
        <v>0.942518029406112</v>
      </c>
      <c r="AA106" s="6" t="n">
        <f aca="false">Y106/U106</f>
        <v>0.0574819513860356</v>
      </c>
      <c r="AE106" s="0" t="n">
        <f aca="false">1/F106</f>
        <v>7.14285714285714</v>
      </c>
      <c r="AF106" s="0" t="n">
        <f aca="false">1/G106</f>
        <v>100</v>
      </c>
      <c r="AG106" s="0" t="n">
        <v>4.3103</v>
      </c>
      <c r="AH106" s="0" t="n">
        <f aca="false">AG106/14</f>
        <v>0.307878571428571</v>
      </c>
      <c r="AI106" s="0" t="n">
        <v>0.15135</v>
      </c>
      <c r="AJ106" s="0" t="n">
        <v>2.2807</v>
      </c>
      <c r="AK106" s="0" t="n">
        <v>24.679</v>
      </c>
    </row>
    <row r="107" customFormat="false" ht="15" hidden="false" customHeight="true" outlineLevel="0" collapsed="false">
      <c r="A107" s="0" t="n">
        <v>106</v>
      </c>
      <c r="B107" s="4" t="n">
        <f aca="false">IF(assorted!P107 = "converged", 1, NA())</f>
        <v>1</v>
      </c>
      <c r="C107" s="0" t="str">
        <f aca="true">INDIRECT("IDs!B"&amp;$A107+1)</f>
        <v>b-staggered</v>
      </c>
      <c r="D107" s="0" t="n">
        <f aca="true">INDIRECT("IDs!C"&amp;$A107+1)</f>
        <v>14</v>
      </c>
      <c r="E107" s="4" t="n">
        <f aca="true">INDIRECT("IDs!E"&amp;$A107+1)</f>
        <v>3.5</v>
      </c>
      <c r="F107" s="0" t="n">
        <f aca="false">G107*D107</f>
        <v>0.14</v>
      </c>
      <c r="G107" s="0" t="n">
        <f aca="true">INDIRECT("assorted!D"&amp;$A107+1)</f>
        <v>0.01</v>
      </c>
      <c r="H107" s="0" t="n">
        <f aca="true">INDIRECT("assorted!E"&amp;$A107+1)</f>
        <v>0.063</v>
      </c>
      <c r="I107" s="0" t="n">
        <f aca="true">IF(B107=1,INDIRECT("assorted!F"&amp;$A107+1),NA())</f>
        <v>0.88878642693453</v>
      </c>
      <c r="J107" s="5" t="n">
        <f aca="true">IF(B107=1,INDIRECT("assorted!G"&amp;$A107+1),NA())</f>
        <v>1081.27805942776</v>
      </c>
      <c r="K107" s="5" t="n">
        <f aca="true">IF(B107=1,AVERAGE(INDIRECT("Temperatures!C" &amp; A107 + 1):INDIRECT("Temperatures!P" &amp; A107 + 1)),NA())</f>
        <v>984.772359932782</v>
      </c>
      <c r="L107" s="5" t="n">
        <f aca="true">IF(B107=1,MAX(INDIRECT("Temperatures!C" &amp; A107 + 1):INDIRECT("Temperatures!P" &amp; A107 + 1)),NA())</f>
        <v>1050.65390781327</v>
      </c>
      <c r="M107" s="5" t="n">
        <f aca="true">IF(B107=1,MIN(INDIRECT("Temperatures!C" &amp; A107 + 1):INDIRECT("Temperatures!P" &amp; A107 + 1)),NA())</f>
        <v>952.267161704468</v>
      </c>
      <c r="N107" s="5" t="n">
        <f aca="true">IF(B107=1,INDIRECT("assorted!H"&amp;$A107+1),NA())</f>
        <v>-147378.046488978</v>
      </c>
      <c r="O107" s="5" t="n">
        <f aca="true">IF(B107=1,INDIRECT("assorted!I"&amp;$A107+1),NA())</f>
        <v>22951.7519457369</v>
      </c>
      <c r="P107" s="5" t="n">
        <f aca="true">IF(B107=1,INDIRECT("assorted!J"&amp;$A107+1),NA())</f>
        <v>4822.18804974732</v>
      </c>
      <c r="Q107" s="5" t="n">
        <f aca="true">IF(B107=1,INDIRECT("assorted!K"&amp;$A107+1),NA())</f>
        <v>23253497.5871259</v>
      </c>
      <c r="R107" s="5" t="n">
        <f aca="true">IF(B107=1,INDIRECT("assorted!L"&amp;$A107+1),NA())</f>
        <v>10527.1531256564</v>
      </c>
      <c r="S107" s="5" t="n">
        <f aca="true">IF(B107=1,INDIRECT("assorted!M"&amp;$A107+1),NA())</f>
        <v>2211.7663226937</v>
      </c>
      <c r="T107" s="5" t="n">
        <f aca="true">IF(B107=1,INDIRECT("assorted!N"&amp;$A107+1),NA())</f>
        <v>4891910.26620201</v>
      </c>
      <c r="U107" s="5" t="n">
        <f aca="true">IF(B107=1,SUM(INDIRECT("HeatFluxTotals!B" &amp; A107 + 1):INDIRECT("HeatFluxTotals!P" &amp; A107 + 1)),NA())</f>
        <v>147380.143759189</v>
      </c>
      <c r="V107" s="0" t="n">
        <v>-46.484</v>
      </c>
      <c r="W107" s="5" t="n">
        <f aca="false">R107/G107</f>
        <v>1052715.31256564</v>
      </c>
      <c r="X107" s="5" t="n">
        <f aca="true">IF(B107=1,SUM(INDIRECT("HeatFluxRadiation!B" &amp; A107 + 1):INDIRECT("HeatFluxRadiation!P" &amp; A107 + 1)),NA())</f>
        <v>138826.128619843</v>
      </c>
      <c r="Y107" s="5" t="n">
        <f aca="true">IF(B107=1,SUM(INDIRECT("HeatFluxConduction!B" &amp; A107 + 1):INDIRECT("HeatFluxConduction!P" &amp; A107 + 1)),NA())</f>
        <v>8554.02089904613</v>
      </c>
      <c r="Z107" s="6" t="n">
        <f aca="false">X107/U107</f>
        <v>0.941959514211609</v>
      </c>
      <c r="AA107" s="6" t="n">
        <f aca="false">Y107/U107</f>
        <v>0.05804052486896</v>
      </c>
      <c r="AE107" s="0" t="n">
        <f aca="false">1/F107</f>
        <v>7.14285714285714</v>
      </c>
      <c r="AF107" s="0" t="n">
        <f aca="false">1/G107</f>
        <v>100</v>
      </c>
      <c r="AG107" s="0" t="n">
        <v>3.7161</v>
      </c>
      <c r="AH107" s="0" t="n">
        <f aca="false">AG107/14</f>
        <v>0.265435714285714</v>
      </c>
      <c r="AI107" s="0" t="n">
        <v>0.15689</v>
      </c>
      <c r="AJ107" s="0" t="n">
        <v>2.3645</v>
      </c>
      <c r="AK107" s="0" t="n">
        <v>24.968</v>
      </c>
    </row>
    <row r="108" customFormat="false" ht="15" hidden="false" customHeight="true" outlineLevel="0" collapsed="false">
      <c r="A108" s="0" t="n">
        <v>107</v>
      </c>
      <c r="B108" s="4" t="n">
        <f aca="false">IF(assorted!P108 = "converged", 1, NA())</f>
        <v>1</v>
      </c>
      <c r="C108" s="0" t="str">
        <f aca="true">INDIRECT("IDs!B"&amp;$A108+1)</f>
        <v>b-staggered</v>
      </c>
      <c r="D108" s="0" t="n">
        <f aca="true">INDIRECT("IDs!C"&amp;$A108+1)</f>
        <v>14</v>
      </c>
      <c r="E108" s="4" t="n">
        <f aca="true">INDIRECT("IDs!E"&amp;$A108+1)</f>
        <v>4</v>
      </c>
      <c r="F108" s="0" t="n">
        <f aca="false">G108*D108</f>
        <v>0.14</v>
      </c>
      <c r="G108" s="0" t="n">
        <f aca="true">INDIRECT("assorted!D"&amp;$A108+1)</f>
        <v>0.01</v>
      </c>
      <c r="H108" s="0" t="n">
        <f aca="true">INDIRECT("assorted!E"&amp;$A108+1)</f>
        <v>0.063</v>
      </c>
      <c r="I108" s="0" t="n">
        <f aca="true">IF(B108=1,INDIRECT("assorted!F"&amp;$A108+1),NA())</f>
        <v>0.943841868735035</v>
      </c>
      <c r="J108" s="5" t="n">
        <f aca="true">IF(B108=1,INDIRECT("assorted!G"&amp;$A108+1),NA())</f>
        <v>1072.58562272082</v>
      </c>
      <c r="K108" s="5" t="n">
        <f aca="true">IF(B108=1,AVERAGE(INDIRECT("Temperatures!C" &amp; A108 + 1):INDIRECT("Temperatures!P" &amp; A108 + 1)),NA())</f>
        <v>986.16042892433</v>
      </c>
      <c r="L108" s="5" t="n">
        <f aca="true">IF(B108=1,MAX(INDIRECT("Temperatures!C" &amp; A108 + 1):INDIRECT("Temperatures!P" &amp; A108 + 1)),NA())</f>
        <v>1071.90570971526</v>
      </c>
      <c r="M108" s="5" t="n">
        <f aca="true">IF(B108=1,MIN(INDIRECT("Temperatures!C" &amp; A108 + 1):INDIRECT("Temperatures!P" &amp; A108 + 1)),NA())</f>
        <v>949.267002528378</v>
      </c>
      <c r="N108" s="5" t="n">
        <f aca="true">IF(B108=1,INDIRECT("assorted!H"&amp;$A108+1),NA())</f>
        <v>-148897.479020131</v>
      </c>
      <c r="O108" s="5" t="n">
        <f aca="true">IF(B108=1,INDIRECT("assorted!I"&amp;$A108+1),NA())</f>
        <v>23188.5176817523</v>
      </c>
      <c r="P108" s="5" t="n">
        <f aca="true">IF(B108=1,INDIRECT("assorted!J"&amp;$A108+1),NA())</f>
        <v>5893.39942130304</v>
      </c>
      <c r="Q108" s="5" t="n">
        <f aca="true">IF(B108=1,INDIRECT("assorted!K"&amp;$A108+1),NA())</f>
        <v>34732156.739015</v>
      </c>
      <c r="R108" s="5" t="n">
        <f aca="true">IF(B108=1,INDIRECT("assorted!L"&amp;$A108+1),NA())</f>
        <v>10635.7491563139</v>
      </c>
      <c r="S108" s="5" t="n">
        <f aca="true">IF(B108=1,INDIRECT("assorted!M"&amp;$A108+1),NA())</f>
        <v>2703.09291793455</v>
      </c>
      <c r="T108" s="5" t="n">
        <f aca="true">IF(B108=1,INDIRECT("assorted!N"&amp;$A108+1),NA())</f>
        <v>7306711.32298795</v>
      </c>
      <c r="U108" s="5" t="n">
        <f aca="true">IF(B108=1,SUM(INDIRECT("HeatFluxTotals!B" &amp; A108 + 1):INDIRECT("HeatFluxTotals!P" &amp; A108 + 1)),NA())</f>
        <v>148900.488188394</v>
      </c>
      <c r="V108" s="0" t="n">
        <v>-67.706</v>
      </c>
      <c r="W108" s="5" t="n">
        <f aca="false">R108/G108</f>
        <v>1063574.91563139</v>
      </c>
      <c r="X108" s="5" t="n">
        <f aca="true">IF(B108=1,SUM(INDIRECT("HeatFluxRadiation!B" &amp; A108 + 1):INDIRECT("HeatFluxRadiation!P" &amp; A108 + 1)),NA())</f>
        <v>140043.652333678</v>
      </c>
      <c r="Y108" s="5" t="n">
        <f aca="true">IF(B108=1,SUM(INDIRECT("HeatFluxConduction!B" &amp; A108 + 1):INDIRECT("HeatFluxConduction!P" &amp; A108 + 1)),NA())</f>
        <v>8856.83785768974</v>
      </c>
      <c r="Z108" s="6" t="n">
        <f aca="false">X108/U108</f>
        <v>0.940518422991934</v>
      </c>
      <c r="AA108" s="6" t="n">
        <f aca="false">Y108/U108</f>
        <v>0.0594815904598227</v>
      </c>
      <c r="AE108" s="0" t="n">
        <f aca="false">1/F108</f>
        <v>7.14285714285714</v>
      </c>
      <c r="AF108" s="0" t="n">
        <f aca="false">1/G108</f>
        <v>100</v>
      </c>
      <c r="AG108" s="0" t="n">
        <v>3.2589</v>
      </c>
      <c r="AH108" s="0" t="n">
        <f aca="false">AG108/14</f>
        <v>0.232778571428571</v>
      </c>
      <c r="AI108" s="0" t="n">
        <v>0.16157</v>
      </c>
      <c r="AJ108" s="0" t="n">
        <v>2.4359</v>
      </c>
      <c r="AK108" s="0" t="n">
        <v>25.117</v>
      </c>
    </row>
    <row r="109" customFormat="false" ht="15" hidden="false" customHeight="false" outlineLevel="0" collapsed="false">
      <c r="A109" s="0" t="n">
        <v>108</v>
      </c>
      <c r="B109" s="4" t="n">
        <f aca="false">IF(assorted!P109 = "converged", 1, NA())</f>
        <v>1</v>
      </c>
      <c r="C109" s="0" t="str">
        <f aca="true">INDIRECT("IDs!B"&amp;$A109+1)</f>
        <v>b-staggered</v>
      </c>
      <c r="D109" s="0" t="n">
        <f aca="true">INDIRECT("IDs!C"&amp;$A109+1)</f>
        <v>14</v>
      </c>
      <c r="E109" s="4" t="n">
        <f aca="true">INDIRECT("IDs!E"&amp;$A109+1)</f>
        <v>4.25</v>
      </c>
      <c r="F109" s="0" t="n">
        <f aca="false">G109*D109</f>
        <v>0.14</v>
      </c>
      <c r="G109" s="0" t="n">
        <f aca="true">INDIRECT("assorted!D"&amp;$A109+1)</f>
        <v>0.01</v>
      </c>
      <c r="H109" s="0" t="n">
        <f aca="true">INDIRECT("assorted!E"&amp;$A109+1)</f>
        <v>0.063</v>
      </c>
      <c r="I109" s="0" t="n">
        <f aca="true">IF(B109=1,INDIRECT("assorted!F"&amp;$A109+1),NA())</f>
        <v>1.593251</v>
      </c>
      <c r="J109" s="5" t="n">
        <f aca="true">IF(B109=1,INDIRECT("assorted!G"&amp;$A109+1),NA())</f>
        <v>1060.128</v>
      </c>
      <c r="K109" s="5" t="n">
        <f aca="true">IF(B109=1,AVERAGE(INDIRECT("Temperatures!C" &amp; A109 + 1):INDIRECT("Temperatures!P" &amp; A109 + 1)),NA())</f>
        <v>978.834471428571</v>
      </c>
      <c r="L109" s="5" t="n">
        <f aca="true">IF(B109=1,MAX(INDIRECT("Temperatures!C" &amp; A109 + 1):INDIRECT("Temperatures!P" &amp; A109 + 1)),NA())</f>
        <v>1089.391</v>
      </c>
      <c r="M109" s="5" t="n">
        <f aca="true">IF(B109=1,MIN(INDIRECT("Temperatures!C" &amp; A109 + 1):INDIRECT("Temperatures!P" &amp; A109 + 1)),NA())</f>
        <v>935.1733</v>
      </c>
      <c r="N109" s="5" t="n">
        <f aca="true">IF(B109=1,INDIRECT("assorted!H"&amp;$A109+1),NA())</f>
        <v>-140478.088410483</v>
      </c>
      <c r="O109" s="5" t="n">
        <f aca="true">IF(B109=1,INDIRECT("assorted!I"&amp;$A109+1),NA())</f>
        <v>22265.2722641541</v>
      </c>
      <c r="P109" s="5" t="n">
        <f aca="true">IF(B109=1,INDIRECT("assorted!J"&amp;$A109+1),NA())</f>
        <v>6892.71502103687</v>
      </c>
      <c r="Q109" s="5" t="n">
        <f aca="true">IF(B109=1,INDIRECT("assorted!K"&amp;$A109+1),NA())</f>
        <v>47509520.3612273</v>
      </c>
      <c r="R109" s="5" t="n">
        <f aca="true">IF(B109=1,INDIRECT("assorted!L"&amp;$A109+1),NA())</f>
        <v>10212.1483438926</v>
      </c>
      <c r="S109" s="5" t="n">
        <f aca="true">IF(B109=1,INDIRECT("assorted!M"&amp;$A109+1),NA())</f>
        <v>3161.39984537742</v>
      </c>
      <c r="T109" s="5" t="n">
        <f aca="true">IF(B109=1,INDIRECT("assorted!N"&amp;$A109+1),NA())</f>
        <v>9994448.9823524</v>
      </c>
      <c r="U109" s="5" t="n">
        <f aca="true">IF(B109=1,SUM(INDIRECT("HeatFluxTotals!B" &amp; A109 + 1):INDIRECT("HeatFluxTotals!P" &amp; A109 + 1)),NA())</f>
        <v>142970.078</v>
      </c>
      <c r="V109" s="0" t="n">
        <v>-136.22</v>
      </c>
      <c r="W109" s="5" t="n">
        <f aca="false">R109/G109</f>
        <v>1021214.83438926</v>
      </c>
      <c r="X109" s="5" t="n">
        <f aca="true">IF(B109=1,SUM(INDIRECT("HeatFluxRadiation!B" &amp; A109 + 1):INDIRECT("HeatFluxRadiation!P" &amp; A109 + 1)),NA())</f>
        <v>133934.51</v>
      </c>
      <c r="Y109" s="5" t="n">
        <f aca="true">IF(B109=1,SUM(INDIRECT("HeatFluxConduction!B" &amp; A109 + 1):INDIRECT("HeatFluxConduction!P" &amp; A109 + 1)),NA())</f>
        <v>9035.6486</v>
      </c>
      <c r="Z109" s="6" t="n">
        <f aca="false">X109/U109</f>
        <v>0.936800985727936</v>
      </c>
      <c r="AA109" s="6" t="n">
        <f aca="false">Y109/U109</f>
        <v>0.0631995780263896</v>
      </c>
      <c r="AE109" s="0" t="n">
        <f aca="false">1/F109</f>
        <v>7.14285714285714</v>
      </c>
      <c r="AF109" s="0" t="n">
        <f aca="false">1/G109</f>
        <v>100</v>
      </c>
      <c r="AG109" s="0" t="n">
        <v>3.0691</v>
      </c>
      <c r="AH109" s="0" t="n">
        <f aca="false">AG109/14</f>
        <v>0.219221428571429</v>
      </c>
      <c r="AI109" s="0" t="n">
        <v>0.15336</v>
      </c>
      <c r="AJ109" s="0" t="n">
        <v>2.3127</v>
      </c>
      <c r="AK109" s="0" t="n">
        <v>24.398</v>
      </c>
    </row>
    <row r="110" customFormat="false" ht="15" hidden="false" customHeight="true" outlineLevel="0" collapsed="false">
      <c r="A110" s="0" t="n">
        <v>109</v>
      </c>
      <c r="B110" s="4" t="e">
        <f aca="false">IF(assorted!P110 = "converged", 1, NA())</f>
        <v>#N/A</v>
      </c>
      <c r="C110" s="0" t="str">
        <f aca="true">INDIRECT("IDs!B"&amp;$A110+1)</f>
        <v>b-staggered</v>
      </c>
      <c r="D110" s="0" t="n">
        <f aca="true">INDIRECT("IDs!C"&amp;$A110+1)</f>
        <v>14</v>
      </c>
      <c r="E110" s="4" t="n">
        <f aca="true">INDIRECT("IDs!E"&amp;$A110+1)</f>
        <v>1.25</v>
      </c>
      <c r="F110" s="0" t="n">
        <f aca="false">G110*D110</f>
        <v>0.21</v>
      </c>
      <c r="G110" s="0" t="n">
        <f aca="true">INDIRECT("assorted!D"&amp;$A110+1)</f>
        <v>0.015</v>
      </c>
      <c r="H110" s="0" t="n">
        <f aca="true">INDIRECT("assorted!E"&amp;$A110+1)</f>
        <v>0.063</v>
      </c>
      <c r="I110" s="0" t="e">
        <f aca="true">IF(B110=1,INDIRECT("assorted!F"&amp;$A110+1),NA())</f>
        <v>#N/A</v>
      </c>
      <c r="J110" s="5" t="e">
        <f aca="true">IF(B110=1,INDIRECT("assorted!G"&amp;$A110+1),NA())</f>
        <v>#N/A</v>
      </c>
      <c r="K110" s="5" t="e">
        <f aca="true">IF(B110=1,AVERAGE(INDIRECT("Temperatures!C" &amp; A110 + 1):INDIRECT("Temperatures!P" &amp; A110 + 1)),NA())</f>
        <v>#N/A</v>
      </c>
      <c r="L110" s="5" t="e">
        <f aca="true">IF(B110=1,MAX(INDIRECT("Temperatures!C" &amp; A110 + 1):INDIRECT("Temperatures!P" &amp; A110 + 1)),NA())</f>
        <v>#N/A</v>
      </c>
      <c r="M110" s="5" t="e">
        <f aca="true">IF(B110=1,MIN(INDIRECT("Temperatures!C" &amp; A110 + 1):INDIRECT("Temperatures!P" &amp; A110 + 1)),NA())</f>
        <v>#N/A</v>
      </c>
      <c r="N110" s="5" t="e">
        <f aca="true">IF(B110=1,INDIRECT("assorted!H"&amp;$A110+1),NA())</f>
        <v>#N/A</v>
      </c>
      <c r="O110" s="5" t="e">
        <f aca="true">IF(B110=1,INDIRECT("assorted!I"&amp;$A110+1),NA())</f>
        <v>#N/A</v>
      </c>
      <c r="P110" s="5" t="e">
        <f aca="true">IF(B110=1,INDIRECT("assorted!J"&amp;$A110+1),NA())</f>
        <v>#N/A</v>
      </c>
      <c r="Q110" s="5" t="e">
        <f aca="true">IF(B110=1,INDIRECT("assorted!K"&amp;$A110+1),NA())</f>
        <v>#N/A</v>
      </c>
      <c r="R110" s="5" t="e">
        <f aca="true">IF(B110=1,INDIRECT("assorted!L"&amp;$A110+1),NA())</f>
        <v>#N/A</v>
      </c>
      <c r="S110" s="5" t="e">
        <f aca="true">IF(B110=1,INDIRECT("assorted!M"&amp;$A110+1),NA())</f>
        <v>#N/A</v>
      </c>
      <c r="T110" s="5" t="e">
        <f aca="true">IF(B110=1,INDIRECT("assorted!N"&amp;$A110+1),NA())</f>
        <v>#N/A</v>
      </c>
      <c r="U110" s="5" t="e">
        <f aca="true">IF(B110=1,SUM(INDIRECT("HeatFluxTotals!B" &amp; A110 + 1):INDIRECT("HeatFluxTotals!P" &amp; A110 + 1)),NA())</f>
        <v>#N/A</v>
      </c>
      <c r="V110" s="0" t="n">
        <v>-59.094</v>
      </c>
      <c r="W110" s="5" t="e">
        <f aca="false">R110/G110</f>
        <v>#N/A</v>
      </c>
      <c r="X110" s="5" t="e">
        <f aca="true">IF(B110=1,SUM(INDIRECT("HeatFluxRadiation!B" &amp; A110 + 1):INDIRECT("HeatFluxRadiation!P" &amp; A110 + 1)),NA())</f>
        <v>#N/A</v>
      </c>
      <c r="Y110" s="5" t="e">
        <f aca="true">IF(B110=1,SUM(INDIRECT("HeatFluxConduction!B" &amp; A110 + 1):INDIRECT("HeatFluxConduction!P" &amp; A110 + 1)),NA())</f>
        <v>#N/A</v>
      </c>
      <c r="Z110" s="6" t="e">
        <f aca="false">X110/U110</f>
        <v>#N/A</v>
      </c>
      <c r="AA110" s="6" t="e">
        <f aca="false">Y110/U110</f>
        <v>#N/A</v>
      </c>
      <c r="AE110" s="0" t="n">
        <f aca="false">1/F110</f>
        <v>4.76190476190476</v>
      </c>
      <c r="AF110" s="0" t="n">
        <f aca="false">1/G110</f>
        <v>66.6666666666667</v>
      </c>
      <c r="AG110" s="0" t="n">
        <v>8.0571</v>
      </c>
      <c r="AH110" s="0" t="n">
        <f aca="false">AG110/14</f>
        <v>0.575507142857143</v>
      </c>
      <c r="AI110" s="0" t="n">
        <v>0.016454</v>
      </c>
      <c r="AJ110" s="0" t="n">
        <v>0.24879</v>
      </c>
      <c r="AK110" s="0" t="n">
        <v>5.9879</v>
      </c>
    </row>
    <row r="111" customFormat="false" ht="15" hidden="false" customHeight="true" outlineLevel="0" collapsed="false">
      <c r="A111" s="0" t="n">
        <v>110</v>
      </c>
      <c r="B111" s="4" t="n">
        <f aca="false">IF(assorted!P111 = "converged", 1, NA())</f>
        <v>1</v>
      </c>
      <c r="C111" s="0" t="str">
        <f aca="true">INDIRECT("IDs!B"&amp;$A111+1)</f>
        <v>b-staggered</v>
      </c>
      <c r="D111" s="0" t="n">
        <f aca="true">INDIRECT("IDs!C"&amp;$A111+1)</f>
        <v>14</v>
      </c>
      <c r="E111" s="4" t="n">
        <f aca="true">INDIRECT("IDs!E"&amp;$A111+1)</f>
        <v>1.5</v>
      </c>
      <c r="F111" s="0" t="n">
        <f aca="false">G111*D111</f>
        <v>0.21</v>
      </c>
      <c r="G111" s="0" t="n">
        <f aca="true">INDIRECT("assorted!D"&amp;$A111+1)</f>
        <v>0.015</v>
      </c>
      <c r="H111" s="0" t="n">
        <f aca="true">INDIRECT("assorted!E"&amp;$A111+1)</f>
        <v>0.063</v>
      </c>
      <c r="I111" s="0" t="n">
        <f aca="true">IF(B111=1,INDIRECT("assorted!F"&amp;$A111+1),NA())</f>
        <v>2.13389750443457</v>
      </c>
      <c r="J111" s="5" t="n">
        <f aca="true">IF(B111=1,INDIRECT("assorted!G"&amp;$A111+1),NA())</f>
        <v>1229.09855432642</v>
      </c>
      <c r="K111" s="5" t="n">
        <f aca="true">IF(B111=1,AVERAGE(INDIRECT("Temperatures!C" &amp; A111 + 1):INDIRECT("Temperatures!P" &amp; A111 + 1)),NA())</f>
        <v>997.88694107422</v>
      </c>
      <c r="L111" s="5" t="n">
        <f aca="true">IF(B111=1,MAX(INDIRECT("Temperatures!C" &amp; A111 + 1):INDIRECT("Temperatures!P" &amp; A111 + 1)),NA())</f>
        <v>1067.38519380175</v>
      </c>
      <c r="M111" s="5" t="n">
        <f aca="true">IF(B111=1,MIN(INDIRECT("Temperatures!C" &amp; A111 + 1):INDIRECT("Temperatures!P" &amp; A111 + 1)),NA())</f>
        <v>913.956784876709</v>
      </c>
      <c r="N111" s="5" t="n">
        <f aca="true">IF(B111=1,INDIRECT("assorted!H"&amp;$A111+1),NA())</f>
        <v>-161758.28554306</v>
      </c>
      <c r="O111" s="5" t="n">
        <f aca="true">IF(B111=1,INDIRECT("assorted!I"&amp;$A111+1),NA())</f>
        <v>25199.2101525614</v>
      </c>
      <c r="P111" s="5" t="n">
        <f aca="true">IF(B111=1,INDIRECT("assorted!J"&amp;$A111+1),NA())</f>
        <v>6458.72236664473</v>
      </c>
      <c r="Q111" s="5" t="n">
        <f aca="true">IF(B111=1,INDIRECT("assorted!K"&amp;$A111+1),NA())</f>
        <v>41715094.6093969</v>
      </c>
      <c r="R111" s="5" t="n">
        <f aca="true">IF(B111=1,INDIRECT("assorted!L"&amp;$A111+1),NA())</f>
        <v>11557.9823513595</v>
      </c>
      <c r="S111" s="5" t="n">
        <f aca="true">IF(B111=1,INDIRECT("assorted!M"&amp;$A111+1),NA())</f>
        <v>2962.38646664182</v>
      </c>
      <c r="T111" s="5" t="n">
        <f aca="true">IF(B111=1,INDIRECT("assorted!N"&amp;$A111+1),NA())</f>
        <v>8775733.57774261</v>
      </c>
      <c r="U111" s="5" t="n">
        <f aca="true">IF(B111=1,SUM(INDIRECT("HeatFluxTotals!B" &amp; A111 + 1):INDIRECT("HeatFluxTotals!P" &amp; A111 + 1)),NA())</f>
        <v>161811.752919034</v>
      </c>
      <c r="V111" s="0" t="n">
        <v>-62.351</v>
      </c>
      <c r="W111" s="5" t="n">
        <f aca="false">R111/G111</f>
        <v>770532.1567573</v>
      </c>
      <c r="X111" s="5" t="n">
        <f aca="true">IF(B111=1,SUM(INDIRECT("HeatFluxRadiation!B" &amp; A111 + 1):INDIRECT("HeatFluxRadiation!P" &amp; A111 + 1)),NA())</f>
        <v>152911.409775676</v>
      </c>
      <c r="Y111" s="5" t="n">
        <f aca="true">IF(B111=1,SUM(INDIRECT("HeatFluxConduction!B" &amp; A111 + 1):INDIRECT("HeatFluxConduction!P" &amp; A111 + 1)),NA())</f>
        <v>8901.941633298</v>
      </c>
      <c r="Z111" s="6" t="n">
        <f aca="false">X111/U111</f>
        <v>0.944995694176733</v>
      </c>
      <c r="AA111" s="6" t="n">
        <f aca="false">Y111/U111</f>
        <v>0.0550141845243609</v>
      </c>
      <c r="AE111" s="0" t="n">
        <f aca="false">1/F111</f>
        <v>4.76190476190476</v>
      </c>
      <c r="AF111" s="0" t="n">
        <f aca="false">1/G111</f>
        <v>66.6666666666667</v>
      </c>
      <c r="AG111" s="0" t="n">
        <v>7.4236</v>
      </c>
      <c r="AH111" s="0" t="n">
        <f aca="false">AG111/14</f>
        <v>0.530257142857143</v>
      </c>
      <c r="AI111" s="0" t="n">
        <v>0.18483</v>
      </c>
      <c r="AJ111" s="0" t="n">
        <v>2.7874</v>
      </c>
      <c r="AK111" s="0" t="n">
        <v>26.387</v>
      </c>
    </row>
    <row r="112" customFormat="false" ht="15" hidden="false" customHeight="true" outlineLevel="0" collapsed="false">
      <c r="A112" s="0" t="n">
        <v>111</v>
      </c>
      <c r="B112" s="4" t="n">
        <f aca="false">IF(assorted!P112 = "converged", 1, NA())</f>
        <v>1</v>
      </c>
      <c r="C112" s="0" t="str">
        <f aca="true">INDIRECT("IDs!B"&amp;$A112+1)</f>
        <v>b-staggered</v>
      </c>
      <c r="D112" s="0" t="n">
        <f aca="true">INDIRECT("IDs!C"&amp;$A112+1)</f>
        <v>14</v>
      </c>
      <c r="E112" s="4" t="n">
        <f aca="true">INDIRECT("IDs!E"&amp;$A112+1)</f>
        <v>1.75</v>
      </c>
      <c r="F112" s="0" t="n">
        <f aca="false">G112*D112</f>
        <v>0.21</v>
      </c>
      <c r="G112" s="0" t="n">
        <f aca="true">INDIRECT("assorted!D"&amp;$A112+1)</f>
        <v>0.015</v>
      </c>
      <c r="H112" s="0" t="n">
        <f aca="true">INDIRECT("assorted!E"&amp;$A112+1)</f>
        <v>0.063</v>
      </c>
      <c r="I112" s="0" t="n">
        <f aca="true">IF(B112=1,INDIRECT("assorted!F"&amp;$A112+1),NA())</f>
        <v>2.03865921363467</v>
      </c>
      <c r="J112" s="5" t="n">
        <f aca="true">IF(B112=1,INDIRECT("assorted!G"&amp;$A112+1),NA())</f>
        <v>1209.45546048242</v>
      </c>
      <c r="K112" s="5" t="n">
        <f aca="true">IF(B112=1,AVERAGE(INDIRECT("Temperatures!C" &amp; A112 + 1):INDIRECT("Temperatures!P" &amp; A112 + 1)),NA())</f>
        <v>1007.01048389025</v>
      </c>
      <c r="L112" s="5" t="n">
        <f aca="true">IF(B112=1,MAX(INDIRECT("Temperatures!C" &amp; A112 + 1):INDIRECT("Temperatures!P" &amp; A112 + 1)),NA())</f>
        <v>1063.49347915005</v>
      </c>
      <c r="M112" s="5" t="n">
        <f aca="true">IF(B112=1,MIN(INDIRECT("Temperatures!C" &amp; A112 + 1):INDIRECT("Temperatures!P" &amp; A112 + 1)),NA())</f>
        <v>944.506387387737</v>
      </c>
      <c r="N112" s="5" t="n">
        <f aca="true">IF(B112=1,INDIRECT("assorted!H"&amp;$A112+1),NA())</f>
        <v>-168214.093306427</v>
      </c>
      <c r="O112" s="5" t="n">
        <f aca="true">IF(B112=1,INDIRECT("assorted!I"&amp;$A112+1),NA())</f>
        <v>26203.9430179808</v>
      </c>
      <c r="P112" s="5" t="n">
        <f aca="true">IF(B112=1,INDIRECT("assorted!J"&amp;$A112+1),NA())</f>
        <v>5220.63233981616</v>
      </c>
      <c r="Q112" s="5" t="n">
        <f aca="true">IF(B112=1,INDIRECT("assorted!K"&amp;$A112+1),NA())</f>
        <v>27255002.0275344</v>
      </c>
      <c r="R112" s="5" t="n">
        <f aca="true">IF(B112=1,INDIRECT("assorted!L"&amp;$A112+1),NA())</f>
        <v>12018.8176178636</v>
      </c>
      <c r="S112" s="5" t="n">
        <f aca="true">IF(B112=1,INDIRECT("assorted!M"&amp;$A112+1),NA())</f>
        <v>2394.51856154304</v>
      </c>
      <c r="T112" s="5" t="n">
        <f aca="true">IF(B112=1,INDIRECT("assorted!N"&amp;$A112+1),NA())</f>
        <v>5733719.14157415</v>
      </c>
      <c r="U112" s="5" t="n">
        <f aca="true">IF(B112=1,SUM(INDIRECT("HeatFluxTotals!B" &amp; A112 + 1):INDIRECT("HeatFluxTotals!P" &amp; A112 + 1)),NA())</f>
        <v>168263.446650091</v>
      </c>
      <c r="V112" s="0" t="n">
        <v>-65.069</v>
      </c>
      <c r="W112" s="5" t="n">
        <f aca="false">R112/G112</f>
        <v>801254.507857573</v>
      </c>
      <c r="X112" s="5" t="n">
        <f aca="true">IF(B112=1,SUM(INDIRECT("HeatFluxRadiation!B" &amp; A112 + 1):INDIRECT("HeatFluxRadiation!P" &amp; A112 + 1)),NA())</f>
        <v>158978.877854683</v>
      </c>
      <c r="Y112" s="5" t="n">
        <f aca="true">IF(B112=1,SUM(INDIRECT("HeatFluxConduction!B" &amp; A112 + 1):INDIRECT("HeatFluxConduction!P" &amp; A112 + 1)),NA())</f>
        <v>9286.05403856393</v>
      </c>
      <c r="Z112" s="6" t="n">
        <f aca="false">X112/U112</f>
        <v>0.94482123729038</v>
      </c>
      <c r="AA112" s="6" t="n">
        <f aca="false">Y112/U112</f>
        <v>0.0551875896009343</v>
      </c>
      <c r="AE112" s="0" t="n">
        <f aca="false">1/F112</f>
        <v>4.76190476190476</v>
      </c>
      <c r="AF112" s="0" t="n">
        <f aca="false">1/G112</f>
        <v>66.6666666666667</v>
      </c>
      <c r="AG112" s="0" t="n">
        <v>6.7471</v>
      </c>
      <c r="AH112" s="0" t="n">
        <f aca="false">AG112/14</f>
        <v>0.481935714285714</v>
      </c>
      <c r="AI112" s="0" t="n">
        <v>0.19718</v>
      </c>
      <c r="AJ112" s="0" t="n">
        <v>2.9737</v>
      </c>
      <c r="AK112" s="0" t="n">
        <v>27.292</v>
      </c>
    </row>
    <row r="113" customFormat="false" ht="15" hidden="false" customHeight="true" outlineLevel="0" collapsed="false">
      <c r="A113" s="0" t="n">
        <v>112</v>
      </c>
      <c r="B113" s="4" t="n">
        <f aca="false">IF(assorted!P113 = "converged", 1, NA())</f>
        <v>1</v>
      </c>
      <c r="C113" s="0" t="str">
        <f aca="true">INDIRECT("IDs!B"&amp;$A113+1)</f>
        <v>b-staggered</v>
      </c>
      <c r="D113" s="0" t="n">
        <f aca="true">INDIRECT("IDs!C"&amp;$A113+1)</f>
        <v>14</v>
      </c>
      <c r="E113" s="4" t="n">
        <f aca="true">INDIRECT("IDs!E"&amp;$A113+1)</f>
        <v>2</v>
      </c>
      <c r="F113" s="0" t="n">
        <f aca="false">G113*D113</f>
        <v>0.21</v>
      </c>
      <c r="G113" s="0" t="n">
        <f aca="true">INDIRECT("assorted!D"&amp;$A113+1)</f>
        <v>0.015</v>
      </c>
      <c r="H113" s="0" t="n">
        <f aca="true">INDIRECT("assorted!E"&amp;$A113+1)</f>
        <v>0.063</v>
      </c>
      <c r="I113" s="0" t="n">
        <f aca="true">IF(B113=1,INDIRECT("assorted!F"&amp;$A113+1),NA())</f>
        <v>1.94763833220349</v>
      </c>
      <c r="J113" s="5" t="n">
        <f aca="true">IF(B113=1,INDIRECT("assorted!G"&amp;$A113+1),NA())</f>
        <v>1194.89508122024</v>
      </c>
      <c r="K113" s="5" t="n">
        <f aca="true">IF(B113=1,AVERAGE(INDIRECT("Temperatures!C" &amp; A113 + 1):INDIRECT("Temperatures!P" &amp; A113 + 1)),NA())</f>
        <v>1013.07283492282</v>
      </c>
      <c r="L113" s="5" t="n">
        <f aca="true">IF(B113=1,MAX(INDIRECT("Temperatures!C" &amp; A113 + 1):INDIRECT("Temperatures!P" &amp; A113 + 1)),NA())</f>
        <v>1061.71001630684</v>
      </c>
      <c r="M113" s="5" t="n">
        <f aca="true">IF(B113=1,MIN(INDIRECT("Temperatures!C" &amp; A113 + 1):INDIRECT("Temperatures!P" &amp; A113 + 1)),NA())</f>
        <v>963.300740012516</v>
      </c>
      <c r="N113" s="5" t="n">
        <f aca="true">IF(B113=1,INDIRECT("assorted!H"&amp;$A113+1),NA())</f>
        <v>-172966.489297448</v>
      </c>
      <c r="O113" s="5" t="n">
        <f aca="true">IF(B113=1,INDIRECT("assorted!I"&amp;$A113+1),NA())</f>
        <v>26942.400284207</v>
      </c>
      <c r="P113" s="5" t="n">
        <f aca="true">IF(B113=1,INDIRECT("assorted!J"&amp;$A113+1),NA())</f>
        <v>4505.91288465074</v>
      </c>
      <c r="Q113" s="5" t="n">
        <f aca="true">IF(B113=1,INDIRECT("assorted!K"&amp;$A113+1),NA())</f>
        <v>20303250.9240615</v>
      </c>
      <c r="R113" s="5" t="n">
        <f aca="true">IF(B113=1,INDIRECT("assorted!L"&amp;$A113+1),NA())</f>
        <v>12357.5217279767</v>
      </c>
      <c r="S113" s="5" t="n">
        <f aca="true">IF(B113=1,INDIRECT("assorted!M"&amp;$A113+1),NA())</f>
        <v>2066.70214194246</v>
      </c>
      <c r="T113" s="5" t="n">
        <f aca="true">IF(B113=1,INDIRECT("assorted!N"&amp;$A113+1),NA())</f>
        <v>4271257.74350955</v>
      </c>
      <c r="U113" s="5" t="n">
        <f aca="true">IF(B113=1,SUM(INDIRECT("HeatFluxTotals!B" &amp; A113 + 1):INDIRECT("HeatFluxTotals!P" &amp; A113 + 1)),NA())</f>
        <v>173005.304191674</v>
      </c>
      <c r="V113" s="0" t="n">
        <v>-67.365</v>
      </c>
      <c r="W113" s="5" t="n">
        <f aca="false">R113/G113</f>
        <v>823834.781865113</v>
      </c>
      <c r="X113" s="5" t="n">
        <f aca="true">IF(B113=1,SUM(INDIRECT("HeatFluxRadiation!B" &amp; A113 + 1):INDIRECT("HeatFluxRadiation!P" &amp; A113 + 1)),NA())</f>
        <v>163564.869729439</v>
      </c>
      <c r="Y113" s="5" t="n">
        <f aca="true">IF(B113=1,SUM(INDIRECT("HeatFluxConduction!B" &amp; A113 + 1):INDIRECT("HeatFluxConduction!P" &amp; A113 + 1)),NA())</f>
        <v>9439.20921328768</v>
      </c>
      <c r="Z113" s="6" t="n">
        <f aca="false">X113/U113</f>
        <v>0.945432687706639</v>
      </c>
      <c r="AA113" s="6" t="n">
        <f aca="false">Y113/U113</f>
        <v>0.0545602301466429</v>
      </c>
      <c r="AE113" s="0" t="n">
        <f aca="false">1/F113</f>
        <v>4.76190476190476</v>
      </c>
      <c r="AF113" s="0" t="n">
        <f aca="false">1/G113</f>
        <v>66.6666666666667</v>
      </c>
      <c r="AG113" s="0" t="n">
        <v>6.1525</v>
      </c>
      <c r="AH113" s="0" t="n">
        <f aca="false">AG113/14</f>
        <v>0.439464285714286</v>
      </c>
      <c r="AI113" s="0" t="n">
        <v>0.20686</v>
      </c>
      <c r="AJ113" s="0" t="n">
        <v>3.1197</v>
      </c>
      <c r="AK113" s="0" t="n">
        <v>27.915</v>
      </c>
    </row>
    <row r="114" customFormat="false" ht="15" hidden="false" customHeight="true" outlineLevel="0" collapsed="false">
      <c r="A114" s="0" t="n">
        <v>113</v>
      </c>
      <c r="B114" s="4" t="n">
        <f aca="false">IF(assorted!P114 = "converged", 1, NA())</f>
        <v>1</v>
      </c>
      <c r="C114" s="0" t="str">
        <f aca="true">INDIRECT("IDs!B"&amp;$A114+1)</f>
        <v>b-staggered</v>
      </c>
      <c r="D114" s="0" t="n">
        <f aca="true">INDIRECT("IDs!C"&amp;$A114+1)</f>
        <v>14</v>
      </c>
      <c r="E114" s="4" t="n">
        <f aca="true">INDIRECT("IDs!E"&amp;$A114+1)</f>
        <v>2.25</v>
      </c>
      <c r="F114" s="0" t="n">
        <f aca="false">G114*D114</f>
        <v>0.21</v>
      </c>
      <c r="G114" s="0" t="n">
        <f aca="true">INDIRECT("assorted!D"&amp;$A114+1)</f>
        <v>0.015</v>
      </c>
      <c r="H114" s="0" t="n">
        <f aca="true">INDIRECT("assorted!E"&amp;$A114+1)</f>
        <v>0.063</v>
      </c>
      <c r="I114" s="0" t="n">
        <f aca="true">IF(B114=1,INDIRECT("assorted!F"&amp;$A114+1),NA())</f>
        <v>1.89015666648629</v>
      </c>
      <c r="J114" s="5" t="n">
        <f aca="true">IF(B114=1,INDIRECT("assorted!G"&amp;$A114+1),NA())</f>
        <v>1182.81449727406</v>
      </c>
      <c r="K114" s="5" t="n">
        <f aca="true">IF(B114=1,AVERAGE(INDIRECT("Temperatures!C" &amp; A114 + 1):INDIRECT("Temperatures!P" &amp; A114 + 1)),NA())</f>
        <v>1017.63984427141</v>
      </c>
      <c r="L114" s="5" t="n">
        <f aca="true">IF(B114=1,MAX(INDIRECT("Temperatures!C" &amp; A114 + 1):INDIRECT("Temperatures!P" &amp; A114 + 1)),NA())</f>
        <v>1060.71947203956</v>
      </c>
      <c r="M114" s="5" t="n">
        <f aca="true">IF(B114=1,MIN(INDIRECT("Temperatures!C" &amp; A114 + 1):INDIRECT("Temperatures!P" &amp; A114 + 1)),NA())</f>
        <v>976.45284233118</v>
      </c>
      <c r="N114" s="5" t="n">
        <f aca="true">IF(B114=1,INDIRECT("assorted!H"&amp;$A114+1),NA())</f>
        <v>-176894.756564921</v>
      </c>
      <c r="O114" s="5" t="n">
        <f aca="true">IF(B114=1,INDIRECT("assorted!I"&amp;$A114+1),NA())</f>
        <v>27533.9656898672</v>
      </c>
      <c r="P114" s="5" t="n">
        <f aca="true">IF(B114=1,INDIRECT("assorted!J"&amp;$A114+1),NA())</f>
        <v>4111.23441670152</v>
      </c>
      <c r="Q114" s="5" t="n">
        <f aca="true">IF(B114=1,INDIRECT("assorted!K"&amp;$A114+1),NA())</f>
        <v>16902248.4290711</v>
      </c>
      <c r="R114" s="5" t="n">
        <f aca="true">IF(B114=1,INDIRECT("assorted!L"&amp;$A114+1),NA())</f>
        <v>12628.851760819</v>
      </c>
      <c r="S114" s="5" t="n">
        <f aca="true">IF(B114=1,INDIRECT("assorted!M"&amp;$A114+1),NA())</f>
        <v>1885.67715189709</v>
      </c>
      <c r="T114" s="5" t="n">
        <f aca="true">IF(B114=1,INDIRECT("assorted!N"&amp;$A114+1),NA())</f>
        <v>3555778.32118672</v>
      </c>
      <c r="U114" s="5" t="n">
        <f aca="true">IF(B114=1,SUM(INDIRECT("HeatFluxTotals!B" &amp; A114 + 1):INDIRECT("HeatFluxTotals!P" &amp; A114 + 1)),NA())</f>
        <v>176803.924651466</v>
      </c>
      <c r="V114" s="0" t="n">
        <v>-68.759</v>
      </c>
      <c r="W114" s="5" t="n">
        <f aca="false">R114/G114</f>
        <v>841923.450721267</v>
      </c>
      <c r="X114" s="5" t="n">
        <f aca="true">IF(B114=1,SUM(INDIRECT("HeatFluxRadiation!B" &amp; A114 + 1):INDIRECT("HeatFluxRadiation!P" &amp; A114 + 1)),NA())</f>
        <v>167191.843701908</v>
      </c>
      <c r="Y114" s="5" t="n">
        <f aca="true">IF(B114=1,SUM(INDIRECT("HeatFluxConduction!B" &amp; A114 + 1):INDIRECT("HeatFluxConduction!P" &amp; A114 + 1)),NA())</f>
        <v>9611.75737373856</v>
      </c>
      <c r="Z114" s="6" t="n">
        <f aca="false">X114/U114</f>
        <v>0.945634233128551</v>
      </c>
      <c r="AA114" s="6" t="n">
        <f aca="false">Y114/U114</f>
        <v>0.0543639367320958</v>
      </c>
      <c r="AE114" s="0" t="n">
        <f aca="false">1/F114</f>
        <v>4.76190476190476</v>
      </c>
      <c r="AF114" s="0" t="n">
        <f aca="false">1/G114</f>
        <v>66.6666666666667</v>
      </c>
      <c r="AG114" s="0" t="n">
        <v>5.6143</v>
      </c>
      <c r="AH114" s="0" t="n">
        <f aca="false">AG114/14</f>
        <v>0.401021428571429</v>
      </c>
      <c r="AI114" s="0" t="n">
        <v>0.21475</v>
      </c>
      <c r="AJ114" s="0" t="n">
        <v>3.2388</v>
      </c>
      <c r="AK114" s="0" t="n">
        <v>28.391</v>
      </c>
    </row>
    <row r="115" customFormat="false" ht="15" hidden="false" customHeight="true" outlineLevel="0" collapsed="false">
      <c r="A115" s="0" t="n">
        <v>114</v>
      </c>
      <c r="B115" s="4" t="n">
        <f aca="false">IF(assorted!P115 = "converged", 1, NA())</f>
        <v>1</v>
      </c>
      <c r="C115" s="0" t="str">
        <f aca="true">INDIRECT("IDs!B"&amp;$A115+1)</f>
        <v>b-staggered</v>
      </c>
      <c r="D115" s="0" t="n">
        <f aca="true">INDIRECT("IDs!C"&amp;$A115+1)</f>
        <v>14</v>
      </c>
      <c r="E115" s="4" t="n">
        <f aca="true">INDIRECT("IDs!E"&amp;$A115+1)</f>
        <v>2.375</v>
      </c>
      <c r="F115" s="0" t="n">
        <f aca="false">G115*D115</f>
        <v>0.21</v>
      </c>
      <c r="G115" s="0" t="n">
        <f aca="true">INDIRECT("assorted!D"&amp;$A115+1)</f>
        <v>0.015</v>
      </c>
      <c r="H115" s="0" t="n">
        <f aca="true">INDIRECT("assorted!E"&amp;$A115+1)</f>
        <v>0.063</v>
      </c>
      <c r="I115" s="0" t="n">
        <f aca="true">IF(B115=1,INDIRECT("assorted!F"&amp;$A115+1),NA())</f>
        <v>1.85032337877783</v>
      </c>
      <c r="J115" s="5" t="n">
        <f aca="true">IF(B115=1,INDIRECT("assorted!G"&amp;$A115+1),NA())</f>
        <v>1177.54568784597</v>
      </c>
      <c r="K115" s="5" t="n">
        <f aca="true">IF(B115=1,AVERAGE(INDIRECT("Temperatures!C" &amp; A115 + 1):INDIRECT("Temperatures!P" &amp; A115 + 1)),NA())</f>
        <v>1019.5747314206</v>
      </c>
      <c r="L115" s="5" t="n">
        <f aca="true">IF(B115=1,MAX(INDIRECT("Temperatures!C" &amp; A115 + 1):INDIRECT("Temperatures!P" &amp; A115 + 1)),NA())</f>
        <v>1060.52030735099</v>
      </c>
      <c r="M115" s="5" t="n">
        <f aca="true">IF(B115=1,MIN(INDIRECT("Temperatures!C" &amp; A115 + 1):INDIRECT("Temperatures!P" &amp; A115 + 1)),NA())</f>
        <v>981.685298250953</v>
      </c>
      <c r="N115" s="5" t="n">
        <f aca="true">IF(B115=1,INDIRECT("assorted!H"&amp;$A115+1),NA())</f>
        <v>-178496.901329747</v>
      </c>
      <c r="O115" s="5" t="n">
        <f aca="true">IF(B115=1,INDIRECT("assorted!I"&amp;$A115+1),NA())</f>
        <v>27792.9478027196</v>
      </c>
      <c r="P115" s="5" t="n">
        <f aca="true">IF(B115=1,INDIRECT("assorted!J"&amp;$A115+1),NA())</f>
        <v>4009.72898057137</v>
      </c>
      <c r="Q115" s="5" t="n">
        <f aca="true">IF(B115=1,INDIRECT("assorted!K"&amp;$A115+1),NA())</f>
        <v>16077926.4976339</v>
      </c>
      <c r="R115" s="5" t="n">
        <f aca="true">IF(B115=1,INDIRECT("assorted!L"&amp;$A115+1),NA())</f>
        <v>12747.6376541682</v>
      </c>
      <c r="S115" s="5" t="n">
        <f aca="true">IF(B115=1,INDIRECT("assorted!M"&amp;$A115+1),NA())</f>
        <v>1839.12021490356</v>
      </c>
      <c r="T115" s="5" t="n">
        <f aca="true">IF(B115=1,INDIRECT("assorted!N"&amp;$A115+1),NA())</f>
        <v>3382363.16486693</v>
      </c>
      <c r="U115" s="5" t="n">
        <f aca="true">IF(B115=1,SUM(INDIRECT("HeatFluxTotals!B" &amp; A115 + 1):INDIRECT("HeatFluxTotals!P" &amp; A115 + 1)),NA())</f>
        <v>178466.927158355</v>
      </c>
      <c r="V115" s="0" t="n">
        <v>-69.448</v>
      </c>
      <c r="W115" s="5" t="n">
        <f aca="false">R115/G115</f>
        <v>849842.51027788</v>
      </c>
      <c r="X115" s="5" t="n">
        <f aca="true">IF(B115=1,SUM(INDIRECT("HeatFluxRadiation!B" &amp; A115 + 1):INDIRECT("HeatFluxRadiation!P" &amp; A115 + 1)),NA())</f>
        <v>168807.057826953</v>
      </c>
      <c r="Y115" s="5" t="n">
        <f aca="true">IF(B115=1,SUM(INDIRECT("HeatFluxConduction!B" &amp; A115 + 1):INDIRECT("HeatFluxConduction!P" &amp; A115 + 1)),NA())</f>
        <v>9659.6742973211</v>
      </c>
      <c r="Z115" s="6" t="n">
        <f aca="false">X115/U115</f>
        <v>0.945873056228334</v>
      </c>
      <c r="AA115" s="6" t="n">
        <f aca="false">Y115/U115</f>
        <v>0.0541258509412783</v>
      </c>
      <c r="AE115" s="0" t="n">
        <f aca="false">1/F115</f>
        <v>4.76190476190476</v>
      </c>
      <c r="AF115" s="0" t="n">
        <f aca="false">1/G115</f>
        <v>66.6666666666667</v>
      </c>
      <c r="AG115" s="0" t="n">
        <v>5.357</v>
      </c>
      <c r="AH115" s="0" t="n">
        <f aca="false">AG115/14</f>
        <v>0.382642857142857</v>
      </c>
      <c r="AI115" s="0" t="n">
        <v>0.2182</v>
      </c>
      <c r="AJ115" s="0" t="n">
        <v>3.291</v>
      </c>
      <c r="AK115" s="0" t="n">
        <v>28.592</v>
      </c>
    </row>
    <row r="116" customFormat="false" ht="15" hidden="false" customHeight="true" outlineLevel="0" collapsed="false">
      <c r="A116" s="0" t="n">
        <v>115</v>
      </c>
      <c r="B116" s="4" t="n">
        <f aca="false">IF(assorted!P116 = "converged", 1, NA())</f>
        <v>1</v>
      </c>
      <c r="C116" s="0" t="str">
        <f aca="true">INDIRECT("IDs!B"&amp;$A116+1)</f>
        <v>b-staggered</v>
      </c>
      <c r="D116" s="0" t="n">
        <f aca="true">INDIRECT("IDs!C"&amp;$A116+1)</f>
        <v>14</v>
      </c>
      <c r="E116" s="4" t="n">
        <f aca="true">INDIRECT("IDs!E"&amp;$A116+1)</f>
        <v>2.5</v>
      </c>
      <c r="F116" s="0" t="n">
        <f aca="false">G116*D116</f>
        <v>0.21</v>
      </c>
      <c r="G116" s="0" t="n">
        <f aca="true">INDIRECT("assorted!D"&amp;$A116+1)</f>
        <v>0.015</v>
      </c>
      <c r="H116" s="0" t="n">
        <f aca="true">INDIRECT("assorted!E"&amp;$A116+1)</f>
        <v>0.063</v>
      </c>
      <c r="I116" s="0" t="n">
        <f aca="true">IF(B116=1,INDIRECT("assorted!F"&amp;$A116+1),NA())</f>
        <v>1.82643732507131</v>
      </c>
      <c r="J116" s="5" t="n">
        <f aca="true">IF(B116=1,INDIRECT("assorted!G"&amp;$A116+1),NA())</f>
        <v>1172.41191452213</v>
      </c>
      <c r="K116" s="5" t="n">
        <f aca="true">IF(B116=1,AVERAGE(INDIRECT("Temperatures!C" &amp; A116 + 1):INDIRECT("Temperatures!P" &amp; A116 + 1)),NA())</f>
        <v>1021.38565158481</v>
      </c>
      <c r="L116" s="5" t="n">
        <f aca="true">IF(B116=1,MAX(INDIRECT("Temperatures!C" &amp; A116 + 1):INDIRECT("Temperatures!P" &amp; A116 + 1)),NA())</f>
        <v>1061.67424543027</v>
      </c>
      <c r="M116" s="5" t="n">
        <f aca="true">IF(B116=1,MIN(INDIRECT("Temperatures!C" &amp; A116 + 1):INDIRECT("Temperatures!P" &amp; A116 + 1)),NA())</f>
        <v>986.109895970062</v>
      </c>
      <c r="N116" s="5" t="n">
        <f aca="true">IF(B116=1,INDIRECT("assorted!H"&amp;$A116+1),NA())</f>
        <v>-180055.966827327</v>
      </c>
      <c r="O116" s="5" t="n">
        <f aca="true">IF(B116=1,INDIRECT("assorted!I"&amp;$A116+1),NA())</f>
        <v>28040.7079468003</v>
      </c>
      <c r="P116" s="5" t="n">
        <f aca="true">IF(B116=1,INDIRECT("assorted!J"&amp;$A116+1),NA())</f>
        <v>3963.85111201989</v>
      </c>
      <c r="Q116" s="5" t="n">
        <f aca="true">IF(B116=1,INDIRECT("assorted!K"&amp;$A116+1),NA())</f>
        <v>15712115.6382613</v>
      </c>
      <c r="R116" s="5" t="n">
        <f aca="true">IF(B116=1,INDIRECT("assorted!L"&amp;$A116+1),NA())</f>
        <v>12861.2764291662</v>
      </c>
      <c r="S116" s="5" t="n">
        <f aca="true">IF(B116=1,INDIRECT("assorted!M"&amp;$A116+1),NA())</f>
        <v>1818.07766667186</v>
      </c>
      <c r="T116" s="5" t="n">
        <f aca="true">IF(B116=1,INDIRECT("assorted!N"&amp;$A116+1),NA())</f>
        <v>3305406.402051</v>
      </c>
      <c r="U116" s="5" t="n">
        <f aca="true">IF(B116=1,SUM(INDIRECT("HeatFluxTotals!B" &amp; A116 + 1):INDIRECT("HeatFluxTotals!P" &amp; A116 + 1)),NA())</f>
        <v>180057.870008327</v>
      </c>
      <c r="V116" s="0" t="n">
        <v>-70.194</v>
      </c>
      <c r="W116" s="5" t="n">
        <f aca="false">R116/G116</f>
        <v>857418.42861108</v>
      </c>
      <c r="X116" s="5" t="n">
        <f aca="true">IF(B116=1,SUM(INDIRECT("HeatFluxRadiation!B" &amp; A116 + 1):INDIRECT("HeatFluxRadiation!P" &amp; A116 + 1)),NA())</f>
        <v>170303.2787719</v>
      </c>
      <c r="Y116" s="5" t="n">
        <f aca="true">IF(B116=1,SUM(INDIRECT("HeatFluxConduction!B" &amp; A116 + 1):INDIRECT("HeatFluxConduction!P" &amp; A116 + 1)),NA())</f>
        <v>9754.59088986282</v>
      </c>
      <c r="Z116" s="6" t="n">
        <f aca="false">X116/U116</f>
        <v>0.945825243650965</v>
      </c>
      <c r="AA116" s="6" t="n">
        <f aca="false">Y116/U116</f>
        <v>0.0541747544242953</v>
      </c>
      <c r="AE116" s="0" t="n">
        <f aca="false">1/F116</f>
        <v>4.76190476190476</v>
      </c>
      <c r="AF116" s="0" t="n">
        <f aca="false">1/G116</f>
        <v>66.6666666666667</v>
      </c>
      <c r="AG116" s="0" t="n">
        <v>5.112</v>
      </c>
      <c r="AH116" s="0" t="n">
        <f aca="false">AG116/14</f>
        <v>0.365142857142857</v>
      </c>
      <c r="AI116" s="0" t="n">
        <v>0.2215</v>
      </c>
      <c r="AJ116" s="0" t="n">
        <v>3.3409</v>
      </c>
      <c r="AK116" s="0" t="n">
        <v>28.782</v>
      </c>
    </row>
    <row r="117" customFormat="false" ht="15" hidden="false" customHeight="true" outlineLevel="0" collapsed="false">
      <c r="A117" s="0" t="n">
        <v>116</v>
      </c>
      <c r="B117" s="4" t="n">
        <f aca="false">IF(assorted!P117 = "converged", 1, NA())</f>
        <v>1</v>
      </c>
      <c r="C117" s="0" t="str">
        <f aca="true">INDIRECT("IDs!B"&amp;$A117+1)</f>
        <v>b-staggered</v>
      </c>
      <c r="D117" s="0" t="n">
        <f aca="true">INDIRECT("IDs!C"&amp;$A117+1)</f>
        <v>14</v>
      </c>
      <c r="E117" s="4" t="n">
        <f aca="true">INDIRECT("IDs!E"&amp;$A117+1)</f>
        <v>2.75</v>
      </c>
      <c r="F117" s="0" t="n">
        <f aca="false">G117*D117</f>
        <v>0.21</v>
      </c>
      <c r="G117" s="0" t="n">
        <f aca="true">INDIRECT("assorted!D"&amp;$A117+1)</f>
        <v>0.015</v>
      </c>
      <c r="H117" s="0" t="n">
        <f aca="true">INDIRECT("assorted!E"&amp;$A117+1)</f>
        <v>0.063</v>
      </c>
      <c r="I117" s="0" t="n">
        <f aca="true">IF(B117=1,INDIRECT("assorted!F"&amp;$A117+1),NA())</f>
        <v>1.80119857950194</v>
      </c>
      <c r="J117" s="5" t="n">
        <f aca="true">IF(B117=1,INDIRECT("assorted!G"&amp;$A117+1),NA())</f>
        <v>1163.06705090761</v>
      </c>
      <c r="K117" s="5" t="n">
        <f aca="true">IF(B117=1,AVERAGE(INDIRECT("Temperatures!C" &amp; A117 + 1):INDIRECT("Temperatures!P" &amp; A117 + 1)),NA())</f>
        <v>1024.56792397659</v>
      </c>
      <c r="L117" s="5" t="n">
        <f aca="true">IF(B117=1,MAX(INDIRECT("Temperatures!C" &amp; A117 + 1):INDIRECT("Temperatures!P" &amp; A117 + 1)),NA())</f>
        <v>1065.48967127827</v>
      </c>
      <c r="M117" s="5" t="n">
        <f aca="true">IF(B117=1,MIN(INDIRECT("Temperatures!C" &amp; A117 + 1):INDIRECT("Temperatures!P" &amp; A117 + 1)),NA())</f>
        <v>993.550232098479</v>
      </c>
      <c r="N117" s="5" t="n">
        <f aca="true">IF(B117=1,INDIRECT("assorted!H"&amp;$A117+1),NA())</f>
        <v>-182915.124805062</v>
      </c>
      <c r="O117" s="5" t="n">
        <f aca="true">IF(B117=1,INDIRECT("assorted!I"&amp;$A117+1),NA())</f>
        <v>28485.5468903921</v>
      </c>
      <c r="P117" s="5" t="n">
        <f aca="true">IF(B117=1,INDIRECT("assorted!J"&amp;$A117+1),NA())</f>
        <v>3978.78875072291</v>
      </c>
      <c r="Q117" s="5" t="n">
        <f aca="true">IF(B117=1,INDIRECT("assorted!K"&amp;$A117+1),NA())</f>
        <v>15830759.9228791</v>
      </c>
      <c r="R117" s="5" t="n">
        <f aca="true">IF(B117=1,INDIRECT("assorted!L"&amp;$A117+1),NA())</f>
        <v>13065.308247152</v>
      </c>
      <c r="S117" s="5" t="n">
        <f aca="true">IF(B117=1,INDIRECT("assorted!M"&amp;$A117+1),NA())</f>
        <v>1824.92903080015</v>
      </c>
      <c r="T117" s="5" t="n">
        <f aca="true">IF(B117=1,INDIRECT("assorted!N"&amp;$A117+1),NA())</f>
        <v>3330365.96745717</v>
      </c>
      <c r="U117" s="5" t="n">
        <f aca="true">IF(B117=1,SUM(INDIRECT("HeatFluxTotals!B" &amp; A117 + 1):INDIRECT("HeatFluxTotals!P" &amp; A117 + 1)),NA())</f>
        <v>182914.315460127</v>
      </c>
      <c r="V117" s="0" t="n">
        <v>-71.365</v>
      </c>
      <c r="W117" s="5" t="n">
        <f aca="false">R117/G117</f>
        <v>871020.549810133</v>
      </c>
      <c r="X117" s="5" t="n">
        <f aca="true">IF(B117=1,SUM(INDIRECT("HeatFluxRadiation!B" &amp; A117 + 1):INDIRECT("HeatFluxRadiation!P" &amp; A117 + 1)),NA())</f>
        <v>172961.910117152</v>
      </c>
      <c r="Y117" s="5" t="n">
        <f aca="true">IF(B117=1,SUM(INDIRECT("HeatFluxConduction!B" &amp; A117 + 1):INDIRECT("HeatFluxConduction!P" &amp; A117 + 1)),NA())</f>
        <v>9952.4076976606</v>
      </c>
      <c r="Z117" s="6" t="n">
        <f aca="false">X117/U117</f>
        <v>0.945589795320615</v>
      </c>
      <c r="AA117" s="6" t="n">
        <f aca="false">Y117/U117</f>
        <v>0.0544102175525462</v>
      </c>
      <c r="AE117" s="0" t="n">
        <f aca="false">1/F117</f>
        <v>4.76190476190476</v>
      </c>
      <c r="AF117" s="0" t="n">
        <f aca="false">1/G117</f>
        <v>66.6666666666667</v>
      </c>
      <c r="AG117" s="0" t="n">
        <v>4.678</v>
      </c>
      <c r="AH117" s="0" t="n">
        <f aca="false">AG117/14</f>
        <v>0.334142857142857</v>
      </c>
      <c r="AI117" s="0" t="n">
        <v>0.22775</v>
      </c>
      <c r="AJ117" s="0" t="n">
        <v>3.4355</v>
      </c>
      <c r="AK117" s="0" t="n">
        <v>29.114</v>
      </c>
    </row>
    <row r="118" customFormat="false" ht="15" hidden="false" customHeight="true" outlineLevel="0" collapsed="false">
      <c r="A118" s="0" t="n">
        <v>117</v>
      </c>
      <c r="B118" s="4" t="n">
        <f aca="false">IF(assorted!P118 = "converged", 1, NA())</f>
        <v>1</v>
      </c>
      <c r="C118" s="0" t="str">
        <f aca="true">INDIRECT("IDs!B"&amp;$A118+1)</f>
        <v>b-staggered</v>
      </c>
      <c r="D118" s="0" t="n">
        <f aca="true">INDIRECT("IDs!C"&amp;$A118+1)</f>
        <v>14</v>
      </c>
      <c r="E118" s="4" t="n">
        <f aca="true">INDIRECT("IDs!E"&amp;$A118+1)</f>
        <v>3</v>
      </c>
      <c r="F118" s="0" t="n">
        <f aca="false">G118*D118</f>
        <v>0.21</v>
      </c>
      <c r="G118" s="0" t="n">
        <f aca="true">INDIRECT("assorted!D"&amp;$A118+1)</f>
        <v>0.015</v>
      </c>
      <c r="H118" s="0" t="n">
        <f aca="true">INDIRECT("assorted!E"&amp;$A118+1)</f>
        <v>0.063</v>
      </c>
      <c r="I118" s="0" t="n">
        <f aca="true">IF(B118=1,INDIRECT("assorted!F"&amp;$A118+1),NA())</f>
        <v>1.78841445951547</v>
      </c>
      <c r="J118" s="5" t="n">
        <f aca="true">IF(B118=1,INDIRECT("assorted!G"&amp;$A118+1),NA())</f>
        <v>1154.66425162376</v>
      </c>
      <c r="K118" s="5" t="n">
        <f aca="true">IF(B118=1,AVERAGE(INDIRECT("Temperatures!C" &amp; A118 + 1):INDIRECT("Temperatures!P" &amp; A118 + 1)),NA())</f>
        <v>1027.3109775612</v>
      </c>
      <c r="L118" s="5" t="n">
        <f aca="true">IF(B118=1,MAX(INDIRECT("Temperatures!C" &amp; A118 + 1):INDIRECT("Temperatures!P" &amp; A118 + 1)),NA())</f>
        <v>1070.67154371269</v>
      </c>
      <c r="M118" s="5" t="n">
        <f aca="true">IF(B118=1,MIN(INDIRECT("Temperatures!C" &amp; A118 + 1):INDIRECT("Temperatures!P" &amp; A118 + 1)),NA())</f>
        <v>998.371658915102</v>
      </c>
      <c r="N118" s="5" t="n">
        <f aca="true">IF(B118=1,INDIRECT("assorted!H"&amp;$A118+1),NA())</f>
        <v>-185429.810981883</v>
      </c>
      <c r="O118" s="5" t="n">
        <f aca="true">IF(B118=1,INDIRECT("assorted!I"&amp;$A118+1),NA())</f>
        <v>28876.9899497604</v>
      </c>
      <c r="P118" s="5" t="n">
        <f aca="true">IF(B118=1,INDIRECT("assorted!J"&amp;$A118+1),NA())</f>
        <v>4118.84464721113</v>
      </c>
      <c r="Q118" s="5" t="n">
        <f aca="true">IF(B118=1,INDIRECT("assorted!K"&amp;$A118+1),NA())</f>
        <v>16964881.2278598</v>
      </c>
      <c r="R118" s="5" t="n">
        <f aca="true">IF(B118=1,INDIRECT("assorted!L"&amp;$A118+1),NA())</f>
        <v>13244.8492702376</v>
      </c>
      <c r="S118" s="5" t="n">
        <f aca="true">IF(B118=1,INDIRECT("assorted!M"&amp;$A118+1),NA())</f>
        <v>1889.16769423501</v>
      </c>
      <c r="T118" s="5" t="n">
        <f aca="true">IF(B118=1,INDIRECT("assorted!N"&amp;$A118+1),NA())</f>
        <v>3568954.57694123</v>
      </c>
      <c r="U118" s="5" t="n">
        <f aca="true">IF(B118=1,SUM(INDIRECT("HeatFluxTotals!B" &amp; A118 + 1):INDIRECT("HeatFluxTotals!P" &amp; A118 + 1)),NA())</f>
        <v>185427.889783327</v>
      </c>
      <c r="V118" s="0" t="n">
        <v>-72.28</v>
      </c>
      <c r="W118" s="5" t="n">
        <f aca="false">R118/G118</f>
        <v>882989.951349173</v>
      </c>
      <c r="X118" s="5" t="n">
        <f aca="true">IF(B118=1,SUM(INDIRECT("HeatFluxRadiation!B" &amp; A118 + 1):INDIRECT("HeatFluxRadiation!P" &amp; A118 + 1)),NA())</f>
        <v>175275.694740549</v>
      </c>
      <c r="Y118" s="5" t="n">
        <f aca="true">IF(B118=1,SUM(INDIRECT("HeatFluxConduction!B" &amp; A118 + 1):INDIRECT("HeatFluxConduction!P" &amp; A118 + 1)),NA())</f>
        <v>10152.1950647668</v>
      </c>
      <c r="Z118" s="6" t="n">
        <f aca="false">X118/U118</f>
        <v>0.94524990251121</v>
      </c>
      <c r="AA118" s="6" t="n">
        <f aca="false">Y118/U118</f>
        <v>0.0547500976073756</v>
      </c>
      <c r="AE118" s="0" t="n">
        <f aca="false">1/F118</f>
        <v>4.76190476190476</v>
      </c>
      <c r="AF118" s="0" t="n">
        <f aca="false">1/G118</f>
        <v>66.6666666666667</v>
      </c>
      <c r="AG118" s="0" t="n">
        <v>4.3103</v>
      </c>
      <c r="AH118" s="0" t="n">
        <f aca="false">AG118/14</f>
        <v>0.307878571428571</v>
      </c>
      <c r="AI118" s="0" t="n">
        <v>0.23365</v>
      </c>
      <c r="AJ118" s="0" t="n">
        <v>3.5251</v>
      </c>
      <c r="AK118" s="0" t="n">
        <v>29.4</v>
      </c>
    </row>
    <row r="119" customFormat="false" ht="15" hidden="false" customHeight="true" outlineLevel="0" collapsed="false">
      <c r="A119" s="0" t="n">
        <v>118</v>
      </c>
      <c r="B119" s="4" t="n">
        <f aca="false">IF(assorted!P119 = "converged", 1, NA())</f>
        <v>1</v>
      </c>
      <c r="C119" s="0" t="str">
        <f aca="true">INDIRECT("IDs!B"&amp;$A119+1)</f>
        <v>b-staggered</v>
      </c>
      <c r="D119" s="0" t="n">
        <f aca="true">INDIRECT("IDs!C"&amp;$A119+1)</f>
        <v>14</v>
      </c>
      <c r="E119" s="4" t="n">
        <f aca="true">INDIRECT("IDs!E"&amp;$A119+1)</f>
        <v>3.5</v>
      </c>
      <c r="F119" s="0" t="n">
        <f aca="false">G119*D119</f>
        <v>0.21</v>
      </c>
      <c r="G119" s="0" t="n">
        <f aca="true">INDIRECT("assorted!D"&amp;$A119+1)</f>
        <v>0.015</v>
      </c>
      <c r="H119" s="0" t="n">
        <f aca="true">INDIRECT("assorted!E"&amp;$A119+1)</f>
        <v>0.063</v>
      </c>
      <c r="I119" s="0" t="n">
        <f aca="true">IF(B119=1,INDIRECT("assorted!F"&amp;$A119+1),NA())</f>
        <v>1.8220712091861</v>
      </c>
      <c r="J119" s="5" t="n">
        <f aca="true">IF(B119=1,INDIRECT("assorted!G"&amp;$A119+1),NA())</f>
        <v>1140.81402796357</v>
      </c>
      <c r="K119" s="5" t="n">
        <f aca="true">IF(B119=1,AVERAGE(INDIRECT("Temperatures!C" &amp; A119 + 1):INDIRECT("Temperatures!P" &amp; A119 + 1)),NA())</f>
        <v>1031.5782739217</v>
      </c>
      <c r="L119" s="5" t="n">
        <f aca="true">IF(B119=1,MAX(INDIRECT("Temperatures!C" &amp; A119 + 1):INDIRECT("Temperatures!P" &amp; A119 + 1)),NA())</f>
        <v>1083.82048770493</v>
      </c>
      <c r="M119" s="5" t="n">
        <f aca="true">IF(B119=1,MIN(INDIRECT("Temperatures!C" &amp; A119 + 1):INDIRECT("Temperatures!P" &amp; A119 + 1)),NA())</f>
        <v>999.376769591677</v>
      </c>
      <c r="N119" s="5" t="n">
        <f aca="true">IF(B119=1,INDIRECT("assorted!H"&amp;$A119+1),NA())</f>
        <v>-189430.554233357</v>
      </c>
      <c r="O119" s="5" t="n">
        <f aca="true">IF(B119=1,INDIRECT("assorted!I"&amp;$A119+1),NA())</f>
        <v>29499.9174150363</v>
      </c>
      <c r="P119" s="5" t="n">
        <f aca="true">IF(B119=1,INDIRECT("assorted!J"&amp;$A119+1),NA())</f>
        <v>4652.5918329089</v>
      </c>
      <c r="Q119" s="5" t="n">
        <f aca="true">IF(B119=1,INDIRECT("assorted!K"&amp;$A119+1),NA())</f>
        <v>21646610.7636506</v>
      </c>
      <c r="R119" s="5" t="n">
        <f aca="true">IF(B119=1,INDIRECT("assorted!L"&amp;$A119+1),NA())</f>
        <v>13530.5639655097</v>
      </c>
      <c r="S119" s="5" t="n">
        <f aca="true">IF(B119=1,INDIRECT("assorted!M"&amp;$A119+1),NA())</f>
        <v>2133.97856390251</v>
      </c>
      <c r="T119" s="5" t="n">
        <f aca="true">IF(B119=1,INDIRECT("assorted!N"&amp;$A119+1),NA())</f>
        <v>4553864.51119545</v>
      </c>
      <c r="U119" s="5" t="n">
        <f aca="true">IF(B119=1,SUM(INDIRECT("HeatFluxTotals!B" &amp; A119 + 1):INDIRECT("HeatFluxTotals!P" &amp; A119 + 1)),NA())</f>
        <v>189427.895517135</v>
      </c>
      <c r="V119" s="0" t="n">
        <v>-71.807</v>
      </c>
      <c r="W119" s="5" t="n">
        <f aca="false">R119/G119</f>
        <v>902037.597700647</v>
      </c>
      <c r="X119" s="5" t="n">
        <f aca="true">IF(B119=1,SUM(INDIRECT("HeatFluxRadiation!B" &amp; A119 + 1):INDIRECT("HeatFluxRadiation!P" &amp; A119 + 1)),NA())</f>
        <v>178926.866976573</v>
      </c>
      <c r="Y119" s="5" t="n">
        <f aca="true">IF(B119=1,SUM(INDIRECT("HeatFluxConduction!B" &amp; A119 + 1):INDIRECT("HeatFluxConduction!P" &amp; A119 + 1)),NA())</f>
        <v>10501.0300240565</v>
      </c>
      <c r="Z119" s="6" t="n">
        <f aca="false">X119/U119</f>
        <v>0.944564508242596</v>
      </c>
      <c r="AA119" s="6" t="n">
        <f aca="false">Y119/U119</f>
        <v>0.0554354995888478</v>
      </c>
      <c r="AE119" s="0" t="n">
        <f aca="false">1/F119</f>
        <v>4.76190476190476</v>
      </c>
      <c r="AF119" s="0" t="n">
        <f aca="false">1/G119</f>
        <v>66.6666666666667</v>
      </c>
      <c r="AG119" s="0" t="n">
        <v>3.7161</v>
      </c>
      <c r="AH119" s="0" t="n">
        <f aca="false">AG119/14</f>
        <v>0.265435714285714</v>
      </c>
      <c r="AI119" s="0" t="n">
        <v>0.24364</v>
      </c>
      <c r="AJ119" s="0" t="n">
        <v>3.6768</v>
      </c>
      <c r="AK119" s="0" t="n">
        <v>29.849</v>
      </c>
    </row>
    <row r="120" customFormat="false" ht="15" hidden="false" customHeight="true" outlineLevel="0" collapsed="false">
      <c r="A120" s="0" t="n">
        <v>119</v>
      </c>
      <c r="B120" s="4" t="n">
        <f aca="false">IF(assorted!P120 = "converged", 1, NA())</f>
        <v>1</v>
      </c>
      <c r="C120" s="0" t="str">
        <f aca="true">INDIRECT("IDs!B"&amp;$A120+1)</f>
        <v>b-staggered</v>
      </c>
      <c r="D120" s="0" t="n">
        <f aca="true">INDIRECT("IDs!C"&amp;$A120+1)</f>
        <v>14</v>
      </c>
      <c r="E120" s="4" t="n">
        <f aca="true">INDIRECT("IDs!E"&amp;$A120+1)</f>
        <v>4</v>
      </c>
      <c r="F120" s="0" t="n">
        <f aca="false">G120*D120</f>
        <v>0.21</v>
      </c>
      <c r="G120" s="0" t="n">
        <f aca="true">INDIRECT("assorted!D"&amp;$A120+1)</f>
        <v>0.015</v>
      </c>
      <c r="H120" s="0" t="n">
        <f aca="true">INDIRECT("assorted!E"&amp;$A120+1)</f>
        <v>0.063</v>
      </c>
      <c r="I120" s="0" t="n">
        <f aca="true">IF(B120=1,INDIRECT("assorted!F"&amp;$A120+1),NA())</f>
        <v>2.17083616368472</v>
      </c>
      <c r="J120" s="5" t="n">
        <f aca="true">IF(B120=1,INDIRECT("assorted!G"&amp;$A120+1),NA())</f>
        <v>1131.44311594427</v>
      </c>
      <c r="K120" s="5" t="n">
        <f aca="true">IF(B120=1,AVERAGE(INDIRECT("Temperatures!C" &amp; A120 + 1):INDIRECT("Temperatures!P" &amp; A120 + 1)),NA())</f>
        <v>1037.22919036775</v>
      </c>
      <c r="L120" s="5" t="n">
        <f aca="true">IF(B120=1,MAX(INDIRECT("Temperatures!C" &amp; A120 + 1):INDIRECT("Temperatures!P" &amp; A120 + 1)),NA())</f>
        <v>1119.79814838829</v>
      </c>
      <c r="M120" s="5" t="n">
        <f aca="true">IF(B120=1,MIN(INDIRECT("Temperatures!C" &amp; A120 + 1):INDIRECT("Temperatures!P" &amp; A120 + 1)),NA())</f>
        <v>1000.26346232059</v>
      </c>
      <c r="N120" s="5" t="n">
        <f aca="true">IF(B120=1,INDIRECT("assorted!H"&amp;$A120+1),NA())</f>
        <v>-152422.994611938</v>
      </c>
      <c r="O120" s="5" t="n">
        <f aca="true">IF(B120=1,INDIRECT("assorted!I"&amp;$A120+1),NA())</f>
        <v>30340.6904809498</v>
      </c>
      <c r="P120" s="5" t="n">
        <f aca="true">IF(B120=1,INDIRECT("assorted!J"&amp;$A120+1),NA())</f>
        <v>6091.43475649211</v>
      </c>
      <c r="Q120" s="5" t="n">
        <f aca="true">IF(B120=1,INDIRECT("assorted!K"&amp;$A120+1),NA())</f>
        <v>37105577.3926001</v>
      </c>
      <c r="R120" s="5" t="n">
        <f aca="true">IF(B120=1,INDIRECT("assorted!L"&amp;$A120+1),NA())</f>
        <v>13916.1966975872</v>
      </c>
      <c r="S120" s="5" t="n">
        <f aca="true">IF(B120=1,INDIRECT("assorted!M"&amp;$A120+1),NA())</f>
        <v>2793.92468985134</v>
      </c>
      <c r="T120" s="5" t="n">
        <f aca="true">IF(B120=1,INDIRECT("assorted!N"&amp;$A120+1),NA())</f>
        <v>7806015.17256095</v>
      </c>
      <c r="U120" s="5" t="n">
        <f aca="true">IF(B120=1,SUM(INDIRECT("HeatFluxTotals!B" &amp; A120 + 1):INDIRECT("HeatFluxTotals!P" &amp; A120 + 1)),NA())</f>
        <v>194826.75376622</v>
      </c>
      <c r="V120" s="0" t="n">
        <v>-75.887</v>
      </c>
      <c r="W120" s="5" t="n">
        <f aca="false">R120/G120</f>
        <v>927746.446505813</v>
      </c>
      <c r="X120" s="5" t="n">
        <f aca="true">IF(B120=1,SUM(INDIRECT("HeatFluxRadiation!B" &amp; A120 + 1):INDIRECT("HeatFluxRadiation!P" &amp; A120 + 1)),NA())</f>
        <v>184058.177177409</v>
      </c>
      <c r="Y120" s="5" t="n">
        <f aca="true">IF(B120=1,SUM(INDIRECT("HeatFluxConduction!B" &amp; A120 + 1):INDIRECT("HeatFluxConduction!P" &amp; A120 + 1)),NA())</f>
        <v>10767.8899383934</v>
      </c>
      <c r="Z120" s="6" t="n">
        <f aca="false">X120/U120</f>
        <v>0.944727423823256</v>
      </c>
      <c r="AA120" s="6" t="n">
        <f aca="false">Y120/U120</f>
        <v>0.0552690517613107</v>
      </c>
      <c r="AE120" s="0" t="n">
        <f aca="false">1/F120</f>
        <v>4.76190476190476</v>
      </c>
      <c r="AF120" s="0" t="n">
        <f aca="false">1/G120</f>
        <v>66.6666666666667</v>
      </c>
      <c r="AG120" s="0" t="n">
        <v>3.2589</v>
      </c>
      <c r="AH120" s="0" t="n">
        <f aca="false">AG120/14</f>
        <v>0.232778571428571</v>
      </c>
      <c r="AI120" s="0" t="n">
        <v>0.25738</v>
      </c>
      <c r="AJ120" s="0" t="n">
        <v>3.8862</v>
      </c>
      <c r="AK120" s="0" t="n">
        <v>30.412</v>
      </c>
    </row>
    <row r="121" customFormat="false" ht="15" hidden="false" customHeight="false" outlineLevel="0" collapsed="false">
      <c r="A121" s="0" t="n">
        <v>120</v>
      </c>
      <c r="B121" s="4" t="n">
        <f aca="false">IF(assorted!P121 = "converged", 1, NA())</f>
        <v>1</v>
      </c>
      <c r="C121" s="0" t="str">
        <f aca="true">INDIRECT("IDs!B"&amp;$A121+1)</f>
        <v>b-staggered</v>
      </c>
      <c r="D121" s="0" t="n">
        <f aca="true">INDIRECT("IDs!C"&amp;$A121+1)</f>
        <v>14</v>
      </c>
      <c r="E121" s="4" t="n">
        <f aca="true">INDIRECT("IDs!E"&amp;$A121+1)</f>
        <v>4.25</v>
      </c>
      <c r="F121" s="0" t="n">
        <f aca="false">G121*D121</f>
        <v>0.21</v>
      </c>
      <c r="G121" s="0" t="n">
        <f aca="true">INDIRECT("assorted!D"&amp;$A121+1)</f>
        <v>0.015</v>
      </c>
      <c r="H121" s="0" t="n">
        <f aca="true">INDIRECT("assorted!E"&amp;$A121+1)</f>
        <v>0.063</v>
      </c>
      <c r="I121" s="0" t="n">
        <f aca="true">IF(B121=1,INDIRECT("assorted!F"&amp;$A121+1),NA())</f>
        <v>3.688992</v>
      </c>
      <c r="J121" s="5" t="n">
        <f aca="true">IF(B121=1,INDIRECT("assorted!G"&amp;$A121+1),NA())</f>
        <v>1095.304</v>
      </c>
      <c r="K121" s="5" t="n">
        <f aca="true">IF(B121=1,AVERAGE(INDIRECT("Temperatures!C" &amp; A121 + 1):INDIRECT("Temperatures!P" &amp; A121 + 1)),NA())</f>
        <v>1020.74398571429</v>
      </c>
      <c r="L121" s="5" t="n">
        <f aca="true">IF(B121=1,MAX(INDIRECT("Temperatures!C" &amp; A121 + 1):INDIRECT("Temperatures!P" &amp; A121 + 1)),NA())</f>
        <v>1109.788</v>
      </c>
      <c r="M121" s="5" t="n">
        <f aca="true">IF(B121=1,MIN(INDIRECT("Temperatures!C" &amp; A121 + 1):INDIRECT("Temperatures!P" &amp; A121 + 1)),NA())</f>
        <v>976.6508</v>
      </c>
      <c r="N121" s="5" t="n">
        <f aca="true">IF(B121=1,INDIRECT("assorted!H"&amp;$A121+1),NA())</f>
        <v>-177280.477878755</v>
      </c>
      <c r="O121" s="5" t="n">
        <f aca="true">IF(B121=1,INDIRECT("assorted!I"&amp;$A121+1),NA())</f>
        <v>28002.1382603044</v>
      </c>
      <c r="P121" s="5" t="n">
        <f aca="true">IF(B121=1,INDIRECT("assorted!J"&amp;$A121+1),NA())</f>
        <v>6643.05137987013</v>
      </c>
      <c r="Q121" s="5" t="n">
        <f aca="true">IF(B121=1,INDIRECT("assorted!K"&amp;$A121+1),NA())</f>
        <v>44130131.6355944</v>
      </c>
      <c r="R121" s="5" t="n">
        <f aca="true">IF(B121=1,INDIRECT("assorted!L"&amp;$A121+1),NA())</f>
        <v>12843.4086261081</v>
      </c>
      <c r="S121" s="5" t="n">
        <f aca="true">IF(B121=1,INDIRECT("assorted!M"&amp;$A121+1),NA())</f>
        <v>3046.88958426561</v>
      </c>
      <c r="T121" s="5" t="n">
        <f aca="true">IF(B121=1,INDIRECT("assorted!N"&amp;$A121+1),NA())</f>
        <v>9283536.13870629</v>
      </c>
      <c r="U121" s="5" t="n">
        <f aca="true">IF(B121=1,SUM(INDIRECT("HeatFluxTotals!B" &amp; A121 + 1):INDIRECT("HeatFluxTotals!P" &amp; A121 + 1)),NA())</f>
        <v>179807.718</v>
      </c>
      <c r="V121" s="0" t="n">
        <v>-78.019</v>
      </c>
      <c r="W121" s="5" t="n">
        <f aca="false">R121/G121</f>
        <v>856227.24174054</v>
      </c>
      <c r="X121" s="5" t="n">
        <f aca="true">IF(B121=1,SUM(INDIRECT("HeatFluxRadiation!B" &amp; A121 + 1):INDIRECT("HeatFluxRadiation!P" &amp; A121 + 1)),NA())</f>
        <v>168510.649</v>
      </c>
      <c r="Y121" s="5" t="n">
        <f aca="true">IF(B121=1,SUM(INDIRECT("HeatFluxConduction!B" &amp; A121 + 1):INDIRECT("HeatFluxConduction!P" &amp; A121 + 1)),NA())</f>
        <v>11298.4706</v>
      </c>
      <c r="Z121" s="6" t="n">
        <f aca="false">X121/U121</f>
        <v>0.937171389940002</v>
      </c>
      <c r="AA121" s="6" t="n">
        <f aca="false">Y121/U121</f>
        <v>0.0628364050535361</v>
      </c>
      <c r="AE121" s="0" t="n">
        <f aca="false">1/F121</f>
        <v>4.76190476190476</v>
      </c>
      <c r="AF121" s="0" t="n">
        <f aca="false">1/G121</f>
        <v>66.6666666666667</v>
      </c>
      <c r="AG121" s="0" t="n">
        <v>3.0691</v>
      </c>
      <c r="AH121" s="0" t="n">
        <f aca="false">AG121/14</f>
        <v>0.219221428571429</v>
      </c>
      <c r="AI121" s="0" t="n">
        <v>0.22558</v>
      </c>
      <c r="AJ121" s="0" t="n">
        <v>3.4045</v>
      </c>
      <c r="AK121" s="0" t="n">
        <v>28.703</v>
      </c>
    </row>
    <row r="122" customFormat="false" ht="15" hidden="false" customHeight="false" outlineLevel="0" collapsed="false">
      <c r="A122" s="0" t="n">
        <v>121</v>
      </c>
      <c r="B122" s="4" t="n">
        <f aca="false">IF(assorted!P122 = "converged", 1, NA())</f>
        <v>1</v>
      </c>
      <c r="C122" s="0" t="str">
        <f aca="true">INDIRECT("IDs!B"&amp;$A122+1)</f>
        <v>b-staggered</v>
      </c>
      <c r="D122" s="0" t="n">
        <f aca="true">INDIRECT("IDs!C"&amp;$A122+1)</f>
        <v>14</v>
      </c>
      <c r="E122" s="4" t="n">
        <f aca="true">INDIRECT("IDs!E"&amp;$A122+1)</f>
        <v>1.25</v>
      </c>
      <c r="F122" s="0" t="n">
        <f aca="false">G122*D122</f>
        <v>0.28</v>
      </c>
      <c r="G122" s="0" t="n">
        <f aca="true">INDIRECT("assorted!D"&amp;$A122+1)</f>
        <v>0.02</v>
      </c>
      <c r="H122" s="0" t="n">
        <f aca="true">INDIRECT("assorted!E"&amp;$A122+1)</f>
        <v>0.063</v>
      </c>
      <c r="I122" s="0" t="n">
        <f aca="true">IF(B122=1,INDIRECT("assorted!F"&amp;$A122+1),NA())</f>
        <v>8.331566</v>
      </c>
      <c r="J122" s="5" t="n">
        <f aca="true">IF(B122=1,INDIRECT("assorted!G"&amp;$A122+1),NA())</f>
        <v>1161.532</v>
      </c>
      <c r="K122" s="5" t="n">
        <f aca="true">IF(B122=1,AVERAGE(INDIRECT("Temperatures!C" &amp; A122 + 1):INDIRECT("Temperatures!P" &amp; A122 + 1)),NA())</f>
        <v>959.923414285714</v>
      </c>
      <c r="L122" s="5" t="n">
        <f aca="true">IF(B122=1,MAX(INDIRECT("Temperatures!C" &amp; A122 + 1):INDIRECT("Temperatures!P" &amp; A122 + 1)),NA())</f>
        <v>1054.069</v>
      </c>
      <c r="M122" s="5" t="n">
        <f aca="true">IF(B122=1,MIN(INDIRECT("Temperatures!C" &amp; A122 + 1):INDIRECT("Temperatures!P" &amp; A122 + 1)),NA())</f>
        <v>848.2197</v>
      </c>
      <c r="N122" s="5" t="n">
        <f aca="true">IF(B122=1,INDIRECT("assorted!H"&amp;$A122+1),NA())</f>
        <v>-208264.104412255</v>
      </c>
      <c r="O122" s="5" t="n">
        <f aca="true">IF(B122=1,INDIRECT("assorted!I"&amp;$A122+1),NA())</f>
        <v>15814.7891979533</v>
      </c>
      <c r="P122" s="5" t="n">
        <f aca="true">IF(B122=1,INDIRECT("assorted!J"&amp;$A122+1),NA())</f>
        <v>2328.93450392648</v>
      </c>
      <c r="Q122" s="5" t="n">
        <f aca="true">IF(B122=1,INDIRECT("assorted!K"&amp;$A122+1),NA())</f>
        <v>5423935.92357931</v>
      </c>
      <c r="R122" s="5" t="n">
        <f aca="true">IF(B122=1,INDIRECT("assorted!L"&amp;$A122+1),NA())</f>
        <v>7253.69841722415</v>
      </c>
      <c r="S122" s="5" t="n">
        <f aca="true">IF(B122=1,INDIRECT("assorted!M"&amp;$A122+1),NA())</f>
        <v>1068.20194145467</v>
      </c>
      <c r="T122" s="5" t="n">
        <f aca="true">IF(B122=1,INDIRECT("assorted!N"&amp;$A122+1),NA())</f>
        <v>1141055.38772754</v>
      </c>
      <c r="U122" s="5" t="n">
        <f aca="true">IF(B122=1,SUM(INDIRECT("HeatFluxTotals!B" &amp; A122 + 1):INDIRECT("HeatFluxTotals!P" &amp; A122 + 1)),NA())</f>
        <v>132821.604</v>
      </c>
      <c r="V122" s="0" t="n">
        <v>-64.103</v>
      </c>
      <c r="W122" s="5" t="n">
        <f aca="false">R122/G122</f>
        <v>362684.920861207</v>
      </c>
      <c r="X122" s="5" t="n">
        <f aca="true">IF(B122=1,SUM(INDIRECT("HeatFluxRadiation!B" &amp; A122 + 1):INDIRECT("HeatFluxRadiation!P" &amp; A122 + 1)),NA())</f>
        <v>127242.581</v>
      </c>
      <c r="Y122" s="5" t="n">
        <f aca="true">IF(B122=1,SUM(INDIRECT("HeatFluxConduction!B" &amp; A122 + 1):INDIRECT("HeatFluxConduction!P" &amp; A122 + 1)),NA())</f>
        <v>5580.88409</v>
      </c>
      <c r="Z122" s="6" t="n">
        <f aca="false">X122/U122</f>
        <v>0.957996117860465</v>
      </c>
      <c r="AA122" s="6" t="n">
        <f aca="false">Y122/U122</f>
        <v>0.0420178940919882</v>
      </c>
      <c r="AE122" s="0" t="n">
        <f aca="false">1/F122</f>
        <v>3.57142857142857</v>
      </c>
      <c r="AF122" s="0" t="n">
        <f aca="false">1/G122</f>
        <v>50</v>
      </c>
      <c r="AG122" s="0" t="n">
        <v>8.0571</v>
      </c>
      <c r="AH122" s="0" t="n">
        <f aca="false">AG122/14</f>
        <v>0.575507142857143</v>
      </c>
      <c r="AI122" s="0" t="n">
        <v>0.13253</v>
      </c>
      <c r="AJ122" s="0" t="n">
        <v>1.9982</v>
      </c>
      <c r="AK122" s="0" t="n">
        <v>22.668</v>
      </c>
    </row>
    <row r="123" customFormat="false" ht="15" hidden="false" customHeight="true" outlineLevel="0" collapsed="false">
      <c r="A123" s="0" t="n">
        <v>122</v>
      </c>
      <c r="B123" s="4" t="e">
        <f aca="false">IF(assorted!P123 = "converged", 1, NA())</f>
        <v>#N/A</v>
      </c>
      <c r="C123" s="0" t="str">
        <f aca="true">INDIRECT("IDs!B"&amp;$A123+1)</f>
        <v>b-staggered</v>
      </c>
      <c r="D123" s="0" t="n">
        <f aca="true">INDIRECT("IDs!C"&amp;$A123+1)</f>
        <v>14</v>
      </c>
      <c r="E123" s="4" t="n">
        <f aca="true">INDIRECT("IDs!E"&amp;$A123+1)</f>
        <v>1.5</v>
      </c>
      <c r="F123" s="0" t="n">
        <f aca="false">G123*D123</f>
        <v>0.28</v>
      </c>
      <c r="G123" s="0" t="n">
        <f aca="true">INDIRECT("assorted!D"&amp;$A123+1)</f>
        <v>0.02</v>
      </c>
      <c r="H123" s="0" t="n">
        <f aca="true">INDIRECT("assorted!E"&amp;$A123+1)</f>
        <v>0.063</v>
      </c>
      <c r="I123" s="0" t="e">
        <f aca="true">IF(B123=1,INDIRECT("assorted!F"&amp;$A123+1),NA())</f>
        <v>#N/A</v>
      </c>
      <c r="J123" s="5" t="e">
        <f aca="true">IF(B123=1,INDIRECT("assorted!G"&amp;$A123+1),NA())</f>
        <v>#N/A</v>
      </c>
      <c r="K123" s="5" t="e">
        <f aca="true">IF(B123=1,AVERAGE(INDIRECT("Temperatures!C" &amp; A123 + 1):INDIRECT("Temperatures!P" &amp; A123 + 1)),NA())</f>
        <v>#N/A</v>
      </c>
      <c r="L123" s="5" t="e">
        <f aca="true">IF(B123=1,MAX(INDIRECT("Temperatures!C" &amp; A123 + 1):INDIRECT("Temperatures!P" &amp; A123 + 1)),NA())</f>
        <v>#N/A</v>
      </c>
      <c r="M123" s="5" t="e">
        <f aca="true">IF(B123=1,MIN(INDIRECT("Temperatures!C" &amp; A123 + 1):INDIRECT("Temperatures!P" &amp; A123 + 1)),NA())</f>
        <v>#N/A</v>
      </c>
      <c r="N123" s="5" t="e">
        <f aca="true">IF(B123=1,INDIRECT("assorted!H"&amp;$A123+1),NA())</f>
        <v>#N/A</v>
      </c>
      <c r="O123" s="5" t="e">
        <f aca="true">IF(B123=1,INDIRECT("assorted!I"&amp;$A123+1),NA())</f>
        <v>#N/A</v>
      </c>
      <c r="P123" s="5" t="e">
        <f aca="true">IF(B123=1,INDIRECT("assorted!J"&amp;$A123+1),NA())</f>
        <v>#N/A</v>
      </c>
      <c r="Q123" s="5" t="e">
        <f aca="true">IF(B123=1,INDIRECT("assorted!K"&amp;$A123+1),NA())</f>
        <v>#N/A</v>
      </c>
      <c r="R123" s="5" t="e">
        <f aca="true">IF(B123=1,INDIRECT("assorted!L"&amp;$A123+1),NA())</f>
        <v>#N/A</v>
      </c>
      <c r="S123" s="5" t="e">
        <f aca="true">IF(B123=1,INDIRECT("assorted!M"&amp;$A123+1),NA())</f>
        <v>#N/A</v>
      </c>
      <c r="T123" s="5" t="e">
        <f aca="true">IF(B123=1,INDIRECT("assorted!N"&amp;$A123+1),NA())</f>
        <v>#N/A</v>
      </c>
      <c r="U123" s="5" t="e">
        <f aca="true">IF(B123=1,SUM(INDIRECT("HeatFluxTotals!B" &amp; A123 + 1):INDIRECT("HeatFluxTotals!P" &amp; A123 + 1)),NA())</f>
        <v>#N/A</v>
      </c>
      <c r="V123" s="0" t="n">
        <v>-67.734</v>
      </c>
      <c r="W123" s="5" t="e">
        <f aca="false">R123/G123</f>
        <v>#N/A</v>
      </c>
      <c r="X123" s="5" t="e">
        <f aca="true">IF(B123=1,SUM(INDIRECT("HeatFluxRadiation!B" &amp; A123 + 1):INDIRECT("HeatFluxRadiation!P" &amp; A123 + 1)),NA())</f>
        <v>#N/A</v>
      </c>
      <c r="Y123" s="5" t="e">
        <f aca="true">IF(B123=1,SUM(INDIRECT("HeatFluxConduction!B" &amp; A123 + 1):INDIRECT("HeatFluxConduction!P" &amp; A123 + 1)),NA())</f>
        <v>#N/A</v>
      </c>
      <c r="Z123" s="6" t="e">
        <f aca="false">X123/U123</f>
        <v>#N/A</v>
      </c>
      <c r="AA123" s="6" t="e">
        <f aca="false">Y123/U123</f>
        <v>#N/A</v>
      </c>
      <c r="AE123" s="0" t="n">
        <f aca="false">1/F123</f>
        <v>3.57142857142857</v>
      </c>
      <c r="AF123" s="0" t="n">
        <f aca="false">1/G123</f>
        <v>50</v>
      </c>
      <c r="AG123" s="0" t="n">
        <v>7.4236</v>
      </c>
      <c r="AH123" s="0" t="n">
        <f aca="false">AG123/14</f>
        <v>0.530257142857143</v>
      </c>
      <c r="AI123" s="0" t="n">
        <v>0.016454</v>
      </c>
      <c r="AJ123" s="0" t="n">
        <v>0.24879</v>
      </c>
      <c r="AK123" s="0" t="n">
        <v>5.9879</v>
      </c>
    </row>
    <row r="124" customFormat="false" ht="15" hidden="false" customHeight="false" outlineLevel="0" collapsed="false">
      <c r="A124" s="0" t="n">
        <v>123</v>
      </c>
      <c r="B124" s="4" t="n">
        <v>-1</v>
      </c>
      <c r="C124" s="0" t="str">
        <f aca="true">INDIRECT("IDs!B"&amp;$A124+1)</f>
        <v>b-staggered</v>
      </c>
      <c r="D124" s="0" t="n">
        <f aca="true">INDIRECT("IDs!C"&amp;$A124+1)</f>
        <v>14</v>
      </c>
      <c r="E124" s="4" t="n">
        <f aca="true">INDIRECT("IDs!E"&amp;$A124+1)</f>
        <v>1.75</v>
      </c>
      <c r="F124" s="0" t="n">
        <f aca="false">G124*D124</f>
        <v>0.28</v>
      </c>
      <c r="G124" s="0" t="n">
        <f aca="true">INDIRECT("assorted!D"&amp;$A124+1)</f>
        <v>0.02</v>
      </c>
      <c r="H124" s="0" t="n">
        <f aca="true">INDIRECT("assorted!E"&amp;$A124+1)</f>
        <v>0.063</v>
      </c>
      <c r="I124" s="0" t="e">
        <f aca="true">IF(B124=1,INDIRECT("assorted!F"&amp;$A124+1),NA())</f>
        <v>#N/A</v>
      </c>
      <c r="J124" s="5" t="e">
        <f aca="true">IF(B124=1,INDIRECT("assorted!G"&amp;$A124+1),NA())</f>
        <v>#N/A</v>
      </c>
      <c r="K124" s="5" t="e">
        <f aca="true">IF(B124=1,AVERAGE(INDIRECT("Temperatures!C" &amp; A124 + 1):INDIRECT("Temperatures!P" &amp; A124 + 1)),NA())</f>
        <v>#N/A</v>
      </c>
      <c r="L124" s="5" t="e">
        <f aca="true">IF(B124=1,MAX(INDIRECT("Temperatures!C" &amp; A124 + 1):INDIRECT("Temperatures!P" &amp; A124 + 1)),NA())</f>
        <v>#N/A</v>
      </c>
      <c r="M124" s="5" t="e">
        <f aca="true">IF(B124=1,MIN(INDIRECT("Temperatures!C" &amp; A124 + 1):INDIRECT("Temperatures!P" &amp; A124 + 1)),NA())</f>
        <v>#N/A</v>
      </c>
      <c r="N124" s="5" t="e">
        <f aca="true">IF(B124=1,INDIRECT("assorted!H"&amp;$A124+1),NA())</f>
        <v>#N/A</v>
      </c>
      <c r="O124" s="5" t="e">
        <f aca="true">IF(B124=1,INDIRECT("assorted!I"&amp;$A124+1),NA())</f>
        <v>#N/A</v>
      </c>
      <c r="P124" s="5" t="e">
        <f aca="true">IF(B124=1,INDIRECT("assorted!J"&amp;$A124+1),NA())</f>
        <v>#N/A</v>
      </c>
      <c r="Q124" s="5" t="e">
        <f aca="true">IF(B124=1,INDIRECT("assorted!K"&amp;$A124+1),NA())</f>
        <v>#N/A</v>
      </c>
      <c r="R124" s="5" t="e">
        <f aca="true">IF(B124=1,INDIRECT("assorted!L"&amp;$A124+1),NA())</f>
        <v>#N/A</v>
      </c>
      <c r="S124" s="5" t="e">
        <f aca="true">IF(B124=1,INDIRECT("assorted!M"&amp;$A124+1),NA())</f>
        <v>#N/A</v>
      </c>
      <c r="T124" s="5" t="e">
        <f aca="true">IF(B124=1,INDIRECT("assorted!N"&amp;$A124+1),NA())</f>
        <v>#N/A</v>
      </c>
      <c r="U124" s="5" t="e">
        <f aca="true">IF(B124=1,SUM(INDIRECT("HeatFluxTotals!B" &amp; A124 + 1):INDIRECT("HeatFluxTotals!P" &amp; A124 + 1)),NA())</f>
        <v>#N/A</v>
      </c>
      <c r="V124" s="0" t="n">
        <v>-70.97</v>
      </c>
      <c r="W124" s="5" t="e">
        <f aca="false">R124/G124</f>
        <v>#N/A</v>
      </c>
      <c r="X124" s="5" t="e">
        <f aca="true">IF(B124=1,SUM(INDIRECT("HeatFluxRadiation!B" &amp; A124 + 1):INDIRECT("HeatFluxRadiation!P" &amp; A124 + 1)),NA())</f>
        <v>#N/A</v>
      </c>
      <c r="Y124" s="5" t="e">
        <f aca="true">IF(B124=1,SUM(INDIRECT("HeatFluxConduction!B" &amp; A124 + 1):INDIRECT("HeatFluxConduction!P" &amp; A124 + 1)),NA())</f>
        <v>#N/A</v>
      </c>
      <c r="Z124" s="6" t="e">
        <f aca="false">X124/U124</f>
        <v>#N/A</v>
      </c>
      <c r="AA124" s="6" t="e">
        <f aca="false">Y124/U124</f>
        <v>#N/A</v>
      </c>
      <c r="AE124" s="0" t="n">
        <f aca="false">1/F124</f>
        <v>3.57142857142857</v>
      </c>
      <c r="AF124" s="0" t="n">
        <f aca="false">1/G124</f>
        <v>50</v>
      </c>
      <c r="AG124" s="0" t="n">
        <v>6.7471</v>
      </c>
      <c r="AH124" s="0" t="n">
        <f aca="false">AG124/14</f>
        <v>0.481935714285714</v>
      </c>
      <c r="AI124" s="0" t="n">
        <v>0.16681</v>
      </c>
      <c r="AJ124" s="0" t="n">
        <v>2.5152</v>
      </c>
      <c r="AK124" s="0" t="n">
        <v>24.702</v>
      </c>
    </row>
    <row r="125" customFormat="false" ht="15" hidden="false" customHeight="false" outlineLevel="0" collapsed="false">
      <c r="A125" s="0" t="n">
        <v>124</v>
      </c>
      <c r="B125" s="4" t="n">
        <f aca="false">IF(assorted!P125 = "converged", 1, NA())</f>
        <v>1</v>
      </c>
      <c r="C125" s="0" t="str">
        <f aca="true">INDIRECT("IDs!B"&amp;$A125+1)</f>
        <v>b-staggered</v>
      </c>
      <c r="D125" s="0" t="n">
        <f aca="true">INDIRECT("IDs!C"&amp;$A125+1)</f>
        <v>14</v>
      </c>
      <c r="E125" s="4" t="n">
        <f aca="true">INDIRECT("IDs!E"&amp;$A125+1)</f>
        <v>2</v>
      </c>
      <c r="F125" s="0" t="n">
        <f aca="false">G125*D125</f>
        <v>0.28</v>
      </c>
      <c r="G125" s="0" t="n">
        <f aca="true">INDIRECT("assorted!D"&amp;$A125+1)</f>
        <v>0.02</v>
      </c>
      <c r="H125" s="0" t="n">
        <f aca="true">INDIRECT("assorted!E"&amp;$A125+1)</f>
        <v>0.063</v>
      </c>
      <c r="I125" s="0" t="n">
        <f aca="true">IF(B125=1,INDIRECT("assorted!F"&amp;$A125+1),NA())</f>
        <v>7.472628</v>
      </c>
      <c r="J125" s="5" t="n">
        <f aca="true">IF(B125=1,INDIRECT("assorted!G"&amp;$A125+1),NA())</f>
        <v>1130.56</v>
      </c>
      <c r="K125" s="5" t="n">
        <f aca="true">IF(B125=1,AVERAGE(INDIRECT("Temperatures!C" &amp; A125 + 1):INDIRECT("Temperatures!P" &amp; A125 + 1)),NA())</f>
        <v>1007.31636428571</v>
      </c>
      <c r="L125" s="5" t="n">
        <f aca="true">IF(B125=1,MAX(INDIRECT("Temperatures!C" &amp; A125 + 1):INDIRECT("Temperatures!P" &amp; A125 + 1)),NA())</f>
        <v>1065.511</v>
      </c>
      <c r="M125" s="5" t="n">
        <f aca="true">IF(B125=1,MIN(INDIRECT("Temperatures!C" &amp; A125 + 1):INDIRECT("Temperatures!P" &amp; A125 + 1)),NA())</f>
        <v>955.946</v>
      </c>
      <c r="N125" s="5" t="n">
        <f aca="true">IF(B125=1,INDIRECT("assorted!H"&amp;$A125+1),NA())</f>
        <v>-232006.524677789</v>
      </c>
      <c r="O125" s="5" t="n">
        <f aca="true">IF(B125=1,INDIRECT("assorted!I"&amp;$A125+1),NA())</f>
        <v>19597.8478034758</v>
      </c>
      <c r="P125" s="5" t="n">
        <f aca="true">IF(B125=1,INDIRECT("assorted!J"&amp;$A125+1),NA())</f>
        <v>1534.98530076422</v>
      </c>
      <c r="Q125" s="5" t="n">
        <f aca="true">IF(B125=1,INDIRECT("assorted!K"&amp;$A125+1),NA())</f>
        <v>2356179.87356222</v>
      </c>
      <c r="R125" s="5" t="n">
        <f aca="true">IF(B125=1,INDIRECT("assorted!L"&amp;$A125+1),NA())</f>
        <v>8988.85693724388</v>
      </c>
      <c r="S125" s="5" t="n">
        <f aca="true">IF(B125=1,INDIRECT("assorted!M"&amp;$A125+1),NA())</f>
        <v>704.044822049016</v>
      </c>
      <c r="T125" s="5" t="n">
        <f aca="true">IF(B125=1,INDIRECT("assorted!N"&amp;$A125+1),NA())</f>
        <v>495679.111454031</v>
      </c>
      <c r="U125" s="5" t="n">
        <f aca="true">IF(B125=1,SUM(INDIRECT("HeatFluxTotals!B" &amp; A125 + 1):INDIRECT("HeatFluxTotals!P" &amp; A125 + 1)),NA())</f>
        <v>168083.632</v>
      </c>
      <c r="V125" s="0" t="n">
        <v>-73.831</v>
      </c>
      <c r="W125" s="5" t="n">
        <f aca="false">R125/G125</f>
        <v>449442.846862194</v>
      </c>
      <c r="X125" s="5" t="n">
        <f aca="true">IF(B125=1,SUM(INDIRECT("HeatFluxRadiation!B" &amp; A125 + 1):INDIRECT("HeatFluxRadiation!P" &amp; A125 + 1)),NA())</f>
        <v>160719.018</v>
      </c>
      <c r="Y125" s="5" t="n">
        <f aca="true">IF(B125=1,SUM(INDIRECT("HeatFluxConduction!B" &amp; A125 + 1):INDIRECT("HeatFluxConduction!P" &amp; A125 + 1)),NA())</f>
        <v>7367.3073</v>
      </c>
      <c r="Z125" s="6" t="n">
        <f aca="false">X125/U125</f>
        <v>0.956184823516903</v>
      </c>
      <c r="AA125" s="6" t="n">
        <f aca="false">Y125/U125</f>
        <v>0.0438312000540302</v>
      </c>
      <c r="AE125" s="0" t="n">
        <f aca="false">1/F125</f>
        <v>3.57142857142857</v>
      </c>
      <c r="AF125" s="0" t="n">
        <f aca="false">1/G125</f>
        <v>50</v>
      </c>
      <c r="AG125" s="0" t="n">
        <v>6.1525</v>
      </c>
      <c r="AH125" s="0" t="n">
        <f aca="false">AG125/14</f>
        <v>0.439464285714286</v>
      </c>
      <c r="AI125" s="0" t="n">
        <v>0.19743</v>
      </c>
      <c r="AJ125" s="0" t="n">
        <v>2.9774</v>
      </c>
      <c r="AK125" s="0" t="n">
        <v>27.319</v>
      </c>
    </row>
    <row r="126" customFormat="false" ht="15" hidden="false" customHeight="false" outlineLevel="0" collapsed="false">
      <c r="A126" s="0" t="n">
        <v>125</v>
      </c>
      <c r="B126" s="4" t="n">
        <f aca="false">IF(assorted!P126 = "converged", 1, NA())</f>
        <v>1</v>
      </c>
      <c r="C126" s="0" t="str">
        <f aca="true">INDIRECT("IDs!B"&amp;$A126+1)</f>
        <v>b-staggered</v>
      </c>
      <c r="D126" s="0" t="n">
        <f aca="true">INDIRECT("IDs!C"&amp;$A126+1)</f>
        <v>14</v>
      </c>
      <c r="E126" s="4" t="n">
        <f aca="true">INDIRECT("IDs!E"&amp;$A126+1)</f>
        <v>2.25</v>
      </c>
      <c r="F126" s="0" t="n">
        <f aca="false">G126*D126</f>
        <v>0.28</v>
      </c>
      <c r="G126" s="0" t="n">
        <f aca="true">INDIRECT("assorted!D"&amp;$A126+1)</f>
        <v>0.02</v>
      </c>
      <c r="H126" s="0" t="n">
        <f aca="true">INDIRECT("assorted!E"&amp;$A126+1)</f>
        <v>0.063</v>
      </c>
      <c r="I126" s="0" t="n">
        <f aca="true">IF(B126=1,INDIRECT("assorted!F"&amp;$A126+1),NA())</f>
        <v>7.189395</v>
      </c>
      <c r="J126" s="5" t="n">
        <f aca="true">IF(B126=1,INDIRECT("assorted!G"&amp;$A126+1),NA())</f>
        <v>1127.242</v>
      </c>
      <c r="K126" s="5" t="n">
        <f aca="true">IF(B126=1,AVERAGE(INDIRECT("Temperatures!C" &amp; A126 + 1):INDIRECT("Temperatures!P" &amp; A126 + 1)),NA())</f>
        <v>1015.25892857143</v>
      </c>
      <c r="L126" s="5" t="n">
        <f aca="true">IF(B126=1,MAX(INDIRECT("Temperatures!C" &amp; A126 + 1):INDIRECT("Temperatures!P" &amp; A126 + 1)),NA())</f>
        <v>1067.171</v>
      </c>
      <c r="M126" s="5" t="n">
        <f aca="true">IF(B126=1,MIN(INDIRECT("Temperatures!C" &amp; A126 + 1):INDIRECT("Temperatures!P" &amp; A126 + 1)),NA())</f>
        <v>972.4626</v>
      </c>
      <c r="N126" s="5" t="n">
        <f aca="true">IF(B126=1,INDIRECT("assorted!H"&amp;$A126+1),NA())</f>
        <v>-99488.0007809641</v>
      </c>
      <c r="O126" s="5" t="n">
        <f aca="true">IF(B126=1,INDIRECT("assorted!I"&amp;$A126+1),NA())</f>
        <v>18844.4881586944</v>
      </c>
      <c r="P126" s="5" t="n">
        <f aca="true">IF(B126=1,INDIRECT("assorted!J"&amp;$A126+1),NA())</f>
        <v>2672.4571990114</v>
      </c>
      <c r="Q126" s="5" t="n">
        <f aca="true">IF(B126=1,INDIRECT("assorted!K"&amp;$A126+1),NA())</f>
        <v>7142027.48054785</v>
      </c>
      <c r="R126" s="5" t="n">
        <f aca="true">IF(B126=1,INDIRECT("assorted!L"&amp;$A126+1),NA())</f>
        <v>8643.31684849843</v>
      </c>
      <c r="S126" s="5" t="n">
        <f aca="true">IF(B126=1,INDIRECT("assorted!M"&amp;$A126+1),NA())</f>
        <v>1225.76395498695</v>
      </c>
      <c r="T126" s="5" t="n">
        <f aca="true">IF(B126=1,INDIRECT("assorted!N"&amp;$A126+1),NA())</f>
        <v>1502497.27334526</v>
      </c>
      <c r="U126" s="5" t="n">
        <f aca="true">IF(B126=1,SUM(INDIRECT("HeatFluxTotals!B" &amp; A126 + 1):INDIRECT("HeatFluxTotals!P" &amp; A126 + 1)),NA())</f>
        <v>174976.789</v>
      </c>
      <c r="V126" s="0" t="n">
        <v>-75.576</v>
      </c>
      <c r="W126" s="5" t="n">
        <f aca="false">R126/G126</f>
        <v>432165.842424922</v>
      </c>
      <c r="X126" s="5" t="n">
        <f aca="true">IF(B126=1,SUM(INDIRECT("HeatFluxRadiation!B" &amp; A126 + 1):INDIRECT("HeatFluxRadiation!P" &amp; A126 + 1)),NA())</f>
        <v>167617.332</v>
      </c>
      <c r="Y126" s="5" t="n">
        <f aca="true">IF(B126=1,SUM(INDIRECT("HeatFluxConduction!B" &amp; A126 + 1):INDIRECT("HeatFluxConduction!P" &amp; A126 + 1)),NA())</f>
        <v>7362.2864</v>
      </c>
      <c r="Z126" s="6" t="n">
        <f aca="false">X126/U126</f>
        <v>0.957940381452536</v>
      </c>
      <c r="AA126" s="6" t="n">
        <f aca="false">Y126/U126</f>
        <v>0.042075788692179</v>
      </c>
      <c r="AE126" s="0" t="n">
        <f aca="false">1/F126</f>
        <v>3.57142857142857</v>
      </c>
      <c r="AF126" s="0" t="n">
        <f aca="false">1/G126</f>
        <v>50</v>
      </c>
      <c r="AG126" s="0" t="n">
        <v>5.6143</v>
      </c>
      <c r="AH126" s="0" t="n">
        <f aca="false">AG126/14</f>
        <v>0.401021428571429</v>
      </c>
      <c r="AI126" s="0" t="n">
        <v>0.21174</v>
      </c>
      <c r="AJ126" s="0" t="n">
        <v>3.1936</v>
      </c>
      <c r="AK126" s="0" t="n">
        <v>28.147</v>
      </c>
    </row>
    <row r="127" customFormat="false" ht="15" hidden="false" customHeight="false" outlineLevel="0" collapsed="false">
      <c r="A127" s="0" t="n">
        <v>126</v>
      </c>
      <c r="B127" s="4" t="n">
        <f aca="false">IF(assorted!P127 = "converged", 1, NA())</f>
        <v>1</v>
      </c>
      <c r="C127" s="0" t="str">
        <f aca="true">INDIRECT("IDs!B"&amp;$A127+1)</f>
        <v>b-staggered</v>
      </c>
      <c r="D127" s="0" t="n">
        <f aca="true">INDIRECT("IDs!C"&amp;$A127+1)</f>
        <v>14</v>
      </c>
      <c r="E127" s="4" t="n">
        <f aca="true">INDIRECT("IDs!E"&amp;$A127+1)</f>
        <v>2.375</v>
      </c>
      <c r="F127" s="0" t="n">
        <f aca="false">G127*D127</f>
        <v>0.28</v>
      </c>
      <c r="G127" s="0" t="n">
        <f aca="true">INDIRECT("assorted!D"&amp;$A127+1)</f>
        <v>0.02</v>
      </c>
      <c r="H127" s="0" t="n">
        <f aca="true">INDIRECT("assorted!E"&amp;$A127+1)</f>
        <v>0.063</v>
      </c>
      <c r="I127" s="0" t="n">
        <f aca="true">IF(B127=1,INDIRECT("assorted!F"&amp;$A127+1),NA())</f>
        <v>7.083619</v>
      </c>
      <c r="J127" s="5" t="n">
        <f aca="true">IF(B127=1,INDIRECT("assorted!G"&amp;$A127+1),NA())</f>
        <v>1122.191</v>
      </c>
      <c r="K127" s="5" t="n">
        <f aca="true">IF(B127=1,AVERAGE(INDIRECT("Temperatures!C" &amp; A127 + 1):INDIRECT("Temperatures!P" &amp; A127 + 1)),NA())</f>
        <v>1018.58506428571</v>
      </c>
      <c r="L127" s="5" t="n">
        <f aca="true">IF(B127=1,MAX(INDIRECT("Temperatures!C" &amp; A127 + 1):INDIRECT("Temperatures!P" &amp; A127 + 1)),NA())</f>
        <v>1069.166</v>
      </c>
      <c r="M127" s="5" t="n">
        <f aca="true">IF(B127=1,MIN(INDIRECT("Temperatures!C" &amp; A127 + 1):INDIRECT("Temperatures!P" &amp; A127 + 1)),NA())</f>
        <v>980.0635</v>
      </c>
      <c r="N127" s="5" t="n">
        <f aca="true">IF(B127=1,INDIRECT("assorted!H"&amp;$A127+1),NA())</f>
        <v>-145656.600768251</v>
      </c>
      <c r="O127" s="5" t="n">
        <f aca="true">IF(B127=1,INDIRECT("assorted!I"&amp;$A127+1),NA())</f>
        <v>20107.586735415</v>
      </c>
      <c r="P127" s="5" t="n">
        <f aca="true">IF(B127=1,INDIRECT("assorted!J"&amp;$A127+1),NA())</f>
        <v>1398.46332941735</v>
      </c>
      <c r="Q127" s="5" t="n">
        <f aca="true">IF(B127=1,INDIRECT("assorted!K"&amp;$A127+1),NA())</f>
        <v>1955699.68372506</v>
      </c>
      <c r="R127" s="5" t="n">
        <f aca="true">IF(B127=1,INDIRECT("assorted!L"&amp;$A127+1),NA())</f>
        <v>9222.63559886757</v>
      </c>
      <c r="S127" s="5" t="n">
        <f aca="true">IF(B127=1,INDIRECT("assorted!M"&amp;$A127+1),NA())</f>
        <v>641.425440820269</v>
      </c>
      <c r="T127" s="5" t="n">
        <f aca="true">IF(B127=1,INDIRECT("assorted!N"&amp;$A127+1),NA())</f>
        <v>411426.596131477</v>
      </c>
      <c r="U127" s="5" t="n">
        <f aca="true">IF(B127=1,SUM(INDIRECT("HeatFluxTotals!B" &amp; A127 + 1):INDIRECT("HeatFluxTotals!P" &amp; A127 + 1)),NA())</f>
        <v>177913.93</v>
      </c>
      <c r="V127" s="0" t="n">
        <v>-76.354</v>
      </c>
      <c r="W127" s="5" t="n">
        <f aca="false">R127/G127</f>
        <v>461131.779943378</v>
      </c>
      <c r="X127" s="5" t="n">
        <f aca="true">IF(B127=1,SUM(INDIRECT("HeatFluxRadiation!B" &amp; A127 + 1):INDIRECT("HeatFluxRadiation!P" &amp; A127 + 1)),NA())</f>
        <v>170195.975</v>
      </c>
      <c r="Y127" s="5" t="n">
        <f aca="true">IF(B127=1,SUM(INDIRECT("HeatFluxConduction!B" &amp; A127 + 1):INDIRECT("HeatFluxConduction!P" &amp; A127 + 1)),NA())</f>
        <v>7720.7268</v>
      </c>
      <c r="Z127" s="6" t="n">
        <f aca="false">X127/U127</f>
        <v>0.956619726178832</v>
      </c>
      <c r="AA127" s="6" t="n">
        <f aca="false">Y127/U127</f>
        <v>0.0433958532645532</v>
      </c>
      <c r="AE127" s="0" t="n">
        <f aca="false">1/F127</f>
        <v>3.57142857142857</v>
      </c>
      <c r="AF127" s="0" t="n">
        <f aca="false">1/G127</f>
        <v>50</v>
      </c>
      <c r="AG127" s="0" t="n">
        <v>5.357</v>
      </c>
      <c r="AH127" s="0" t="n">
        <f aca="false">AG127/14</f>
        <v>0.382642857142857</v>
      </c>
      <c r="AI127" s="0" t="n">
        <v>0.21812</v>
      </c>
      <c r="AJ127" s="0" t="n">
        <v>3.2903</v>
      </c>
      <c r="AK127" s="0" t="n">
        <v>28.492</v>
      </c>
    </row>
    <row r="128" customFormat="false" ht="15" hidden="false" customHeight="false" outlineLevel="0" collapsed="false">
      <c r="A128" s="0" t="n">
        <v>127</v>
      </c>
      <c r="B128" s="4" t="n">
        <f aca="false">IF(assorted!P128 = "converged", 1, NA())</f>
        <v>1</v>
      </c>
      <c r="C128" s="0" t="str">
        <f aca="true">INDIRECT("IDs!B"&amp;$A128+1)</f>
        <v>b-staggered</v>
      </c>
      <c r="D128" s="0" t="n">
        <f aca="true">INDIRECT("IDs!C"&amp;$A128+1)</f>
        <v>14</v>
      </c>
      <c r="E128" s="4" t="n">
        <f aca="true">INDIRECT("IDs!E"&amp;$A128+1)</f>
        <v>2.5</v>
      </c>
      <c r="F128" s="0" t="n">
        <f aca="false">G128*D128</f>
        <v>0.28</v>
      </c>
      <c r="G128" s="0" t="n">
        <f aca="true">INDIRECT("assorted!D"&amp;$A128+1)</f>
        <v>0.02</v>
      </c>
      <c r="H128" s="0" t="n">
        <f aca="true">INDIRECT("assorted!E"&amp;$A128+1)</f>
        <v>0.063</v>
      </c>
      <c r="I128" s="0" t="n">
        <f aca="true">IF(B128=1,INDIRECT("assorted!F"&amp;$A128+1),NA())</f>
        <v>6.917565</v>
      </c>
      <c r="J128" s="5" t="n">
        <f aca="true">IF(B128=1,INDIRECT("assorted!G"&amp;$A128+1),NA())</f>
        <v>1119.085</v>
      </c>
      <c r="K128" s="5" t="n">
        <f aca="true">IF(B128=1,AVERAGE(INDIRECT("Temperatures!C" &amp; A128 + 1):INDIRECT("Temperatures!P" &amp; A128 + 1)),NA())</f>
        <v>1021.52262857143</v>
      </c>
      <c r="L128" s="5" t="n">
        <f aca="true">IF(B128=1,MAX(INDIRECT("Temperatures!C" &amp; A128 + 1):INDIRECT("Temperatures!P" &amp; A128 + 1)),NA())</f>
        <v>1072.641</v>
      </c>
      <c r="M128" s="5" t="n">
        <f aca="true">IF(B128=1,MIN(INDIRECT("Temperatures!C" &amp; A128 + 1):INDIRECT("Temperatures!P" &amp; A128 + 1)),NA())</f>
        <v>985.2384</v>
      </c>
      <c r="N128" s="5" t="n">
        <f aca="true">IF(B128=1,INDIRECT("assorted!H"&amp;$A128+1),NA())</f>
        <v>-552082.179471035</v>
      </c>
      <c r="O128" s="5" t="n">
        <f aca="true">IF(B128=1,INDIRECT("assorted!I"&amp;$A128+1),NA())</f>
        <v>20919.5093338438</v>
      </c>
      <c r="P128" s="5" t="n">
        <f aca="true">IF(B128=1,INDIRECT("assorted!J"&amp;$A128+1),NA())</f>
        <v>2258.73617888677</v>
      </c>
      <c r="Q128" s="5" t="n">
        <f aca="true">IF(B128=1,INDIRECT("assorted!K"&amp;$A128+1),NA())</f>
        <v>5101889.12581202</v>
      </c>
      <c r="R128" s="5" t="n">
        <f aca="true">IF(B128=1,INDIRECT("assorted!L"&amp;$A128+1),NA())</f>
        <v>9595.05750248298</v>
      </c>
      <c r="S128" s="5" t="n">
        <f aca="true">IF(B128=1,INDIRECT("assorted!M"&amp;$A128+1),NA())</f>
        <v>1036.00439061421</v>
      </c>
      <c r="T128" s="5" t="n">
        <f aca="true">IF(B128=1,INDIRECT("assorted!N"&amp;$A128+1),NA())</f>
        <v>1073305.09737193</v>
      </c>
      <c r="U128" s="5" t="n">
        <f aca="true">IF(B128=1,SUM(INDIRECT("HeatFluxTotals!B" &amp; A128 + 1):INDIRECT("HeatFluxTotals!P" &amp; A128 + 1)),NA())</f>
        <v>180538.21</v>
      </c>
      <c r="V128" s="0" t="n">
        <v>-77.208</v>
      </c>
      <c r="W128" s="5" t="n">
        <f aca="false">R128/G128</f>
        <v>479752.875124149</v>
      </c>
      <c r="X128" s="5" t="n">
        <f aca="true">IF(B128=1,SUM(INDIRECT("HeatFluxRadiation!B" &amp; A128 + 1):INDIRECT("HeatFluxRadiation!P" &amp; A128 + 1)),NA())</f>
        <v>172579.897</v>
      </c>
      <c r="Y128" s="5" t="n">
        <f aca="true">IF(B128=1,SUM(INDIRECT("HeatFluxConduction!B" &amp; A128 + 1):INDIRECT("HeatFluxConduction!P" &amp; A128 + 1)),NA())</f>
        <v>7960.9574</v>
      </c>
      <c r="Z128" s="6" t="n">
        <f aca="false">X128/U128</f>
        <v>0.955918954774172</v>
      </c>
      <c r="AA128" s="6" t="n">
        <f aca="false">Y128/U128</f>
        <v>0.0440956925406539</v>
      </c>
      <c r="AE128" s="0" t="n">
        <f aca="false">1/F128</f>
        <v>3.57142857142857</v>
      </c>
      <c r="AF128" s="0" t="n">
        <f aca="false">1/G128</f>
        <v>50</v>
      </c>
      <c r="AG128" s="0" t="n">
        <v>5.112</v>
      </c>
      <c r="AH128" s="0" t="n">
        <f aca="false">AG128/14</f>
        <v>0.365142857142857</v>
      </c>
      <c r="AI128" s="0" t="n">
        <v>0.22391</v>
      </c>
      <c r="AJ128" s="0" t="n">
        <v>3.378</v>
      </c>
      <c r="AK128" s="0" t="n">
        <v>28.796</v>
      </c>
    </row>
    <row r="129" customFormat="false" ht="13.8" hidden="false" customHeight="false" outlineLevel="0" collapsed="false">
      <c r="A129" s="0" t="n">
        <v>128</v>
      </c>
      <c r="B129" s="4" t="n">
        <v>-1</v>
      </c>
      <c r="C129" s="0" t="str">
        <f aca="true">INDIRECT("IDs!B"&amp;$A129+1)</f>
        <v>b-staggered</v>
      </c>
      <c r="D129" s="0" t="n">
        <f aca="true">INDIRECT("IDs!C"&amp;$A129+1)</f>
        <v>14</v>
      </c>
      <c r="E129" s="4" t="n">
        <f aca="true">INDIRECT("IDs!E"&amp;$A129+1)</f>
        <v>2.75</v>
      </c>
      <c r="F129" s="0" t="n">
        <f aca="false">G129*D129</f>
        <v>0.28</v>
      </c>
      <c r="G129" s="0" t="n">
        <f aca="true">INDIRECT("assorted!D"&amp;$A129+1)</f>
        <v>0.02</v>
      </c>
      <c r="H129" s="0" t="n">
        <f aca="true">INDIRECT("assorted!E"&amp;$A129+1)</f>
        <v>0.063</v>
      </c>
      <c r="I129" s="0" t="e">
        <f aca="true">IF(B129=1,INDIRECT("assorted!F"&amp;$A129+1),NA())</f>
        <v>#N/A</v>
      </c>
      <c r="J129" s="5" t="e">
        <f aca="true">IF(B129=1,INDIRECT("assorted!G"&amp;$A129+1),NA())</f>
        <v>#N/A</v>
      </c>
      <c r="K129" s="5" t="e">
        <f aca="true">IF(B129=1,AVERAGE(INDIRECT("Temperatures!C" &amp; A129 + 1):INDIRECT("Temperatures!P" &amp; A129 + 1)),NA())</f>
        <v>#N/A</v>
      </c>
      <c r="L129" s="5" t="e">
        <f aca="true">IF(B129=1,MAX(INDIRECT("Temperatures!C" &amp; A129 + 1):INDIRECT("Temperatures!P" &amp; A129 + 1)),NA())</f>
        <v>#N/A</v>
      </c>
      <c r="M129" s="5" t="e">
        <f aca="true">IF(B129=1,MIN(INDIRECT("Temperatures!C" &amp; A129 + 1):INDIRECT("Temperatures!P" &amp; A129 + 1)),NA())</f>
        <v>#N/A</v>
      </c>
      <c r="N129" s="5" t="e">
        <f aca="true">IF(B129=1,INDIRECT("assorted!H"&amp;$A129+1),NA())</f>
        <v>#N/A</v>
      </c>
      <c r="O129" s="5" t="e">
        <f aca="true">IF(B129=1,INDIRECT("assorted!I"&amp;$A129+1),NA())</f>
        <v>#N/A</v>
      </c>
      <c r="P129" s="5" t="e">
        <f aca="true">IF(B129=1,INDIRECT("assorted!J"&amp;$A129+1),NA())</f>
        <v>#N/A</v>
      </c>
      <c r="Q129" s="5" t="e">
        <f aca="true">IF(B129=1,INDIRECT("assorted!K"&amp;$A129+1),NA())</f>
        <v>#N/A</v>
      </c>
      <c r="R129" s="5" t="e">
        <f aca="true">IF(B129=1,INDIRECT("assorted!L"&amp;$A129+1),NA())</f>
        <v>#N/A</v>
      </c>
      <c r="S129" s="5" t="e">
        <f aca="true">IF(B129=1,INDIRECT("assorted!M"&amp;$A129+1),NA())</f>
        <v>#N/A</v>
      </c>
      <c r="T129" s="5" t="e">
        <f aca="true">IF(B129=1,INDIRECT("assorted!N"&amp;$A129+1),NA())</f>
        <v>#N/A</v>
      </c>
      <c r="U129" s="5" t="e">
        <f aca="true">IF(B129=1,SUM(INDIRECT("HeatFluxTotals!B" &amp; A129 + 1):INDIRECT("HeatFluxTotals!P" &amp; A129 + 1)),NA())</f>
        <v>#N/A</v>
      </c>
      <c r="V129" s="0" t="n">
        <v>-78.503</v>
      </c>
      <c r="W129" s="5" t="e">
        <f aca="false">R129/G129</f>
        <v>#N/A</v>
      </c>
      <c r="X129" s="5" t="e">
        <f aca="true">IF(B129=1,SUM(INDIRECT("HeatFluxRadiation!B" &amp; A129 + 1):INDIRECT("HeatFluxRadiation!P" &amp; A129 + 1)),NA())</f>
        <v>#N/A</v>
      </c>
      <c r="Y129" s="5" t="e">
        <f aca="true">IF(B129=1,SUM(INDIRECT("HeatFluxConduction!B" &amp; A129 + 1):INDIRECT("HeatFluxConduction!P" &amp; A129 + 1)),NA())</f>
        <v>#N/A</v>
      </c>
      <c r="Z129" s="6" t="e">
        <f aca="false">X129/U129</f>
        <v>#N/A</v>
      </c>
      <c r="AA129" s="6" t="e">
        <f aca="false">Y129/U129</f>
        <v>#N/A</v>
      </c>
      <c r="AE129" s="0" t="n">
        <f aca="false">1/F129</f>
        <v>3.57142857142857</v>
      </c>
      <c r="AF129" s="0" t="n">
        <f aca="false">1/G129</f>
        <v>50</v>
      </c>
      <c r="AG129" s="0" t="n">
        <v>4.678</v>
      </c>
      <c r="AH129" s="0" t="n">
        <f aca="false">AG129/14</f>
        <v>0.334142857142857</v>
      </c>
      <c r="AI129" s="0" t="n">
        <v>0.23579</v>
      </c>
      <c r="AJ129" s="0" t="n">
        <v>3.5581</v>
      </c>
      <c r="AK129" s="0" t="n">
        <v>29.407</v>
      </c>
    </row>
    <row r="130" customFormat="false" ht="13.8" hidden="false" customHeight="false" outlineLevel="0" collapsed="false">
      <c r="A130" s="0" t="n">
        <v>129</v>
      </c>
      <c r="B130" s="4" t="n">
        <f aca="false">-1</f>
        <v>-1</v>
      </c>
      <c r="C130" s="0" t="str">
        <f aca="true">INDIRECT("IDs!B"&amp;$A130+1)</f>
        <v>b-staggered</v>
      </c>
      <c r="D130" s="0" t="n">
        <f aca="true">INDIRECT("IDs!C"&amp;$A130+1)</f>
        <v>14</v>
      </c>
      <c r="E130" s="4" t="n">
        <f aca="true">INDIRECT("IDs!E"&amp;$A130+1)</f>
        <v>3</v>
      </c>
      <c r="F130" s="0" t="n">
        <f aca="false">G130*D130</f>
        <v>0.28</v>
      </c>
      <c r="G130" s="0" t="n">
        <f aca="true">INDIRECT("assorted!D"&amp;$A130+1)</f>
        <v>0.02</v>
      </c>
      <c r="H130" s="0" t="n">
        <f aca="true">INDIRECT("assorted!E"&amp;$A130+1)</f>
        <v>0.063</v>
      </c>
      <c r="I130" s="0" t="e">
        <f aca="true">IF(B130=1,INDIRECT("assorted!F"&amp;$A130+1),NA())</f>
        <v>#N/A</v>
      </c>
      <c r="J130" s="5" t="e">
        <f aca="true">IF(B130=1,INDIRECT("assorted!G"&amp;$A130+1),NA())</f>
        <v>#N/A</v>
      </c>
      <c r="K130" s="5" t="e">
        <f aca="true">IF(B130=1,AVERAGE(INDIRECT("Temperatures!C" &amp; A130 + 1):INDIRECT("Temperatures!P" &amp; A130 + 1)),NA())</f>
        <v>#N/A</v>
      </c>
      <c r="L130" s="5" t="e">
        <f aca="true">IF(B130=1,MAX(INDIRECT("Temperatures!C" &amp; A130 + 1):INDIRECT("Temperatures!P" &amp; A130 + 1)),NA())</f>
        <v>#N/A</v>
      </c>
      <c r="M130" s="5" t="e">
        <f aca="true">IF(B130=1,MIN(INDIRECT("Temperatures!C" &amp; A130 + 1):INDIRECT("Temperatures!P" &amp; A130 + 1)),NA())</f>
        <v>#N/A</v>
      </c>
      <c r="N130" s="5" t="e">
        <f aca="true">IF(B130=1,INDIRECT("assorted!H"&amp;$A130+1),NA())</f>
        <v>#N/A</v>
      </c>
      <c r="O130" s="5" t="e">
        <f aca="true">IF(B130=1,INDIRECT("assorted!I"&amp;$A130+1),NA())</f>
        <v>#N/A</v>
      </c>
      <c r="P130" s="5" t="e">
        <f aca="true">IF(B130=1,INDIRECT("assorted!J"&amp;$A130+1),NA())</f>
        <v>#N/A</v>
      </c>
      <c r="Q130" s="5" t="e">
        <f aca="true">IF(B130=1,INDIRECT("assorted!K"&amp;$A130+1),NA())</f>
        <v>#N/A</v>
      </c>
      <c r="R130" s="5" t="e">
        <f aca="true">IF(B130=1,INDIRECT("assorted!L"&amp;$A130+1),NA())</f>
        <v>#N/A</v>
      </c>
      <c r="S130" s="5" t="e">
        <f aca="true">IF(B130=1,INDIRECT("assorted!M"&amp;$A130+1),NA())</f>
        <v>#N/A</v>
      </c>
      <c r="T130" s="5" t="e">
        <f aca="true">IF(B130=1,INDIRECT("assorted!N"&amp;$A130+1),NA())</f>
        <v>#N/A</v>
      </c>
      <c r="U130" s="5" t="e">
        <f aca="true">IF(B130=1,SUM(INDIRECT("HeatFluxTotals!B" &amp; A130 + 1):INDIRECT("HeatFluxTotals!P" &amp; A130 + 1)),NA())</f>
        <v>#N/A</v>
      </c>
      <c r="V130" s="0" t="n">
        <v>-79.542</v>
      </c>
      <c r="W130" s="5" t="e">
        <f aca="false">R130/G130</f>
        <v>#N/A</v>
      </c>
      <c r="X130" s="5" t="e">
        <f aca="true">IF(B130=1,SUM(INDIRECT("HeatFluxRadiation!B" &amp; A130 + 1):INDIRECT("HeatFluxRadiation!P" &amp; A130 + 1)),NA())</f>
        <v>#N/A</v>
      </c>
      <c r="Y130" s="5" t="e">
        <f aca="true">IF(B130=1,SUM(INDIRECT("HeatFluxConduction!B" &amp; A130 + 1):INDIRECT("HeatFluxConduction!P" &amp; A130 + 1)),NA())</f>
        <v>#N/A</v>
      </c>
      <c r="Z130" s="6" t="e">
        <f aca="false">X130/U130</f>
        <v>#N/A</v>
      </c>
      <c r="AA130" s="6" t="e">
        <f aca="false">Y130/U130</f>
        <v>#N/A</v>
      </c>
      <c r="AE130" s="0" t="n">
        <f aca="false">1/F130</f>
        <v>3.57142857142857</v>
      </c>
      <c r="AF130" s="0" t="n">
        <f aca="false">1/G130</f>
        <v>50</v>
      </c>
      <c r="AG130" s="0" t="n">
        <v>4.3103</v>
      </c>
      <c r="AH130" s="0" t="n">
        <f aca="false">AG130/14</f>
        <v>0.307878571428571</v>
      </c>
      <c r="AI130" s="0" t="n">
        <v>0.24607</v>
      </c>
      <c r="AJ130" s="0" t="n">
        <v>3.7142</v>
      </c>
      <c r="AK130" s="0" t="n">
        <v>29.894</v>
      </c>
    </row>
    <row r="131" customFormat="false" ht="15" hidden="false" customHeight="false" outlineLevel="0" collapsed="false">
      <c r="A131" s="0" t="n">
        <v>130</v>
      </c>
      <c r="B131" s="4" t="n">
        <f aca="false">IF(assorted!P131 = "converged", 1, NA())</f>
        <v>1</v>
      </c>
      <c r="C131" s="0" t="str">
        <f aca="true">INDIRECT("IDs!B"&amp;$A131+1)</f>
        <v>b-staggered</v>
      </c>
      <c r="D131" s="0" t="n">
        <f aca="true">INDIRECT("IDs!C"&amp;$A131+1)</f>
        <v>14</v>
      </c>
      <c r="E131" s="4" t="n">
        <f aca="true">INDIRECT("IDs!E"&amp;$A131+1)</f>
        <v>3.5</v>
      </c>
      <c r="F131" s="0" t="n">
        <f aca="false">G131*D131</f>
        <v>0.28</v>
      </c>
      <c r="G131" s="0" t="n">
        <f aca="true">INDIRECT("assorted!D"&amp;$A131+1)</f>
        <v>0.02</v>
      </c>
      <c r="H131" s="0" t="n">
        <f aca="true">INDIRECT("assorted!E"&amp;$A131+1)</f>
        <v>0.063</v>
      </c>
      <c r="I131" s="0" t="n">
        <f aca="true">IF(B131=1,INDIRECT("assorted!F"&amp;$A131+1),NA())</f>
        <v>6.561743</v>
      </c>
      <c r="J131" s="5" t="n">
        <f aca="true">IF(B131=1,INDIRECT("assorted!G"&amp;$A131+1),NA())</f>
        <v>1111.559</v>
      </c>
      <c r="K131" s="5" t="n">
        <f aca="true">IF(B131=1,AVERAGE(INDIRECT("Temperatures!C" &amp; A131 + 1):INDIRECT("Temperatures!P" &amp; A131 + 1)),NA())</f>
        <v>1037.51326428571</v>
      </c>
      <c r="L131" s="5" t="n">
        <f aca="true">IF(B131=1,MAX(INDIRECT("Temperatures!C" &amp; A131 + 1):INDIRECT("Temperatures!P" &amp; A131 + 1)),NA())</f>
        <v>1110.822</v>
      </c>
      <c r="M131" s="5" t="n">
        <f aca="true">IF(B131=1,MIN(INDIRECT("Temperatures!C" &amp; A131 + 1):INDIRECT("Temperatures!P" &amp; A131 + 1)),NA())</f>
        <v>994.5827</v>
      </c>
      <c r="N131" s="5" t="n">
        <f aca="true">IF(B131=1,INDIRECT("assorted!H"&amp;$A131+1),NA())</f>
        <v>-39367.560138254</v>
      </c>
      <c r="O131" s="5" t="n">
        <f aca="true">IF(B131=1,INDIRECT("assorted!I"&amp;$A131+1),NA())</f>
        <v>20341.231259247</v>
      </c>
      <c r="P131" s="5" t="n">
        <f aca="true">IF(B131=1,INDIRECT("assorted!J"&amp;$A131+1),NA())</f>
        <v>901.103291053958</v>
      </c>
      <c r="Q131" s="5" t="n">
        <f aca="true">IF(B131=1,INDIRECT("assorted!K"&amp;$A131+1),NA())</f>
        <v>811987.141148274</v>
      </c>
      <c r="R131" s="5" t="n">
        <f aca="true">IF(B131=1,INDIRECT("assorted!L"&amp;$A131+1),NA())</f>
        <v>9329.80004039544</v>
      </c>
      <c r="S131" s="5" t="n">
        <f aca="true">IF(B131=1,INDIRECT("assorted!M"&amp;$A131+1),NA())</f>
        <v>413.304062774167</v>
      </c>
      <c r="T131" s="5" t="n">
        <f aca="true">IF(B131=1,INDIRECT("assorted!N"&amp;$A131+1),NA())</f>
        <v>170820.248305632</v>
      </c>
      <c r="U131" s="5" t="n">
        <f aca="true">IF(B131=1,SUM(INDIRECT("HeatFluxTotals!B" &amp; A131 + 1):INDIRECT("HeatFluxTotals!P" &amp; A131 + 1)),NA())</f>
        <v>195229.33</v>
      </c>
      <c r="V131" s="0" t="n">
        <v>-81.102</v>
      </c>
      <c r="W131" s="5" t="n">
        <f aca="false">R131/G131</f>
        <v>466490.002019772</v>
      </c>
      <c r="X131" s="5" t="n">
        <f aca="true">IF(B131=1,SUM(INDIRECT("HeatFluxRadiation!B" &amp; A131 + 1):INDIRECT("HeatFluxRadiation!P" &amp; A131 + 1)),NA())</f>
        <v>183872.75</v>
      </c>
      <c r="Y131" s="5" t="n">
        <f aca="true">IF(B131=1,SUM(INDIRECT("HeatFluxConduction!B" &amp; A131 + 1):INDIRECT("HeatFluxConduction!P" &amp; A131 + 1)),NA())</f>
        <v>11358.9154</v>
      </c>
      <c r="Z131" s="6" t="n">
        <f aca="false">X131/U131</f>
        <v>0.941829539649601</v>
      </c>
      <c r="AA131" s="6" t="n">
        <f aca="false">Y131/U131</f>
        <v>0.058182422692328</v>
      </c>
      <c r="AE131" s="0" t="n">
        <f aca="false">1/F131</f>
        <v>3.57142857142857</v>
      </c>
      <c r="AF131" s="0" t="n">
        <f aca="false">1/G131</f>
        <v>50</v>
      </c>
      <c r="AG131" s="0" t="n">
        <v>3.7161</v>
      </c>
      <c r="AH131" s="0" t="n">
        <f aca="false">AG131/14</f>
        <v>0.265435714285714</v>
      </c>
      <c r="AI131" s="0" t="n">
        <v>0.25819</v>
      </c>
      <c r="AJ131" s="0" t="n">
        <v>3.8982</v>
      </c>
      <c r="AK131" s="0" t="n">
        <v>30.462</v>
      </c>
    </row>
    <row r="132" customFormat="false" ht="15" hidden="false" customHeight="true" outlineLevel="0" collapsed="false">
      <c r="A132" s="0" t="n">
        <v>131</v>
      </c>
      <c r="B132" s="4" t="e">
        <f aca="false">IF(assorted!P132 = "converged", 1, NA())</f>
        <v>#N/A</v>
      </c>
      <c r="C132" s="0" t="str">
        <f aca="true">INDIRECT("IDs!B"&amp;$A132+1)</f>
        <v>b-staggered</v>
      </c>
      <c r="D132" s="0" t="n">
        <f aca="true">INDIRECT("IDs!C"&amp;$A132+1)</f>
        <v>14</v>
      </c>
      <c r="E132" s="4" t="n">
        <f aca="true">INDIRECT("IDs!E"&amp;$A132+1)</f>
        <v>4</v>
      </c>
      <c r="F132" s="0" t="n">
        <f aca="false">G132*D132</f>
        <v>0.28</v>
      </c>
      <c r="G132" s="0" t="n">
        <f aca="true">INDIRECT("assorted!D"&amp;$A132+1)</f>
        <v>0.02</v>
      </c>
      <c r="H132" s="0" t="n">
        <f aca="true">INDIRECT("assorted!E"&amp;$A132+1)</f>
        <v>0.063</v>
      </c>
      <c r="I132" s="0" t="e">
        <f aca="true">IF(B132=1,INDIRECT("assorted!F"&amp;$A132+1),NA())</f>
        <v>#N/A</v>
      </c>
      <c r="J132" s="5" t="e">
        <f aca="true">IF(B132=1,INDIRECT("assorted!G"&amp;$A132+1),NA())</f>
        <v>#N/A</v>
      </c>
      <c r="K132" s="5" t="e">
        <f aca="true">IF(B132=1,AVERAGE(INDIRECT("Temperatures!C" &amp; A132 + 1):INDIRECT("Temperatures!P" &amp; A132 + 1)),NA())</f>
        <v>#N/A</v>
      </c>
      <c r="L132" s="5" t="e">
        <f aca="true">IF(B132=1,MAX(INDIRECT("Temperatures!C" &amp; A132 + 1):INDIRECT("Temperatures!P" &amp; A132 + 1)),NA())</f>
        <v>#N/A</v>
      </c>
      <c r="M132" s="5" t="e">
        <f aca="true">IF(B132=1,MIN(INDIRECT("Temperatures!C" &amp; A132 + 1):INDIRECT("Temperatures!P" &amp; A132 + 1)),NA())</f>
        <v>#N/A</v>
      </c>
      <c r="N132" s="5" t="e">
        <f aca="true">IF(B132=1,INDIRECT("assorted!H"&amp;$A132+1),NA())</f>
        <v>#N/A</v>
      </c>
      <c r="O132" s="5" t="e">
        <f aca="true">IF(B132=1,INDIRECT("assorted!I"&amp;$A132+1),NA())</f>
        <v>#N/A</v>
      </c>
      <c r="P132" s="5" t="e">
        <f aca="true">IF(B132=1,INDIRECT("assorted!J"&amp;$A132+1),NA())</f>
        <v>#N/A</v>
      </c>
      <c r="Q132" s="5" t="e">
        <f aca="true">IF(B132=1,INDIRECT("assorted!K"&amp;$A132+1),NA())</f>
        <v>#N/A</v>
      </c>
      <c r="R132" s="5" t="e">
        <f aca="true">IF(B132=1,INDIRECT("assorted!L"&amp;$A132+1),NA())</f>
        <v>#N/A</v>
      </c>
      <c r="S132" s="5" t="e">
        <f aca="true">IF(B132=1,INDIRECT("assorted!M"&amp;$A132+1),NA())</f>
        <v>#N/A</v>
      </c>
      <c r="T132" s="5" t="e">
        <f aca="true">IF(B132=1,INDIRECT("assorted!N"&amp;$A132+1),NA())</f>
        <v>#N/A</v>
      </c>
      <c r="U132" s="5" t="e">
        <f aca="true">IF(B132=1,SUM(INDIRECT("HeatFluxTotals!B" &amp; A132 + 1):INDIRECT("HeatFluxTotals!P" &amp; A132 + 1)),NA())</f>
        <v>#N/A</v>
      </c>
      <c r="V132" s="0" t="n">
        <v>-83.192</v>
      </c>
      <c r="W132" s="5" t="e">
        <f aca="false">R132/G132</f>
        <v>#N/A</v>
      </c>
      <c r="X132" s="5" t="e">
        <f aca="true">IF(B132=1,SUM(INDIRECT("HeatFluxRadiation!B" &amp; A132 + 1):INDIRECT("HeatFluxRadiation!P" &amp; A132 + 1)),NA())</f>
        <v>#N/A</v>
      </c>
      <c r="Y132" s="5" t="e">
        <f aca="true">IF(B132=1,SUM(INDIRECT("HeatFluxConduction!B" &amp; A132 + 1):INDIRECT("HeatFluxConduction!P" &amp; A132 + 1)),NA())</f>
        <v>#N/A</v>
      </c>
      <c r="Z132" s="6" t="e">
        <f aca="false">X132/U132</f>
        <v>#N/A</v>
      </c>
      <c r="AA132" s="6" t="e">
        <f aca="false">Y132/U132</f>
        <v>#N/A</v>
      </c>
      <c r="AE132" s="0" t="n">
        <f aca="false">1/F132</f>
        <v>3.57142857142857</v>
      </c>
      <c r="AF132" s="0" t="n">
        <f aca="false">1/G132</f>
        <v>50</v>
      </c>
      <c r="AG132" s="0" t="n">
        <v>3.2589</v>
      </c>
      <c r="AH132" s="0" t="n">
        <f aca="false">AG132/14</f>
        <v>0.232778571428571</v>
      </c>
      <c r="AI132" s="0" t="n">
        <v>0.016454</v>
      </c>
      <c r="AJ132" s="0" t="n">
        <v>0.24879</v>
      </c>
      <c r="AK132" s="0" t="n">
        <v>5.9879</v>
      </c>
    </row>
    <row r="133" customFormat="false" ht="15" hidden="false" customHeight="false" outlineLevel="0" collapsed="false">
      <c r="A133" s="0" t="n">
        <v>132</v>
      </c>
      <c r="B133" s="4" t="n">
        <f aca="false">IF(assorted!P133 = "converged", 1, NA())</f>
        <v>1</v>
      </c>
      <c r="C133" s="0" t="str">
        <f aca="true">INDIRECT("IDs!B"&amp;$A133+1)</f>
        <v>b-staggered</v>
      </c>
      <c r="D133" s="0" t="n">
        <f aca="true">INDIRECT("IDs!C"&amp;$A133+1)</f>
        <v>14</v>
      </c>
      <c r="E133" s="4" t="n">
        <f aca="true">INDIRECT("IDs!E"&amp;$A133+1)</f>
        <v>4.25</v>
      </c>
      <c r="F133" s="0" t="n">
        <f aca="false">G133*D133</f>
        <v>0.28</v>
      </c>
      <c r="G133" s="0" t="n">
        <f aca="true">INDIRECT("assorted!D"&amp;$A133+1)</f>
        <v>0.02</v>
      </c>
      <c r="H133" s="0" t="n">
        <f aca="true">INDIRECT("assorted!E"&amp;$A133+1)</f>
        <v>0.063</v>
      </c>
      <c r="I133" s="0" t="n">
        <f aca="true">IF(B133=1,INDIRECT("assorted!F"&amp;$A133+1),NA())</f>
        <v>6.531096</v>
      </c>
      <c r="J133" s="5" t="n">
        <f aca="true">IF(B133=1,INDIRECT("assorted!G"&amp;$A133+1),NA())</f>
        <v>1121.563</v>
      </c>
      <c r="K133" s="5" t="n">
        <f aca="true">IF(B133=1,AVERAGE(INDIRECT("Temperatures!C" &amp; A133 + 1):INDIRECT("Temperatures!P" &amp; A133 + 1)),NA())</f>
        <v>1051.76485714286</v>
      </c>
      <c r="L133" s="5" t="n">
        <f aca="true">IF(B133=1,MAX(INDIRECT("Temperatures!C" &amp; A133 + 1):INDIRECT("Temperatures!P" &amp; A133 + 1)),NA())</f>
        <v>1127.604</v>
      </c>
      <c r="M133" s="5" t="n">
        <f aca="true">IF(B133=1,MIN(INDIRECT("Temperatures!C" &amp; A133 + 1):INDIRECT("Temperatures!P" &amp; A133 + 1)),NA())</f>
        <v>1000.538</v>
      </c>
      <c r="N133" s="5" t="n">
        <f aca="true">IF(B133=1,INDIRECT("assorted!H"&amp;$A133+1),NA())</f>
        <v>-204787.923989071</v>
      </c>
      <c r="O133" s="5" t="n">
        <f aca="true">IF(B133=1,INDIRECT("assorted!I"&amp;$A133+1),NA())</f>
        <v>32483.3090283377</v>
      </c>
      <c r="P133" s="5" t="n">
        <f aca="true">IF(B133=1,INDIRECT("assorted!J"&amp;$A133+1),NA())</f>
        <v>6476.6099554201</v>
      </c>
      <c r="Q133" s="5" t="n">
        <f aca="true">IF(B133=1,INDIRECT("assorted!K"&amp;$A133+1),NA())</f>
        <v>41946476.5146468</v>
      </c>
      <c r="R133" s="5" t="n">
        <f aca="true">IF(B133=1,INDIRECT("assorted!L"&amp;$A133+1),NA())</f>
        <v>14898.7340716892</v>
      </c>
      <c r="S133" s="5" t="n">
        <f aca="true">IF(B133=1,INDIRECT("assorted!M"&amp;$A133+1),NA())</f>
        <v>2970.54987028991</v>
      </c>
      <c r="T133" s="5" t="n">
        <f aca="true">IF(B133=1,INDIRECT("assorted!N"&amp;$A133+1),NA())</f>
        <v>8824166.53187944</v>
      </c>
      <c r="U133" s="5" t="n">
        <f aca="true">IF(B133=1,SUM(INDIRECT("HeatFluxTotals!B" &amp; A133 + 1):INDIRECT("HeatFluxTotals!P" &amp; A133 + 1)),NA())</f>
        <v>208582.27</v>
      </c>
      <c r="V133" s="0" t="n">
        <v>-85.672</v>
      </c>
      <c r="W133" s="5" t="n">
        <f aca="false">R133/G133</f>
        <v>744936.70358446</v>
      </c>
      <c r="X133" s="5" t="n">
        <f aca="true">IF(B133=1,SUM(INDIRECT("HeatFluxRadiation!B" &amp; A133 + 1):INDIRECT("HeatFluxRadiation!P" &amp; A133 + 1)),NA())</f>
        <v>195550.26</v>
      </c>
      <c r="Y133" s="5" t="n">
        <f aca="true">IF(B133=1,SUM(INDIRECT("HeatFluxConduction!B" &amp; A133 + 1):INDIRECT("HeatFluxConduction!P" &amp; A133 + 1)),NA())</f>
        <v>13034.8031</v>
      </c>
      <c r="Z133" s="6" t="n">
        <f aca="false">X133/U133</f>
        <v>0.937521007897747</v>
      </c>
      <c r="AA133" s="6" t="n">
        <f aca="false">Y133/U133</f>
        <v>0.0624923829815449</v>
      </c>
      <c r="AE133" s="0" t="n">
        <f aca="false">1/F133</f>
        <v>3.57142857142857</v>
      </c>
      <c r="AF133" s="0" t="n">
        <f aca="false">1/G133</f>
        <v>50</v>
      </c>
      <c r="AG133" s="0" t="n">
        <v>3.0691</v>
      </c>
      <c r="AH133" s="0" t="n">
        <f aca="false">AG133/14</f>
        <v>0.219221428571429</v>
      </c>
      <c r="AI133" s="0" t="n">
        <v>0.29031</v>
      </c>
      <c r="AJ133" s="0" t="n">
        <v>4.3862</v>
      </c>
      <c r="AK133" s="0" t="n">
        <v>31.929</v>
      </c>
    </row>
    <row r="134" customFormat="false" ht="15" hidden="false" customHeight="true" outlineLevel="0" collapsed="false">
      <c r="A134" s="0" t="n">
        <v>133</v>
      </c>
      <c r="B134" s="4" t="e">
        <f aca="false">IF(assorted!P134 = "converged", 1, NA())</f>
        <v>#N/A</v>
      </c>
      <c r="C134" s="0" t="str">
        <f aca="true">INDIRECT("IDs!B"&amp;$A134+1)</f>
        <v>b-staggered</v>
      </c>
      <c r="D134" s="0" t="n">
        <f aca="true">INDIRECT("IDs!C"&amp;$A134+1)</f>
        <v>14</v>
      </c>
      <c r="E134" s="4" t="n">
        <f aca="true">INDIRECT("IDs!E"&amp;$A134+1)</f>
        <v>1.25</v>
      </c>
      <c r="F134" s="0" t="n">
        <f aca="false">G134*D134</f>
        <v>0.35</v>
      </c>
      <c r="G134" s="0" t="n">
        <f aca="true">INDIRECT("assorted!D"&amp;$A134+1)</f>
        <v>0.025</v>
      </c>
      <c r="H134" s="0" t="n">
        <f aca="true">INDIRECT("assorted!E"&amp;$A134+1)</f>
        <v>0.063</v>
      </c>
      <c r="I134" s="0" t="e">
        <f aca="true">IF(B134=1,INDIRECT("assorted!F"&amp;$A134+1),NA())</f>
        <v>#N/A</v>
      </c>
      <c r="J134" s="5" t="e">
        <f aca="true">IF(B134=1,INDIRECT("assorted!G"&amp;$A134+1),NA())</f>
        <v>#N/A</v>
      </c>
      <c r="K134" s="5" t="e">
        <f aca="true">IF(B134=1,AVERAGE(INDIRECT("Temperatures!C" &amp; A134 + 1):INDIRECT("Temperatures!P" &amp; A134 + 1)),NA())</f>
        <v>#N/A</v>
      </c>
      <c r="L134" s="5" t="e">
        <f aca="true">IF(B134=1,MAX(INDIRECT("Temperatures!C" &amp; A134 + 1):INDIRECT("Temperatures!P" &amp; A134 + 1)),NA())</f>
        <v>#N/A</v>
      </c>
      <c r="M134" s="5" t="e">
        <f aca="true">IF(B134=1,MIN(INDIRECT("Temperatures!C" &amp; A134 + 1):INDIRECT("Temperatures!P" &amp; A134 + 1)),NA())</f>
        <v>#N/A</v>
      </c>
      <c r="N134" s="5" t="e">
        <f aca="true">IF(B134=1,INDIRECT("assorted!H"&amp;$A134+1),NA())</f>
        <v>#N/A</v>
      </c>
      <c r="O134" s="5" t="e">
        <f aca="true">IF(B134=1,INDIRECT("assorted!I"&amp;$A134+1),NA())</f>
        <v>#N/A</v>
      </c>
      <c r="P134" s="5" t="e">
        <f aca="true">IF(B134=1,INDIRECT("assorted!J"&amp;$A134+1),NA())</f>
        <v>#N/A</v>
      </c>
      <c r="Q134" s="5" t="e">
        <f aca="true">IF(B134=1,INDIRECT("assorted!K"&amp;$A134+1),NA())</f>
        <v>#N/A</v>
      </c>
      <c r="R134" s="5" t="e">
        <f aca="true">IF(B134=1,INDIRECT("assorted!L"&amp;$A134+1),NA())</f>
        <v>#N/A</v>
      </c>
      <c r="S134" s="5" t="e">
        <f aca="true">IF(B134=1,INDIRECT("assorted!M"&amp;$A134+1),NA())</f>
        <v>#N/A</v>
      </c>
      <c r="T134" s="5" t="e">
        <f aca="true">IF(B134=1,INDIRECT("assorted!N"&amp;$A134+1),NA())</f>
        <v>#N/A</v>
      </c>
      <c r="U134" s="5" t="e">
        <f aca="true">IF(B134=1,SUM(INDIRECT("HeatFluxTotals!B" &amp; A134 + 1):INDIRECT("HeatFluxTotals!P" &amp; A134 + 1)),NA())</f>
        <v>#N/A</v>
      </c>
      <c r="V134" s="0" t="n">
        <v>-68.832</v>
      </c>
      <c r="W134" s="5" t="e">
        <f aca="false">R134/G134</f>
        <v>#N/A</v>
      </c>
      <c r="X134" s="5" t="e">
        <f aca="true">IF(B134=1,SUM(INDIRECT("HeatFluxRadiation!B" &amp; A134 + 1):INDIRECT("HeatFluxRadiation!P" &amp; A134 + 1)),NA())</f>
        <v>#N/A</v>
      </c>
      <c r="Y134" s="5" t="e">
        <f aca="true">IF(B134=1,SUM(INDIRECT("HeatFluxConduction!B" &amp; A134 + 1):INDIRECT("HeatFluxConduction!P" &amp; A134 + 1)),NA())</f>
        <v>#N/A</v>
      </c>
      <c r="Z134" s="6" t="e">
        <f aca="false">X134/U134</f>
        <v>#N/A</v>
      </c>
      <c r="AA134" s="6" t="e">
        <f aca="false">Y134/U134</f>
        <v>#N/A</v>
      </c>
      <c r="AE134" s="0" t="n">
        <f aca="false">1/F134</f>
        <v>2.85714285714286</v>
      </c>
      <c r="AF134" s="0" t="n">
        <f aca="false">1/G134</f>
        <v>40</v>
      </c>
      <c r="AG134" s="0" t="n">
        <v>8.0571</v>
      </c>
      <c r="AH134" s="0" t="n">
        <f aca="false">AG134/14</f>
        <v>0.575507142857143</v>
      </c>
      <c r="AI134" s="0" t="n">
        <v>0.016454</v>
      </c>
      <c r="AJ134" s="0" t="n">
        <v>0.24879</v>
      </c>
      <c r="AK134" s="0" t="n">
        <v>5.9879</v>
      </c>
    </row>
    <row r="135" customFormat="false" ht="13.8" hidden="false" customHeight="false" outlineLevel="0" collapsed="false">
      <c r="A135" s="0" t="n">
        <v>134</v>
      </c>
      <c r="B135" s="4" t="n">
        <v>-1</v>
      </c>
      <c r="C135" s="0" t="str">
        <f aca="true">INDIRECT("IDs!B"&amp;$A135+1)</f>
        <v>b-staggered</v>
      </c>
      <c r="D135" s="0" t="n">
        <f aca="true">INDIRECT("IDs!C"&amp;$A135+1)</f>
        <v>14</v>
      </c>
      <c r="E135" s="4" t="n">
        <f aca="true">INDIRECT("IDs!E"&amp;$A135+1)</f>
        <v>1.5</v>
      </c>
      <c r="F135" s="0" t="n">
        <f aca="false">G135*D135</f>
        <v>0.35</v>
      </c>
      <c r="G135" s="0" t="n">
        <f aca="true">INDIRECT("assorted!D"&amp;$A135+1)</f>
        <v>0.025</v>
      </c>
      <c r="H135" s="0" t="n">
        <f aca="true">INDIRECT("assorted!E"&amp;$A135+1)</f>
        <v>0.063</v>
      </c>
      <c r="I135" s="0" t="e">
        <f aca="true">IF(B135=1,INDIRECT("assorted!F"&amp;$A135+1),NA())</f>
        <v>#N/A</v>
      </c>
      <c r="J135" s="5" t="e">
        <f aca="true">IF(B135=1,INDIRECT("assorted!G"&amp;$A135+1),NA())</f>
        <v>#N/A</v>
      </c>
      <c r="K135" s="5" t="e">
        <f aca="true">IF(B135=1,AVERAGE(INDIRECT("Temperatures!C" &amp; A135 + 1):INDIRECT("Temperatures!P" &amp; A135 + 1)),NA())</f>
        <v>#N/A</v>
      </c>
      <c r="L135" s="5" t="e">
        <f aca="true">IF(B135=1,MAX(INDIRECT("Temperatures!C" &amp; A135 + 1):INDIRECT("Temperatures!P" &amp; A135 + 1)),NA())</f>
        <v>#N/A</v>
      </c>
      <c r="M135" s="5" t="e">
        <f aca="true">IF(B135=1,MIN(INDIRECT("Temperatures!C" &amp; A135 + 1):INDIRECT("Temperatures!P" &amp; A135 + 1)),NA())</f>
        <v>#N/A</v>
      </c>
      <c r="N135" s="5" t="e">
        <f aca="true">IF(B135=1,INDIRECT("assorted!H"&amp;$A135+1),NA())</f>
        <v>#N/A</v>
      </c>
      <c r="O135" s="5" t="e">
        <f aca="true">IF(B135=1,INDIRECT("assorted!I"&amp;$A135+1),NA())</f>
        <v>#N/A</v>
      </c>
      <c r="P135" s="5" t="e">
        <f aca="true">IF(B135=1,INDIRECT("assorted!J"&amp;$A135+1),NA())</f>
        <v>#N/A</v>
      </c>
      <c r="Q135" s="5" t="e">
        <f aca="true">IF(B135=1,INDIRECT("assorted!K"&amp;$A135+1),NA())</f>
        <v>#N/A</v>
      </c>
      <c r="R135" s="5" t="e">
        <f aca="true">IF(B135=1,INDIRECT("assorted!L"&amp;$A135+1),NA())</f>
        <v>#N/A</v>
      </c>
      <c r="S135" s="5" t="e">
        <f aca="true">IF(B135=1,INDIRECT("assorted!M"&amp;$A135+1),NA())</f>
        <v>#N/A</v>
      </c>
      <c r="T135" s="5" t="e">
        <f aca="true">IF(B135=1,INDIRECT("assorted!N"&amp;$A135+1),NA())</f>
        <v>#N/A</v>
      </c>
      <c r="U135" s="5" t="e">
        <f aca="true">IF(B135=1,SUM(INDIRECT("HeatFluxTotals!B" &amp; A135 + 1):INDIRECT("HeatFluxTotals!P" &amp; A135 + 1)),NA())</f>
        <v>#N/A</v>
      </c>
      <c r="V135" s="0" t="n">
        <v>-72.679</v>
      </c>
      <c r="W135" s="5" t="e">
        <f aca="false">R135/G135</f>
        <v>#N/A</v>
      </c>
      <c r="X135" s="5" t="e">
        <f aca="true">IF(B135=1,SUM(INDIRECT("HeatFluxRadiation!B" &amp; A135 + 1):INDIRECT("HeatFluxRadiation!P" &amp; A135 + 1)),NA())</f>
        <v>#N/A</v>
      </c>
      <c r="Y135" s="5" t="e">
        <f aca="true">IF(B135=1,SUM(INDIRECT("HeatFluxConduction!B" &amp; A135 + 1):INDIRECT("HeatFluxConduction!P" &amp; A135 + 1)),NA())</f>
        <v>#N/A</v>
      </c>
      <c r="Z135" s="6" t="e">
        <f aca="false">X135/U135</f>
        <v>#N/A</v>
      </c>
      <c r="AA135" s="6" t="e">
        <f aca="false">Y135/U135</f>
        <v>#N/A</v>
      </c>
      <c r="AE135" s="0" t="n">
        <f aca="false">1/F135</f>
        <v>2.85714285714286</v>
      </c>
      <c r="AF135" s="0" t="n">
        <f aca="false">1/G135</f>
        <v>40</v>
      </c>
      <c r="AG135" s="0" t="n">
        <v>7.4236</v>
      </c>
      <c r="AH135" s="0" t="n">
        <f aca="false">AG135/14</f>
        <v>0.530257142857143</v>
      </c>
      <c r="AI135" s="0" t="n">
        <v>0.18666</v>
      </c>
      <c r="AJ135" s="0" t="n">
        <v>2.8153</v>
      </c>
      <c r="AK135" s="0" t="n">
        <v>26.449</v>
      </c>
    </row>
    <row r="136" customFormat="false" ht="15" hidden="false" customHeight="false" outlineLevel="0" collapsed="false">
      <c r="A136" s="0" t="n">
        <v>135</v>
      </c>
      <c r="B136" s="4" t="n">
        <f aca="false">IF(assorted!P136 = "converged", 1, NA())</f>
        <v>1</v>
      </c>
      <c r="C136" s="0" t="str">
        <f aca="true">INDIRECT("IDs!B"&amp;$A136+1)</f>
        <v>b-staggered</v>
      </c>
      <c r="D136" s="0" t="n">
        <f aca="true">INDIRECT("IDs!C"&amp;$A136+1)</f>
        <v>14</v>
      </c>
      <c r="E136" s="4" t="n">
        <f aca="true">INDIRECT("IDs!E"&amp;$A136+1)</f>
        <v>1.75</v>
      </c>
      <c r="F136" s="0" t="n">
        <f aca="false">G136*D136</f>
        <v>0.35</v>
      </c>
      <c r="G136" s="0" t="n">
        <f aca="true">INDIRECT("assorted!D"&amp;$A136+1)</f>
        <v>0.025</v>
      </c>
      <c r="H136" s="0" t="n">
        <f aca="true">INDIRECT("assorted!E"&amp;$A136+1)</f>
        <v>0.063</v>
      </c>
      <c r="I136" s="0" t="n">
        <f aca="true">IF(B136=1,INDIRECT("assorted!F"&amp;$A136+1),NA())</f>
        <v>118.003234329953</v>
      </c>
      <c r="J136" s="5" t="n">
        <f aca="true">IF(B136=1,INDIRECT("assorted!G"&amp;$A136+1),NA())</f>
        <v>0</v>
      </c>
      <c r="K136" s="5" t="n">
        <f aca="true">IF(B136=1,AVERAGE(INDIRECT("Temperatures!C" &amp; A136 + 1):INDIRECT("Temperatures!P" &amp; A136 + 1)),NA())</f>
        <v>1013.44359285714</v>
      </c>
      <c r="L136" s="5" t="n">
        <f aca="true">IF(B136=1,MAX(INDIRECT("Temperatures!C" &amp; A136 + 1):INDIRECT("Temperatures!P" &amp; A136 + 1)),NA())</f>
        <v>1084.278</v>
      </c>
      <c r="M136" s="5" t="n">
        <f aca="true">IF(B136=1,MIN(INDIRECT("Temperatures!C" &amp; A136 + 1):INDIRECT("Temperatures!P" &amp; A136 + 1)),NA())</f>
        <v>947.3439</v>
      </c>
      <c r="N136" s="5" t="n">
        <f aca="true">IF(B136=1,INDIRECT("assorted!H"&amp;$A136+1),NA())</f>
        <v>-168713.190294309</v>
      </c>
      <c r="O136" s="5" t="n">
        <f aca="true">IF(B136=1,INDIRECT("assorted!I"&amp;$A136+1),NA())</f>
        <v>17820.2534993946</v>
      </c>
      <c r="P136" s="5" t="n">
        <f aca="true">IF(B136=1,INDIRECT("assorted!J"&amp;$A136+1),NA())</f>
        <v>1748.89823393667</v>
      </c>
      <c r="Q136" s="5" t="n">
        <f aca="true">IF(B136=1,INDIRECT("assorted!K"&amp;$A136+1),NA())</f>
        <v>3058645.03266681</v>
      </c>
      <c r="R136" s="5" t="n">
        <f aca="true">IF(B136=1,INDIRECT("assorted!L"&amp;$A136+1),NA())</f>
        <v>8173.535731973</v>
      </c>
      <c r="S136" s="5" t="n">
        <f aca="true">IF(B136=1,INDIRECT("assorted!M"&amp;$A136+1),NA())</f>
        <v>802.159307506564</v>
      </c>
      <c r="T136" s="5" t="n">
        <f aca="true">IF(B136=1,INDIRECT("assorted!N"&amp;$A136+1),NA())</f>
        <v>643459.554619411</v>
      </c>
      <c r="U136" s="5" t="n">
        <f aca="true">IF(B136=1,SUM(INDIRECT("HeatFluxTotals!B" &amp; A136 + 1):INDIRECT("HeatFluxTotals!P" &amp; A136 + 1)),NA())</f>
        <v>174220.964</v>
      </c>
      <c r="V136" s="0" t="n">
        <v>-76.417</v>
      </c>
      <c r="W136" s="5" t="n">
        <f aca="false">R136/G136</f>
        <v>326941.42927892</v>
      </c>
      <c r="X136" s="5" t="n">
        <f aca="true">IF(B136=1,SUM(INDIRECT("HeatFluxRadiation!B" &amp; A136 + 1):INDIRECT("HeatFluxRadiation!P" &amp; A136 + 1)),NA())</f>
        <v>166217.825</v>
      </c>
      <c r="Y136" s="5" t="n">
        <f aca="true">IF(B136=1,SUM(INDIRECT("HeatFluxConduction!B" &amp; A136 + 1):INDIRECT("HeatFluxConduction!P" &amp; A136 + 1)),NA())</f>
        <v>8006.0125</v>
      </c>
      <c r="Z136" s="6" t="n">
        <f aca="false">X136/U136</f>
        <v>0.95406328368152</v>
      </c>
      <c r="AA136" s="6" t="n">
        <f aca="false">Y136/U136</f>
        <v>0.0459532097411653</v>
      </c>
      <c r="AE136" s="0" t="n">
        <f aca="false">1/F136</f>
        <v>2.85714285714286</v>
      </c>
      <c r="AF136" s="0" t="n">
        <f aca="false">1/G136</f>
        <v>40</v>
      </c>
      <c r="AG136" s="0" t="n">
        <v>6.7471</v>
      </c>
      <c r="AH136" s="0" t="n">
        <f aca="false">AG136/14</f>
        <v>0.481935714285714</v>
      </c>
      <c r="AI136" s="0" t="n">
        <v>0.21055</v>
      </c>
      <c r="AJ136" s="0" t="n">
        <v>3.1763</v>
      </c>
      <c r="AK136" s="0" t="n">
        <v>27.968</v>
      </c>
    </row>
    <row r="137" customFormat="false" ht="15" hidden="false" customHeight="false" outlineLevel="0" collapsed="false">
      <c r="A137" s="0" t="n">
        <v>136</v>
      </c>
      <c r="B137" s="4" t="n">
        <f aca="false">IF(assorted!P137 = "converged", 1, NA())</f>
        <v>1</v>
      </c>
      <c r="C137" s="0" t="str">
        <f aca="true">INDIRECT("IDs!B"&amp;$A137+1)</f>
        <v>b-staggered</v>
      </c>
      <c r="D137" s="0" t="n">
        <f aca="true">INDIRECT("IDs!C"&amp;$A137+1)</f>
        <v>14</v>
      </c>
      <c r="E137" s="4" t="n">
        <f aca="true">INDIRECT("IDs!E"&amp;$A137+1)</f>
        <v>2</v>
      </c>
      <c r="F137" s="0" t="n">
        <f aca="false">G137*D137</f>
        <v>0.35</v>
      </c>
      <c r="G137" s="0" t="n">
        <f aca="true">INDIRECT("assorted!D"&amp;$A137+1)</f>
        <v>0.025</v>
      </c>
      <c r="H137" s="0" t="n">
        <f aca="true">INDIRECT("assorted!E"&amp;$A137+1)</f>
        <v>0.063</v>
      </c>
      <c r="I137" s="0" t="n">
        <f aca="true">IF(B137=1,INDIRECT("assorted!F"&amp;$A137+1),NA())</f>
        <v>11.85146</v>
      </c>
      <c r="J137" s="5" t="n">
        <f aca="true">IF(B137=1,INDIRECT("assorted!G"&amp;$A137+1),NA())</f>
        <v>1142.502</v>
      </c>
      <c r="K137" s="5" t="n">
        <f aca="true">IF(B137=1,AVERAGE(INDIRECT("Temperatures!C" &amp; A137 + 1):INDIRECT("Temperatures!P" &amp; A137 + 1)),NA())</f>
        <v>1022.74004285714</v>
      </c>
      <c r="L137" s="5" t="n">
        <f aca="true">IF(B137=1,MAX(INDIRECT("Temperatures!C" &amp; A137 + 1):INDIRECT("Temperatures!P" &amp; A137 + 1)),NA())</f>
        <v>1086.18</v>
      </c>
      <c r="M137" s="5" t="n">
        <f aca="true">IF(B137=1,MIN(INDIRECT("Temperatures!C" &amp; A137 + 1):INDIRECT("Temperatures!P" &amp; A137 + 1)),NA())</f>
        <v>968.5454</v>
      </c>
      <c r="N137" s="5" t="n">
        <f aca="true">IF(B137=1,INDIRECT("assorted!H"&amp;$A137+1),NA())</f>
        <v>-157331.272613342</v>
      </c>
      <c r="O137" s="5" t="n">
        <f aca="true">IF(B137=1,INDIRECT("assorted!I"&amp;$A137+1),NA())</f>
        <v>19670.9945056068</v>
      </c>
      <c r="P137" s="5" t="n">
        <f aca="true">IF(B137=1,INDIRECT("assorted!J"&amp;$A137+1),NA())</f>
        <v>2618.46485824519</v>
      </c>
      <c r="Q137" s="5" t="n">
        <f aca="true">IF(B137=1,INDIRECT("assorted!K"&amp;$A137+1),NA())</f>
        <v>6856358.21386504</v>
      </c>
      <c r="R137" s="5" t="n">
        <f aca="true">IF(B137=1,INDIRECT("assorted!L"&amp;$A137+1),NA())</f>
        <v>9022.40680697857</v>
      </c>
      <c r="S137" s="5" t="n">
        <f aca="true">IF(B137=1,INDIRECT("assorted!M"&amp;$A137+1),NA())</f>
        <v>1200.99953025414</v>
      </c>
      <c r="T137" s="5" t="n">
        <f aca="true">IF(B137=1,INDIRECT("assorted!N"&amp;$A137+1),NA())</f>
        <v>1442399.87167067</v>
      </c>
      <c r="U137" s="5" t="n">
        <f aca="true">IF(B137=1,SUM(INDIRECT("HeatFluxTotals!B" &amp; A137 + 1):INDIRECT("HeatFluxTotals!P" &amp; A137 + 1)),NA())</f>
        <v>182101.228</v>
      </c>
      <c r="V137" s="0" t="n">
        <v>-79.621</v>
      </c>
      <c r="W137" s="5" t="n">
        <f aca="false">R137/G137</f>
        <v>360896.272279143</v>
      </c>
      <c r="X137" s="5" t="n">
        <f aca="true">IF(B137=1,SUM(INDIRECT("HeatFluxRadiation!B" &amp; A137 + 1):INDIRECT("HeatFluxRadiation!P" &amp; A137 + 1)),NA())</f>
        <v>174092.559</v>
      </c>
      <c r="Y137" s="5" t="n">
        <f aca="true">IF(B137=1,SUM(INDIRECT("HeatFluxConduction!B" &amp; A137 + 1):INDIRECT("HeatFluxConduction!P" &amp; A137 + 1)),NA())</f>
        <v>8011.7683</v>
      </c>
      <c r="Z137" s="6" t="n">
        <f aca="false">X137/U137</f>
        <v>0.956020785318372</v>
      </c>
      <c r="AA137" s="6" t="n">
        <f aca="false">Y137/U137</f>
        <v>0.0439962343362122</v>
      </c>
      <c r="AE137" s="0" t="n">
        <f aca="false">1/F137</f>
        <v>2.85714285714286</v>
      </c>
      <c r="AF137" s="0" t="n">
        <f aca="false">1/G137</f>
        <v>40</v>
      </c>
      <c r="AG137" s="0" t="n">
        <v>6.1525</v>
      </c>
      <c r="AH137" s="0" t="n">
        <f aca="false">AG137/14</f>
        <v>0.439464285714286</v>
      </c>
      <c r="AI137" s="0" t="n">
        <v>0.22734</v>
      </c>
      <c r="AJ137" s="0" t="n">
        <v>3.4301</v>
      </c>
      <c r="AK137" s="0" t="n">
        <v>28.936</v>
      </c>
    </row>
    <row r="138" customFormat="false" ht="15" hidden="false" customHeight="false" outlineLevel="0" collapsed="false">
      <c r="A138" s="0" t="n">
        <v>137</v>
      </c>
      <c r="B138" s="4" t="n">
        <f aca="false">IF(assorted!P138 = "converged", 1, NA())</f>
        <v>1</v>
      </c>
      <c r="C138" s="0" t="str">
        <f aca="true">INDIRECT("IDs!B"&amp;$A138+1)</f>
        <v>b-staggered</v>
      </c>
      <c r="D138" s="0" t="n">
        <f aca="true">INDIRECT("IDs!C"&amp;$A138+1)</f>
        <v>14</v>
      </c>
      <c r="E138" s="4" t="n">
        <f aca="true">INDIRECT("IDs!E"&amp;$A138+1)</f>
        <v>2.25</v>
      </c>
      <c r="F138" s="0" t="n">
        <f aca="false">G138*D138</f>
        <v>0.35</v>
      </c>
      <c r="G138" s="0" t="n">
        <f aca="true">INDIRECT("assorted!D"&amp;$A138+1)</f>
        <v>0.025</v>
      </c>
      <c r="H138" s="0" t="n">
        <f aca="true">INDIRECT("assorted!E"&amp;$A138+1)</f>
        <v>0.063</v>
      </c>
      <c r="I138" s="0" t="n">
        <f aca="true">IF(B138=1,INDIRECT("assorted!F"&amp;$A138+1),NA())</f>
        <v>11.46033</v>
      </c>
      <c r="J138" s="5" t="n">
        <f aca="true">IF(B138=1,INDIRECT("assorted!G"&amp;$A138+1),NA())</f>
        <v>1139.174</v>
      </c>
      <c r="K138" s="5" t="n">
        <f aca="true">IF(B138=1,AVERAGE(INDIRECT("Temperatures!C" &amp; A138 + 1):INDIRECT("Temperatures!P" &amp; A138 + 1)),NA())</f>
        <v>1030.56163571429</v>
      </c>
      <c r="L138" s="5" t="n">
        <f aca="true">IF(B138=1,MAX(INDIRECT("Temperatures!C" &amp; A138 + 1):INDIRECT("Temperatures!P" &amp; A138 + 1)),NA())</f>
        <v>1088.164</v>
      </c>
      <c r="M138" s="5" t="n">
        <f aca="true">IF(B138=1,MIN(INDIRECT("Temperatures!C" &amp; A138 + 1):INDIRECT("Temperatures!P" &amp; A138 + 1)),NA())</f>
        <v>984.8068</v>
      </c>
      <c r="N138" s="5" t="n">
        <f aca="true">IF(B138=1,INDIRECT("assorted!H"&amp;$A138+1),NA())</f>
        <v>-659611.030462559</v>
      </c>
      <c r="O138" s="5" t="n">
        <f aca="true">IF(B138=1,INDIRECT("assorted!I"&amp;$A138+1),NA())</f>
        <v>15500.5510605058</v>
      </c>
      <c r="P138" s="5" t="n">
        <f aca="true">IF(B138=1,INDIRECT("assorted!J"&amp;$A138+1),NA())</f>
        <v>26.4018486612046</v>
      </c>
      <c r="Q138" s="5" t="n">
        <f aca="true">IF(B138=1,INDIRECT("assorted!K"&amp;$A138+1),NA())</f>
        <v>697.057612729155</v>
      </c>
      <c r="R138" s="5" t="n">
        <f aca="true">IF(B138=1,INDIRECT("assorted!L"&amp;$A138+1),NA())</f>
        <v>7109.5520259973</v>
      </c>
      <c r="S138" s="5" t="n">
        <f aca="true">IF(B138=1,INDIRECT("assorted!M"&amp;$A138+1),NA())</f>
        <v>12.1095899046854</v>
      </c>
      <c r="T138" s="5" t="n">
        <f aca="true">IF(B138=1,INDIRECT("assorted!N"&amp;$A138+1),NA())</f>
        <v>146.642167659659</v>
      </c>
      <c r="U138" s="5" t="n">
        <f aca="true">IF(B138=1,SUM(INDIRECT("HeatFluxTotals!B" &amp; A138 + 1):INDIRECT("HeatFluxTotals!P" &amp; A138 + 1)),NA())</f>
        <v>189032.17</v>
      </c>
      <c r="V138" s="0" t="n">
        <v>-81.777</v>
      </c>
      <c r="W138" s="5" t="n">
        <f aca="false">R138/G138</f>
        <v>284382.081039892</v>
      </c>
      <c r="X138" s="5" t="n">
        <f aca="true">IF(B138=1,SUM(INDIRECT("HeatFluxRadiation!B" &amp; A138 + 1):INDIRECT("HeatFluxRadiation!P" &amp; A138 + 1)),NA())</f>
        <v>181313.29</v>
      </c>
      <c r="Y138" s="5" t="n">
        <f aca="true">IF(B138=1,SUM(INDIRECT("HeatFluxConduction!B" &amp; A138 + 1):INDIRECT("HeatFluxConduction!P" &amp; A138 + 1)),NA())</f>
        <v>7722.3695</v>
      </c>
      <c r="Z138" s="6" t="n">
        <f aca="false">X138/U138</f>
        <v>0.959166315447789</v>
      </c>
      <c r="AA138" s="6" t="n">
        <f aca="false">Y138/U138</f>
        <v>0.040852144373098</v>
      </c>
      <c r="AE138" s="0" t="n">
        <f aca="false">1/F138</f>
        <v>2.85714285714286</v>
      </c>
      <c r="AF138" s="0" t="n">
        <f aca="false">1/G138</f>
        <v>40</v>
      </c>
      <c r="AG138" s="0" t="n">
        <v>5.6143</v>
      </c>
      <c r="AH138" s="0" t="n">
        <f aca="false">AG138/14</f>
        <v>0.401021428571429</v>
      </c>
      <c r="AI138" s="0" t="n">
        <v>0.24253</v>
      </c>
      <c r="AJ138" s="0" t="n">
        <v>3.6602</v>
      </c>
      <c r="AK138" s="0" t="n">
        <v>29.749</v>
      </c>
    </row>
    <row r="139" customFormat="false" ht="13.8" hidden="false" customHeight="false" outlineLevel="0" collapsed="false">
      <c r="A139" s="0" t="n">
        <v>138</v>
      </c>
      <c r="B139" s="4" t="n">
        <v>-1</v>
      </c>
      <c r="C139" s="0" t="str">
        <f aca="true">INDIRECT("IDs!B"&amp;$A139+1)</f>
        <v>b-staggered</v>
      </c>
      <c r="D139" s="0" t="n">
        <f aca="true">INDIRECT("IDs!C"&amp;$A139+1)</f>
        <v>14</v>
      </c>
      <c r="E139" s="4" t="n">
        <f aca="true">INDIRECT("IDs!E"&amp;$A139+1)</f>
        <v>2.375</v>
      </c>
      <c r="F139" s="0" t="n">
        <f aca="false">G139*D139</f>
        <v>0.35</v>
      </c>
      <c r="G139" s="0" t="n">
        <f aca="true">INDIRECT("assorted!D"&amp;$A139+1)</f>
        <v>0.025</v>
      </c>
      <c r="H139" s="0" t="n">
        <f aca="true">INDIRECT("assorted!E"&amp;$A139+1)</f>
        <v>0.063</v>
      </c>
      <c r="I139" s="0" t="e">
        <f aca="true">IF(B139=1,INDIRECT("assorted!F"&amp;$A139+1),NA())</f>
        <v>#N/A</v>
      </c>
      <c r="J139" s="5" t="e">
        <f aca="true">IF(B139=1,INDIRECT("assorted!G"&amp;$A139+1),NA())</f>
        <v>#N/A</v>
      </c>
      <c r="K139" s="5" t="e">
        <f aca="true">IF(B139=1,AVERAGE(INDIRECT("Temperatures!C" &amp; A139 + 1):INDIRECT("Temperatures!P" &amp; A139 + 1)),NA())</f>
        <v>#N/A</v>
      </c>
      <c r="L139" s="5" t="e">
        <f aca="true">IF(B139=1,MAX(INDIRECT("Temperatures!C" &amp; A139 + 1):INDIRECT("Temperatures!P" &amp; A139 + 1)),NA())</f>
        <v>#N/A</v>
      </c>
      <c r="M139" s="5" t="e">
        <f aca="true">IF(B139=1,MIN(INDIRECT("Temperatures!C" &amp; A139 + 1):INDIRECT("Temperatures!P" &amp; A139 + 1)),NA())</f>
        <v>#N/A</v>
      </c>
      <c r="N139" s="5" t="e">
        <f aca="true">IF(B139=1,INDIRECT("assorted!H"&amp;$A139+1),NA())</f>
        <v>#N/A</v>
      </c>
      <c r="O139" s="5" t="e">
        <f aca="true">IF(B139=1,INDIRECT("assorted!I"&amp;$A139+1),NA())</f>
        <v>#N/A</v>
      </c>
      <c r="P139" s="5" t="e">
        <f aca="true">IF(B139=1,INDIRECT("assorted!J"&amp;$A139+1),NA())</f>
        <v>#N/A</v>
      </c>
      <c r="Q139" s="5" t="e">
        <f aca="true">IF(B139=1,INDIRECT("assorted!K"&amp;$A139+1),NA())</f>
        <v>#N/A</v>
      </c>
      <c r="R139" s="5" t="e">
        <f aca="true">IF(B139=1,INDIRECT("assorted!L"&amp;$A139+1),NA())</f>
        <v>#N/A</v>
      </c>
      <c r="S139" s="5" t="e">
        <f aca="true">IF(B139=1,INDIRECT("assorted!M"&amp;$A139+1),NA())</f>
        <v>#N/A</v>
      </c>
      <c r="T139" s="5" t="e">
        <f aca="true">IF(B139=1,INDIRECT("assorted!N"&amp;$A139+1),NA())</f>
        <v>#N/A</v>
      </c>
      <c r="U139" s="5" t="e">
        <f aca="true">IF(B139=1,SUM(INDIRECT("HeatFluxTotals!B" &amp; A139 + 1):INDIRECT("HeatFluxTotals!P" &amp; A139 + 1)),NA())</f>
        <v>#N/A</v>
      </c>
      <c r="V139" s="0" t="n">
        <v>-82.635</v>
      </c>
      <c r="W139" s="5" t="e">
        <f aca="false">R139/G139</f>
        <v>#N/A</v>
      </c>
      <c r="X139" s="5" t="e">
        <f aca="true">IF(B139=1,SUM(INDIRECT("HeatFluxRadiation!B" &amp; A139 + 1):INDIRECT("HeatFluxRadiation!P" &amp; A139 + 1)),NA())</f>
        <v>#N/A</v>
      </c>
      <c r="Y139" s="5" t="e">
        <f aca="true">IF(B139=1,SUM(INDIRECT("HeatFluxConduction!B" &amp; A139 + 1):INDIRECT("HeatFluxConduction!P" &amp; A139 + 1)),NA())</f>
        <v>#N/A</v>
      </c>
      <c r="Z139" s="6" t="e">
        <f aca="false">X139/U139</f>
        <v>#N/A</v>
      </c>
      <c r="AA139" s="6" t="e">
        <f aca="false">Y139/U139</f>
        <v>#N/A</v>
      </c>
      <c r="AE139" s="0" t="n">
        <f aca="false">1/F139</f>
        <v>2.85714285714286</v>
      </c>
      <c r="AF139" s="0" t="n">
        <f aca="false">1/G139</f>
        <v>40</v>
      </c>
      <c r="AG139" s="0" t="n">
        <v>5.357</v>
      </c>
      <c r="AH139" s="0" t="n">
        <f aca="false">AG139/14</f>
        <v>0.382642857142857</v>
      </c>
      <c r="AI139" s="0" t="n">
        <v>0.25059</v>
      </c>
      <c r="AJ139" s="0" t="n">
        <v>3.7824</v>
      </c>
      <c r="AK139" s="0" t="n">
        <v>30.158</v>
      </c>
    </row>
    <row r="140" customFormat="false" ht="15" hidden="false" customHeight="true" outlineLevel="0" collapsed="false">
      <c r="A140" s="0" t="n">
        <v>139</v>
      </c>
      <c r="B140" s="4" t="e">
        <f aca="false">IF(assorted!P140 = "converged", 1, NA())</f>
        <v>#N/A</v>
      </c>
      <c r="C140" s="0" t="str">
        <f aca="true">INDIRECT("IDs!B"&amp;$A140+1)</f>
        <v>b-staggered</v>
      </c>
      <c r="D140" s="0" t="n">
        <f aca="true">INDIRECT("IDs!C"&amp;$A140+1)</f>
        <v>14</v>
      </c>
      <c r="E140" s="4" t="n">
        <f aca="true">INDIRECT("IDs!E"&amp;$A140+1)</f>
        <v>2.5</v>
      </c>
      <c r="F140" s="0" t="n">
        <f aca="false">G140*D140</f>
        <v>0.35</v>
      </c>
      <c r="G140" s="0" t="n">
        <f aca="true">INDIRECT("assorted!D"&amp;$A140+1)</f>
        <v>0.025</v>
      </c>
      <c r="H140" s="0" t="n">
        <f aca="true">INDIRECT("assorted!E"&amp;$A140+1)</f>
        <v>0.063</v>
      </c>
      <c r="I140" s="0" t="e">
        <f aca="true">IF(B140=1,INDIRECT("assorted!F"&amp;$A140+1),NA())</f>
        <v>#N/A</v>
      </c>
      <c r="J140" s="5" t="e">
        <f aca="true">IF(B140=1,INDIRECT("assorted!G"&amp;$A140+1),NA())</f>
        <v>#N/A</v>
      </c>
      <c r="K140" s="5" t="e">
        <f aca="true">IF(B140=1,AVERAGE(INDIRECT("Temperatures!C" &amp; A140 + 1):INDIRECT("Temperatures!P" &amp; A140 + 1)),NA())</f>
        <v>#N/A</v>
      </c>
      <c r="L140" s="5" t="e">
        <f aca="true">IF(B140=1,MAX(INDIRECT("Temperatures!C" &amp; A140 + 1):INDIRECT("Temperatures!P" &amp; A140 + 1)),NA())</f>
        <v>#N/A</v>
      </c>
      <c r="M140" s="5" t="e">
        <f aca="true">IF(B140=1,MIN(INDIRECT("Temperatures!C" &amp; A140 + 1):INDIRECT("Temperatures!P" &amp; A140 + 1)),NA())</f>
        <v>#N/A</v>
      </c>
      <c r="N140" s="5" t="e">
        <f aca="true">IF(B140=1,INDIRECT("assorted!H"&amp;$A140+1),NA())</f>
        <v>#N/A</v>
      </c>
      <c r="O140" s="5" t="e">
        <f aca="true">IF(B140=1,INDIRECT("assorted!I"&amp;$A140+1),NA())</f>
        <v>#N/A</v>
      </c>
      <c r="P140" s="5" t="e">
        <f aca="true">IF(B140=1,INDIRECT("assorted!J"&amp;$A140+1),NA())</f>
        <v>#N/A</v>
      </c>
      <c r="Q140" s="5" t="e">
        <f aca="true">IF(B140=1,INDIRECT("assorted!K"&amp;$A140+1),NA())</f>
        <v>#N/A</v>
      </c>
      <c r="R140" s="5" t="e">
        <f aca="true">IF(B140=1,INDIRECT("assorted!L"&amp;$A140+1),NA())</f>
        <v>#N/A</v>
      </c>
      <c r="S140" s="5" t="e">
        <f aca="true">IF(B140=1,INDIRECT("assorted!M"&amp;$A140+1),NA())</f>
        <v>#N/A</v>
      </c>
      <c r="T140" s="5" t="e">
        <f aca="true">IF(B140=1,INDIRECT("assorted!N"&amp;$A140+1),NA())</f>
        <v>#N/A</v>
      </c>
      <c r="U140" s="5" t="e">
        <f aca="true">IF(B140=1,SUM(INDIRECT("HeatFluxTotals!B" &amp; A140 + 1):INDIRECT("HeatFluxTotals!P" &amp; A140 + 1)),NA())</f>
        <v>#N/A</v>
      </c>
      <c r="V140" s="0" t="n">
        <v>-83.604</v>
      </c>
      <c r="W140" s="5" t="e">
        <f aca="false">R140/G140</f>
        <v>#N/A</v>
      </c>
      <c r="X140" s="5" t="e">
        <f aca="true">IF(B140=1,SUM(INDIRECT("HeatFluxRadiation!B" &amp; A140 + 1):INDIRECT("HeatFluxRadiation!P" &amp; A140 + 1)),NA())</f>
        <v>#N/A</v>
      </c>
      <c r="Y140" s="5" t="e">
        <f aca="true">IF(B140=1,SUM(INDIRECT("HeatFluxConduction!B" &amp; A140 + 1):INDIRECT("HeatFluxConduction!P" &amp; A140 + 1)),NA())</f>
        <v>#N/A</v>
      </c>
      <c r="Z140" s="6" t="e">
        <f aca="false">X140/U140</f>
        <v>#N/A</v>
      </c>
      <c r="AA140" s="6" t="e">
        <f aca="false">Y140/U140</f>
        <v>#N/A</v>
      </c>
      <c r="AE140" s="0" t="n">
        <f aca="false">1/F140</f>
        <v>2.85714285714286</v>
      </c>
      <c r="AF140" s="0" t="n">
        <f aca="false">1/G140</f>
        <v>40</v>
      </c>
      <c r="AG140" s="0" t="n">
        <v>5.112</v>
      </c>
      <c r="AH140" s="0" t="n">
        <f aca="false">AG140/14</f>
        <v>0.365142857142857</v>
      </c>
      <c r="AI140" s="0" t="n">
        <v>0.25957</v>
      </c>
      <c r="AJ140" s="0" t="n">
        <v>3.9186</v>
      </c>
      <c r="AK140" s="0" t="n">
        <v>30.594</v>
      </c>
    </row>
    <row r="141" customFormat="false" ht="15" hidden="false" customHeight="true" outlineLevel="0" collapsed="false">
      <c r="A141" s="0" t="n">
        <v>140</v>
      </c>
      <c r="B141" s="4" t="n">
        <f aca="false">IF(assorted!P141 = "converged", 1, NA())</f>
        <v>1</v>
      </c>
      <c r="C141" s="0" t="str">
        <f aca="true">INDIRECT("IDs!B"&amp;$A141+1)</f>
        <v>b-staggered</v>
      </c>
      <c r="D141" s="0" t="n">
        <f aca="true">INDIRECT("IDs!C"&amp;$A141+1)</f>
        <v>14</v>
      </c>
      <c r="E141" s="4" t="n">
        <f aca="true">INDIRECT("IDs!E"&amp;$A141+1)</f>
        <v>2.75</v>
      </c>
      <c r="F141" s="0" t="n">
        <f aca="false">G141*D141</f>
        <v>0.35</v>
      </c>
      <c r="G141" s="0" t="n">
        <f aca="true">INDIRECT("assorted!D"&amp;$A141+1)</f>
        <v>0.025</v>
      </c>
      <c r="H141" s="0" t="n">
        <f aca="true">INDIRECT("assorted!E"&amp;$A141+1)</f>
        <v>0.063</v>
      </c>
      <c r="I141" s="0" t="n">
        <f aca="true">IF(B141=1,INDIRECT("assorted!F"&amp;$A141+1),NA())</f>
        <v>10.6128901659831</v>
      </c>
      <c r="J141" s="5" t="n">
        <f aca="true">IF(B141=1,INDIRECT("assorted!G"&amp;$A141+1),NA())</f>
        <v>1130.64588984834</v>
      </c>
      <c r="K141" s="5" t="n">
        <f aca="true">IF(B141=1,AVERAGE(INDIRECT("Temperatures!C" &amp; A141 + 1):INDIRECT("Temperatures!P" &amp; A141 + 1)),NA())</f>
        <v>1044.97217951022</v>
      </c>
      <c r="L141" s="5" t="n">
        <f aca="true">IF(B141=1,MAX(INDIRECT("Temperatures!C" &amp; A141 + 1):INDIRECT("Temperatures!P" &amp; A141 + 1)),NA())</f>
        <v>1092.58032784713</v>
      </c>
      <c r="M141" s="5" t="n">
        <f aca="true">IF(B141=1,MIN(INDIRECT("Temperatures!C" &amp; A141 + 1):INDIRECT("Temperatures!P" &amp; A141 + 1)),NA())</f>
        <v>1006.51847211767</v>
      </c>
      <c r="N141" s="5" t="n">
        <f aca="true">IF(B141=1,INDIRECT("assorted!H"&amp;$A141+1),NA())</f>
        <v>-195751.526997598</v>
      </c>
      <c r="O141" s="5" t="n">
        <f aca="true">IF(B141=1,INDIRECT("assorted!I"&amp;$A141+1),NA())</f>
        <v>31502.4503502497</v>
      </c>
      <c r="P141" s="5" t="n">
        <f aca="true">IF(B141=1,INDIRECT("assorted!J"&amp;$A141+1),NA())</f>
        <v>5188.96852064227</v>
      </c>
      <c r="Q141" s="5" t="n">
        <f aca="true">IF(B141=1,INDIRECT("assorted!K"&amp;$A141+1),NA())</f>
        <v>26925394.3082164</v>
      </c>
      <c r="R141" s="5" t="n">
        <f aca="true">IF(B141=1,INDIRECT("assorted!L"&amp;$A141+1),NA())</f>
        <v>14448.8552532501</v>
      </c>
      <c r="S141" s="5" t="n">
        <f aca="true">IF(B141=1,INDIRECT("assorted!M"&amp;$A141+1),NA())</f>
        <v>2379.96264529254</v>
      </c>
      <c r="T141" s="5" t="n">
        <f aca="true">IF(B141=1,INDIRECT("assorted!N"&amp;$A141+1),NA())</f>
        <v>5664222.1929879</v>
      </c>
      <c r="U141" s="5" t="n">
        <f aca="true">IF(B141=1,SUM(INDIRECT("HeatFluxTotals!B" &amp; A141 + 1):INDIRECT("HeatFluxTotals!P" &amp; A141 + 1)),NA())</f>
        <v>202283.973545502</v>
      </c>
      <c r="V141" s="0" t="n">
        <v>-85.078</v>
      </c>
      <c r="W141" s="5" t="n">
        <f aca="false">R141/G141</f>
        <v>577954.210130004</v>
      </c>
      <c r="X141" s="5" t="n">
        <f aca="true">IF(B141=1,SUM(INDIRECT("HeatFluxRadiation!B" &amp; A141 + 1):INDIRECT("HeatFluxRadiation!P" &amp; A141 + 1)),NA())</f>
        <v>193350.423982185</v>
      </c>
      <c r="Y141" s="5" t="n">
        <f aca="true">IF(B141=1,SUM(INDIRECT("HeatFluxConduction!B" &amp; A141 + 1):INDIRECT("HeatFluxConduction!P" &amp; A141 + 1)),NA())</f>
        <v>8937.07578712002</v>
      </c>
      <c r="Z141" s="6" t="n">
        <f aca="false">X141/U141</f>
        <v>0.955836592455964</v>
      </c>
      <c r="AA141" s="6" t="n">
        <f aca="false">Y141/U141</f>
        <v>0.0441808395913762</v>
      </c>
      <c r="AE141" s="0" t="n">
        <f aca="false">1/F141</f>
        <v>2.85714285714286</v>
      </c>
      <c r="AF141" s="0" t="n">
        <f aca="false">1/G141</f>
        <v>40</v>
      </c>
      <c r="AG141" s="0" t="n">
        <v>4.678</v>
      </c>
      <c r="AH141" s="0" t="n">
        <f aca="false">AG141/14</f>
        <v>0.334142857142857</v>
      </c>
      <c r="AI141" s="0" t="n">
        <v>0.27384</v>
      </c>
      <c r="AJ141" s="0" t="n">
        <v>4.135</v>
      </c>
      <c r="AK141" s="0" t="n">
        <v>31.265</v>
      </c>
    </row>
    <row r="142" customFormat="false" ht="15" hidden="false" customHeight="true" outlineLevel="0" collapsed="false">
      <c r="A142" s="0" t="n">
        <v>141</v>
      </c>
      <c r="B142" s="4" t="e">
        <f aca="false">IF(assorted!P142 = "converged", 1, NA())</f>
        <v>#N/A</v>
      </c>
      <c r="C142" s="0" t="str">
        <f aca="true">INDIRECT("IDs!B"&amp;$A142+1)</f>
        <v>b-staggered</v>
      </c>
      <c r="D142" s="0" t="n">
        <f aca="true">INDIRECT("IDs!C"&amp;$A142+1)</f>
        <v>14</v>
      </c>
      <c r="E142" s="4" t="n">
        <f aca="true">INDIRECT("IDs!E"&amp;$A142+1)</f>
        <v>3</v>
      </c>
      <c r="F142" s="0" t="n">
        <f aca="false">G142*D142</f>
        <v>0.35</v>
      </c>
      <c r="G142" s="0" t="n">
        <f aca="true">INDIRECT("assorted!D"&amp;$A142+1)</f>
        <v>0.025</v>
      </c>
      <c r="H142" s="0" t="n">
        <f aca="true">INDIRECT("assorted!E"&amp;$A142+1)</f>
        <v>0.063</v>
      </c>
      <c r="I142" s="0" t="e">
        <f aca="true">IF(B142=1,INDIRECT("assorted!F"&amp;$A142+1),NA())</f>
        <v>#N/A</v>
      </c>
      <c r="J142" s="5" t="e">
        <f aca="true">IF(B142=1,INDIRECT("assorted!G"&amp;$A142+1),NA())</f>
        <v>#N/A</v>
      </c>
      <c r="K142" s="5" t="e">
        <f aca="true">IF(B142=1,AVERAGE(INDIRECT("Temperatures!C" &amp; A142 + 1):INDIRECT("Temperatures!P" &amp; A142 + 1)),NA())</f>
        <v>#N/A</v>
      </c>
      <c r="L142" s="5" t="e">
        <f aca="true">IF(B142=1,MAX(INDIRECT("Temperatures!C" &amp; A142 + 1):INDIRECT("Temperatures!P" &amp; A142 + 1)),NA())</f>
        <v>#N/A</v>
      </c>
      <c r="M142" s="5" t="e">
        <f aca="true">IF(B142=1,MIN(INDIRECT("Temperatures!C" &amp; A142 + 1):INDIRECT("Temperatures!P" &amp; A142 + 1)),NA())</f>
        <v>#N/A</v>
      </c>
      <c r="N142" s="5" t="e">
        <f aca="true">IF(B142=1,INDIRECT("assorted!H"&amp;$A142+1),NA())</f>
        <v>#N/A</v>
      </c>
      <c r="O142" s="5" t="e">
        <f aca="true">IF(B142=1,INDIRECT("assorted!I"&amp;$A142+1),NA())</f>
        <v>#N/A</v>
      </c>
      <c r="P142" s="5" t="e">
        <f aca="true">IF(B142=1,INDIRECT("assorted!J"&amp;$A142+1),NA())</f>
        <v>#N/A</v>
      </c>
      <c r="Q142" s="5" t="e">
        <f aca="true">IF(B142=1,INDIRECT("assorted!K"&amp;$A142+1),NA())</f>
        <v>#N/A</v>
      </c>
      <c r="R142" s="5" t="e">
        <f aca="true">IF(B142=1,INDIRECT("assorted!L"&amp;$A142+1),NA())</f>
        <v>#N/A</v>
      </c>
      <c r="S142" s="5" t="e">
        <f aca="true">IF(B142=1,INDIRECT("assorted!M"&amp;$A142+1),NA())</f>
        <v>#N/A</v>
      </c>
      <c r="T142" s="5" t="e">
        <f aca="true">IF(B142=1,INDIRECT("assorted!N"&amp;$A142+1),NA())</f>
        <v>#N/A</v>
      </c>
      <c r="U142" s="5" t="e">
        <f aca="true">IF(B142=1,SUM(INDIRECT("HeatFluxTotals!B" &amp; A142 + 1):INDIRECT("HeatFluxTotals!P" &amp; A142 + 1)),NA())</f>
        <v>#N/A</v>
      </c>
      <c r="V142" s="0" t="n">
        <v>-86.287</v>
      </c>
      <c r="W142" s="5" t="e">
        <f aca="false">R142/G142</f>
        <v>#N/A</v>
      </c>
      <c r="X142" s="5" t="e">
        <f aca="true">IF(B142=1,SUM(INDIRECT("HeatFluxRadiation!B" &amp; A142 + 1):INDIRECT("HeatFluxRadiation!P" &amp; A142 + 1)),NA())</f>
        <v>#N/A</v>
      </c>
      <c r="Y142" s="5" t="e">
        <f aca="true">IF(B142=1,SUM(INDIRECT("HeatFluxConduction!B" &amp; A142 + 1):INDIRECT("HeatFluxConduction!P" &amp; A142 + 1)),NA())</f>
        <v>#N/A</v>
      </c>
      <c r="Z142" s="6" t="e">
        <f aca="false">X142/U142</f>
        <v>#N/A</v>
      </c>
      <c r="AA142" s="6" t="e">
        <f aca="false">Y142/U142</f>
        <v>#N/A</v>
      </c>
      <c r="AE142" s="0" t="n">
        <f aca="false">1/F142</f>
        <v>2.85714285714286</v>
      </c>
      <c r="AF142" s="0" t="n">
        <f aca="false">1/G142</f>
        <v>40</v>
      </c>
      <c r="AG142" s="0" t="n">
        <v>4.3103</v>
      </c>
      <c r="AH142" s="0" t="n">
        <f aca="false">AG142/14</f>
        <v>0.307878571428571</v>
      </c>
      <c r="AI142" s="0" t="n">
        <v>0.28728</v>
      </c>
      <c r="AJ142" s="0" t="n">
        <v>4.3392</v>
      </c>
      <c r="AK142" s="0" t="n">
        <v>31.886</v>
      </c>
    </row>
    <row r="143" customFormat="false" ht="15" hidden="false" customHeight="true" outlineLevel="0" collapsed="false">
      <c r="A143" s="0" t="n">
        <v>142</v>
      </c>
      <c r="B143" s="4" t="n">
        <f aca="false">IF(assorted!P143 = "converged", 1, NA())</f>
        <v>1</v>
      </c>
      <c r="C143" s="0" t="str">
        <f aca="true">INDIRECT("IDs!B"&amp;$A143+1)</f>
        <v>b-staggered</v>
      </c>
      <c r="D143" s="0" t="n">
        <f aca="true">INDIRECT("IDs!C"&amp;$A143+1)</f>
        <v>14</v>
      </c>
      <c r="E143" s="4" t="n">
        <f aca="true">INDIRECT("IDs!E"&amp;$A143+1)</f>
        <v>3.5</v>
      </c>
      <c r="F143" s="0" t="n">
        <f aca="false">G143*D143</f>
        <v>0.35</v>
      </c>
      <c r="G143" s="0" t="n">
        <f aca="true">INDIRECT("assorted!D"&amp;$A143+1)</f>
        <v>0.025</v>
      </c>
      <c r="H143" s="0" t="n">
        <f aca="true">INDIRECT("assorted!E"&amp;$A143+1)</f>
        <v>0.063</v>
      </c>
      <c r="I143" s="0" t="n">
        <f aca="true">IF(B143=1,INDIRECT("assorted!F"&amp;$A143+1),NA())</f>
        <v>10.6418769391748</v>
      </c>
      <c r="J143" s="5" t="n">
        <f aca="true">IF(B143=1,INDIRECT("assorted!G"&amp;$A143+1),NA())</f>
        <v>1127.39155577814</v>
      </c>
      <c r="K143" s="5" t="n">
        <f aca="true">IF(B143=1,AVERAGE(INDIRECT("Temperatures!C" &amp; A143 + 1):INDIRECT("Temperatures!P" &amp; A143 + 1)),NA())</f>
        <v>1057.86696777793</v>
      </c>
      <c r="L143" s="5" t="n">
        <f aca="true">IF(B143=1,MAX(INDIRECT("Temperatures!C" &amp; A143 + 1):INDIRECT("Temperatures!P" &amp; A143 + 1)),NA())</f>
        <v>1112.64717832665</v>
      </c>
      <c r="M143" s="5" t="n">
        <f aca="true">IF(B143=1,MIN(INDIRECT("Temperatures!C" &amp; A143 + 1):INDIRECT("Temperatures!P" &amp; A143 + 1)),NA())</f>
        <v>1013.36455202799</v>
      </c>
      <c r="N143" s="5" t="n">
        <f aca="true">IF(B143=1,INDIRECT("assorted!H"&amp;$A143+1),NA())</f>
        <v>-212628.909850654</v>
      </c>
      <c r="O143" s="5" t="n">
        <f aca="true">IF(B143=1,INDIRECT("assorted!I"&amp;$A143+1),NA())</f>
        <v>33398.0741337646</v>
      </c>
      <c r="P143" s="5" t="n">
        <f aca="true">IF(B143=1,INDIRECT("assorted!J"&amp;$A143+1),NA())</f>
        <v>5696.01315713252</v>
      </c>
      <c r="Q143" s="5" t="n">
        <f aca="true">IF(B143=1,INDIRECT("assorted!K"&amp;$A143+1),NA())</f>
        <v>32444565.8862268</v>
      </c>
      <c r="R143" s="5" t="n">
        <f aca="true">IF(B143=1,INDIRECT("assorted!L"&amp;$A143+1),NA())</f>
        <v>15318.2985301517</v>
      </c>
      <c r="S143" s="5" t="n">
        <f aca="true">IF(B143=1,INDIRECT("assorted!M"&amp;$A143+1),NA())</f>
        <v>2612.52279469822</v>
      </c>
      <c r="T143" s="5" t="n">
        <f aca="true">IF(B143=1,INDIRECT("assorted!N"&amp;$A143+1),NA())</f>
        <v>6825275.35281784</v>
      </c>
      <c r="U143" s="5" t="n">
        <f aca="true">IF(B143=1,SUM(INDIRECT("HeatFluxTotals!B" &amp; A143 + 1):INDIRECT("HeatFluxTotals!P" &amp; A143 + 1)),NA())</f>
        <v>214456.179422123</v>
      </c>
      <c r="V143" s="0" t="n">
        <v>-205.1</v>
      </c>
      <c r="W143" s="5" t="n">
        <f aca="false">R143/G143</f>
        <v>612731.941206068</v>
      </c>
      <c r="X143" s="5" t="n">
        <f aca="true">IF(B143=1,SUM(INDIRECT("HeatFluxRadiation!B" &amp; A143 + 1):INDIRECT("HeatFluxRadiation!P" &amp; A143 + 1)),NA())</f>
        <v>201706.019302144</v>
      </c>
      <c r="Y143" s="5" t="n">
        <f aca="true">IF(B143=1,SUM(INDIRECT("HeatFluxConduction!B" &amp; A143 + 1):INDIRECT("HeatFluxConduction!P" &amp; A143 + 1)),NA())</f>
        <v>12749.5543746473</v>
      </c>
      <c r="Z143" s="6" t="n">
        <f aca="false">X143/U143</f>
        <v>0.940546548230337</v>
      </c>
      <c r="AA143" s="6" t="n">
        <f aca="false">Y143/U143</f>
        <v>0.0594506272050654</v>
      </c>
      <c r="AE143" s="0" t="n">
        <f aca="false">1/F143</f>
        <v>2.85714285714286</v>
      </c>
      <c r="AF143" s="0" t="n">
        <f aca="false">1/G143</f>
        <v>40</v>
      </c>
      <c r="AG143" s="0" t="n">
        <v>3.7161</v>
      </c>
      <c r="AH143" s="0" t="n">
        <f aca="false">AG143/14</f>
        <v>0.265435714285714</v>
      </c>
      <c r="AI143" s="0" t="n">
        <v>0.30308</v>
      </c>
      <c r="AJ143" s="0" t="n">
        <v>4.5793</v>
      </c>
      <c r="AK143" s="0" t="n">
        <v>32.603</v>
      </c>
    </row>
    <row r="144" customFormat="false" ht="15" hidden="false" customHeight="true" outlineLevel="0" collapsed="false">
      <c r="A144" s="0" t="n">
        <v>143</v>
      </c>
      <c r="B144" s="4" t="n">
        <f aca="false">IF(assorted!P144 = "converged", 1, NA())</f>
        <v>1</v>
      </c>
      <c r="C144" s="0" t="str">
        <f aca="true">INDIRECT("IDs!B"&amp;$A144+1)</f>
        <v>b-staggered</v>
      </c>
      <c r="D144" s="0" t="n">
        <f aca="true">INDIRECT("IDs!C"&amp;$A144+1)</f>
        <v>14</v>
      </c>
      <c r="E144" s="4" t="n">
        <f aca="true">INDIRECT("IDs!E"&amp;$A144+1)</f>
        <v>4</v>
      </c>
      <c r="F144" s="0" t="n">
        <f aca="false">G144*D144</f>
        <v>0.35</v>
      </c>
      <c r="G144" s="0" t="n">
        <f aca="true">INDIRECT("assorted!D"&amp;$A144+1)</f>
        <v>0.025</v>
      </c>
      <c r="H144" s="0" t="n">
        <f aca="true">INDIRECT("assorted!E"&amp;$A144+1)</f>
        <v>0.063</v>
      </c>
      <c r="I144" s="0" t="n">
        <f aca="true">IF(B144=1,INDIRECT("assorted!F"&amp;$A144+1),NA())</f>
        <v>10.2416980568523</v>
      </c>
      <c r="J144" s="5" t="n">
        <f aca="true">IF(B144=1,INDIRECT("assorted!G"&amp;$A144+1),NA())</f>
        <v>1129.81949800779</v>
      </c>
      <c r="K144" s="5" t="n">
        <f aca="true">IF(B144=1,AVERAGE(INDIRECT("Temperatures!C" &amp; A144 + 1):INDIRECT("Temperatures!P" &amp; A144 + 1)),NA())</f>
        <v>1064.86652025905</v>
      </c>
      <c r="L144" s="5" t="n">
        <f aca="true">IF(B144=1,MAX(INDIRECT("Temperatures!C" &amp; A144 + 1):INDIRECT("Temperatures!P" &amp; A144 + 1)),NA())</f>
        <v>1132.91063064346</v>
      </c>
      <c r="M144" s="5" t="n">
        <f aca="true">IF(B144=1,MIN(INDIRECT("Temperatures!C" &amp; A144 + 1):INDIRECT("Temperatures!P" &amp; A144 + 1)),NA())</f>
        <v>1012.23996348489</v>
      </c>
      <c r="N144" s="5" t="n">
        <f aca="true">IF(B144=1,INDIRECT("assorted!H"&amp;$A144+1),NA())</f>
        <v>-202308.034052387</v>
      </c>
      <c r="O144" s="5" t="n">
        <f aca="true">IF(B144=1,INDIRECT("assorted!I"&amp;$A144+1),NA())</f>
        <v>34433.5562744771</v>
      </c>
      <c r="P144" s="5" t="n">
        <f aca="true">IF(B144=1,INDIRECT("assorted!J"&amp;$A144+1),NA())</f>
        <v>6279.30567658717</v>
      </c>
      <c r="Q144" s="5" t="n">
        <f aca="true">IF(B144=1,INDIRECT("assorted!K"&amp;$A144+1),NA())</f>
        <v>39429679.7800199</v>
      </c>
      <c r="R144" s="5" t="n">
        <f aca="true">IF(B144=1,INDIRECT("assorted!L"&amp;$A144+1),NA())</f>
        <v>15793.2308418208</v>
      </c>
      <c r="S144" s="5" t="n">
        <f aca="true">IF(B144=1,INDIRECT("assorted!M"&amp;$A144+1),NA())</f>
        <v>2880.0546561988</v>
      </c>
      <c r="T144" s="5" t="n">
        <f aca="true">IF(B144=1,INDIRECT("assorted!N"&amp;$A144+1),NA())</f>
        <v>8294714.82269242</v>
      </c>
      <c r="U144" s="5" t="n">
        <f aca="true">IF(B144=1,SUM(INDIRECT("HeatFluxTotals!B" &amp; A144 + 1):INDIRECT("HeatFluxTotals!P" &amp; A144 + 1)),NA())</f>
        <v>221105.231785491</v>
      </c>
      <c r="V144" s="0" t="n">
        <v>-90.131</v>
      </c>
      <c r="W144" s="5" t="n">
        <f aca="false">R144/G144</f>
        <v>631729.233672832</v>
      </c>
      <c r="X144" s="5" t="n">
        <f aca="true">IF(B144=1,SUM(INDIRECT("HeatFluxRadiation!B" &amp; A144 + 1):INDIRECT("HeatFluxRadiation!P" &amp; A144 + 1)),NA())</f>
        <v>207921.397462503</v>
      </c>
      <c r="Y144" s="5" t="n">
        <f aca="true">IF(B144=1,SUM(INDIRECT("HeatFluxConduction!B" &amp; A144 + 1):INDIRECT("HeatFluxConduction!P" &amp; A144 + 1)),NA())</f>
        <v>13187.2864129067</v>
      </c>
      <c r="Z144" s="6" t="n">
        <f aca="false">X144/U144</f>
        <v>0.940373033163782</v>
      </c>
      <c r="AA144" s="6" t="n">
        <f aca="false">Y144/U144</f>
        <v>0.0596425797183334</v>
      </c>
      <c r="AE144" s="0" t="n">
        <f aca="false">1/F144</f>
        <v>2.85714285714286</v>
      </c>
      <c r="AF144" s="0" t="n">
        <f aca="false">1/G144</f>
        <v>40</v>
      </c>
      <c r="AG144" s="0" t="n">
        <v>3.2589</v>
      </c>
      <c r="AH144" s="0" t="n">
        <f aca="false">AG144/14</f>
        <v>0.232778571428571</v>
      </c>
      <c r="AI144" s="0" t="n">
        <v>0.31945</v>
      </c>
      <c r="AJ144" s="0" t="n">
        <v>4.8286</v>
      </c>
      <c r="AK144" s="0" t="n">
        <v>33.295</v>
      </c>
    </row>
    <row r="145" customFormat="false" ht="15" hidden="false" customHeight="true" outlineLevel="0" collapsed="false">
      <c r="A145" s="0" t="n">
        <v>144</v>
      </c>
      <c r="B145" s="4" t="n">
        <f aca="false">IF(assorted!P145 = "converged", 1, NA())</f>
        <v>1</v>
      </c>
      <c r="C145" s="0" t="str">
        <f aca="true">INDIRECT("IDs!B"&amp;$A145+1)</f>
        <v>b-staggered</v>
      </c>
      <c r="D145" s="0" t="n">
        <f aca="true">INDIRECT("IDs!C"&amp;$A145+1)</f>
        <v>14</v>
      </c>
      <c r="E145" s="4" t="n">
        <f aca="true">INDIRECT("IDs!E"&amp;$A145+1)</f>
        <v>4.25</v>
      </c>
      <c r="F145" s="0" t="n">
        <f aca="false">G145*D145</f>
        <v>0.35</v>
      </c>
      <c r="G145" s="0" t="n">
        <f aca="true">INDIRECT("assorted!D"&amp;$A145+1)</f>
        <v>0.025</v>
      </c>
      <c r="H145" s="0" t="n">
        <f aca="true">INDIRECT("assorted!E"&amp;$A145+1)</f>
        <v>0.063</v>
      </c>
      <c r="I145" s="0" t="n">
        <f aca="true">IF(B145=1,INDIRECT("assorted!F"&amp;$A145+1),NA())</f>
        <v>9.30044175055809</v>
      </c>
      <c r="J145" s="5" t="n">
        <f aca="true">IF(B145=1,INDIRECT("assorted!G"&amp;$A145+1),NA())</f>
        <v>1230.19484548967</v>
      </c>
      <c r="K145" s="5" t="n">
        <f aca="true">IF(B145=1,AVERAGE(INDIRECT("Temperatures!C" &amp; A145 + 1):INDIRECT("Temperatures!P" &amp; A145 + 1)),NA())</f>
        <v>1120.04449689508</v>
      </c>
      <c r="L145" s="5" t="n">
        <f aca="true">IF(B145=1,MAX(INDIRECT("Temperatures!C" &amp; A145 + 1):INDIRECT("Temperatures!P" &amp; A145 + 1)),NA())</f>
        <v>1196.89214786129</v>
      </c>
      <c r="M145" s="5" t="n">
        <f aca="true">IF(B145=1,MIN(INDIRECT("Temperatures!C" &amp; A145 + 1):INDIRECT("Temperatures!P" &amp; A145 + 1)),NA())</f>
        <v>1077.23492150296</v>
      </c>
      <c r="N145" s="5" t="n">
        <f aca="true">IF(B145=1,INDIRECT("assorted!H"&amp;$A145+1),NA())</f>
        <v>397.237604832742</v>
      </c>
      <c r="O145" s="5" t="n">
        <f aca="true">IF(B145=1,INDIRECT("assorted!I"&amp;$A145+1),NA())</f>
        <v>42694.8057155584</v>
      </c>
      <c r="P145" s="5" t="n">
        <f aca="true">IF(B145=1,INDIRECT("assorted!J"&amp;$A145+1),NA())</f>
        <v>5829.02086545094</v>
      </c>
      <c r="Q145" s="5" t="n">
        <f aca="true">IF(B145=1,INDIRECT("assorted!K"&amp;$A145+1),NA())</f>
        <v>33977484.2498625</v>
      </c>
      <c r="R145" s="5" t="n">
        <f aca="true">IF(B145=1,INDIRECT("assorted!L"&amp;$A145+1),NA())</f>
        <v>19582.6077109731</v>
      </c>
      <c r="S145" s="5" t="n">
        <f aca="true">IF(B145=1,INDIRECT("assorted!M"&amp;$A145+1),NA())</f>
        <v>2673.56712448058</v>
      </c>
      <c r="T145" s="5" t="n">
        <f aca="true">IF(B145=1,INDIRECT("assorted!N"&amp;$A145+1),NA())</f>
        <v>7147961.16910337</v>
      </c>
      <c r="U145" s="5" t="n">
        <f aca="true">IF(B145=1,SUM(INDIRECT("HeatFluxTotals!B" &amp; A145 + 1):INDIRECT("HeatFluxTotals!P" &amp; A145 + 1)),NA())</f>
        <v>274156.507953623</v>
      </c>
      <c r="V145" s="0" t="n">
        <v>-92.524</v>
      </c>
      <c r="W145" s="5" t="n">
        <f aca="false">R145/G145</f>
        <v>783304.308438924</v>
      </c>
      <c r="X145" s="5" t="n">
        <f aca="true">IF(B145=1,SUM(INDIRECT("HeatFluxRadiation!B" &amp; A145 + 1):INDIRECT("HeatFluxRadiation!P" &amp; A145 + 1)),NA())</f>
        <v>259913.435292137</v>
      </c>
      <c r="Y145" s="5" t="n">
        <f aca="true">IF(B145=1,SUM(INDIRECT("HeatFluxConduction!B" &amp; A145 + 1):INDIRECT("HeatFluxConduction!P" &amp; A145 + 1)),NA())</f>
        <v>14243.6118144618</v>
      </c>
      <c r="Z145" s="6" t="n">
        <f aca="false">X145/U145</f>
        <v>0.948047658004545</v>
      </c>
      <c r="AA145" s="6" t="n">
        <f aca="false">Y145/U145</f>
        <v>0.0519543085837352</v>
      </c>
      <c r="AE145" s="0" t="n">
        <f aca="false">1/F145</f>
        <v>2.85714285714286</v>
      </c>
      <c r="AF145" s="0" t="n">
        <f aca="false">1/G145</f>
        <v>40</v>
      </c>
      <c r="AG145" s="0" t="n">
        <v>3.0691</v>
      </c>
      <c r="AH145" s="0" t="n">
        <f aca="false">AG145/14</f>
        <v>0.219221428571429</v>
      </c>
      <c r="AI145" s="0" t="n">
        <v>0.45028</v>
      </c>
      <c r="AJ145" s="0" t="n">
        <v>6.8226</v>
      </c>
      <c r="AK145" s="0" t="n">
        <v>38.688</v>
      </c>
    </row>
    <row r="146" customFormat="false" ht="15" hidden="false" customHeight="true" outlineLevel="0" collapsed="false">
      <c r="A146" s="0" t="n">
        <v>145</v>
      </c>
      <c r="B146" s="4" t="n">
        <f aca="false">IF(assorted!P146 = "converged", 1, NA())</f>
        <v>1</v>
      </c>
      <c r="C146" s="0" t="str">
        <f aca="true">INDIRECT("IDs!B"&amp;$A146+1)</f>
        <v>b-staggered</v>
      </c>
      <c r="D146" s="0" t="n">
        <f aca="true">INDIRECT("IDs!C"&amp;$A146+1)</f>
        <v>14</v>
      </c>
      <c r="E146" s="4" t="n">
        <f aca="true">INDIRECT("IDs!E"&amp;$A146+1)</f>
        <v>1.25</v>
      </c>
      <c r="F146" s="0" t="n">
        <f aca="false">G146*D146</f>
        <v>0.42</v>
      </c>
      <c r="G146" s="0" t="n">
        <f aca="true">INDIRECT("assorted!D"&amp;$A146+1)</f>
        <v>0.03</v>
      </c>
      <c r="H146" s="0" t="n">
        <f aca="true">INDIRECT("assorted!E"&amp;$A146+1)</f>
        <v>0.063</v>
      </c>
      <c r="I146" s="0" t="n">
        <f aca="true">IF(B146=1,INDIRECT("assorted!F"&amp;$A146+1),NA())</f>
        <v>18.8088892710511</v>
      </c>
      <c r="J146" s="5" t="n">
        <f aca="true">IF(B146=1,INDIRECT("assorted!G"&amp;$A146+1),NA())</f>
        <v>1187.10783095499</v>
      </c>
      <c r="K146" s="5" t="n">
        <f aca="true">IF(B146=1,AVERAGE(INDIRECT("Temperatures!C" &amp; A146 + 1):INDIRECT("Temperatures!P" &amp; A146 + 1)),NA())</f>
        <v>980.815271512196</v>
      </c>
      <c r="L146" s="5" t="n">
        <f aca="true">IF(B146=1,MAX(INDIRECT("Temperatures!C" &amp; A146 + 1):INDIRECT("Temperatures!P" &amp; A146 + 1)),NA())</f>
        <v>1087.79562298652</v>
      </c>
      <c r="M146" s="5" t="n">
        <f aca="true">IF(B146=1,MIN(INDIRECT("Temperatures!C" &amp; A146 + 1):INDIRECT("Temperatures!P" &amp; A146 + 1)),NA())</f>
        <v>859.842826412007</v>
      </c>
      <c r="N146" s="5" t="n">
        <f aca="true">IF(B146=1,INDIRECT("assorted!H"&amp;$A146+1),NA())</f>
        <v>-118119.801855325</v>
      </c>
      <c r="O146" s="5" t="n">
        <f aca="true">IF(B146=1,INDIRECT("assorted!I"&amp;$A146+1),NA())</f>
        <v>23513.693012888</v>
      </c>
      <c r="P146" s="5" t="n">
        <f aca="true">IF(B146=1,INDIRECT("assorted!J"&amp;$A146+1),NA())</f>
        <v>8936.60971319417</v>
      </c>
      <c r="Q146" s="5" t="n">
        <f aca="true">IF(B146=1,INDIRECT("assorted!K"&amp;$A146+1),NA())</f>
        <v>79862993.1659564</v>
      </c>
      <c r="R146" s="5" t="n">
        <f aca="true">IF(B146=1,INDIRECT("assorted!L"&amp;$A146+1),NA())</f>
        <v>10784.7466794545</v>
      </c>
      <c r="S146" s="5" t="n">
        <f aca="true">IF(B146=1,INDIRECT("assorted!M"&amp;$A146+1),NA())</f>
        <v>4098.8487804585</v>
      </c>
      <c r="T146" s="5" t="n">
        <f aca="true">IF(B146=1,INDIRECT("assorted!N"&amp;$A146+1),NA())</f>
        <v>16800561.3250661</v>
      </c>
      <c r="U146" s="5" t="n">
        <f aca="true">IF(B146=1,SUM(INDIRECT("HeatFluxTotals!B" &amp; A146 + 1):INDIRECT("HeatFluxTotals!P" &amp; A146 + 1)),NA())</f>
        <v>150986.453512363</v>
      </c>
      <c r="V146" s="0" t="n">
        <v>-73.403</v>
      </c>
      <c r="W146" s="5" t="n">
        <f aca="false">R146/G146</f>
        <v>359491.555981817</v>
      </c>
      <c r="X146" s="5" t="n">
        <f aca="true">IF(B146=1,SUM(INDIRECT("HeatFluxRadiation!B" &amp; A146 + 1):INDIRECT("HeatFluxRadiation!P" &amp; A146 + 1)),NA())</f>
        <v>144495.191666137</v>
      </c>
      <c r="Y146" s="5" t="n">
        <f aca="true">IF(B146=1,SUM(INDIRECT("HeatFluxConduction!B" &amp; A146 + 1):INDIRECT("HeatFluxConduction!P" &amp; A146 + 1)),NA())</f>
        <v>6493.28126353283</v>
      </c>
      <c r="Z146" s="6" t="n">
        <f aca="false">X146/U146</f>
        <v>0.95700765402974</v>
      </c>
      <c r="AA146" s="6" t="n">
        <f aca="false">Y146/U146</f>
        <v>0.0430057207946881</v>
      </c>
      <c r="AE146" s="0" t="n">
        <f aca="false">1/F146</f>
        <v>2.38095238095238</v>
      </c>
      <c r="AF146" s="0" t="n">
        <f aca="false">1/G146</f>
        <v>33.3333333333333</v>
      </c>
      <c r="AG146" s="0" t="n">
        <v>8.0571</v>
      </c>
      <c r="AH146" s="0" t="n">
        <f aca="false">AG146/14</f>
        <v>0.575507142857143</v>
      </c>
      <c r="AI146" s="0" t="n">
        <v>0.16659</v>
      </c>
      <c r="AJ146" s="0" t="n">
        <v>2.5132</v>
      </c>
      <c r="AK146" s="0" t="n">
        <v>24.765</v>
      </c>
    </row>
    <row r="147" customFormat="false" ht="15" hidden="false" customHeight="true" outlineLevel="0" collapsed="false">
      <c r="A147" s="0" t="n">
        <v>146</v>
      </c>
      <c r="B147" s="4" t="n">
        <f aca="false">IF(assorted!P147 = "converged", 1, NA())</f>
        <v>1</v>
      </c>
      <c r="C147" s="0" t="str">
        <f aca="true">INDIRECT("IDs!B"&amp;$A147+1)</f>
        <v>b-staggered</v>
      </c>
      <c r="D147" s="0" t="n">
        <f aca="true">INDIRECT("IDs!C"&amp;$A147+1)</f>
        <v>14</v>
      </c>
      <c r="E147" s="4" t="n">
        <f aca="true">INDIRECT("IDs!E"&amp;$A147+1)</f>
        <v>1.5</v>
      </c>
      <c r="F147" s="0" t="n">
        <f aca="false">G147*D147</f>
        <v>0.42</v>
      </c>
      <c r="G147" s="0" t="n">
        <f aca="true">INDIRECT("assorted!D"&amp;$A147+1)</f>
        <v>0.03</v>
      </c>
      <c r="H147" s="0" t="n">
        <f aca="true">INDIRECT("assorted!E"&amp;$A147+1)</f>
        <v>0.063</v>
      </c>
      <c r="I147" s="0" t="n">
        <f aca="true">IF(B147=1,INDIRECT("assorted!F"&amp;$A147+1),NA())</f>
        <v>18.2289547920081</v>
      </c>
      <c r="J147" s="5" t="n">
        <f aca="true">IF(B147=1,INDIRECT("assorted!G"&amp;$A147+1),NA())</f>
        <v>1173.07045956743</v>
      </c>
      <c r="K147" s="5" t="n">
        <f aca="true">IF(B147=1,AVERAGE(INDIRECT("Temperatures!C" &amp; A147 + 1):INDIRECT("Temperatures!P" &amp; A147 + 1)),NA())</f>
        <v>1010.08650004084</v>
      </c>
      <c r="L147" s="5" t="n">
        <f aca="true">IF(B147=1,MAX(INDIRECT("Temperatures!C" &amp; A147 + 1):INDIRECT("Temperatures!P" &amp; A147 + 1)),NA())</f>
        <v>1096.35507280943</v>
      </c>
      <c r="M147" s="5" t="n">
        <f aca="true">IF(B147=1,MIN(INDIRECT("Temperatures!C" &amp; A147 + 1):INDIRECT("Temperatures!P" &amp; A147 + 1)),NA())</f>
        <v>922.521449824139</v>
      </c>
      <c r="N147" s="5" t="n">
        <f aca="true">IF(B147=1,INDIRECT("assorted!H"&amp;$A147+1),NA())</f>
        <v>-150921.651630936</v>
      </c>
      <c r="O147" s="5" t="n">
        <f aca="true">IF(B147=1,INDIRECT("assorted!I"&amp;$A147+1),NA())</f>
        <v>26884.2057336786</v>
      </c>
      <c r="P147" s="5" t="n">
        <f aca="true">IF(B147=1,INDIRECT("assorted!J"&amp;$A147+1),NA())</f>
        <v>7076.2058096362</v>
      </c>
      <c r="Q147" s="5" t="n">
        <f aca="true">IF(B147=1,INDIRECT("assorted!K"&amp;$A147+1),NA())</f>
        <v>50072688.6603291</v>
      </c>
      <c r="R147" s="5" t="n">
        <f aca="true">IF(B147=1,INDIRECT("assorted!L"&amp;$A147+1),NA())</f>
        <v>12330.6597716371</v>
      </c>
      <c r="S147" s="5" t="n">
        <f aca="true">IF(B147=1,INDIRECT("assorted!M"&amp;$A147+1),NA())</f>
        <v>3245.55938819231</v>
      </c>
      <c r="T147" s="5" t="n">
        <f aca="true">IF(B147=1,INDIRECT("assorted!N"&amp;$A147+1),NA())</f>
        <v>10533655.7422832</v>
      </c>
      <c r="U147" s="5" t="n">
        <f aca="true">IF(B147=1,SUM(INDIRECT("HeatFluxTotals!B" &amp; A147 + 1):INDIRECT("HeatFluxTotals!P" &amp; A147 + 1)),NA())</f>
        <v>172629.23680292</v>
      </c>
      <c r="V147" s="0" t="n">
        <v>-77.445</v>
      </c>
      <c r="W147" s="5" t="n">
        <f aca="false">R147/G147</f>
        <v>411021.992387903</v>
      </c>
      <c r="X147" s="5" t="n">
        <f aca="true">IF(B147=1,SUM(INDIRECT("HeatFluxRadiation!B" &amp; A147 + 1):INDIRECT("HeatFluxRadiation!P" &amp; A147 + 1)),NA())</f>
        <v>164634.868046279</v>
      </c>
      <c r="Y147" s="5" t="n">
        <f aca="true">IF(B147=1,SUM(INDIRECT("HeatFluxConduction!B" &amp; A147 + 1):INDIRECT("HeatFluxConduction!P" &amp; A147 + 1)),NA())</f>
        <v>7997.2352353257</v>
      </c>
      <c r="Z147" s="6" t="n">
        <f aca="false">X147/U147</f>
        <v>0.953690528298127</v>
      </c>
      <c r="AA147" s="6" t="n">
        <f aca="false">Y147/U147</f>
        <v>0.0463260765292941</v>
      </c>
      <c r="AE147" s="0" t="n">
        <f aca="false">1/F147</f>
        <v>2.38095238095238</v>
      </c>
      <c r="AF147" s="0" t="n">
        <f aca="false">1/G147</f>
        <v>33.3333333333333</v>
      </c>
      <c r="AG147" s="0" t="n">
        <v>7.4236</v>
      </c>
      <c r="AH147" s="0" t="n">
        <f aca="false">AG147/14</f>
        <v>0.530257142857143</v>
      </c>
      <c r="AI147" s="0" t="n">
        <v>0.20837</v>
      </c>
      <c r="AJ147" s="0" t="n">
        <v>3.144</v>
      </c>
      <c r="AK147" s="0" t="n">
        <v>27.647</v>
      </c>
    </row>
    <row r="148" customFormat="false" ht="15" hidden="false" customHeight="true" outlineLevel="0" collapsed="false">
      <c r="A148" s="0" t="n">
        <v>147</v>
      </c>
      <c r="B148" s="4" t="n">
        <f aca="false">IF(assorted!P148 = "converged", 1, NA())</f>
        <v>1</v>
      </c>
      <c r="C148" s="0" t="str">
        <f aca="true">INDIRECT("IDs!B"&amp;$A148+1)</f>
        <v>b-staggered</v>
      </c>
      <c r="D148" s="0" t="n">
        <f aca="true">INDIRECT("IDs!C"&amp;$A148+1)</f>
        <v>14</v>
      </c>
      <c r="E148" s="4" t="n">
        <f aca="true">INDIRECT("IDs!E"&amp;$A148+1)</f>
        <v>1.75</v>
      </c>
      <c r="F148" s="0" t="n">
        <f aca="false">G148*D148</f>
        <v>0.42</v>
      </c>
      <c r="G148" s="0" t="n">
        <f aca="true">INDIRECT("assorted!D"&amp;$A148+1)</f>
        <v>0.03</v>
      </c>
      <c r="H148" s="0" t="n">
        <f aca="true">INDIRECT("assorted!E"&amp;$A148+1)</f>
        <v>0.063</v>
      </c>
      <c r="I148" s="0" t="n">
        <f aca="true">IF(B148=1,INDIRECT("assorted!F"&amp;$A148+1),NA())</f>
        <v>17.7477370888082</v>
      </c>
      <c r="J148" s="5" t="n">
        <f aca="true">IF(B148=1,INDIRECT("assorted!G"&amp;$A148+1),NA())</f>
        <v>1163.04019480885</v>
      </c>
      <c r="K148" s="5" t="n">
        <f aca="true">IF(B148=1,AVERAGE(INDIRECT("Temperatures!C" &amp; A148 + 1):INDIRECT("Temperatures!P" &amp; A148 + 1)),NA())</f>
        <v>1026.39587093407</v>
      </c>
      <c r="L148" s="5" t="n">
        <f aca="true">IF(B148=1,MAX(INDIRECT("Temperatures!C" &amp; A148 + 1):INDIRECT("Temperatures!P" &amp; A148 + 1)),NA())</f>
        <v>1100.27049219763</v>
      </c>
      <c r="M148" s="5" t="n">
        <f aca="true">IF(B148=1,MIN(INDIRECT("Temperatures!C" &amp; A148 + 1):INDIRECT("Temperatures!P" &amp; A148 + 1)),NA())</f>
        <v>958.748168541735</v>
      </c>
      <c r="N148" s="5" t="n">
        <f aca="true">IF(B148=1,INDIRECT("assorted!H"&amp;$A148+1),NA())</f>
        <v>-182267.130463425</v>
      </c>
      <c r="O148" s="5" t="n">
        <f aca="true">IF(B148=1,INDIRECT("assorted!I"&amp;$A148+1),NA())</f>
        <v>28965.988989705</v>
      </c>
      <c r="P148" s="5" t="n">
        <f aca="true">IF(B148=1,INDIRECT("assorted!J"&amp;$A148+1),NA())</f>
        <v>6003.15444312276</v>
      </c>
      <c r="Q148" s="5" t="n">
        <f aca="true">IF(B148=1,INDIRECT("assorted!K"&amp;$A148+1),NA())</f>
        <v>36037863.2679846</v>
      </c>
      <c r="R148" s="5" t="n">
        <f aca="true">IF(B148=1,INDIRECT("assorted!L"&amp;$A148+1),NA())</f>
        <v>13285.4866058375</v>
      </c>
      <c r="S148" s="5" t="n">
        <f aca="true">IF(B148=1,INDIRECT("assorted!M"&amp;$A148+1),NA())</f>
        <v>2753.39564535931</v>
      </c>
      <c r="T148" s="5" t="n">
        <f aca="true">IF(B148=1,INDIRECT("assorted!N"&amp;$A148+1),NA())</f>
        <v>7581187.57988365</v>
      </c>
      <c r="U148" s="5" t="n">
        <f aca="true">IF(B148=1,SUM(INDIRECT("HeatFluxTotals!B" &amp; A148 + 1):INDIRECT("HeatFluxTotals!P" &amp; A148 + 1)),NA())</f>
        <v>185996.812481725</v>
      </c>
      <c r="V148" s="0" t="n">
        <v>-81.444</v>
      </c>
      <c r="W148" s="5" t="n">
        <f aca="false">R148/G148</f>
        <v>442849.553527917</v>
      </c>
      <c r="X148" s="5" t="n">
        <f aca="true">IF(B148=1,SUM(INDIRECT("HeatFluxRadiation!B" &amp; A148 + 1):INDIRECT("HeatFluxRadiation!P" &amp; A148 + 1)),NA())</f>
        <v>176851.937287567</v>
      </c>
      <c r="Y148" s="5" t="n">
        <f aca="true">IF(B148=1,SUM(INDIRECT("HeatFluxConduction!B" &amp; A148 + 1):INDIRECT("HeatFluxConduction!P" &amp; A148 + 1)),NA())</f>
        <v>9148.03246688711</v>
      </c>
      <c r="Z148" s="6" t="n">
        <f aca="false">X148/U148</f>
        <v>0.950833161750787</v>
      </c>
      <c r="AA148" s="6" t="n">
        <f aca="false">Y148/U148</f>
        <v>0.0491838131246789</v>
      </c>
      <c r="AE148" s="0" t="n">
        <f aca="false">1/F148</f>
        <v>2.38095238095238</v>
      </c>
      <c r="AF148" s="0" t="n">
        <f aca="false">1/G148</f>
        <v>33.3333333333333</v>
      </c>
      <c r="AG148" s="0" t="n">
        <v>6.7471</v>
      </c>
      <c r="AH148" s="0" t="n">
        <f aca="false">AG148/14</f>
        <v>0.481935714285714</v>
      </c>
      <c r="AI148" s="0" t="n">
        <v>0.2364</v>
      </c>
      <c r="AJ148" s="0" t="n">
        <v>3.5679</v>
      </c>
      <c r="AK148" s="0" t="n">
        <v>29.323</v>
      </c>
    </row>
    <row r="149" customFormat="false" ht="15" hidden="false" customHeight="true" outlineLevel="0" collapsed="false">
      <c r="A149" s="0" t="n">
        <v>148</v>
      </c>
      <c r="B149" s="4" t="n">
        <f aca="false">IF(assorted!P149 = "converged", 1, NA())</f>
        <v>1</v>
      </c>
      <c r="C149" s="0" t="str">
        <f aca="true">INDIRECT("IDs!B"&amp;$A149+1)</f>
        <v>b-staggered</v>
      </c>
      <c r="D149" s="0" t="n">
        <f aca="true">INDIRECT("IDs!C"&amp;$A149+1)</f>
        <v>14</v>
      </c>
      <c r="E149" s="4" t="n">
        <f aca="true">INDIRECT("IDs!E"&amp;$A149+1)</f>
        <v>2</v>
      </c>
      <c r="F149" s="0" t="n">
        <f aca="false">G149*D149</f>
        <v>0.42</v>
      </c>
      <c r="G149" s="0" t="n">
        <f aca="true">INDIRECT("assorted!D"&amp;$A149+1)</f>
        <v>0.03</v>
      </c>
      <c r="H149" s="0" t="n">
        <f aca="true">INDIRECT("assorted!E"&amp;$A149+1)</f>
        <v>0.063</v>
      </c>
      <c r="I149" s="0" t="n">
        <f aca="true">IF(B149=1,INDIRECT("assorted!F"&amp;$A149+1),NA())</f>
        <v>16.9410739397426</v>
      </c>
      <c r="J149" s="5" t="n">
        <f aca="true">IF(B149=1,INDIRECT("assorted!G"&amp;$A149+1),NA())</f>
        <v>1154.30626498272</v>
      </c>
      <c r="K149" s="5" t="n">
        <f aca="true">IF(B149=1,AVERAGE(INDIRECT("Temperatures!C" &amp; A149 + 1):INDIRECT("Temperatures!P" &amp; A149 + 1)),NA())</f>
        <v>1035.99187172466</v>
      </c>
      <c r="L149" s="5" t="n">
        <f aca="true">IF(B149=1,MAX(INDIRECT("Temperatures!C" &amp; A149 + 1):INDIRECT("Temperatures!P" &amp; A149 + 1)),NA())</f>
        <v>1102.8603913373</v>
      </c>
      <c r="M149" s="5" t="n">
        <f aca="true">IF(B149=1,MIN(INDIRECT("Temperatures!C" &amp; A149 + 1):INDIRECT("Temperatures!P" &amp; A149 + 1)),NA())</f>
        <v>980.534135542431</v>
      </c>
      <c r="N149" s="5" t="n">
        <f aca="true">IF(B149=1,INDIRECT("assorted!H"&amp;$A149+1),NA())</f>
        <v>-199934.136239965</v>
      </c>
      <c r="O149" s="5" t="n">
        <f aca="true">IF(B149=1,INDIRECT("assorted!I"&amp;$A149+1),NA())</f>
        <v>30262.2460849147</v>
      </c>
      <c r="P149" s="5" t="n">
        <f aca="true">IF(B149=1,INDIRECT("assorted!J"&amp;$A149+1),NA())</f>
        <v>5461.89796009359</v>
      </c>
      <c r="Q149" s="5" t="n">
        <f aca="true">IF(B149=1,INDIRECT("assorted!K"&amp;$A149+1),NA())</f>
        <v>29832329.3264745</v>
      </c>
      <c r="R149" s="5" t="n">
        <f aca="true">IF(B149=1,INDIRECT("assorted!L"&amp;$A149+1),NA())</f>
        <v>13880.0254728683</v>
      </c>
      <c r="S149" s="5" t="n">
        <f aca="true">IF(B149=1,INDIRECT("assorted!M"&amp;$A149+1),NA())</f>
        <v>2505.14395409292</v>
      </c>
      <c r="T149" s="5" t="n">
        <f aca="true">IF(B149=1,INDIRECT("assorted!N"&amp;$A149+1),NA())</f>
        <v>6275746.23072831</v>
      </c>
      <c r="U149" s="5" t="n">
        <f aca="true">IF(B149=1,SUM(INDIRECT("HeatFluxTotals!B" &amp; A149 + 1):INDIRECT("HeatFluxTotals!P" &amp; A149 + 1)),NA())</f>
        <v>194320.356620156</v>
      </c>
      <c r="V149" s="0" t="n">
        <v>-84.621</v>
      </c>
      <c r="W149" s="5" t="n">
        <f aca="false">R149/G149</f>
        <v>462667.515762277</v>
      </c>
      <c r="X149" s="5" t="n">
        <f aca="true">IF(B149=1,SUM(INDIRECT("HeatFluxRadiation!B" &amp; A149 + 1):INDIRECT("HeatFluxRadiation!P" &amp; A149 + 1)),NA())</f>
        <v>185135.272805946</v>
      </c>
      <c r="Y149" s="5" t="n">
        <f aca="true">IF(B149=1,SUM(INDIRECT("HeatFluxConduction!B" &amp; A149 + 1):INDIRECT("HeatFluxConduction!P" &amp; A149 + 1)),NA())</f>
        <v>9188.0185438748</v>
      </c>
      <c r="Z149" s="6" t="n">
        <f aca="false">X149/U149</f>
        <v>0.9527322614369</v>
      </c>
      <c r="AA149" s="6" t="n">
        <f aca="false">Y149/U149</f>
        <v>0.047282841096442</v>
      </c>
      <c r="AE149" s="0" t="n">
        <f aca="false">1/F149</f>
        <v>2.38095238095238</v>
      </c>
      <c r="AF149" s="0" t="n">
        <f aca="false">1/G149</f>
        <v>33.3333333333333</v>
      </c>
      <c r="AG149" s="0" t="n">
        <v>6.1525</v>
      </c>
      <c r="AH149" s="0" t="n">
        <f aca="false">AG149/14</f>
        <v>0.439464285714286</v>
      </c>
      <c r="AI149" s="0" t="n">
        <v>0.25484</v>
      </c>
      <c r="AJ149" s="0" t="n">
        <v>3.8469</v>
      </c>
      <c r="AK149" s="0" t="n">
        <v>30.321</v>
      </c>
    </row>
    <row r="150" customFormat="false" ht="15" hidden="false" customHeight="true" outlineLevel="0" collapsed="false">
      <c r="A150" s="0" t="n">
        <v>149</v>
      </c>
      <c r="B150" s="4" t="n">
        <f aca="false">IF(assorted!P150 = "converged", 1, NA())</f>
        <v>1</v>
      </c>
      <c r="C150" s="0" t="str">
        <f aca="true">INDIRECT("IDs!B"&amp;$A150+1)</f>
        <v>b-staggered</v>
      </c>
      <c r="D150" s="0" t="n">
        <f aca="true">INDIRECT("IDs!C"&amp;$A150+1)</f>
        <v>14</v>
      </c>
      <c r="E150" s="4" t="n">
        <f aca="true">INDIRECT("IDs!E"&amp;$A150+1)</f>
        <v>2.25</v>
      </c>
      <c r="F150" s="0" t="n">
        <f aca="false">G150*D150</f>
        <v>0.42</v>
      </c>
      <c r="G150" s="0" t="n">
        <f aca="true">INDIRECT("assorted!D"&amp;$A150+1)</f>
        <v>0.03</v>
      </c>
      <c r="H150" s="0" t="n">
        <f aca="true">INDIRECT("assorted!E"&amp;$A150+1)</f>
        <v>0.063</v>
      </c>
      <c r="I150" s="0" t="n">
        <f aca="true">IF(B150=1,INDIRECT("assorted!F"&amp;$A150+1),NA())</f>
        <v>16.4915021245833</v>
      </c>
      <c r="J150" s="5" t="n">
        <f aca="true">IF(B150=1,INDIRECT("assorted!G"&amp;$A150+1),NA())</f>
        <v>1154.1474271844</v>
      </c>
      <c r="K150" s="5" t="n">
        <f aca="true">IF(B150=1,AVERAGE(INDIRECT("Temperatures!C" &amp; A150 + 1):INDIRECT("Temperatures!P" &amp; A150 + 1)),NA())</f>
        <v>1043.97812209854</v>
      </c>
      <c r="L150" s="5" t="n">
        <f aca="true">IF(B150=1,MAX(INDIRECT("Temperatures!C" &amp; A150 + 1):INDIRECT("Temperatures!P" &amp; A150 + 1)),NA())</f>
        <v>1104.91666850003</v>
      </c>
      <c r="M150" s="5" t="n">
        <f aca="true">IF(B150=1,MIN(INDIRECT("Temperatures!C" &amp; A150 + 1):INDIRECT("Temperatures!P" &amp; A150 + 1)),NA())</f>
        <v>996.362726826689</v>
      </c>
      <c r="N150" s="5" t="n">
        <f aca="true">IF(B150=1,INDIRECT("assorted!H"&amp;$A150+1),NA())</f>
        <v>-196322.932060289</v>
      </c>
      <c r="O150" s="5" t="n">
        <f aca="true">IF(B150=1,INDIRECT("assorted!I"&amp;$A150+1),NA())</f>
        <v>31388.3465874613</v>
      </c>
      <c r="P150" s="5" t="n">
        <f aca="true">IF(B150=1,INDIRECT("assorted!J"&amp;$A150+1),NA())</f>
        <v>5191.46517093547</v>
      </c>
      <c r="Q150" s="5" t="n">
        <f aca="true">IF(B150=1,INDIRECT("assorted!K"&amp;$A150+1),NA())</f>
        <v>26951310.621036</v>
      </c>
      <c r="R150" s="5" t="n">
        <f aca="true">IF(B150=1,INDIRECT("assorted!L"&amp;$A150+1),NA())</f>
        <v>14396.5206336578</v>
      </c>
      <c r="S150" s="5" t="n">
        <f aca="true">IF(B150=1,INDIRECT("assorted!M"&amp;$A150+1),NA())</f>
        <v>2381.10775423763</v>
      </c>
      <c r="T150" s="5" t="n">
        <f aca="true">IF(B150=1,INDIRECT("assorted!N"&amp;$A150+1),NA())</f>
        <v>5669674.13729057</v>
      </c>
      <c r="U150" s="5" t="n">
        <f aca="true">IF(B150=1,SUM(INDIRECT("HeatFluxTotals!B" &amp; A150 + 1):INDIRECT("HeatFluxTotals!P" &amp; A150 + 1)),NA())</f>
        <v>201551.28887121</v>
      </c>
      <c r="V150" s="0" t="n">
        <v>-87.623</v>
      </c>
      <c r="W150" s="5" t="n">
        <f aca="false">R150/G150</f>
        <v>479884.021121927</v>
      </c>
      <c r="X150" s="5" t="n">
        <f aca="true">IF(B150=1,SUM(INDIRECT("HeatFluxRadiation!B" &amp; A150 + 1):INDIRECT("HeatFluxRadiation!P" &amp; A150 + 1)),NA())</f>
        <v>193292.304349388</v>
      </c>
      <c r="Y150" s="5" t="n">
        <f aca="true">IF(B150=1,SUM(INDIRECT("HeatFluxConduction!B" &amp; A150 + 1):INDIRECT("HeatFluxConduction!P" &amp; A150 + 1)),NA())</f>
        <v>8262.98700613034</v>
      </c>
      <c r="Z150" s="6" t="n">
        <f aca="false">X150/U150</f>
        <v>0.959022913879257</v>
      </c>
      <c r="AA150" s="6" t="n">
        <f aca="false">Y150/U150</f>
        <v>0.0409969445117781</v>
      </c>
      <c r="AE150" s="0" t="n">
        <f aca="false">1/F150</f>
        <v>2.38095238095238</v>
      </c>
      <c r="AF150" s="0" t="n">
        <f aca="false">1/G150</f>
        <v>33.3333333333333</v>
      </c>
      <c r="AG150" s="0" t="n">
        <v>5.6143</v>
      </c>
      <c r="AH150" s="0" t="n">
        <f aca="false">AG150/14</f>
        <v>0.401021428571429</v>
      </c>
      <c r="AI150" s="0" t="n">
        <v>0.27162</v>
      </c>
      <c r="AJ150" s="0" t="n">
        <v>4.1015</v>
      </c>
      <c r="AK150" s="0" t="n">
        <v>31.158</v>
      </c>
    </row>
    <row r="151" customFormat="false" ht="15" hidden="false" customHeight="true" outlineLevel="0" collapsed="false">
      <c r="A151" s="0" t="n">
        <v>150</v>
      </c>
      <c r="B151" s="4" t="n">
        <f aca="false">IF(assorted!P151 = "converged", 1, NA())</f>
        <v>1</v>
      </c>
      <c r="C151" s="0" t="str">
        <f aca="true">INDIRECT("IDs!B"&amp;$A151+1)</f>
        <v>b-staggered</v>
      </c>
      <c r="D151" s="0" t="n">
        <f aca="true">INDIRECT("IDs!C"&amp;$A151+1)</f>
        <v>14</v>
      </c>
      <c r="E151" s="4" t="n">
        <f aca="true">INDIRECT("IDs!E"&amp;$A151+1)</f>
        <v>2.375</v>
      </c>
      <c r="F151" s="0" t="n">
        <f aca="false">G151*D151</f>
        <v>0.42</v>
      </c>
      <c r="G151" s="0" t="n">
        <f aca="true">INDIRECT("assorted!D"&amp;$A151+1)</f>
        <v>0.03</v>
      </c>
      <c r="H151" s="0" t="n">
        <f aca="true">INDIRECT("assorted!E"&amp;$A151+1)</f>
        <v>0.063</v>
      </c>
      <c r="I151" s="0" t="n">
        <f aca="true">IF(B151=1,INDIRECT("assorted!F"&amp;$A151+1),NA())</f>
        <v>16.1728980196494</v>
      </c>
      <c r="J151" s="5" t="n">
        <f aca="true">IF(B151=1,INDIRECT("assorted!G"&amp;$A151+1),NA())</f>
        <v>1150.82116945104</v>
      </c>
      <c r="K151" s="5" t="n">
        <f aca="true">IF(B151=1,AVERAGE(INDIRECT("Temperatures!C" &amp; A151 + 1):INDIRECT("Temperatures!P" &amp; A151 + 1)),NA())</f>
        <v>1048.20906330538</v>
      </c>
      <c r="L151" s="5" t="n">
        <f aca="true">IF(B151=1,MAX(INDIRECT("Temperatures!C" &amp; A151 + 1):INDIRECT("Temperatures!P" &amp; A151 + 1)),NA())</f>
        <v>1106.91903549144</v>
      </c>
      <c r="M151" s="5" t="n">
        <f aca="true">IF(B151=1,MIN(INDIRECT("Temperatures!C" &amp; A151 + 1):INDIRECT("Temperatures!P" &amp; A151 + 1)),NA())</f>
        <v>1004.56586698076</v>
      </c>
      <c r="N151" s="5" t="n">
        <f aca="true">IF(B151=1,INDIRECT("assorted!H"&amp;$A151+1),NA())</f>
        <v>-201480.115897886</v>
      </c>
      <c r="O151" s="5" t="n">
        <f aca="true">IF(B151=1,INDIRECT("assorted!I"&amp;$A151+1),NA())</f>
        <v>31996.3617056096</v>
      </c>
      <c r="P151" s="5" t="n">
        <f aca="true">IF(B151=1,INDIRECT("assorted!J"&amp;$A151+1),NA())</f>
        <v>5155.04723709622</v>
      </c>
      <c r="Q151" s="5" t="n">
        <f aca="true">IF(B151=1,INDIRECT("assorted!K"&amp;$A151+1),NA())</f>
        <v>26574512.0166933</v>
      </c>
      <c r="R151" s="5" t="n">
        <f aca="true">IF(B151=1,INDIRECT("assorted!L"&amp;$A151+1),NA())</f>
        <v>14675.3917162618</v>
      </c>
      <c r="S151" s="5" t="n">
        <f aca="true">IF(B151=1,INDIRECT("assorted!M"&amp;$A151+1),NA())</f>
        <v>2364.40437247376</v>
      </c>
      <c r="T151" s="5" t="n">
        <f aca="true">IF(B151=1,INDIRECT("assorted!N"&amp;$A151+1),NA())</f>
        <v>5590408.03657304</v>
      </c>
      <c r="U151" s="5" t="n">
        <f aca="true">IF(B151=1,SUM(INDIRECT("HeatFluxTotals!B" &amp; A151 + 1):INDIRECT("HeatFluxTotals!P" &amp; A151 + 1)),NA())</f>
        <v>205455.484027665</v>
      </c>
      <c r="V151" s="0" t="n">
        <v>-88.608</v>
      </c>
      <c r="W151" s="5" t="n">
        <f aca="false">R151/G151</f>
        <v>489179.723875393</v>
      </c>
      <c r="X151" s="5" t="n">
        <f aca="true">IF(B151=1,SUM(INDIRECT("HeatFluxRadiation!B" &amp; A151 + 1):INDIRECT("HeatFluxRadiation!P" &amp; A151 + 1)),NA())</f>
        <v>196720.950723472</v>
      </c>
      <c r="Y151" s="5" t="n">
        <f aca="true">IF(B151=1,SUM(INDIRECT("HeatFluxConduction!B" &amp; A151 + 1):INDIRECT("HeatFluxConduction!P" &amp; A151 + 1)),NA())</f>
        <v>8738.39759076151</v>
      </c>
      <c r="Z151" s="6" t="n">
        <f aca="false">X151/U151</f>
        <v>0.957486979013825</v>
      </c>
      <c r="AA151" s="6" t="n">
        <f aca="false">Y151/U151</f>
        <v>0.0425318293747023</v>
      </c>
      <c r="AE151" s="0" t="n">
        <f aca="false">1/F151</f>
        <v>2.38095238095238</v>
      </c>
      <c r="AF151" s="0" t="n">
        <f aca="false">1/G151</f>
        <v>33.3333333333333</v>
      </c>
      <c r="AG151" s="0" t="n">
        <v>5.357</v>
      </c>
      <c r="AH151" s="0" t="n">
        <f aca="false">AG151/14</f>
        <v>0.382642857142857</v>
      </c>
      <c r="AI151" s="0" t="n">
        <v>0.28099</v>
      </c>
      <c r="AJ151" s="0" t="n">
        <v>4.2436</v>
      </c>
      <c r="AK151" s="0" t="n">
        <v>31.602</v>
      </c>
    </row>
    <row r="152" customFormat="false" ht="15" hidden="false" customHeight="true" outlineLevel="0" collapsed="false">
      <c r="A152" s="0" t="n">
        <v>151</v>
      </c>
      <c r="B152" s="4" t="n">
        <f aca="false">IF(assorted!P152 = "converged", 1, NA())</f>
        <v>1</v>
      </c>
      <c r="C152" s="0" t="str">
        <f aca="true">INDIRECT("IDs!B"&amp;$A152+1)</f>
        <v>b-staggered</v>
      </c>
      <c r="D152" s="0" t="n">
        <f aca="true">INDIRECT("IDs!C"&amp;$A152+1)</f>
        <v>14</v>
      </c>
      <c r="E152" s="4" t="n">
        <f aca="true">INDIRECT("IDs!E"&amp;$A152+1)</f>
        <v>2.5</v>
      </c>
      <c r="F152" s="0" t="n">
        <f aca="false">G152*D152</f>
        <v>0.42</v>
      </c>
      <c r="G152" s="0" t="n">
        <f aca="true">INDIRECT("assorted!D"&amp;$A152+1)</f>
        <v>0.03</v>
      </c>
      <c r="H152" s="0" t="n">
        <f aca="true">INDIRECT("assorted!E"&amp;$A152+1)</f>
        <v>0.063</v>
      </c>
      <c r="I152" s="0" t="n">
        <f aca="true">IF(B152=1,INDIRECT("assorted!F"&amp;$A152+1),NA())</f>
        <v>15.9398083055421</v>
      </c>
      <c r="J152" s="5" t="n">
        <f aca="true">IF(B152=1,INDIRECT("assorted!G"&amp;$A152+1),NA())</f>
        <v>1147.50427654733</v>
      </c>
      <c r="K152" s="5" t="n">
        <f aca="true">IF(B152=1,AVERAGE(INDIRECT("Temperatures!C" &amp; A152 + 1):INDIRECT("Temperatures!P" &amp; A152 + 1)),NA())</f>
        <v>1051.33546395118</v>
      </c>
      <c r="L152" s="5" t="n">
        <f aca="true">IF(B152=1,MAX(INDIRECT("Temperatures!C" &amp; A152 + 1):INDIRECT("Temperatures!P" &amp; A152 + 1)),NA())</f>
        <v>1107.96831298038</v>
      </c>
      <c r="M152" s="5" t="n">
        <f aca="true">IF(B152=1,MIN(INDIRECT("Temperatures!C" &amp; A152 + 1):INDIRECT("Temperatures!P" &amp; A152 + 1)),NA())</f>
        <v>1011.73503978711</v>
      </c>
      <c r="N152" s="5" t="n">
        <f aca="true">IF(B152=1,INDIRECT("assorted!H"&amp;$A152+1),NA())</f>
        <v>-203123.42724879</v>
      </c>
      <c r="O152" s="5" t="n">
        <f aca="true">IF(B152=1,INDIRECT("assorted!I"&amp;$A152+1),NA())</f>
        <v>32447.3474817897</v>
      </c>
      <c r="P152" s="5" t="n">
        <f aca="true">IF(B152=1,INDIRECT("assorted!J"&amp;$A152+1),NA())</f>
        <v>5110.75261387897</v>
      </c>
      <c r="Q152" s="5" t="n">
        <f aca="true">IF(B152=1,INDIRECT("assorted!K"&amp;$A152+1),NA())</f>
        <v>26119792.2802708</v>
      </c>
      <c r="R152" s="5" t="n">
        <f aca="true">IF(B152=1,INDIRECT("assorted!L"&amp;$A152+1),NA())</f>
        <v>14882.2400130917</v>
      </c>
      <c r="S152" s="5" t="n">
        <f aca="true">IF(B152=1,INDIRECT("assorted!M"&amp;$A152+1),NA())</f>
        <v>2344.08828302979</v>
      </c>
      <c r="T152" s="5" t="n">
        <f aca="true">IF(B152=1,INDIRECT("assorted!N"&amp;$A152+1),NA())</f>
        <v>5494749.87863758</v>
      </c>
      <c r="U152" s="5" t="n">
        <f aca="true">IF(B152=1,SUM(INDIRECT("HeatFluxTotals!B" &amp; A152 + 1):INDIRECT("HeatFluxTotals!P" &amp; A152 + 1)),NA())</f>
        <v>208351.360183283</v>
      </c>
      <c r="V152" s="0" t="n">
        <v>-89.741</v>
      </c>
      <c r="W152" s="5" t="n">
        <f aca="false">R152/G152</f>
        <v>496074.667103057</v>
      </c>
      <c r="X152" s="5" t="n">
        <f aca="true">IF(B152=1,SUM(INDIRECT("HeatFluxRadiation!B" &amp; A152 + 1):INDIRECT("HeatFluxRadiation!P" &amp; A152 + 1)),NA())</f>
        <v>199570.304778623</v>
      </c>
      <c r="Y152" s="5" t="n">
        <f aca="true">IF(B152=1,SUM(INDIRECT("HeatFluxConduction!B" &amp; A152 + 1):INDIRECT("HeatFluxConduction!P" &amp; A152 + 1)),NA())</f>
        <v>8785.52091094198</v>
      </c>
      <c r="Z152" s="6" t="n">
        <f aca="false">X152/U152</f>
        <v>0.957854580853537</v>
      </c>
      <c r="AA152" s="6" t="n">
        <f aca="false">Y152/U152</f>
        <v>0.042166851722079</v>
      </c>
      <c r="AE152" s="0" t="n">
        <f aca="false">1/F152</f>
        <v>2.38095238095238</v>
      </c>
      <c r="AF152" s="0" t="n">
        <f aca="false">1/G152</f>
        <v>33.3333333333333</v>
      </c>
      <c r="AG152" s="0" t="n">
        <v>5.112</v>
      </c>
      <c r="AH152" s="0" t="n">
        <f aca="false">AG152/14</f>
        <v>0.365142857142857</v>
      </c>
      <c r="AI152" s="0" t="n">
        <v>0.28799</v>
      </c>
      <c r="AJ152" s="0" t="n">
        <v>4.3499</v>
      </c>
      <c r="AK152" s="0" t="n">
        <v>31.933</v>
      </c>
    </row>
    <row r="153" customFormat="false" ht="15" hidden="false" customHeight="true" outlineLevel="0" collapsed="false">
      <c r="A153" s="0" t="n">
        <v>152</v>
      </c>
      <c r="B153" s="4" t="n">
        <f aca="false">IF(assorted!P153 = "converged", 1, NA())</f>
        <v>1</v>
      </c>
      <c r="C153" s="0" t="str">
        <f aca="true">INDIRECT("IDs!B"&amp;$A153+1)</f>
        <v>b-staggered</v>
      </c>
      <c r="D153" s="0" t="n">
        <f aca="true">INDIRECT("IDs!C"&amp;$A153+1)</f>
        <v>14</v>
      </c>
      <c r="E153" s="4" t="n">
        <f aca="true">INDIRECT("IDs!E"&amp;$A153+1)</f>
        <v>2.75</v>
      </c>
      <c r="F153" s="0" t="n">
        <f aca="false">G153*D153</f>
        <v>0.42</v>
      </c>
      <c r="G153" s="0" t="n">
        <f aca="true">INDIRECT("assorted!D"&amp;$A153+1)</f>
        <v>0.03</v>
      </c>
      <c r="H153" s="0" t="n">
        <f aca="true">INDIRECT("assorted!E"&amp;$A153+1)</f>
        <v>0.063</v>
      </c>
      <c r="I153" s="0" t="n">
        <f aca="true">IF(B153=1,INDIRECT("assorted!F"&amp;$A153+1),NA())</f>
        <v>15.5421534913912</v>
      </c>
      <c r="J153" s="5" t="n">
        <f aca="true">IF(B153=1,INDIRECT("assorted!G"&amp;$A153+1),NA())</f>
        <v>1144.33828946439</v>
      </c>
      <c r="K153" s="5" t="n">
        <f aca="true">IF(B153=1,AVERAGE(INDIRECT("Temperatures!C" &amp; A153 + 1):INDIRECT("Temperatures!P" &amp; A153 + 1)),NA())</f>
        <v>1058.25869490037</v>
      </c>
      <c r="L153" s="5" t="n">
        <f aca="true">IF(B153=1,MAX(INDIRECT("Temperatures!C" &amp; A153 + 1):INDIRECT("Temperatures!P" &amp; A153 + 1)),NA())</f>
        <v>1110.58780508168</v>
      </c>
      <c r="M153" s="5" t="n">
        <f aca="true">IF(B153=1,MIN(INDIRECT("Temperatures!C" &amp; A153 + 1):INDIRECT("Temperatures!P" &amp; A153 + 1)),NA())</f>
        <v>1020.41183940925</v>
      </c>
      <c r="N153" s="5" t="n">
        <f aca="true">IF(B153=1,INDIRECT("assorted!H"&amp;$A153+1),NA())</f>
        <v>-211038.862729655</v>
      </c>
      <c r="O153" s="5" t="n">
        <f aca="true">IF(B153=1,INDIRECT("assorted!I"&amp;$A153+1),NA())</f>
        <v>33463.6730393869</v>
      </c>
      <c r="P153" s="5" t="n">
        <f aca="true">IF(B153=1,INDIRECT("assorted!J"&amp;$A153+1),NA())</f>
        <v>5166.18675044539</v>
      </c>
      <c r="Q153" s="5" t="n">
        <f aca="true">IF(B153=1,INDIRECT("assorted!K"&amp;$A153+1),NA())</f>
        <v>26689485.5404775</v>
      </c>
      <c r="R153" s="5" t="n">
        <f aca="true">IF(B153=1,INDIRECT("assorted!L"&amp;$A153+1),NA())</f>
        <v>15348.3860021183</v>
      </c>
      <c r="S153" s="5" t="n">
        <f aca="true">IF(B153=1,INDIRECT("assorted!M"&amp;$A153+1),NA())</f>
        <v>2369.51360097405</v>
      </c>
      <c r="T153" s="5" t="n">
        <f aca="true">IF(B153=1,INDIRECT("assorted!N"&amp;$A153+1),NA())</f>
        <v>5614594.70520105</v>
      </c>
      <c r="U153" s="5" t="n">
        <f aca="true">IF(B153=1,SUM(INDIRECT("HeatFluxTotals!B" &amp; A153 + 1):INDIRECT("HeatFluxTotals!P" &amp; A153 + 1)),NA())</f>
        <v>214877.404029656</v>
      </c>
      <c r="V153" s="0" t="n">
        <v>-91.337</v>
      </c>
      <c r="W153" s="5" t="n">
        <f aca="false">R153/G153</f>
        <v>511612.866737277</v>
      </c>
      <c r="X153" s="5" t="n">
        <f aca="true">IF(B153=1,SUM(INDIRECT("HeatFluxRadiation!B" &amp; A153 + 1):INDIRECT("HeatFluxRadiation!P" &amp; A153 + 1)),NA())</f>
        <v>205527.6744878</v>
      </c>
      <c r="Y153" s="5" t="n">
        <f aca="true">IF(B153=1,SUM(INDIRECT("HeatFluxConduction!B" &amp; A153 + 1):INDIRECT("HeatFluxConduction!P" &amp; A153 + 1)),NA())</f>
        <v>9353.82346786466</v>
      </c>
      <c r="Z153" s="6" t="n">
        <f aca="false">X153/U153</f>
        <v>0.956488074750913</v>
      </c>
      <c r="AA153" s="6" t="n">
        <f aca="false">Y153/U153</f>
        <v>0.0435309776293356</v>
      </c>
      <c r="AE153" s="0" t="n">
        <f aca="false">1/F153</f>
        <v>2.38095238095238</v>
      </c>
      <c r="AF153" s="0" t="n">
        <f aca="false">1/G153</f>
        <v>33.3333333333333</v>
      </c>
      <c r="AG153" s="0" t="n">
        <v>4.678</v>
      </c>
      <c r="AH153" s="0" t="n">
        <f aca="false">AG153/14</f>
        <v>0.334142857142857</v>
      </c>
      <c r="AI153" s="0" t="n">
        <v>0.3036</v>
      </c>
      <c r="AJ153" s="0" t="n">
        <v>4.5867</v>
      </c>
      <c r="AK153" s="0" t="n">
        <v>32.663</v>
      </c>
    </row>
    <row r="154" customFormat="false" ht="15" hidden="false" customHeight="true" outlineLevel="0" collapsed="false">
      <c r="A154" s="0" t="n">
        <v>153</v>
      </c>
      <c r="B154" s="4" t="n">
        <f aca="false">IF(assorted!P154 = "converged", 1, NA())</f>
        <v>1</v>
      </c>
      <c r="C154" s="0" t="str">
        <f aca="true">INDIRECT("IDs!B"&amp;$A154+1)</f>
        <v>b-staggered</v>
      </c>
      <c r="D154" s="0" t="n">
        <f aca="true">INDIRECT("IDs!C"&amp;$A154+1)</f>
        <v>14</v>
      </c>
      <c r="E154" s="4" t="n">
        <f aca="true">INDIRECT("IDs!E"&amp;$A154+1)</f>
        <v>3</v>
      </c>
      <c r="F154" s="0" t="n">
        <f aca="false">G154*D154</f>
        <v>0.42</v>
      </c>
      <c r="G154" s="0" t="n">
        <f aca="true">INDIRECT("assorted!D"&amp;$A154+1)</f>
        <v>0.03</v>
      </c>
      <c r="H154" s="0" t="n">
        <f aca="true">INDIRECT("assorted!E"&amp;$A154+1)</f>
        <v>0.063</v>
      </c>
      <c r="I154" s="0" t="n">
        <f aca="true">IF(B154=1,INDIRECT("assorted!F"&amp;$A154+1),NA())</f>
        <v>15.1704892964044</v>
      </c>
      <c r="J154" s="5" t="n">
        <f aca="true">IF(B154=1,INDIRECT("assorted!G"&amp;$A154+1),NA())</f>
        <v>1142.79260437943</v>
      </c>
      <c r="K154" s="5" t="n">
        <f aca="true">IF(B154=1,AVERAGE(INDIRECT("Temperatures!C" &amp; A154 + 1):INDIRECT("Temperatures!P" &amp; A154 + 1)),NA())</f>
        <v>1064.8236348354</v>
      </c>
      <c r="L154" s="5" t="n">
        <f aca="true">IF(B154=1,MAX(INDIRECT("Temperatures!C" &amp; A154 + 1):INDIRECT("Temperatures!P" &amp; A154 + 1)),NA())</f>
        <v>1111.64750180466</v>
      </c>
      <c r="M154" s="5" t="n">
        <f aca="true">IF(B154=1,MIN(INDIRECT("Temperatures!C" &amp; A154 + 1):INDIRECT("Temperatures!P" &amp; A154 + 1)),NA())</f>
        <v>1024.82851865647</v>
      </c>
      <c r="N154" s="5" t="n">
        <f aca="true">IF(B154=1,INDIRECT("assorted!H"&amp;$A154+1),NA())</f>
        <v>-213388.570055148</v>
      </c>
      <c r="O154" s="5" t="n">
        <f aca="true">IF(B154=1,INDIRECT("assorted!I"&amp;$A154+1),NA())</f>
        <v>34436.7886592826</v>
      </c>
      <c r="P154" s="5" t="n">
        <f aca="true">IF(B154=1,INDIRECT("assorted!J"&amp;$A154+1),NA())</f>
        <v>5423.49315734717</v>
      </c>
      <c r="Q154" s="5" t="n">
        <f aca="true">IF(B154=1,INDIRECT("assorted!K"&amp;$A154+1),NA())</f>
        <v>29414278.0277916</v>
      </c>
      <c r="R154" s="5" t="n">
        <f aca="true">IF(B154=1,INDIRECT("assorted!L"&amp;$A154+1),NA())</f>
        <v>15794.7134014496</v>
      </c>
      <c r="S154" s="5" t="n">
        <f aca="true">IF(B154=1,INDIRECT("assorted!M"&amp;$A154+1),NA())</f>
        <v>2487.52927873382</v>
      </c>
      <c r="T154" s="5" t="n">
        <f aca="true">IF(B154=1,INDIRECT("assorted!N"&amp;$A154+1),NA())</f>
        <v>6187801.912558</v>
      </c>
      <c r="U154" s="5" t="n">
        <f aca="true">IF(B154=1,SUM(INDIRECT("HeatFluxTotals!B" &amp; A154 + 1):INDIRECT("HeatFluxTotals!P" &amp; A154 + 1)),NA())</f>
        <v>221125.987620294</v>
      </c>
      <c r="V154" s="0" t="n">
        <v>-92.606</v>
      </c>
      <c r="W154" s="5" t="n">
        <f aca="false">R154/G154</f>
        <v>526490.446714987</v>
      </c>
      <c r="X154" s="5" t="n">
        <f aca="true">IF(B154=1,SUM(INDIRECT("HeatFluxRadiation!B" &amp; A154 + 1):INDIRECT("HeatFluxRadiation!P" &amp; A154 + 1)),NA())</f>
        <v>211521.070417844</v>
      </c>
      <c r="Y154" s="5" t="n">
        <f aca="true">IF(B154=1,SUM(INDIRECT("HeatFluxConduction!B" &amp; A154 + 1):INDIRECT("HeatFluxConduction!P" &amp; A154 + 1)),NA())</f>
        <v>9609.02577248499</v>
      </c>
      <c r="Z154" s="6" t="n">
        <f aca="false">X154/U154</f>
        <v>0.956563598400096</v>
      </c>
      <c r="AA154" s="6" t="n">
        <f aca="false">Y154/U154</f>
        <v>0.0434549818223315</v>
      </c>
      <c r="AE154" s="0" t="n">
        <f aca="false">1/F154</f>
        <v>2.38095238095238</v>
      </c>
      <c r="AF154" s="0" t="n">
        <f aca="false">1/G154</f>
        <v>33.3333333333333</v>
      </c>
      <c r="AG154" s="0" t="n">
        <v>4.3103</v>
      </c>
      <c r="AH154" s="0" t="n">
        <f aca="false">AG154/14</f>
        <v>0.307878571428571</v>
      </c>
      <c r="AI154" s="0" t="n">
        <v>0.31879</v>
      </c>
      <c r="AJ154" s="0" t="n">
        <v>4.8179</v>
      </c>
      <c r="AK154" s="0" t="n">
        <v>33.326</v>
      </c>
    </row>
    <row r="155" customFormat="false" ht="15" hidden="false" customHeight="true" outlineLevel="0" collapsed="false">
      <c r="A155" s="0" t="n">
        <v>154</v>
      </c>
      <c r="B155" s="4" t="n">
        <f aca="false">IF(assorted!P155 = "converged", 1, NA())</f>
        <v>1</v>
      </c>
      <c r="C155" s="0" t="str">
        <f aca="true">INDIRECT("IDs!B"&amp;$A155+1)</f>
        <v>b-staggered</v>
      </c>
      <c r="D155" s="0" t="n">
        <f aca="true">INDIRECT("IDs!C"&amp;$A155+1)</f>
        <v>14</v>
      </c>
      <c r="E155" s="4" t="n">
        <f aca="true">INDIRECT("IDs!E"&amp;$A155+1)</f>
        <v>3.5</v>
      </c>
      <c r="F155" s="0" t="n">
        <f aca="false">G155*D155</f>
        <v>0.42</v>
      </c>
      <c r="G155" s="0" t="n">
        <f aca="true">INDIRECT("assorted!D"&amp;$A155+1)</f>
        <v>0.03</v>
      </c>
      <c r="H155" s="0" t="n">
        <f aca="true">INDIRECT("assorted!E"&amp;$A155+1)</f>
        <v>0.063</v>
      </c>
      <c r="I155" s="0" t="n">
        <f aca="true">IF(B155=1,INDIRECT("assorted!F"&amp;$A155+1),NA())</f>
        <v>15.4619377237977</v>
      </c>
      <c r="J155" s="5" t="n">
        <f aca="true">IF(B155=1,INDIRECT("assorted!G"&amp;$A155+1),NA())</f>
        <v>1142.6292634585</v>
      </c>
      <c r="K155" s="5" t="n">
        <f aca="true">IF(B155=1,AVERAGE(INDIRECT("Temperatures!C" &amp; A155 + 1):INDIRECT("Temperatures!P" &amp; A155 + 1)),NA())</f>
        <v>1074.24221640142</v>
      </c>
      <c r="L155" s="5" t="n">
        <f aca="true">IF(B155=1,MAX(INDIRECT("Temperatures!C" &amp; A155 + 1):INDIRECT("Temperatures!P" &amp; A155 + 1)),NA())</f>
        <v>1122.68068013553</v>
      </c>
      <c r="M155" s="5" t="n">
        <f aca="true">IF(B155=1,MIN(INDIRECT("Temperatures!C" &amp; A155 + 1):INDIRECT("Temperatures!P" &amp; A155 + 1)),NA())</f>
        <v>1028.94703165737</v>
      </c>
      <c r="N155" s="5" t="n">
        <f aca="true">IF(B155=1,INDIRECT("assorted!H"&amp;$A155+1),NA())</f>
        <v>-233354.189187905</v>
      </c>
      <c r="O155" s="5" t="n">
        <f aca="true">IF(B155=1,INDIRECT("assorted!I"&amp;$A155+1),NA())</f>
        <v>35840.4893771672</v>
      </c>
      <c r="P155" s="5" t="n">
        <f aca="true">IF(B155=1,INDIRECT("assorted!J"&amp;$A155+1),NA())</f>
        <v>5590.27885568171</v>
      </c>
      <c r="Q155" s="5" t="n">
        <f aca="true">IF(B155=1,INDIRECT("assorted!K"&amp;$A155+1),NA())</f>
        <v>31251217.684282</v>
      </c>
      <c r="R155" s="5" t="n">
        <f aca="true">IF(B155=1,INDIRECT("assorted!L"&amp;$A155+1),NA())</f>
        <v>16438.5321604854</v>
      </c>
      <c r="S155" s="5" t="n">
        <f aca="true">IF(B155=1,INDIRECT("assorted!M"&amp;$A155+1),NA())</f>
        <v>2564.02689676196</v>
      </c>
      <c r="T155" s="5" t="n">
        <f aca="true">IF(B155=1,INDIRECT("assorted!N"&amp;$A155+1),NA())</f>
        <v>6574233.92731879</v>
      </c>
      <c r="U155" s="5" t="n">
        <f aca="true">IF(B155=1,SUM(INDIRECT("HeatFluxTotals!B" &amp; A155 + 1):INDIRECT("HeatFluxTotals!P" &amp; A155 + 1)),NA())</f>
        <v>230139.450246796</v>
      </c>
      <c r="V155" s="0" t="n">
        <v>-94.453</v>
      </c>
      <c r="W155" s="5" t="n">
        <f aca="false">R155/G155</f>
        <v>547951.07201618</v>
      </c>
      <c r="X155" s="5" t="n">
        <f aca="true">IF(B155=1,SUM(INDIRECT("HeatFluxRadiation!B" &amp; A155 + 1):INDIRECT("HeatFluxRadiation!P" &amp; A155 + 1)),NA())</f>
        <v>215831.423568296</v>
      </c>
      <c r="Y155" s="5" t="n">
        <f aca="true">IF(B155=1,SUM(INDIRECT("HeatFluxConduction!B" &amp; A155 + 1):INDIRECT("HeatFluxConduction!P" &amp; A155 + 1)),NA())</f>
        <v>14310.5060212733</v>
      </c>
      <c r="Z155" s="6" t="n">
        <f aca="false">X155/U155</f>
        <v>0.937828883039579</v>
      </c>
      <c r="AA155" s="6" t="n">
        <f aca="false">Y155/U155</f>
        <v>0.0621818901797455</v>
      </c>
      <c r="AE155" s="0" t="n">
        <f aca="false">1/F155</f>
        <v>2.38095238095238</v>
      </c>
      <c r="AF155" s="0" t="n">
        <f aca="false">1/G155</f>
        <v>33.3333333333333</v>
      </c>
      <c r="AG155" s="0" t="n">
        <v>3.7161</v>
      </c>
      <c r="AH155" s="0" t="n">
        <f aca="false">AG155/14</f>
        <v>0.265435714285714</v>
      </c>
      <c r="AI155" s="0" t="n">
        <v>0.34063</v>
      </c>
      <c r="AJ155" s="0" t="n">
        <v>5.1502</v>
      </c>
      <c r="AK155" s="0" t="n">
        <v>34.273</v>
      </c>
    </row>
    <row r="156" customFormat="false" ht="15" hidden="false" customHeight="true" outlineLevel="0" collapsed="false">
      <c r="A156" s="0" t="n">
        <v>155</v>
      </c>
      <c r="B156" s="4" t="n">
        <f aca="false">IF(assorted!P156 = "converged", 1, NA())</f>
        <v>1</v>
      </c>
      <c r="C156" s="0" t="str">
        <f aca="true">INDIRECT("IDs!B"&amp;$A156+1)</f>
        <v>b-staggered</v>
      </c>
      <c r="D156" s="0" t="n">
        <f aca="true">INDIRECT("IDs!C"&amp;$A156+1)</f>
        <v>14</v>
      </c>
      <c r="E156" s="4" t="n">
        <f aca="true">INDIRECT("IDs!E"&amp;$A156+1)</f>
        <v>4</v>
      </c>
      <c r="F156" s="0" t="n">
        <f aca="false">G156*D156</f>
        <v>0.42</v>
      </c>
      <c r="G156" s="0" t="n">
        <f aca="true">INDIRECT("assorted!D"&amp;$A156+1)</f>
        <v>0.03</v>
      </c>
      <c r="H156" s="0" t="n">
        <f aca="true">INDIRECT("assorted!E"&amp;$A156+1)</f>
        <v>0.063</v>
      </c>
      <c r="I156" s="0" t="n">
        <f aca="true">IF(B156=1,INDIRECT("assorted!F"&amp;$A156+1),NA())</f>
        <v>14.830516330534</v>
      </c>
      <c r="J156" s="5" t="n">
        <f aca="true">IF(B156=1,INDIRECT("assorted!G"&amp;$A156+1),NA())</f>
        <v>1144.61931395046</v>
      </c>
      <c r="K156" s="5" t="n">
        <f aca="true">IF(B156=1,AVERAGE(INDIRECT("Temperatures!C" &amp; A156 + 1):INDIRECT("Temperatures!P" &amp; A156 + 1)),NA())</f>
        <v>1080.8308786722</v>
      </c>
      <c r="L156" s="5" t="n">
        <f aca="true">IF(B156=1,MAX(INDIRECT("Temperatures!C" &amp; A156 + 1):INDIRECT("Temperatures!P" &amp; A156 + 1)),NA())</f>
        <v>1143.8551820871</v>
      </c>
      <c r="M156" s="5" t="n">
        <f aca="true">IF(B156=1,MIN(INDIRECT("Temperatures!C" &amp; A156 + 1):INDIRECT("Temperatures!P" &amp; A156 + 1)),NA())</f>
        <v>1025.57026754928</v>
      </c>
      <c r="N156" s="5" t="n">
        <f aca="true">IF(B156=1,INDIRECT("assorted!H"&amp;$A156+1),NA())</f>
        <v>-216014.959163236</v>
      </c>
      <c r="O156" s="5" t="n">
        <f aca="true">IF(B156=1,INDIRECT("assorted!I"&amp;$A156+1),NA())</f>
        <v>36823.9365818241</v>
      </c>
      <c r="P156" s="5" t="n">
        <f aca="true">IF(B156=1,INDIRECT("assorted!J"&amp;$A156+1),NA())</f>
        <v>6153.19456296621</v>
      </c>
      <c r="Q156" s="5" t="n">
        <f aca="true">IF(B156=1,INDIRECT("assorted!K"&amp;$A156+1),NA())</f>
        <v>37861803.3297169</v>
      </c>
      <c r="R156" s="5" t="n">
        <f aca="true">IF(B156=1,INDIRECT("assorted!L"&amp;$A156+1),NA())</f>
        <v>16889.5982252168</v>
      </c>
      <c r="S156" s="5" t="n">
        <f aca="true">IF(B156=1,INDIRECT("assorted!M"&amp;$A156+1),NA())</f>
        <v>2822.21276751407</v>
      </c>
      <c r="T156" s="5" t="n">
        <f aca="true">IF(B156=1,INDIRECT("assorted!N"&amp;$A156+1),NA())</f>
        <v>7964884.90511943</v>
      </c>
      <c r="U156" s="5" t="n">
        <f aca="true">IF(B156=1,SUM(INDIRECT("HeatFluxTotals!B" &amp; A156 + 1):INDIRECT("HeatFluxTotals!P" &amp; A156 + 1)),NA())</f>
        <v>236454.375153036</v>
      </c>
      <c r="V156" s="0" t="n">
        <v>-96.573</v>
      </c>
      <c r="W156" s="5" t="n">
        <f aca="false">R156/G156</f>
        <v>562986.607507227</v>
      </c>
      <c r="X156" s="5" t="n">
        <f aca="true">IF(B156=1,SUM(INDIRECT("HeatFluxRadiation!B" &amp; A156 + 1):INDIRECT("HeatFluxRadiation!P" &amp; A156 + 1)),NA())</f>
        <v>222039.971522303</v>
      </c>
      <c r="Y156" s="5" t="n">
        <f aca="true">IF(B156=1,SUM(INDIRECT("HeatFluxConduction!B" &amp; A156 + 1):INDIRECT("HeatFluxConduction!P" &amp; A156 + 1)),NA())</f>
        <v>14418.1988845747</v>
      </c>
      <c r="Z156" s="6" t="n">
        <f aca="false">X156/U156</f>
        <v>0.939039387106273</v>
      </c>
      <c r="AA156" s="6" t="n">
        <f aca="false">Y156/U156</f>
        <v>0.0609766635751321</v>
      </c>
      <c r="AE156" s="0" t="n">
        <f aca="false">1/F156</f>
        <v>2.38095238095238</v>
      </c>
      <c r="AF156" s="0" t="n">
        <f aca="false">1/G156</f>
        <v>33.3333333333333</v>
      </c>
      <c r="AG156" s="0" t="n">
        <v>3.2589</v>
      </c>
      <c r="AH156" s="0" t="n">
        <f aca="false">AG156/14</f>
        <v>0.232778571428571</v>
      </c>
      <c r="AI156" s="0" t="n">
        <v>0.35656</v>
      </c>
      <c r="AJ156" s="0" t="n">
        <v>5.3932</v>
      </c>
      <c r="AK156" s="0" t="n">
        <v>34.913</v>
      </c>
    </row>
    <row r="157" customFormat="false" ht="15" hidden="false" customHeight="true" outlineLevel="0" collapsed="false">
      <c r="A157" s="0" t="n">
        <v>156</v>
      </c>
      <c r="B157" s="4" t="n">
        <f aca="false">IF(assorted!P157 = "converged", 1, NA())</f>
        <v>1</v>
      </c>
      <c r="C157" s="0" t="str">
        <f aca="true">INDIRECT("IDs!B"&amp;$A157+1)</f>
        <v>b-staggered</v>
      </c>
      <c r="D157" s="0" t="n">
        <f aca="true">INDIRECT("IDs!C"&amp;$A157+1)</f>
        <v>14</v>
      </c>
      <c r="E157" s="4" t="n">
        <f aca="true">INDIRECT("IDs!E"&amp;$A157+1)</f>
        <v>4.25</v>
      </c>
      <c r="F157" s="0" t="n">
        <f aca="false">G157*D157</f>
        <v>0.42</v>
      </c>
      <c r="G157" s="0" t="n">
        <f aca="true">INDIRECT("assorted!D"&amp;$A157+1)</f>
        <v>0.03</v>
      </c>
      <c r="H157" s="0" t="n">
        <f aca="true">INDIRECT("assorted!E"&amp;$A157+1)</f>
        <v>0.063</v>
      </c>
      <c r="I157" s="0" t="n">
        <f aca="true">IF(B157=1,INDIRECT("assorted!F"&amp;$A157+1),NA())</f>
        <v>15.3680379355791</v>
      </c>
      <c r="J157" s="5" t="n">
        <f aca="true">IF(B157=1,INDIRECT("assorted!G"&amp;$A157+1),NA())</f>
        <v>1143.7733815228</v>
      </c>
      <c r="K157" s="5" t="n">
        <f aca="true">IF(B157=1,AVERAGE(INDIRECT("Temperatures!C" &amp; A157 + 1):INDIRECT("Temperatures!P" &amp; A157 + 1)),NA())</f>
        <v>1082.20789612846</v>
      </c>
      <c r="L157" s="5" t="n">
        <f aca="true">IF(B157=1,MAX(INDIRECT("Temperatures!C" &amp; A157 + 1):INDIRECT("Temperatures!P" &amp; A157 + 1)),NA())</f>
        <v>1152.05858404875</v>
      </c>
      <c r="M157" s="5" t="n">
        <f aca="true">IF(B157=1,MIN(INDIRECT("Temperatures!C" &amp; A157 + 1):INDIRECT("Temperatures!P" &amp; A157 + 1)),NA())</f>
        <v>1025.06565213904</v>
      </c>
      <c r="N157" s="5" t="n">
        <f aca="true">IF(B157=1,INDIRECT("assorted!H"&amp;$A157+1),NA())</f>
        <v>-222075.662381986</v>
      </c>
      <c r="O157" s="5" t="n">
        <f aca="true">IF(B157=1,INDIRECT("assorted!I"&amp;$A157+1),NA())</f>
        <v>37018.9767752921</v>
      </c>
      <c r="P157" s="5" t="n">
        <f aca="true">IF(B157=1,INDIRECT("assorted!J"&amp;$A157+1),NA())</f>
        <v>6328.42347890141</v>
      </c>
      <c r="Q157" s="5" t="n">
        <f aca="true">IF(B157=1,INDIRECT("assorted!K"&amp;$A157+1),NA())</f>
        <v>40048943.7283106</v>
      </c>
      <c r="R157" s="5" t="n">
        <f aca="true">IF(B157=1,INDIRECT("assorted!L"&amp;$A157+1),NA())</f>
        <v>16979.0549974121</v>
      </c>
      <c r="S157" s="5" t="n">
        <f aca="true">IF(B157=1,INDIRECT("assorted!M"&amp;$A157+1),NA())</f>
        <v>2902.58293599563</v>
      </c>
      <c r="T157" s="5" t="n">
        <f aca="true">IF(B157=1,INDIRECT("assorted!N"&amp;$A157+1),NA())</f>
        <v>8424987.70033306</v>
      </c>
      <c r="U157" s="5" t="n">
        <f aca="true">IF(B157=1,SUM(INDIRECT("HeatFluxTotals!B" &amp; A157 + 1):INDIRECT("HeatFluxTotals!P" &amp; A157 + 1)),NA())</f>
        <v>237706.76996377</v>
      </c>
      <c r="V157" s="0" t="n">
        <v>-99.036</v>
      </c>
      <c r="W157" s="5" t="n">
        <f aca="false">R157/G157</f>
        <v>565968.499913737</v>
      </c>
      <c r="X157" s="5" t="n">
        <f aca="true">IF(B157=1,SUM(INDIRECT("HeatFluxRadiation!B" &amp; A157 + 1):INDIRECT("HeatFluxRadiation!P" &amp; A157 + 1)),NA())</f>
        <v>223553.352855274</v>
      </c>
      <c r="Y157" s="5" t="n">
        <f aca="true">IF(B157=1,SUM(INDIRECT("HeatFluxConduction!B" &amp; A157 + 1):INDIRECT("HeatFluxConduction!P" &amp; A157 + 1)),NA())</f>
        <v>14153.8855028194</v>
      </c>
      <c r="Z157" s="6" t="n">
        <f aca="false">X157/U157</f>
        <v>0.940458502251942</v>
      </c>
      <c r="AA157" s="6" t="n">
        <f aca="false">Y157/U157</f>
        <v>0.0595434682191706</v>
      </c>
      <c r="AE157" s="0" t="n">
        <f aca="false">1/F157</f>
        <v>2.38095238095238</v>
      </c>
      <c r="AF157" s="0" t="n">
        <f aca="false">1/G157</f>
        <v>33.3333333333333</v>
      </c>
      <c r="AG157" s="0" t="n">
        <v>3.0691</v>
      </c>
      <c r="AH157" s="0" t="n">
        <f aca="false">AG157/14</f>
        <v>0.219221428571429</v>
      </c>
      <c r="AI157" s="0" t="n">
        <v>0.36007</v>
      </c>
      <c r="AJ157" s="0" t="n">
        <v>5.4468</v>
      </c>
      <c r="AK157" s="0" t="n">
        <v>35.043</v>
      </c>
    </row>
    <row r="158" customFormat="false" ht="15" hidden="false" customHeight="true" outlineLevel="0" collapsed="false">
      <c r="A158" s="0" t="n">
        <v>157</v>
      </c>
      <c r="B158" s="4" t="n">
        <f aca="false">IF(assorted!P158 = "converged", 1, NA())</f>
        <v>1</v>
      </c>
      <c r="C158" s="0" t="str">
        <f aca="true">INDIRECT("IDs!B"&amp;$A158+1)</f>
        <v>b-staggered</v>
      </c>
      <c r="D158" s="0" t="n">
        <f aca="true">INDIRECT("IDs!C"&amp;$A158+1)</f>
        <v>14</v>
      </c>
      <c r="E158" s="4" t="n">
        <f aca="true">INDIRECT("IDs!E"&amp;$A158+1)</f>
        <v>1.25</v>
      </c>
      <c r="F158" s="0" t="n">
        <f aca="false">G158*D158</f>
        <v>0.49</v>
      </c>
      <c r="G158" s="0" t="n">
        <f aca="true">INDIRECT("assorted!D"&amp;$A158+1)</f>
        <v>0.035</v>
      </c>
      <c r="H158" s="0" t="n">
        <f aca="true">INDIRECT("assorted!E"&amp;$A158+1)</f>
        <v>0.063</v>
      </c>
      <c r="I158" s="0" t="n">
        <f aca="true">IF(B158=1,INDIRECT("assorted!F"&amp;$A158+1),NA())</f>
        <v>25.9814252924988</v>
      </c>
      <c r="J158" s="5" t="n">
        <f aca="true">IF(B158=1,INDIRECT("assorted!G"&amp;$A158+1),NA())</f>
        <v>1196.62534492688</v>
      </c>
      <c r="K158" s="5" t="n">
        <f aca="true">IF(B158=1,AVERAGE(INDIRECT("Temperatures!C" &amp; A158 + 1):INDIRECT("Temperatures!P" &amp; A158 + 1)),NA())</f>
        <v>987.08724737834</v>
      </c>
      <c r="L158" s="5" t="n">
        <f aca="true">IF(B158=1,MAX(INDIRECT("Temperatures!C" &amp; A158 + 1):INDIRECT("Temperatures!P" &amp; A158 + 1)),NA())</f>
        <v>1097.87260703181</v>
      </c>
      <c r="M158" s="5" t="n">
        <f aca="true">IF(B158=1,MIN(INDIRECT("Temperatures!C" &amp; A158 + 1):INDIRECT("Temperatures!P" &amp; A158 + 1)),NA())</f>
        <v>863.734574326135</v>
      </c>
      <c r="N158" s="5" t="n">
        <f aca="true">IF(B158=1,INDIRECT("assorted!H"&amp;$A158+1),NA())</f>
        <v>-110930.594501386</v>
      </c>
      <c r="O158" s="5" t="n">
        <f aca="true">IF(B158=1,INDIRECT("assorted!I"&amp;$A158+1),NA())</f>
        <v>24369.3910683171</v>
      </c>
      <c r="P158" s="5" t="n">
        <f aca="true">IF(B158=1,INDIRECT("assorted!J"&amp;$A158+1),NA())</f>
        <v>9212.89340985627</v>
      </c>
      <c r="Q158" s="5" t="n">
        <f aca="true">IF(B158=1,INDIRECT("assorted!K"&amp;$A158+1),NA())</f>
        <v>84877404.9813731</v>
      </c>
      <c r="R158" s="5" t="n">
        <f aca="true">IF(B158=1,INDIRECT("assorted!L"&amp;$A158+1),NA())</f>
        <v>11177.2195571452</v>
      </c>
      <c r="S158" s="5" t="n">
        <f aca="true">IF(B158=1,INDIRECT("assorted!M"&amp;$A158+1),NA())</f>
        <v>4225.56854661904</v>
      </c>
      <c r="T158" s="5" t="n">
        <f aca="true">IF(B158=1,INDIRECT("assorted!N"&amp;$A158+1),NA())</f>
        <v>17855429.5421761</v>
      </c>
      <c r="U158" s="5" t="n">
        <f aca="true">IF(B158=1,SUM(INDIRECT("HeatFluxTotals!B" &amp; A158 + 1):INDIRECT("HeatFluxTotals!P" &amp; A158 + 1)),NA())</f>
        <v>156481.073800033</v>
      </c>
      <c r="V158" s="0" t="n">
        <v>-39.608</v>
      </c>
      <c r="W158" s="5" t="n">
        <f aca="false">R158/G158</f>
        <v>319349.130204149</v>
      </c>
      <c r="X158" s="5" t="n">
        <f aca="true">IF(B158=1,SUM(INDIRECT("HeatFluxRadiation!B" &amp; A158 + 1):INDIRECT("HeatFluxRadiation!P" &amp; A158 + 1)),NA())</f>
        <v>149458.711425405</v>
      </c>
      <c r="Y158" s="5" t="n">
        <f aca="true">IF(B158=1,SUM(INDIRECT("HeatFluxConduction!B" &amp; A158 + 1):INDIRECT("HeatFluxConduction!P" &amp; A158 + 1)),NA())</f>
        <v>7025.67395264486</v>
      </c>
      <c r="Z158" s="6" t="n">
        <f aca="false">X158/U158</f>
        <v>0.955123247789044</v>
      </c>
      <c r="AA158" s="6" t="n">
        <f aca="false">Y158/U158</f>
        <v>0.0448979150131789</v>
      </c>
      <c r="AE158" s="0" t="n">
        <f aca="false">1/F158</f>
        <v>2.04081632653061</v>
      </c>
      <c r="AF158" s="0" t="n">
        <f aca="false">1/G158</f>
        <v>28.5714285714286</v>
      </c>
      <c r="AG158" s="0" t="n">
        <v>8.0571</v>
      </c>
      <c r="AH158" s="0" t="n">
        <f aca="false">AG158/14</f>
        <v>0.575507142857143</v>
      </c>
      <c r="AI158" s="0" t="n">
        <v>0.17751</v>
      </c>
      <c r="AJ158" s="0" t="n">
        <v>2.6786</v>
      </c>
      <c r="AK158" s="0" t="n">
        <v>25.398</v>
      </c>
    </row>
    <row r="159" customFormat="false" ht="15" hidden="false" customHeight="true" outlineLevel="0" collapsed="false">
      <c r="A159" s="0" t="n">
        <v>158</v>
      </c>
      <c r="B159" s="4" t="n">
        <f aca="false">IF(assorted!P159 = "converged", 1, NA())</f>
        <v>1</v>
      </c>
      <c r="C159" s="0" t="str">
        <f aca="true">INDIRECT("IDs!B"&amp;$A159+1)</f>
        <v>b-staggered</v>
      </c>
      <c r="D159" s="0" t="n">
        <f aca="true">INDIRECT("IDs!C"&amp;$A159+1)</f>
        <v>14</v>
      </c>
      <c r="E159" s="4" t="n">
        <f aca="true">INDIRECT("IDs!E"&amp;$A159+1)</f>
        <v>1.5</v>
      </c>
      <c r="F159" s="0" t="n">
        <f aca="false">G159*D159</f>
        <v>0.49</v>
      </c>
      <c r="G159" s="0" t="n">
        <f aca="true">INDIRECT("assorted!D"&amp;$A159+1)</f>
        <v>0.035</v>
      </c>
      <c r="H159" s="0" t="n">
        <f aca="true">INDIRECT("assorted!E"&amp;$A159+1)</f>
        <v>0.063</v>
      </c>
      <c r="I159" s="0" t="n">
        <f aca="true">IF(B159=1,INDIRECT("assorted!F"&amp;$A159+1),NA())</f>
        <v>25.1244538757746</v>
      </c>
      <c r="J159" s="5" t="n">
        <f aca="true">IF(B159=1,INDIRECT("assorted!G"&amp;$A159+1),NA())</f>
        <v>1181.81992680443</v>
      </c>
      <c r="K159" s="5" t="n">
        <f aca="true">IF(B159=1,AVERAGE(INDIRECT("Temperatures!C" &amp; A159 + 1):INDIRECT("Temperatures!P" &amp; A159 + 1)),NA())</f>
        <v>1018.189099895</v>
      </c>
      <c r="L159" s="5" t="n">
        <f aca="true">IF(B159=1,MAX(INDIRECT("Temperatures!C" &amp; A159 + 1):INDIRECT("Temperatures!P" &amp; A159 + 1)),NA())</f>
        <v>1105.93725176815</v>
      </c>
      <c r="M159" s="5" t="n">
        <f aca="true">IF(B159=1,MIN(INDIRECT("Temperatures!C" &amp; A159 + 1):INDIRECT("Temperatures!P" &amp; A159 + 1)),NA())</f>
        <v>929.947094090823</v>
      </c>
      <c r="N159" s="5" t="n">
        <f aca="true">IF(B159=1,INDIRECT("assorted!H"&amp;$A159+1),NA())</f>
        <v>-157453.104993289</v>
      </c>
      <c r="O159" s="5" t="n">
        <f aca="true">IF(B159=1,INDIRECT("assorted!I"&amp;$A159+1),NA())</f>
        <v>28006.8511949925</v>
      </c>
      <c r="P159" s="5" t="n">
        <f aca="true">IF(B159=1,INDIRECT("assorted!J"&amp;$A159+1),NA())</f>
        <v>7157.33077064141</v>
      </c>
      <c r="Q159" s="5" t="n">
        <f aca="true">IF(B159=1,INDIRECT("assorted!K"&amp;$A159+1),NA())</f>
        <v>51227383.7603704</v>
      </c>
      <c r="R159" s="5" t="n">
        <f aca="true">IF(B159=1,INDIRECT("assorted!L"&amp;$A159+1),NA())</f>
        <v>12845.5702497355</v>
      </c>
      <c r="S159" s="5" t="n">
        <f aca="true">IF(B159=1,INDIRECT("assorted!M"&amp;$A159+1),NA())</f>
        <v>3282.76801183611</v>
      </c>
      <c r="T159" s="5" t="n">
        <f aca="true">IF(B159=1,INDIRECT("assorted!N"&amp;$A159+1),NA())</f>
        <v>10776565.8195344</v>
      </c>
      <c r="U159" s="5" t="n">
        <f aca="true">IF(B159=1,SUM(INDIRECT("HeatFluxTotals!B" &amp; A159 + 1):INDIRECT("HeatFluxTotals!P" &amp; A159 + 1)),NA())</f>
        <v>179837.983496297</v>
      </c>
      <c r="V159" s="0" t="n">
        <v>-41.453</v>
      </c>
      <c r="W159" s="5" t="n">
        <f aca="false">R159/G159</f>
        <v>367016.292849586</v>
      </c>
      <c r="X159" s="5" t="n">
        <f aca="true">IF(B159=1,SUM(INDIRECT("HeatFluxRadiation!B" &amp; A159 + 1):INDIRECT("HeatFluxRadiation!P" &amp; A159 + 1)),NA())</f>
        <v>171054.954781995</v>
      </c>
      <c r="Y159" s="5" t="n">
        <f aca="true">IF(B159=1,SUM(INDIRECT("HeatFluxConduction!B" &amp; A159 + 1):INDIRECT("HeatFluxConduction!P" &amp; A159 + 1)),NA())</f>
        <v>8792.67017312812</v>
      </c>
      <c r="Z159" s="6" t="n">
        <f aca="false">X159/U159</f>
        <v>0.951161436846948</v>
      </c>
      <c r="AA159" s="6" t="n">
        <f aca="false">Y159/U159</f>
        <v>0.0488921750688402</v>
      </c>
      <c r="AE159" s="0" t="n">
        <f aca="false">1/F159</f>
        <v>2.04081632653061</v>
      </c>
      <c r="AF159" s="0" t="n">
        <f aca="false">1/G159</f>
        <v>28.5714285714286</v>
      </c>
      <c r="AG159" s="0" t="n">
        <v>7.4236</v>
      </c>
      <c r="AH159" s="0" t="n">
        <f aca="false">AG159/14</f>
        <v>0.530257142857143</v>
      </c>
      <c r="AI159" s="0" t="n">
        <v>0.22382</v>
      </c>
      <c r="AJ159" s="0" t="n">
        <v>3.3782</v>
      </c>
      <c r="AK159" s="0" t="n">
        <v>28.48</v>
      </c>
    </row>
    <row r="160" customFormat="false" ht="15" hidden="false" customHeight="true" outlineLevel="0" collapsed="false">
      <c r="A160" s="0" t="n">
        <v>159</v>
      </c>
      <c r="B160" s="4" t="n">
        <f aca="false">IF(assorted!P160 = "converged", 1, NA())</f>
        <v>1</v>
      </c>
      <c r="C160" s="0" t="str">
        <f aca="true">INDIRECT("IDs!B"&amp;$A160+1)</f>
        <v>b-staggered</v>
      </c>
      <c r="D160" s="0" t="n">
        <f aca="true">INDIRECT("IDs!C"&amp;$A160+1)</f>
        <v>14</v>
      </c>
      <c r="E160" s="4" t="n">
        <f aca="true">INDIRECT("IDs!E"&amp;$A160+1)</f>
        <v>1.75</v>
      </c>
      <c r="F160" s="0" t="n">
        <f aca="false">G160*D160</f>
        <v>0.49</v>
      </c>
      <c r="G160" s="0" t="n">
        <f aca="true">INDIRECT("assorted!D"&amp;$A160+1)</f>
        <v>0.035</v>
      </c>
      <c r="H160" s="0" t="n">
        <f aca="true">INDIRECT("assorted!E"&amp;$A160+1)</f>
        <v>0.063</v>
      </c>
      <c r="I160" s="0" t="n">
        <f aca="true">IF(B160=1,INDIRECT("assorted!F"&amp;$A160+1),NA())</f>
        <v>24.3079994572326</v>
      </c>
      <c r="J160" s="5" t="n">
        <f aca="true">IF(B160=1,INDIRECT("assorted!G"&amp;$A160+1),NA())</f>
        <v>1171.79022697454</v>
      </c>
      <c r="K160" s="5" t="n">
        <f aca="true">IF(B160=1,AVERAGE(INDIRECT("Temperatures!C" &amp; A160 + 1):INDIRECT("Temperatures!P" &amp; A160 + 1)),NA())</f>
        <v>1035.02028036657</v>
      </c>
      <c r="L160" s="5" t="n">
        <f aca="true">IF(B160=1,MAX(INDIRECT("Temperatures!C" &amp; A160 + 1):INDIRECT("Temperatures!P" &amp; A160 + 1)),NA())</f>
        <v>1110.07832285916</v>
      </c>
      <c r="M160" s="5" t="n">
        <f aca="true">IF(B160=1,MIN(INDIRECT("Temperatures!C" &amp; A160 + 1):INDIRECT("Temperatures!P" &amp; A160 + 1)),NA())</f>
        <v>966.99257329488</v>
      </c>
      <c r="N160" s="5" t="n">
        <f aca="true">IF(B160=1,INDIRECT("assorted!H"&amp;$A160+1),NA())</f>
        <v>-198118.995559987</v>
      </c>
      <c r="O160" s="5" t="n">
        <f aca="true">IF(B160=1,INDIRECT("assorted!I"&amp;$A160+1),NA())</f>
        <v>30195.7669927164</v>
      </c>
      <c r="P160" s="5" t="n">
        <f aca="true">IF(B160=1,INDIRECT("assorted!J"&amp;$A160+1),NA())</f>
        <v>6038.53082652557</v>
      </c>
      <c r="Q160" s="5" t="n">
        <f aca="true">IF(B160=1,INDIRECT("assorted!K"&amp;$A160+1),NA())</f>
        <v>36463854.5428996</v>
      </c>
      <c r="R160" s="5" t="n">
        <f aca="true">IF(B160=1,INDIRECT("assorted!L"&amp;$A160+1),NA())</f>
        <v>13849.5342961466</v>
      </c>
      <c r="S160" s="5" t="n">
        <f aca="true">IF(B160=1,INDIRECT("assorted!M"&amp;$A160+1),NA())</f>
        <v>2769.62131154054</v>
      </c>
      <c r="T160" s="5" t="n">
        <f aca="true">IF(B160=1,INDIRECT("assorted!N"&amp;$A160+1),NA())</f>
        <v>7670802.20933958</v>
      </c>
      <c r="U160" s="5" t="n">
        <f aca="true">IF(B160=1,SUM(INDIRECT("HeatFluxTotals!B" &amp; A160 + 1):INDIRECT("HeatFluxTotals!P" &amp; A160 + 1)),NA())</f>
        <v>193893.480146053</v>
      </c>
      <c r="V160" s="0" t="n">
        <v>-42.592</v>
      </c>
      <c r="W160" s="5" t="n">
        <f aca="false">R160/G160</f>
        <v>395700.979889903</v>
      </c>
      <c r="X160" s="5" t="n">
        <f aca="true">IF(B160=1,SUM(INDIRECT("HeatFluxRadiation!B" &amp; A160 + 1):INDIRECT("HeatFluxRadiation!P" &amp; A160 + 1)),NA())</f>
        <v>183910.997761344</v>
      </c>
      <c r="Y160" s="5" t="n">
        <f aca="true">IF(B160=1,SUM(INDIRECT("HeatFluxConduction!B" &amp; A160 + 1):INDIRECT("HeatFluxConduction!P" &amp; A160 + 1)),NA())</f>
        <v>9986.39999534837</v>
      </c>
      <c r="Z160" s="6" t="n">
        <f aca="false">X160/U160</f>
        <v>0.948515636641373</v>
      </c>
      <c r="AA160" s="6" t="n">
        <f aca="false">Y160/U160</f>
        <v>0.0515045683218744</v>
      </c>
      <c r="AE160" s="0" t="n">
        <f aca="false">1/F160</f>
        <v>2.04081632653061</v>
      </c>
      <c r="AF160" s="0" t="n">
        <f aca="false">1/G160</f>
        <v>28.5714285714286</v>
      </c>
      <c r="AG160" s="0" t="n">
        <v>6.7471</v>
      </c>
      <c r="AH160" s="0" t="n">
        <f aca="false">AG160/14</f>
        <v>0.481935714285714</v>
      </c>
      <c r="AI160" s="0" t="n">
        <v>0.25417</v>
      </c>
      <c r="AJ160" s="0" t="n">
        <v>3.8372</v>
      </c>
      <c r="AK160" s="0" t="n">
        <v>30.219</v>
      </c>
    </row>
    <row r="161" customFormat="false" ht="15" hidden="false" customHeight="true" outlineLevel="0" collapsed="false">
      <c r="A161" s="0" t="n">
        <v>160</v>
      </c>
      <c r="B161" s="4" t="n">
        <f aca="false">IF(assorted!P161 = "converged", 1, NA())</f>
        <v>1</v>
      </c>
      <c r="C161" s="0" t="str">
        <f aca="true">INDIRECT("IDs!B"&amp;$A161+1)</f>
        <v>b-staggered</v>
      </c>
      <c r="D161" s="0" t="n">
        <f aca="true">INDIRECT("IDs!C"&amp;$A161+1)</f>
        <v>14</v>
      </c>
      <c r="E161" s="4" t="n">
        <f aca="true">INDIRECT("IDs!E"&amp;$A161+1)</f>
        <v>2</v>
      </c>
      <c r="F161" s="0" t="n">
        <f aca="false">G161*D161</f>
        <v>0.49</v>
      </c>
      <c r="G161" s="0" t="n">
        <f aca="true">INDIRECT("assorted!D"&amp;$A161+1)</f>
        <v>0.035</v>
      </c>
      <c r="H161" s="0" t="n">
        <f aca="true">INDIRECT("assorted!E"&amp;$A161+1)</f>
        <v>0.063</v>
      </c>
      <c r="I161" s="0" t="n">
        <f aca="true">IF(B161=1,INDIRECT("assorted!F"&amp;$A161+1),NA())</f>
        <v>23.9209243206132</v>
      </c>
      <c r="J161" s="5" t="n">
        <f aca="true">IF(B161=1,INDIRECT("assorted!G"&amp;$A161+1),NA())</f>
        <v>1163.10022406856</v>
      </c>
      <c r="K161" s="5" t="n">
        <f aca="true">IF(B161=1,AVERAGE(INDIRECT("Temperatures!C" &amp; A161 + 1):INDIRECT("Temperatures!P" &amp; A161 + 1)),NA())</f>
        <v>1043.59037991325</v>
      </c>
      <c r="L161" s="5" t="n">
        <f aca="true">IF(B161=1,MAX(INDIRECT("Temperatures!C" &amp; A161 + 1):INDIRECT("Temperatures!P" &amp; A161 + 1)),NA())</f>
        <v>1111.12222388476</v>
      </c>
      <c r="M161" s="5" t="n">
        <f aca="true">IF(B161=1,MIN(INDIRECT("Temperatures!C" &amp; A161 + 1):INDIRECT("Temperatures!P" &amp; A161 + 1)),NA())</f>
        <v>987.325902469457</v>
      </c>
      <c r="N161" s="5" t="n">
        <f aca="true">IF(B161=1,INDIRECT("assorted!H"&amp;$A161+1),NA())</f>
        <v>-218153.734832362</v>
      </c>
      <c r="O161" s="5" t="n">
        <f aca="true">IF(B161=1,INDIRECT("assorted!I"&amp;$A161+1),NA())</f>
        <v>31363.3713085908</v>
      </c>
      <c r="P161" s="5" t="n">
        <f aca="true">IF(B161=1,INDIRECT("assorted!J"&amp;$A161+1),NA())</f>
        <v>5429.42412489172</v>
      </c>
      <c r="Q161" s="5" t="n">
        <f aca="true">IF(B161=1,INDIRECT("assorted!K"&amp;$A161+1),NA())</f>
        <v>29478646.3279563</v>
      </c>
      <c r="R161" s="5" t="n">
        <f aca="true">IF(B161=1,INDIRECT("assorted!L"&amp;$A161+1),NA())</f>
        <v>14385.065518824</v>
      </c>
      <c r="S161" s="5" t="n">
        <f aca="true">IF(B161=1,INDIRECT("assorted!M"&amp;$A161+1),NA())</f>
        <v>2490.24956527395</v>
      </c>
      <c r="T161" s="5" t="n">
        <f aca="true">IF(B161=1,INDIRECT("assorted!N"&amp;$A161+1),NA())</f>
        <v>6201342.89734714</v>
      </c>
      <c r="U161" s="5" t="n">
        <f aca="true">IF(B161=1,SUM(INDIRECT("HeatFluxTotals!B" &amp; A161 + 1):INDIRECT("HeatFluxTotals!P" &amp; A161 + 1)),NA())</f>
        <v>201390.917263535</v>
      </c>
      <c r="V161" s="0" t="n">
        <v>-43.462</v>
      </c>
      <c r="W161" s="5" t="n">
        <f aca="false">R161/G161</f>
        <v>411001.8719664</v>
      </c>
      <c r="X161" s="5" t="n">
        <f aca="true">IF(B161=1,SUM(INDIRECT("HeatFluxRadiation!B" &amp; A161 + 1):INDIRECT("HeatFluxRadiation!P" &amp; A161 + 1)),NA())</f>
        <v>191890.164159482</v>
      </c>
      <c r="Y161" s="5" t="n">
        <f aca="true">IF(B161=1,SUM(INDIRECT("HeatFluxConduction!B" &amp; A161 + 1):INDIRECT("HeatFluxConduction!P" &amp; A161 + 1)),NA())</f>
        <v>9504.41075251118</v>
      </c>
      <c r="Z161" s="6" t="n">
        <f aca="false">X161/U161</f>
        <v>0.952824321805831</v>
      </c>
      <c r="AA161" s="6" t="n">
        <f aca="false">Y161/U161</f>
        <v>0.0471938401277251</v>
      </c>
      <c r="AE161" s="0" t="n">
        <f aca="false">1/F161</f>
        <v>2.04081632653061</v>
      </c>
      <c r="AF161" s="0" t="n">
        <f aca="false">1/G161</f>
        <v>28.5714285714286</v>
      </c>
      <c r="AG161" s="0" t="n">
        <v>6.1525</v>
      </c>
      <c r="AH161" s="0" t="n">
        <f aca="false">AG161/14</f>
        <v>0.439464285714286</v>
      </c>
      <c r="AI161" s="0" t="n">
        <v>0.27106</v>
      </c>
      <c r="AJ161" s="0" t="n">
        <v>4.093</v>
      </c>
      <c r="AK161" s="0" t="n">
        <v>31.114</v>
      </c>
    </row>
    <row r="162" customFormat="false" ht="15" hidden="false" customHeight="true" outlineLevel="0" collapsed="false">
      <c r="A162" s="0" t="n">
        <v>161</v>
      </c>
      <c r="B162" s="4" t="n">
        <f aca="false">IF(assorted!P162 = "converged", 1, NA())</f>
        <v>1</v>
      </c>
      <c r="C162" s="0" t="str">
        <f aca="true">INDIRECT("IDs!B"&amp;$A162+1)</f>
        <v>b-staggered</v>
      </c>
      <c r="D162" s="0" t="n">
        <f aca="true">INDIRECT("IDs!C"&amp;$A162+1)</f>
        <v>14</v>
      </c>
      <c r="E162" s="4" t="n">
        <f aca="true">INDIRECT("IDs!E"&amp;$A162+1)</f>
        <v>2.25</v>
      </c>
      <c r="F162" s="0" t="n">
        <f aca="false">G162*D162</f>
        <v>0.49</v>
      </c>
      <c r="G162" s="0" t="n">
        <f aca="true">INDIRECT("assorted!D"&amp;$A162+1)</f>
        <v>0.035</v>
      </c>
      <c r="H162" s="0" t="n">
        <f aca="true">INDIRECT("assorted!E"&amp;$A162+1)</f>
        <v>0.063</v>
      </c>
      <c r="I162" s="0" t="n">
        <f aca="true">IF(B162=1,INDIRECT("assorted!F"&amp;$A162+1),NA())</f>
        <v>22.5683231751754</v>
      </c>
      <c r="J162" s="5" t="n">
        <f aca="true">IF(B162=1,INDIRECT("assorted!G"&amp;$A162+1),NA())</f>
        <v>1164.47374639507</v>
      </c>
      <c r="K162" s="5" t="n">
        <f aca="true">IF(B162=1,AVERAGE(INDIRECT("Temperatures!C" &amp; A162 + 1):INDIRECT("Temperatures!P" &amp; A162 + 1)),NA())</f>
        <v>1053.61216933253</v>
      </c>
      <c r="L162" s="5" t="n">
        <f aca="true">IF(B162=1,MAX(INDIRECT("Temperatures!C" &amp; A162 + 1):INDIRECT("Temperatures!P" &amp; A162 + 1)),NA())</f>
        <v>1116.48418447378</v>
      </c>
      <c r="M162" s="5" t="n">
        <f aca="true">IF(B162=1,MIN(INDIRECT("Temperatures!C" &amp; A162 + 1):INDIRECT("Temperatures!P" &amp; A162 + 1)),NA())</f>
        <v>1004.96891339151</v>
      </c>
      <c r="N162" s="5" t="n">
        <f aca="true">IF(B162=1,INDIRECT("assorted!H"&amp;$A162+1),NA())</f>
        <v>-215996.564060314</v>
      </c>
      <c r="O162" s="5" t="n">
        <f aca="true">IF(B162=1,INDIRECT("assorted!I"&amp;$A162+1),NA())</f>
        <v>32802.8196979161</v>
      </c>
      <c r="P162" s="5" t="n">
        <f aca="true">IF(B162=1,INDIRECT("assorted!J"&amp;$A162+1),NA())</f>
        <v>5203.08876067498</v>
      </c>
      <c r="Q162" s="5" t="n">
        <f aca="true">IF(B162=1,INDIRECT("assorted!K"&amp;$A162+1),NA())</f>
        <v>27072132.6514623</v>
      </c>
      <c r="R162" s="5" t="n">
        <f aca="true">IF(B162=1,INDIRECT("assorted!L"&amp;$A162+1),NA())</f>
        <v>15045.2802382347</v>
      </c>
      <c r="S162" s="5" t="n">
        <f aca="true">IF(B162=1,INDIRECT("assorted!M"&amp;$A162+1),NA())</f>
        <v>2386.43900827295</v>
      </c>
      <c r="T162" s="5" t="n">
        <f aca="true">IF(B162=1,INDIRECT("assorted!N"&amp;$A162+1),NA())</f>
        <v>5695091.1402068</v>
      </c>
      <c r="U162" s="5" t="n">
        <f aca="true">IF(B162=1,SUM(INDIRECT("HeatFluxTotals!B" &amp; A162 + 1):INDIRECT("HeatFluxTotals!P" &amp; A162 + 1)),NA())</f>
        <v>210633.923335286</v>
      </c>
      <c r="V162" s="0" t="n">
        <v>-44.091</v>
      </c>
      <c r="W162" s="5" t="n">
        <f aca="false">R162/G162</f>
        <v>429865.149663849</v>
      </c>
      <c r="X162" s="5" t="n">
        <f aca="true">IF(B162=1,SUM(INDIRECT("HeatFluxRadiation!B" &amp; A162 + 1):INDIRECT("HeatFluxRadiation!P" &amp; A162 + 1)),NA())</f>
        <v>201656.012126269</v>
      </c>
      <c r="Y162" s="5" t="n">
        <f aca="true">IF(B162=1,SUM(INDIRECT("HeatFluxConduction!B" &amp; A162 + 1):INDIRECT("HeatFluxConduction!P" &amp; A162 + 1)),NA())</f>
        <v>8982.17449217049</v>
      </c>
      <c r="Z162" s="6" t="n">
        <f aca="false">X162/U162</f>
        <v>0.957376708049417</v>
      </c>
      <c r="AA162" s="6" t="n">
        <f aca="false">Y162/U162</f>
        <v>0.042643532200047</v>
      </c>
      <c r="AE162" s="0" t="n">
        <f aca="false">1/F162</f>
        <v>2.04081632653061</v>
      </c>
      <c r="AF162" s="0" t="n">
        <f aca="false">1/G162</f>
        <v>28.5714285714286</v>
      </c>
      <c r="AG162" s="0" t="n">
        <v>5.6143</v>
      </c>
      <c r="AH162" s="0" t="n">
        <f aca="false">AG162/14</f>
        <v>0.401021428571429</v>
      </c>
      <c r="AI162" s="0" t="n">
        <v>0.29301</v>
      </c>
      <c r="AJ162" s="0" t="n">
        <v>4.4261</v>
      </c>
      <c r="AK162" s="0" t="n">
        <v>32.167</v>
      </c>
    </row>
    <row r="163" customFormat="false" ht="15" hidden="false" customHeight="true" outlineLevel="0" collapsed="false">
      <c r="A163" s="0" t="n">
        <v>162</v>
      </c>
      <c r="B163" s="4" t="n">
        <f aca="false">IF(assorted!P163 = "converged", 1, NA())</f>
        <v>1</v>
      </c>
      <c r="C163" s="0" t="str">
        <f aca="true">INDIRECT("IDs!B"&amp;$A163+1)</f>
        <v>b-staggered</v>
      </c>
      <c r="D163" s="0" t="n">
        <f aca="true">INDIRECT("IDs!C"&amp;$A163+1)</f>
        <v>14</v>
      </c>
      <c r="E163" s="4" t="n">
        <f aca="true">INDIRECT("IDs!E"&amp;$A163+1)</f>
        <v>2.375</v>
      </c>
      <c r="F163" s="0" t="n">
        <f aca="false">G163*D163</f>
        <v>0.49</v>
      </c>
      <c r="G163" s="0" t="n">
        <f aca="true">INDIRECT("assorted!D"&amp;$A163+1)</f>
        <v>0.035</v>
      </c>
      <c r="H163" s="0" t="n">
        <f aca="true">INDIRECT("assorted!E"&amp;$A163+1)</f>
        <v>0.063</v>
      </c>
      <c r="I163" s="0" t="n">
        <f aca="true">IF(B163=1,INDIRECT("assorted!F"&amp;$A163+1),NA())</f>
        <v>21.913869373704</v>
      </c>
      <c r="J163" s="5" t="n">
        <f aca="true">IF(B163=1,INDIRECT("assorted!G"&amp;$A163+1),NA())</f>
        <v>1165.66819353664</v>
      </c>
      <c r="K163" s="5" t="n">
        <f aca="true">IF(B163=1,AVERAGE(INDIRECT("Temperatures!C" &amp; A163 + 1):INDIRECT("Temperatures!P" &amp; A163 + 1)),NA())</f>
        <v>1058.58058821143</v>
      </c>
      <c r="L163" s="5" t="n">
        <f aca="true">IF(B163=1,MAX(INDIRECT("Temperatures!C" &amp; A163 + 1):INDIRECT("Temperatures!P" &amp; A163 + 1)),NA())</f>
        <v>1119.55707865404</v>
      </c>
      <c r="M163" s="5" t="n">
        <f aca="true">IF(B163=1,MIN(INDIRECT("Temperatures!C" &amp; A163 + 1):INDIRECT("Temperatures!P" &amp; A163 + 1)),NA())</f>
        <v>1013.64223772088</v>
      </c>
      <c r="N163" s="5" t="n">
        <f aca="true">IF(B163=1,INDIRECT("assorted!H"&amp;$A163+1),NA())</f>
        <v>-216326.353520745</v>
      </c>
      <c r="O163" s="5" t="n">
        <f aca="true">IF(B163=1,INDIRECT("assorted!I"&amp;$A163+1),NA())</f>
        <v>33528.2153328516</v>
      </c>
      <c r="P163" s="5" t="n">
        <f aca="true">IF(B163=1,INDIRECT("assorted!J"&amp;$A163+1),NA())</f>
        <v>5160.65823533784</v>
      </c>
      <c r="Q163" s="5" t="n">
        <f aca="true">IF(B163=1,INDIRECT("assorted!K"&amp;$A163+1),NA())</f>
        <v>26632393.4219603</v>
      </c>
      <c r="R163" s="5" t="n">
        <f aca="true">IF(B163=1,INDIRECT("assorted!L"&amp;$A163+1),NA())</f>
        <v>15377.9888502289</v>
      </c>
      <c r="S163" s="5" t="n">
        <f aca="true">IF(B163=1,INDIRECT("assorted!M"&amp;$A163+1),NA())</f>
        <v>2366.97790248157</v>
      </c>
      <c r="T163" s="5" t="n">
        <f aca="true">IF(B163=1,INDIRECT("assorted!N"&amp;$A163+1),NA())</f>
        <v>5602584.39083609</v>
      </c>
      <c r="U163" s="5" t="n">
        <f aca="true">IF(B163=1,SUM(INDIRECT("HeatFluxTotals!B" &amp; A163 + 1):INDIRECT("HeatFluxTotals!P" &amp; A163 + 1)),NA())</f>
        <v>215291.843903205</v>
      </c>
      <c r="V163" s="0" t="n">
        <v>-44.336</v>
      </c>
      <c r="W163" s="5" t="n">
        <f aca="false">R163/G163</f>
        <v>439371.11000654</v>
      </c>
      <c r="X163" s="5" t="n">
        <f aca="true">IF(B163=1,SUM(INDIRECT("HeatFluxRadiation!B" &amp; A163 + 1):INDIRECT("HeatFluxRadiation!P" &amp; A163 + 1)),NA())</f>
        <v>206056.531636858</v>
      </c>
      <c r="Y163" s="5" t="n">
        <f aca="true">IF(B163=1,SUM(INDIRECT("HeatFluxConduction!B" &amp; A163 + 1):INDIRECT("HeatFluxConduction!P" &amp; A163 + 1)),NA())</f>
        <v>9239.74525894878</v>
      </c>
      <c r="Z163" s="6" t="n">
        <f aca="false">X163/U163</f>
        <v>0.957103287802677</v>
      </c>
      <c r="AA163" s="6" t="n">
        <f aca="false">Y163/U163</f>
        <v>0.0429173028175789</v>
      </c>
      <c r="AE163" s="0" t="n">
        <f aca="false">1/F163</f>
        <v>2.04081632653061</v>
      </c>
      <c r="AF163" s="0" t="n">
        <f aca="false">1/G163</f>
        <v>28.5714285714286</v>
      </c>
      <c r="AG163" s="0" t="n">
        <v>5.357</v>
      </c>
      <c r="AH163" s="0" t="n">
        <f aca="false">AG163/14</f>
        <v>0.382642857142857</v>
      </c>
      <c r="AI163" s="0" t="n">
        <v>0.30431</v>
      </c>
      <c r="AJ163" s="0" t="n">
        <v>4.5976</v>
      </c>
      <c r="AK163" s="0" t="n">
        <v>32.689</v>
      </c>
    </row>
    <row r="164" customFormat="false" ht="15" hidden="false" customHeight="true" outlineLevel="0" collapsed="false">
      <c r="A164" s="0" t="n">
        <v>163</v>
      </c>
      <c r="B164" s="4" t="n">
        <f aca="false">IF(assorted!P164 = "converged", 1, NA())</f>
        <v>1</v>
      </c>
      <c r="C164" s="0" t="str">
        <f aca="true">INDIRECT("IDs!B"&amp;$A164+1)</f>
        <v>b-staggered</v>
      </c>
      <c r="D164" s="0" t="n">
        <f aca="true">INDIRECT("IDs!C"&amp;$A164+1)</f>
        <v>14</v>
      </c>
      <c r="E164" s="4" t="n">
        <f aca="true">INDIRECT("IDs!E"&amp;$A164+1)</f>
        <v>2.5</v>
      </c>
      <c r="F164" s="0" t="n">
        <f aca="false">G164*D164</f>
        <v>0.49</v>
      </c>
      <c r="G164" s="0" t="n">
        <f aca="true">INDIRECT("assorted!D"&amp;$A164+1)</f>
        <v>0.035</v>
      </c>
      <c r="H164" s="0" t="n">
        <f aca="true">INDIRECT("assorted!E"&amp;$A164+1)</f>
        <v>0.063</v>
      </c>
      <c r="I164" s="0" t="n">
        <f aca="true">IF(B164=1,INDIRECT("assorted!F"&amp;$A164+1),NA())</f>
        <v>21.4811786335048</v>
      </c>
      <c r="J164" s="5" t="n">
        <f aca="true">IF(B164=1,INDIRECT("assorted!G"&amp;$A164+1),NA())</f>
        <v>1162.75261414649</v>
      </c>
      <c r="K164" s="5" t="n">
        <f aca="true">IF(B164=1,AVERAGE(INDIRECT("Temperatures!C" &amp; A164 + 1):INDIRECT("Temperatures!P" &amp; A164 + 1)),NA())</f>
        <v>1061.92553160608</v>
      </c>
      <c r="L164" s="5" t="n">
        <f aca="true">IF(B164=1,MAX(INDIRECT("Temperatures!C" &amp; A164 + 1):INDIRECT("Temperatures!P" &amp; A164 + 1)),NA())</f>
        <v>1120.99918465077</v>
      </c>
      <c r="M164" s="5" t="n">
        <f aca="true">IF(B164=1,MIN(INDIRECT("Temperatures!C" &amp; A164 + 1):INDIRECT("Temperatures!P" &amp; A164 + 1)),NA())</f>
        <v>1021.08312922329</v>
      </c>
      <c r="N164" s="5" t="n">
        <f aca="true">IF(B164=1,INDIRECT("assorted!H"&amp;$A164+1),NA())</f>
        <v>-221188.15994757</v>
      </c>
      <c r="O164" s="5" t="n">
        <f aca="true">IF(B164=1,INDIRECT("assorted!I"&amp;$A164+1),NA())</f>
        <v>34017.6801085888</v>
      </c>
      <c r="P164" s="5" t="n">
        <f aca="true">IF(B164=1,INDIRECT("assorted!J"&amp;$A164+1),NA())</f>
        <v>5114.66353564858</v>
      </c>
      <c r="Q164" s="5" t="n">
        <f aca="true">IF(B164=1,INDIRECT("assorted!K"&amp;$A164+1),NA())</f>
        <v>26159783.0828933</v>
      </c>
      <c r="R164" s="5" t="n">
        <f aca="true">IF(B164=1,INDIRECT("assorted!L"&amp;$A164+1),NA())</f>
        <v>15602.4858533877</v>
      </c>
      <c r="S164" s="5" t="n">
        <f aca="true">IF(B164=1,INDIRECT("assorted!M"&amp;$A164+1),NA())</f>
        <v>2345.88205912774</v>
      </c>
      <c r="T164" s="5" t="n">
        <f aca="true">IF(B164=1,INDIRECT("assorted!N"&amp;$A164+1),NA())</f>
        <v>5503162.63533745</v>
      </c>
      <c r="U164" s="5" t="n">
        <f aca="true">IF(B164=1,SUM(INDIRECT("HeatFluxTotals!B" &amp; A164 + 1):INDIRECT("HeatFluxTotals!P" &amp; A164 + 1)),NA())</f>
        <v>218434.801947428</v>
      </c>
      <c r="V164" s="0" t="n">
        <v>-44.564</v>
      </c>
      <c r="W164" s="5" t="n">
        <f aca="false">R164/G164</f>
        <v>445785.310096791</v>
      </c>
      <c r="X164" s="5" t="n">
        <f aca="true">IF(B164=1,SUM(INDIRECT("HeatFluxRadiation!B" &amp; A164 + 1):INDIRECT("HeatFluxRadiation!P" &amp; A164 + 1)),NA())</f>
        <v>209024.303134742</v>
      </c>
      <c r="Y164" s="5" t="n">
        <f aca="true">IF(B164=1,SUM(INDIRECT("HeatFluxConduction!B" &amp; A164 + 1):INDIRECT("HeatFluxConduction!P" &amp; A164 + 1)),NA())</f>
        <v>9414.87551785076</v>
      </c>
      <c r="Z164" s="6" t="n">
        <f aca="false">X164/U164</f>
        <v>0.956918500491738</v>
      </c>
      <c r="AA164" s="6" t="n">
        <f aca="false">Y164/U164</f>
        <v>0.0431015361742434</v>
      </c>
      <c r="AE164" s="0" t="n">
        <f aca="false">1/F164</f>
        <v>2.04081632653061</v>
      </c>
      <c r="AF164" s="0" t="n">
        <f aca="false">1/G164</f>
        <v>28.5714285714286</v>
      </c>
      <c r="AG164" s="0" t="n">
        <v>5.112</v>
      </c>
      <c r="AH164" s="0" t="n">
        <f aca="false">AG164/14</f>
        <v>0.365142857142857</v>
      </c>
      <c r="AI164" s="0" t="n">
        <v>0.3119</v>
      </c>
      <c r="AJ164" s="0" t="n">
        <v>4.7128</v>
      </c>
      <c r="AK164" s="0" t="n">
        <v>33.041</v>
      </c>
    </row>
    <row r="165" customFormat="false" ht="15" hidden="false" customHeight="true" outlineLevel="0" collapsed="false">
      <c r="A165" s="0" t="n">
        <v>164</v>
      </c>
      <c r="B165" s="4" t="n">
        <f aca="false">IF(assorted!P165 = "converged", 1, NA())</f>
        <v>1</v>
      </c>
      <c r="C165" s="0" t="str">
        <f aca="true">INDIRECT("IDs!B"&amp;$A165+1)</f>
        <v>b-staggered</v>
      </c>
      <c r="D165" s="0" t="n">
        <f aca="true">INDIRECT("IDs!C"&amp;$A165+1)</f>
        <v>14</v>
      </c>
      <c r="E165" s="4" t="n">
        <f aca="true">INDIRECT("IDs!E"&amp;$A165+1)</f>
        <v>2.75</v>
      </c>
      <c r="F165" s="0" t="n">
        <f aca="false">G165*D165</f>
        <v>0.49</v>
      </c>
      <c r="G165" s="0" t="n">
        <f aca="true">INDIRECT("assorted!D"&amp;$A165+1)</f>
        <v>0.035</v>
      </c>
      <c r="H165" s="0" t="n">
        <f aca="true">INDIRECT("assorted!E"&amp;$A165+1)</f>
        <v>0.063</v>
      </c>
      <c r="I165" s="0" t="n">
        <f aca="true">IF(B165=1,INDIRECT("assorted!F"&amp;$A165+1),NA())</f>
        <v>21.3193401529279</v>
      </c>
      <c r="J165" s="5" t="n">
        <f aca="true">IF(B165=1,INDIRECT("assorted!G"&amp;$A165+1),NA())</f>
        <v>1158.57712489649</v>
      </c>
      <c r="K165" s="5" t="n">
        <f aca="true">IF(B165=1,AVERAGE(INDIRECT("Temperatures!C" &amp; A165 + 1):INDIRECT("Temperatures!P" &amp; A165 + 1)),NA())</f>
        <v>1069.212770812</v>
      </c>
      <c r="L165" s="5" t="n">
        <f aca="true">IF(B165=1,MAX(INDIRECT("Temperatures!C" &amp; A165 + 1):INDIRECT("Temperatures!P" &amp; A165 + 1)),NA())</f>
        <v>1124.54355809349</v>
      </c>
      <c r="M165" s="5" t="n">
        <f aca="true">IF(B165=1,MIN(INDIRECT("Temperatures!C" &amp; A165 + 1):INDIRECT("Temperatures!P" &amp; A165 + 1)),NA())</f>
        <v>1032.1537402766</v>
      </c>
      <c r="N165" s="5" t="n">
        <f aca="true">IF(B165=1,INDIRECT("assorted!H"&amp;$A165+1),NA())</f>
        <v>-220895.609750359</v>
      </c>
      <c r="O165" s="5" t="n">
        <f aca="true">IF(B165=1,INDIRECT("assorted!I"&amp;$A165+1),NA())</f>
        <v>35097.3554157097</v>
      </c>
      <c r="P165" s="5" t="n">
        <f aca="true">IF(B165=1,INDIRECT("assorted!J"&amp;$A165+1),NA())</f>
        <v>5195.22342453972</v>
      </c>
      <c r="Q165" s="5" t="n">
        <f aca="true">IF(B165=1,INDIRECT("assorted!K"&amp;$A165+1),NA())</f>
        <v>26990346.4308862</v>
      </c>
      <c r="R165" s="5" t="n">
        <f aca="true">IF(B165=1,INDIRECT("assorted!L"&amp;$A165+1),NA())</f>
        <v>16097.6877206462</v>
      </c>
      <c r="S165" s="5" t="n">
        <f aca="true">IF(B165=1,INDIRECT("assorted!M"&amp;$A165+1),NA())</f>
        <v>2382.83150788179</v>
      </c>
      <c r="T165" s="5" t="n">
        <f aca="true">IF(B165=1,INDIRECT("assorted!N"&amp;$A165+1),NA())</f>
        <v>5677885.99495424</v>
      </c>
      <c r="U165" s="5" t="n">
        <f aca="true">IF(B165=1,SUM(INDIRECT("HeatFluxTotals!B" &amp; A165 + 1):INDIRECT("HeatFluxTotals!P" &amp; A165 + 1)),NA())</f>
        <v>225367.628089047</v>
      </c>
      <c r="V165" s="0" t="n">
        <v>-44.97</v>
      </c>
      <c r="W165" s="5" t="n">
        <f aca="false">R165/G165</f>
        <v>459933.934875606</v>
      </c>
      <c r="X165" s="5" t="n">
        <f aca="true">IF(B165=1,SUM(INDIRECT("HeatFluxRadiation!B" &amp; A165 + 1):INDIRECT("HeatFluxRadiation!P" &amp; A165 + 1)),NA())</f>
        <v>215767.409795363</v>
      </c>
      <c r="Y165" s="5" t="n">
        <f aca="true">IF(B165=1,SUM(INDIRECT("HeatFluxConduction!B" &amp; A165 + 1):INDIRECT("HeatFluxConduction!P" &amp; A165 + 1)),NA())</f>
        <v>9605.5928640297</v>
      </c>
      <c r="Z165" s="6" t="n">
        <f aca="false">X165/U165</f>
        <v>0.957401964181427</v>
      </c>
      <c r="AA165" s="6" t="n">
        <f aca="false">Y165/U165</f>
        <v>0.0426218838325544</v>
      </c>
      <c r="AE165" s="0" t="n">
        <f aca="false">1/F165</f>
        <v>2.04081632653061</v>
      </c>
      <c r="AF165" s="0" t="n">
        <f aca="false">1/G165</f>
        <v>28.5714285714286</v>
      </c>
      <c r="AG165" s="0" t="n">
        <v>4.678</v>
      </c>
      <c r="AH165" s="0" t="n">
        <f aca="false">AG165/14</f>
        <v>0.334142857142857</v>
      </c>
      <c r="AI165" s="0" t="n">
        <v>0.32868</v>
      </c>
      <c r="AJ165" s="0" t="n">
        <v>4.968</v>
      </c>
      <c r="AK165" s="0" t="n">
        <v>33.788</v>
      </c>
    </row>
    <row r="166" customFormat="false" ht="15" hidden="false" customHeight="true" outlineLevel="0" collapsed="false">
      <c r="A166" s="0" t="n">
        <v>165</v>
      </c>
      <c r="B166" s="4" t="n">
        <f aca="false">IF(assorted!P166 = "converged", 1, NA())</f>
        <v>1</v>
      </c>
      <c r="C166" s="0" t="str">
        <f aca="true">INDIRECT("IDs!B"&amp;$A166+1)</f>
        <v>b-staggered</v>
      </c>
      <c r="D166" s="0" t="n">
        <f aca="true">INDIRECT("IDs!C"&amp;$A166+1)</f>
        <v>14</v>
      </c>
      <c r="E166" s="4" t="n">
        <f aca="true">INDIRECT("IDs!E"&amp;$A166+1)</f>
        <v>3</v>
      </c>
      <c r="F166" s="0" t="n">
        <f aca="false">G166*D166</f>
        <v>0.49</v>
      </c>
      <c r="G166" s="0" t="n">
        <f aca="true">INDIRECT("assorted!D"&amp;$A166+1)</f>
        <v>0.035</v>
      </c>
      <c r="H166" s="0" t="n">
        <f aca="true">INDIRECT("assorted!E"&amp;$A166+1)</f>
        <v>0.063</v>
      </c>
      <c r="I166" s="0" t="n">
        <f aca="true">IF(B166=1,INDIRECT("assorted!F"&amp;$A166+1),NA())</f>
        <v>20.6352005919179</v>
      </c>
      <c r="J166" s="5" t="n">
        <f aca="true">IF(B166=1,INDIRECT("assorted!G"&amp;$A166+1),NA())</f>
        <v>1156.99473762077</v>
      </c>
      <c r="K166" s="5" t="n">
        <f aca="true">IF(B166=1,AVERAGE(INDIRECT("Temperatures!C" &amp; A166 + 1):INDIRECT("Temperatures!P" &amp; A166 + 1)),NA())</f>
        <v>1075.18747328573</v>
      </c>
      <c r="L166" s="5" t="n">
        <f aca="true">IF(B166=1,MAX(INDIRECT("Temperatures!C" &amp; A166 + 1):INDIRECT("Temperatures!P" &amp; A166 + 1)),NA())</f>
        <v>1125.9102607745</v>
      </c>
      <c r="M166" s="5" t="n">
        <f aca="true">IF(B166=1,MIN(INDIRECT("Temperatures!C" &amp; A166 + 1):INDIRECT("Temperatures!P" &amp; A166 + 1)),NA())</f>
        <v>1036.16465387543</v>
      </c>
      <c r="N166" s="5" t="n">
        <f aca="true">IF(B166=1,INDIRECT("assorted!H"&amp;$A166+1),NA())</f>
        <v>-226216.111214642</v>
      </c>
      <c r="O166" s="5" t="n">
        <f aca="true">IF(B166=1,INDIRECT("assorted!I"&amp;$A166+1),NA())</f>
        <v>35986.506566158</v>
      </c>
      <c r="P166" s="5" t="n">
        <f aca="true">IF(B166=1,INDIRECT("assorted!J"&amp;$A166+1),NA())</f>
        <v>5362.63164583691</v>
      </c>
      <c r="Q166" s="5" t="n">
        <f aca="true">IF(B166=1,INDIRECT("assorted!K"&amp;$A166+1),NA())</f>
        <v>28757818.1689315</v>
      </c>
      <c r="R166" s="5" t="n">
        <f aca="true">IF(B166=1,INDIRECT("assorted!L"&amp;$A166+1),NA())</f>
        <v>16505.5041326752</v>
      </c>
      <c r="S166" s="5" t="n">
        <f aca="true">IF(B166=1,INDIRECT("assorted!M"&amp;$A166+1),NA())</f>
        <v>2459.61465112576</v>
      </c>
      <c r="T166" s="5" t="n">
        <f aca="true">IF(B166=1,INDIRECT("assorted!N"&amp;$A166+1),NA())</f>
        <v>6049704.23203253</v>
      </c>
      <c r="U166" s="5" t="n">
        <f aca="true">IF(B166=1,SUM(INDIRECT("HeatFluxTotals!B" &amp; A166 + 1):INDIRECT("HeatFluxTotals!P" &amp; A166 + 1)),NA())</f>
        <v>231077.057857452</v>
      </c>
      <c r="V166" s="0" t="n">
        <v>-45.411</v>
      </c>
      <c r="W166" s="5" t="n">
        <f aca="false">R166/G166</f>
        <v>471585.832362149</v>
      </c>
      <c r="X166" s="5" t="n">
        <f aca="true">IF(B166=1,SUM(INDIRECT("HeatFluxRadiation!B" &amp; A166 + 1):INDIRECT("HeatFluxRadiation!P" &amp; A166 + 1)),NA())</f>
        <v>220788.356307656</v>
      </c>
      <c r="Y166" s="5" t="n">
        <f aca="true">IF(B166=1,SUM(INDIRECT("HeatFluxConduction!B" &amp; A166 + 1):INDIRECT("HeatFluxConduction!P" &amp; A166 + 1)),NA())</f>
        <v>10294.5242965554</v>
      </c>
      <c r="Z166" s="6" t="n">
        <f aca="false">X166/U166</f>
        <v>0.9554750192633</v>
      </c>
      <c r="AA166" s="6" t="n">
        <f aca="false">Y166/U166</f>
        <v>0.0445501790268852</v>
      </c>
      <c r="AE166" s="0" t="n">
        <f aca="false">1/F166</f>
        <v>2.04081632653061</v>
      </c>
      <c r="AF166" s="0" t="n">
        <f aca="false">1/G166</f>
        <v>28.5714285714286</v>
      </c>
      <c r="AG166" s="0" t="n">
        <v>4.3103</v>
      </c>
      <c r="AH166" s="0" t="n">
        <f aca="false">AG166/14</f>
        <v>0.307878571428571</v>
      </c>
      <c r="AI166" s="0" t="n">
        <v>0.34265</v>
      </c>
      <c r="AJ166" s="0" t="n">
        <v>5.1807</v>
      </c>
      <c r="AK166" s="0" t="n">
        <v>34.381</v>
      </c>
    </row>
    <row r="167" customFormat="false" ht="15" hidden="false" customHeight="true" outlineLevel="0" collapsed="false">
      <c r="A167" s="0" t="n">
        <v>166</v>
      </c>
      <c r="B167" s="4" t="n">
        <f aca="false">IF(assorted!P167 = "converged", 1, NA())</f>
        <v>1</v>
      </c>
      <c r="C167" s="0" t="str">
        <f aca="true">INDIRECT("IDs!B"&amp;$A167+1)</f>
        <v>b-staggered</v>
      </c>
      <c r="D167" s="0" t="n">
        <f aca="true">INDIRECT("IDs!C"&amp;$A167+1)</f>
        <v>14</v>
      </c>
      <c r="E167" s="4" t="n">
        <f aca="true">INDIRECT("IDs!E"&amp;$A167+1)</f>
        <v>3.5</v>
      </c>
      <c r="F167" s="0" t="n">
        <f aca="false">G167*D167</f>
        <v>0.49</v>
      </c>
      <c r="G167" s="0" t="n">
        <f aca="true">INDIRECT("assorted!D"&amp;$A167+1)</f>
        <v>0.035</v>
      </c>
      <c r="H167" s="0" t="n">
        <f aca="true">INDIRECT("assorted!E"&amp;$A167+1)</f>
        <v>0.063</v>
      </c>
      <c r="I167" s="0" t="n">
        <f aca="true">IF(B167=1,INDIRECT("assorted!F"&amp;$A167+1),NA())</f>
        <v>21.2852597983292</v>
      </c>
      <c r="J167" s="5" t="n">
        <f aca="true">IF(B167=1,INDIRECT("assorted!G"&amp;$A167+1),NA())</f>
        <v>1153.04226524225</v>
      </c>
      <c r="K167" s="5" t="n">
        <f aca="true">IF(B167=1,AVERAGE(INDIRECT("Temperatures!C" &amp; A167 + 1):INDIRECT("Temperatures!P" &amp; A167 + 1)),NA())</f>
        <v>1086.88528247565</v>
      </c>
      <c r="L167" s="5" t="n">
        <f aca="true">IF(B167=1,MAX(INDIRECT("Temperatures!C" &amp; A167 + 1):INDIRECT("Temperatures!P" &amp; A167 + 1)),NA())</f>
        <v>1137.8857996016</v>
      </c>
      <c r="M167" s="5" t="n">
        <f aca="true">IF(B167=1,MIN(INDIRECT("Temperatures!C" &amp; A167 + 1):INDIRECT("Temperatures!P" &amp; A167 + 1)),NA())</f>
        <v>1039.50525813875</v>
      </c>
      <c r="N167" s="5" t="n">
        <f aca="true">IF(B167=1,INDIRECT("assorted!H"&amp;$A167+1),NA())</f>
        <v>-250189.22636981</v>
      </c>
      <c r="O167" s="5" t="n">
        <f aca="true">IF(B167=1,INDIRECT("assorted!I"&amp;$A167+1),NA())</f>
        <v>37747.1035338022</v>
      </c>
      <c r="P167" s="5" t="n">
        <f aca="true">IF(B167=1,INDIRECT("assorted!J"&amp;$A167+1),NA())</f>
        <v>5511.53705882412</v>
      </c>
      <c r="Q167" s="5" t="n">
        <f aca="true">IF(B167=1,INDIRECT("assorted!K"&amp;$A167+1),NA())</f>
        <v>30377040.7507916</v>
      </c>
      <c r="R167" s="5" t="n">
        <f aca="true">IF(B167=1,INDIRECT("assorted!L"&amp;$A167+1),NA())</f>
        <v>17313.0162614598</v>
      </c>
      <c r="S167" s="5" t="n">
        <f aca="true">IF(B167=1,INDIRECT("assorted!M"&amp;$A167+1),NA())</f>
        <v>2527.91133075088</v>
      </c>
      <c r="T167" s="5" t="n">
        <f aca="true">IF(B167=1,INDIRECT("assorted!N"&amp;$A167+1),NA())</f>
        <v>6390335.6961387</v>
      </c>
      <c r="U167" s="5" t="n">
        <f aca="true">IF(B167=1,SUM(INDIRECT("HeatFluxTotals!B" &amp; A167 + 1):INDIRECT("HeatFluxTotals!P" &amp; A167 + 1)),NA())</f>
        <v>242382.227660437</v>
      </c>
      <c r="V167" s="0" t="n">
        <v>-46.424</v>
      </c>
      <c r="W167" s="5" t="n">
        <f aca="false">R167/G167</f>
        <v>494657.60747028</v>
      </c>
      <c r="X167" s="5" t="n">
        <f aca="true">IF(B167=1,SUM(INDIRECT("HeatFluxRadiation!B" &amp; A167 + 1):INDIRECT("HeatFluxRadiation!P" &amp; A167 + 1)),NA())</f>
        <v>226682.904442959</v>
      </c>
      <c r="Y167" s="5" t="n">
        <f aca="true">IF(B167=1,SUM(INDIRECT("HeatFluxConduction!B" &amp; A167 + 1):INDIRECT("HeatFluxConduction!P" &amp; A167 + 1)),NA())</f>
        <v>15702.2957396491</v>
      </c>
      <c r="Z167" s="6" t="n">
        <f aca="false">X167/U167</f>
        <v>0.93522906621903</v>
      </c>
      <c r="AA167" s="6" t="n">
        <f aca="false">Y167/U167</f>
        <v>0.0647831975603717</v>
      </c>
      <c r="AE167" s="0" t="n">
        <f aca="false">1/F167</f>
        <v>2.04081632653061</v>
      </c>
      <c r="AF167" s="0" t="n">
        <f aca="false">1/G167</f>
        <v>28.5714285714286</v>
      </c>
      <c r="AG167" s="0" t="n">
        <v>3.7161</v>
      </c>
      <c r="AH167" s="0" t="n">
        <f aca="false">AG167/14</f>
        <v>0.265435714285714</v>
      </c>
      <c r="AI167" s="0" t="n">
        <v>0.37084</v>
      </c>
      <c r="AJ167" s="0" t="n">
        <v>5.6102</v>
      </c>
      <c r="AK167" s="0" t="n">
        <v>35.552</v>
      </c>
    </row>
    <row r="168" customFormat="false" ht="15" hidden="false" customHeight="true" outlineLevel="0" collapsed="false">
      <c r="A168" s="0" t="n">
        <v>167</v>
      </c>
      <c r="B168" s="4" t="n">
        <f aca="false">IF(assorted!P168 = "converged", 1, NA())</f>
        <v>1</v>
      </c>
      <c r="C168" s="0" t="str">
        <f aca="true">INDIRECT("IDs!B"&amp;$A168+1)</f>
        <v>b-staggered</v>
      </c>
      <c r="D168" s="0" t="n">
        <f aca="true">INDIRECT("IDs!C"&amp;$A168+1)</f>
        <v>14</v>
      </c>
      <c r="E168" s="4" t="n">
        <f aca="true">INDIRECT("IDs!E"&amp;$A168+1)</f>
        <v>4</v>
      </c>
      <c r="F168" s="0" t="n">
        <f aca="false">G168*D168</f>
        <v>0.49</v>
      </c>
      <c r="G168" s="0" t="n">
        <f aca="true">INDIRECT("assorted!D"&amp;$A168+1)</f>
        <v>0.035</v>
      </c>
      <c r="H168" s="0" t="n">
        <f aca="true">INDIRECT("assorted!E"&amp;$A168+1)</f>
        <v>0.063</v>
      </c>
      <c r="I168" s="0" t="n">
        <f aca="true">IF(B168=1,INDIRECT("assorted!F"&amp;$A168+1),NA())</f>
        <v>20.0691000587248</v>
      </c>
      <c r="J168" s="5" t="n">
        <f aca="true">IF(B168=1,INDIRECT("assorted!G"&amp;$A168+1),NA())</f>
        <v>1158.15289438492</v>
      </c>
      <c r="K168" s="5" t="n">
        <f aca="true">IF(B168=1,AVERAGE(INDIRECT("Temperatures!C" &amp; A168 + 1):INDIRECT("Temperatures!P" &amp; A168 + 1)),NA())</f>
        <v>1093.79025760009</v>
      </c>
      <c r="L168" s="5" t="n">
        <f aca="true">IF(B168=1,MAX(INDIRECT("Temperatures!C" &amp; A168 + 1):INDIRECT("Temperatures!P" &amp; A168 + 1)),NA())</f>
        <v>1152.41127304874</v>
      </c>
      <c r="M168" s="5" t="n">
        <f aca="true">IF(B168=1,MIN(INDIRECT("Temperatures!C" &amp; A168 + 1):INDIRECT("Temperatures!P" &amp; A168 + 1)),NA())</f>
        <v>1037.30879148294</v>
      </c>
      <c r="N168" s="5" t="n">
        <f aca="true">IF(B168=1,INDIRECT("assorted!H"&amp;$A168+1),NA())</f>
        <v>-229873.223117688</v>
      </c>
      <c r="O168" s="5" t="n">
        <f aca="true">IF(B168=1,INDIRECT("assorted!I"&amp;$A168+1),NA())</f>
        <v>38777.3663302111</v>
      </c>
      <c r="P168" s="5" t="n">
        <f aca="true">IF(B168=1,INDIRECT("assorted!J"&amp;$A168+1),NA())</f>
        <v>6031.34874164464</v>
      </c>
      <c r="Q168" s="5" t="n">
        <f aca="true">IF(B168=1,INDIRECT("assorted!K"&amp;$A168+1),NA())</f>
        <v>36377167.6433384</v>
      </c>
      <c r="R168" s="5" t="n">
        <f aca="true">IF(B168=1,INDIRECT("assorted!L"&amp;$A168+1),NA())</f>
        <v>17785.5546783822</v>
      </c>
      <c r="S168" s="5" t="n">
        <f aca="true">IF(B168=1,INDIRECT("assorted!M"&amp;$A168+1),NA())</f>
        <v>2766.32718985762</v>
      </c>
      <c r="T168" s="5" t="n">
        <f aca="true">IF(B168=1,INDIRECT("assorted!N"&amp;$A168+1),NA())</f>
        <v>7652566.1213456</v>
      </c>
      <c r="U168" s="5" t="n">
        <f aca="true">IF(B168=1,SUM(INDIRECT("HeatFluxTotals!B" &amp; A168 + 1):INDIRECT("HeatFluxTotals!P" &amp; A168 + 1)),NA())</f>
        <v>248997.765497351</v>
      </c>
      <c r="V168" s="0" t="n">
        <v>-47.848</v>
      </c>
      <c r="W168" s="5" t="n">
        <f aca="false">R168/G168</f>
        <v>508158.705096634</v>
      </c>
      <c r="X168" s="5" t="n">
        <f aca="true">IF(B168=1,SUM(INDIRECT("HeatFluxRadiation!B" &amp; A168 + 1):INDIRECT("HeatFluxRadiation!P" &amp; A168 + 1)),NA())</f>
        <v>233350.931173067</v>
      </c>
      <c r="Y168" s="5" t="n">
        <f aca="true">IF(B168=1,SUM(INDIRECT("HeatFluxConduction!B" &amp; A168 + 1):INDIRECT("HeatFluxConduction!P" &amp; A168 + 1)),NA())</f>
        <v>15650.526273732</v>
      </c>
      <c r="Z168" s="6" t="n">
        <f aca="false">X168/U168</f>
        <v>0.937160744021014</v>
      </c>
      <c r="AA168" s="6" t="n">
        <f aca="false">Y168/U168</f>
        <v>0.0628540832182628</v>
      </c>
      <c r="AE168" s="0" t="n">
        <f aca="false">1/F168</f>
        <v>2.04081632653061</v>
      </c>
      <c r="AF168" s="0" t="n">
        <f aca="false">1/G168</f>
        <v>28.5714285714286</v>
      </c>
      <c r="AG168" s="0" t="n">
        <v>3.2589</v>
      </c>
      <c r="AH168" s="0" t="n">
        <f aca="false">AG168/14</f>
        <v>0.232778571428571</v>
      </c>
      <c r="AI168" s="0" t="n">
        <v>0.38784</v>
      </c>
      <c r="AJ168" s="0" t="n">
        <v>5.8696</v>
      </c>
      <c r="AK168" s="0" t="n">
        <v>36.215</v>
      </c>
    </row>
    <row r="169" customFormat="false" ht="15" hidden="false" customHeight="true" outlineLevel="0" collapsed="false">
      <c r="A169" s="0" t="n">
        <v>168</v>
      </c>
      <c r="B169" s="4" t="n">
        <f aca="false">IF(assorted!P169 = "converged", 1, NA())</f>
        <v>1</v>
      </c>
      <c r="C169" s="0" t="str">
        <f aca="true">INDIRECT("IDs!B"&amp;$A169+1)</f>
        <v>b-staggered</v>
      </c>
      <c r="D169" s="0" t="n">
        <f aca="true">INDIRECT("IDs!C"&amp;$A169+1)</f>
        <v>14</v>
      </c>
      <c r="E169" s="4" t="n">
        <f aca="true">INDIRECT("IDs!E"&amp;$A169+1)</f>
        <v>4.25</v>
      </c>
      <c r="F169" s="0" t="n">
        <f aca="false">G169*D169</f>
        <v>0.49</v>
      </c>
      <c r="G169" s="0" t="n">
        <f aca="true">INDIRECT("assorted!D"&amp;$A169+1)</f>
        <v>0.035</v>
      </c>
      <c r="H169" s="0" t="n">
        <f aca="true">INDIRECT("assorted!E"&amp;$A169+1)</f>
        <v>0.063</v>
      </c>
      <c r="I169" s="0" t="n">
        <f aca="true">IF(B169=1,INDIRECT("assorted!F"&amp;$A169+1),NA())</f>
        <v>20.6291040670184</v>
      </c>
      <c r="J169" s="5" t="n">
        <f aca="true">IF(B169=1,INDIRECT("assorted!G"&amp;$A169+1),NA())</f>
        <v>1153.0694789404</v>
      </c>
      <c r="K169" s="5" t="n">
        <f aca="true">IF(B169=1,AVERAGE(INDIRECT("Temperatures!C" &amp; A169 + 1):INDIRECT("Temperatures!P" &amp; A169 + 1)),NA())</f>
        <v>1096.61659358119</v>
      </c>
      <c r="L169" s="5" t="n">
        <f aca="true">IF(B169=1,MAX(INDIRECT("Temperatures!C" &amp; A169 + 1):INDIRECT("Temperatures!P" &amp; A169 + 1)),NA())</f>
        <v>1161.27616892561</v>
      </c>
      <c r="M169" s="5" t="n">
        <f aca="true">IF(B169=1,MIN(INDIRECT("Temperatures!C" &amp; A169 + 1):INDIRECT("Temperatures!P" &amp; A169 + 1)),NA())</f>
        <v>1037.27995192721</v>
      </c>
      <c r="N169" s="5" t="n">
        <f aca="true">IF(B169=1,INDIRECT("assorted!H"&amp;$A169+1),NA())</f>
        <v>-243108.239050392</v>
      </c>
      <c r="O169" s="5" t="n">
        <f aca="true">IF(B169=1,INDIRECT("assorted!I"&amp;$A169+1),NA())</f>
        <v>39192.7231059913</v>
      </c>
      <c r="P169" s="5" t="n">
        <f aca="true">IF(B169=1,INDIRECT("assorted!J"&amp;$A169+1),NA())</f>
        <v>6184.16772764492</v>
      </c>
      <c r="Q169" s="5" t="n">
        <f aca="true">IF(B169=1,INDIRECT("assorted!K"&amp;$A169+1),NA())</f>
        <v>38243930.4836449</v>
      </c>
      <c r="R169" s="5" t="n">
        <f aca="true">IF(B169=1,INDIRECT("assorted!L"&amp;$A169+1),NA())</f>
        <v>17976.0614442244</v>
      </c>
      <c r="S169" s="5" t="n">
        <f aca="true">IF(B169=1,INDIRECT("assorted!M"&amp;$A169+1),NA())</f>
        <v>2836.41886157771</v>
      </c>
      <c r="T169" s="5" t="n">
        <f aca="true">IF(B169=1,INDIRECT("assorted!N"&amp;$A169+1),NA())</f>
        <v>8045271.95831381</v>
      </c>
      <c r="U169" s="5" t="n">
        <f aca="true">IF(B169=1,SUM(INDIRECT("HeatFluxTotals!B" &amp; A169 + 1):INDIRECT("HeatFluxTotals!P" &amp; A169 + 1)),NA())</f>
        <v>251664.860219141</v>
      </c>
      <c r="V169" s="0" t="n">
        <v>-48.55</v>
      </c>
      <c r="W169" s="5" t="n">
        <f aca="false">R169/G169</f>
        <v>513601.755549269</v>
      </c>
      <c r="X169" s="5" t="n">
        <f aca="true">IF(B169=1,SUM(INDIRECT("HeatFluxRadiation!B" &amp; A169 + 1):INDIRECT("HeatFluxRadiation!P" &amp; A169 + 1)),NA())</f>
        <v>235353.290115179</v>
      </c>
      <c r="Y169" s="5" t="n">
        <f aca="true">IF(B169=1,SUM(INDIRECT("HeatFluxConduction!B" &amp; A169 + 1):INDIRECT("HeatFluxConduction!P" &amp; A169 + 1)),NA())</f>
        <v>16315.0982885149</v>
      </c>
      <c r="Z169" s="6" t="n">
        <f aca="false">X169/U169</f>
        <v>0.93518534892095</v>
      </c>
      <c r="AA169" s="6" t="n">
        <f aca="false">Y169/U169</f>
        <v>0.0648286704560513</v>
      </c>
      <c r="AE169" s="0" t="n">
        <f aca="false">1/F169</f>
        <v>2.04081632653061</v>
      </c>
      <c r="AF169" s="0" t="n">
        <f aca="false">1/G169</f>
        <v>28.5714285714286</v>
      </c>
      <c r="AG169" s="0" t="n">
        <v>3.0691</v>
      </c>
      <c r="AH169" s="0" t="n">
        <f aca="false">AG169/14</f>
        <v>0.219221428571429</v>
      </c>
      <c r="AI169" s="0" t="n">
        <v>0.39463</v>
      </c>
      <c r="AJ169" s="0" t="n">
        <v>5.9734</v>
      </c>
      <c r="AK169" s="0" t="n">
        <v>36.479</v>
      </c>
    </row>
    <row r="170" customFormat="false" ht="15" hidden="false" customHeight="true" outlineLevel="0" collapsed="false">
      <c r="A170" s="0" t="n">
        <v>169</v>
      </c>
      <c r="B170" s="4" t="n">
        <f aca="false">IF(assorted!P170 = "converged", 1, NA())</f>
        <v>1</v>
      </c>
      <c r="C170" s="0" t="str">
        <f aca="true">INDIRECT("IDs!B"&amp;$A170+1)</f>
        <v>c-aligned</v>
      </c>
      <c r="D170" s="0" t="n">
        <f aca="true">INDIRECT("IDs!C"&amp;$A170+1)</f>
        <v>15</v>
      </c>
      <c r="E170" s="4" t="n">
        <f aca="true">INDIRECT("IDs!E"&amp;$A170+1)</f>
        <v>1.25</v>
      </c>
      <c r="F170" s="0" t="n">
        <f aca="false">G170*D170</f>
        <v>0.075</v>
      </c>
      <c r="G170" s="0" t="n">
        <f aca="true">INDIRECT("assorted!D"&amp;$A170+1)</f>
        <v>0.005</v>
      </c>
      <c r="H170" s="0" t="n">
        <f aca="true">INDIRECT("assorted!E"&amp;$A170+1)</f>
        <v>0.063</v>
      </c>
      <c r="I170" s="0" t="n">
        <f aca="true">IF(B170=1,INDIRECT("assorted!F"&amp;$A170+1),NA())</f>
        <v>0.341976870331564</v>
      </c>
      <c r="J170" s="5" t="n">
        <f aca="true">IF(B170=1,INDIRECT("assorted!G"&amp;$A170+1),NA())</f>
        <v>1125.11969394017</v>
      </c>
      <c r="K170" s="5" t="n">
        <f aca="true">IF(B170=1,AVERAGE(INDIRECT("Temperatures!C" &amp; A170 + 1):INDIRECT("Temperatures!P" &amp; A170 + 1)),NA())</f>
        <v>900.213102491684</v>
      </c>
      <c r="L170" s="5" t="n">
        <f aca="true">IF(B170=1,MAX(INDIRECT("Temperatures!C" &amp; A170 + 1):INDIRECT("Temperatures!P" &amp; A170 + 1)),NA())</f>
        <v>968.372148278865</v>
      </c>
      <c r="M170" s="5" t="n">
        <f aca="true">IF(B170=1,MIN(INDIRECT("Temperatures!C" &amp; A170 + 1):INDIRECT("Temperatures!P" &amp; A170 + 1)),NA())</f>
        <v>815.472020261349</v>
      </c>
      <c r="N170" s="5" t="n">
        <f aca="true">IF(B170=1,INDIRECT("assorted!H"&amp;$A170+1),NA())</f>
        <v>-84460.8834616575</v>
      </c>
      <c r="O170" s="5" t="n">
        <f aca="true">IF(B170=1,INDIRECT("assorted!I"&amp;$A170+1),NA())</f>
        <v>12514.3038300496</v>
      </c>
      <c r="P170" s="5" t="n">
        <f aca="true">IF(B170=1,INDIRECT("assorted!J"&amp;$A170+1),NA())</f>
        <v>5237.82326276038</v>
      </c>
      <c r="Q170" s="5" t="n">
        <f aca="true">IF(B170=1,INDIRECT("assorted!K"&amp;$A170+1),NA())</f>
        <v>27434792.5319138</v>
      </c>
      <c r="R170" s="5" t="n">
        <f aca="true">IF(B170=1,INDIRECT("assorted!L"&amp;$A170+1),NA())</f>
        <v>5739.87159731907</v>
      </c>
      <c r="S170" s="5" t="n">
        <f aca="true">IF(B170=1,INDIRECT("assorted!M"&amp;$A170+1),NA())</f>
        <v>2402.40555015965</v>
      </c>
      <c r="T170" s="5" t="n">
        <f aca="true">IF(B170=1,INDIRECT("assorted!N"&amp;$A170+1),NA())</f>
        <v>5771552.4274379</v>
      </c>
      <c r="U170" s="5" t="n">
        <f aca="true">IF(B170=1,SUM(INDIRECT("HeatFluxTotals!B" &amp; A170 + 1):INDIRECT("HeatFluxTotals!P" &amp; A170 + 1)),NA())</f>
        <v>86098.0739597861</v>
      </c>
      <c r="V170" s="0" t="n">
        <v>-43.394</v>
      </c>
      <c r="W170" s="5" t="n">
        <f aca="false">R170/G170</f>
        <v>1147974.31946381</v>
      </c>
      <c r="X170" s="5" t="n">
        <f aca="true">IF(B170=1,SUM(INDIRECT("HeatFluxRadiation!B" &amp; A170 + 1):INDIRECT("HeatFluxRadiation!P" &amp; A170 + 1)),NA())</f>
        <v>81098.0542124866</v>
      </c>
      <c r="Y170" s="5" t="n">
        <f aca="true">IF(B170=1,SUM(INDIRECT("HeatFluxConduction!B" &amp; A170 + 1):INDIRECT("HeatFluxConduction!P" &amp; A170 + 1)),NA())</f>
        <v>4998.62477073049</v>
      </c>
      <c r="Z170" s="6" t="n">
        <f aca="false">X170/U170</f>
        <v>0.94192646226169</v>
      </c>
      <c r="AA170" s="6" t="n">
        <f aca="false">Y170/U170</f>
        <v>0.0580573355574156</v>
      </c>
      <c r="AE170" s="0" t="n">
        <f aca="false">1/F170</f>
        <v>13.3333333333333</v>
      </c>
      <c r="AF170" s="0" t="n">
        <f aca="false">1/G170</f>
        <v>200</v>
      </c>
      <c r="AG170" s="0" t="n">
        <v>8.9597</v>
      </c>
      <c r="AH170" s="0" t="n">
        <f aca="false">AG170/15</f>
        <v>0.597313333333333</v>
      </c>
      <c r="AI170" s="0" t="n">
        <v>0.05601</v>
      </c>
      <c r="AJ170" s="0" t="n">
        <v>0.84493</v>
      </c>
      <c r="AK170" s="0" t="n">
        <v>16.543</v>
      </c>
    </row>
    <row r="171" customFormat="false" ht="15" hidden="false" customHeight="true" outlineLevel="0" collapsed="false">
      <c r="A171" s="0" t="n">
        <v>170</v>
      </c>
      <c r="B171" s="4" t="n">
        <f aca="false">IF(assorted!P171 = "converged", 1, NA())</f>
        <v>1</v>
      </c>
      <c r="C171" s="0" t="str">
        <f aca="true">INDIRECT("IDs!B"&amp;$A171+1)</f>
        <v>c-aligned</v>
      </c>
      <c r="D171" s="0" t="n">
        <f aca="true">INDIRECT("IDs!C"&amp;$A171+1)</f>
        <v>15</v>
      </c>
      <c r="E171" s="4" t="n">
        <f aca="true">INDIRECT("IDs!E"&amp;$A171+1)</f>
        <v>1.5</v>
      </c>
      <c r="F171" s="0" t="n">
        <f aca="false">G171*D171</f>
        <v>0.075</v>
      </c>
      <c r="G171" s="0" t="n">
        <f aca="true">INDIRECT("assorted!D"&amp;$A171+1)</f>
        <v>0.005</v>
      </c>
      <c r="H171" s="0" t="n">
        <f aca="true">INDIRECT("assorted!E"&amp;$A171+1)</f>
        <v>0.063</v>
      </c>
      <c r="I171" s="0" t="n">
        <f aca="true">IF(B171=1,INDIRECT("assorted!F"&amp;$A171+1),NA())</f>
        <v>0.342405204442911</v>
      </c>
      <c r="J171" s="5" t="n">
        <f aca="true">IF(B171=1,INDIRECT("assorted!G"&amp;$A171+1),NA())</f>
        <v>1095.58184357529</v>
      </c>
      <c r="K171" s="5" t="n">
        <f aca="true">IF(B171=1,AVERAGE(INDIRECT("Temperatures!C" &amp; A171 + 1):INDIRECT("Temperatures!P" &amp; A171 + 1)),NA())</f>
        <v>908.547131642538</v>
      </c>
      <c r="L171" s="5" t="n">
        <f aca="true">IF(B171=1,MAX(INDIRECT("Temperatures!C" &amp; A171 + 1):INDIRECT("Temperatures!P" &amp; A171 + 1)),NA())</f>
        <v>963.678080938388</v>
      </c>
      <c r="M171" s="5" t="n">
        <f aca="true">IF(B171=1,MIN(INDIRECT("Temperatures!C" &amp; A171 + 1):INDIRECT("Temperatures!P" &amp; A171 + 1)),NA())</f>
        <v>851.376090170911</v>
      </c>
      <c r="N171" s="5" t="n">
        <f aca="true">IF(B171=1,INDIRECT("assorted!H"&amp;$A171+1),NA())</f>
        <v>-91166.8433036905</v>
      </c>
      <c r="O171" s="5" t="n">
        <f aca="true">IF(B171=1,INDIRECT("assorted!I"&amp;$A171+1),NA())</f>
        <v>13250.9948562954</v>
      </c>
      <c r="P171" s="5" t="n">
        <f aca="true">IF(B171=1,INDIRECT("assorted!J"&amp;$A171+1),NA())</f>
        <v>3871.87966293756</v>
      </c>
      <c r="Q171" s="5" t="n">
        <f aca="true">IF(B171=1,INDIRECT("assorted!K"&amp;$A171+1),NA())</f>
        <v>14991452.1242695</v>
      </c>
      <c r="R171" s="5" t="n">
        <f aca="true">IF(B171=1,INDIRECT("assorted!L"&amp;$A171+1),NA())</f>
        <v>6077.76052343653</v>
      </c>
      <c r="S171" s="5" t="n">
        <f aca="true">IF(B171=1,INDIRECT("assorted!M"&amp;$A171+1),NA())</f>
        <v>1775.89363078793</v>
      </c>
      <c r="T171" s="5" t="n">
        <f aca="true">IF(B171=1,INDIRECT("assorted!N"&amp;$A171+1),NA())</f>
        <v>3153798.18787314</v>
      </c>
      <c r="U171" s="5" t="n">
        <f aca="true">IF(B171=1,SUM(INDIRECT("HeatFluxTotals!B" &amp; A171 + 1):INDIRECT("HeatFluxTotals!P" &amp; A171 + 1)),NA())</f>
        <v>91166.4078515479</v>
      </c>
      <c r="V171" s="0" t="n">
        <v>-46.307</v>
      </c>
      <c r="W171" s="5" t="n">
        <f aca="false">R171/G171</f>
        <v>1215552.10468731</v>
      </c>
      <c r="X171" s="5" t="n">
        <f aca="true">IF(B171=1,SUM(INDIRECT("HeatFluxRadiation!B" &amp; A171 + 1):INDIRECT("HeatFluxRadiation!P" &amp; A171 + 1)),NA())</f>
        <v>85475.3976604615</v>
      </c>
      <c r="Y171" s="5" t="n">
        <f aca="true">IF(B171=1,SUM(INDIRECT("HeatFluxConduction!B" &amp; A171 + 1):INDIRECT("HeatFluxConduction!P" &amp; A171 + 1)),NA())</f>
        <v>5690.66455887118</v>
      </c>
      <c r="Z171" s="6" t="n">
        <f aca="false">X171/U171</f>
        <v>0.937575579369613</v>
      </c>
      <c r="AA171" s="6" t="n">
        <f aca="false">Y171/U171</f>
        <v>0.0624206294070251</v>
      </c>
      <c r="AE171" s="0" t="n">
        <f aca="false">1/F171</f>
        <v>13.3333333333333</v>
      </c>
      <c r="AF171" s="0" t="n">
        <f aca="false">1/G171</f>
        <v>200</v>
      </c>
      <c r="AG171" s="0" t="n">
        <v>8.3324</v>
      </c>
      <c r="AH171" s="0" t="n">
        <f aca="false">AG171/15</f>
        <v>0.555493333333333</v>
      </c>
      <c r="AI171" s="0" t="n">
        <v>0.060675</v>
      </c>
      <c r="AJ171" s="0" t="n">
        <v>0.9148</v>
      </c>
      <c r="AK171" s="0" t="n">
        <v>17.34</v>
      </c>
    </row>
    <row r="172" customFormat="false" ht="15" hidden="false" customHeight="true" outlineLevel="0" collapsed="false">
      <c r="A172" s="0" t="n">
        <v>171</v>
      </c>
      <c r="B172" s="4" t="n">
        <f aca="false">IF(assorted!P172 = "converged", 1, NA())</f>
        <v>1</v>
      </c>
      <c r="C172" s="0" t="str">
        <f aca="true">INDIRECT("IDs!B"&amp;$A172+1)</f>
        <v>c-aligned</v>
      </c>
      <c r="D172" s="0" t="n">
        <f aca="true">INDIRECT("IDs!C"&amp;$A172+1)</f>
        <v>15</v>
      </c>
      <c r="E172" s="4" t="n">
        <f aca="true">INDIRECT("IDs!E"&amp;$A172+1)</f>
        <v>1.75</v>
      </c>
      <c r="F172" s="0" t="n">
        <f aca="false">G172*D172</f>
        <v>0.075</v>
      </c>
      <c r="G172" s="0" t="n">
        <f aca="true">INDIRECT("assorted!D"&amp;$A172+1)</f>
        <v>0.005</v>
      </c>
      <c r="H172" s="0" t="n">
        <f aca="true">INDIRECT("assorted!E"&amp;$A172+1)</f>
        <v>0.063</v>
      </c>
      <c r="I172" s="0" t="n">
        <f aca="true">IF(B172=1,INDIRECT("assorted!F"&amp;$A172+1),NA())</f>
        <v>0.328475474350852</v>
      </c>
      <c r="J172" s="5" t="n">
        <f aca="true">IF(B172=1,INDIRECT("assorted!G"&amp;$A172+1),NA())</f>
        <v>1075.53806664486</v>
      </c>
      <c r="K172" s="5" t="n">
        <f aca="true">IF(B172=1,AVERAGE(INDIRECT("Temperatures!C" &amp; A172 + 1):INDIRECT("Temperatures!P" &amp; A172 + 1)),NA())</f>
        <v>912.953814278252</v>
      </c>
      <c r="L172" s="5" t="n">
        <f aca="true">IF(B172=1,MAX(INDIRECT("Temperatures!C" &amp; A172 + 1):INDIRECT("Temperatures!P" &amp; A172 + 1)),NA())</f>
        <v>963.269885467589</v>
      </c>
      <c r="M172" s="5" t="n">
        <f aca="true">IF(B172=1,MIN(INDIRECT("Temperatures!C" &amp; A172 + 1):INDIRECT("Temperatures!P" &amp; A172 + 1)),NA())</f>
        <v>871.952652377266</v>
      </c>
      <c r="N172" s="5" t="n">
        <f aca="true">IF(B172=1,INDIRECT("assorted!H"&amp;$A172+1),NA())</f>
        <v>-94140.1822191138</v>
      </c>
      <c r="O172" s="5" t="n">
        <f aca="true">IF(B172=1,INDIRECT("assorted!I"&amp;$A172+1),NA())</f>
        <v>13682.3638468352</v>
      </c>
      <c r="P172" s="5" t="n">
        <f aca="true">IF(B172=1,INDIRECT("assorted!J"&amp;$A172+1),NA())</f>
        <v>3294.16826965562</v>
      </c>
      <c r="Q172" s="5" t="n">
        <f aca="true">IF(B172=1,INDIRECT("assorted!K"&amp;$A172+1),NA())</f>
        <v>10851544.5888059</v>
      </c>
      <c r="R172" s="5" t="n">
        <f aca="true">IF(B172=1,INDIRECT("assorted!L"&amp;$A172+1),NA())</f>
        <v>6275.61415255418</v>
      </c>
      <c r="S172" s="5" t="n">
        <f aca="true">IF(B172=1,INDIRECT("assorted!M"&amp;$A172+1),NA())</f>
        <v>1510.91794118071</v>
      </c>
      <c r="T172" s="5" t="n">
        <f aca="true">IF(B172=1,INDIRECT("assorted!N"&amp;$A172+1),NA())</f>
        <v>2282873.02498177</v>
      </c>
      <c r="U172" s="5" t="n">
        <f aca="true">IF(B172=1,SUM(INDIRECT("HeatFluxTotals!B" &amp; A172 + 1):INDIRECT("HeatFluxTotals!P" &amp; A172 + 1)),NA())</f>
        <v>94134.2122883127</v>
      </c>
      <c r="V172" s="0" t="n">
        <v>-48.203</v>
      </c>
      <c r="W172" s="5" t="n">
        <f aca="false">R172/G172</f>
        <v>1255122.83051084</v>
      </c>
      <c r="X172" s="5" t="n">
        <f aca="true">IF(B172=1,SUM(INDIRECT("HeatFluxRadiation!B" &amp; A172 + 1):INDIRECT("HeatFluxRadiation!P" &amp; A172 + 1)),NA())</f>
        <v>88235.7054677288</v>
      </c>
      <c r="Y172" s="5" t="n">
        <f aca="true">IF(B172=1,SUM(INDIRECT("HeatFluxConduction!B" &amp; A172 + 1):INDIRECT("HeatFluxConduction!P" &amp; A172 + 1)),NA())</f>
        <v>5900.31108084924</v>
      </c>
      <c r="Z172" s="6" t="n">
        <f aca="false">X172/U172</f>
        <v>0.937339393646615</v>
      </c>
      <c r="AA172" s="6" t="n">
        <f aca="false">Y172/U172</f>
        <v>0.0626797732452242</v>
      </c>
      <c r="AE172" s="0" t="n">
        <f aca="false">1/F172</f>
        <v>13.3333333333333</v>
      </c>
      <c r="AF172" s="0" t="n">
        <f aca="false">1/G172</f>
        <v>200</v>
      </c>
      <c r="AG172" s="0" t="n">
        <v>7.6496</v>
      </c>
      <c r="AH172" s="0" t="n">
        <f aca="false">AG172/15</f>
        <v>0.509973333333333</v>
      </c>
      <c r="AI172" s="0" t="n">
        <v>0.063836</v>
      </c>
      <c r="AJ172" s="0" t="n">
        <v>0.9622</v>
      </c>
      <c r="AK172" s="0" t="n">
        <v>17.775</v>
      </c>
    </row>
    <row r="173" customFormat="false" ht="15" hidden="false" customHeight="true" outlineLevel="0" collapsed="false">
      <c r="A173" s="0" t="n">
        <v>172</v>
      </c>
      <c r="B173" s="4" t="n">
        <f aca="false">IF(assorted!P173 = "converged", 1, NA())</f>
        <v>1</v>
      </c>
      <c r="C173" s="0" t="str">
        <f aca="true">INDIRECT("IDs!B"&amp;$A173+1)</f>
        <v>c-aligned</v>
      </c>
      <c r="D173" s="0" t="n">
        <f aca="true">INDIRECT("IDs!C"&amp;$A173+1)</f>
        <v>15</v>
      </c>
      <c r="E173" s="4" t="n">
        <f aca="true">INDIRECT("IDs!E"&amp;$A173+1)</f>
        <v>2</v>
      </c>
      <c r="F173" s="0" t="n">
        <f aca="false">G173*D173</f>
        <v>0.075</v>
      </c>
      <c r="G173" s="0" t="n">
        <f aca="true">INDIRECT("assorted!D"&amp;$A173+1)</f>
        <v>0.005</v>
      </c>
      <c r="H173" s="0" t="n">
        <f aca="true">INDIRECT("assorted!E"&amp;$A173+1)</f>
        <v>0.063</v>
      </c>
      <c r="I173" s="0" t="n">
        <f aca="true">IF(B173=1,INDIRECT("assorted!F"&amp;$A173+1),NA())</f>
        <v>0.316783323942218</v>
      </c>
      <c r="J173" s="5" t="n">
        <f aca="true">IF(B173=1,INDIRECT("assorted!G"&amp;$A173+1),NA())</f>
        <v>1060.30881984893</v>
      </c>
      <c r="K173" s="5" t="n">
        <f aca="true">IF(B173=1,AVERAGE(INDIRECT("Temperatures!C" &amp; A173 + 1):INDIRECT("Temperatures!P" &amp; A173 + 1)),NA())</f>
        <v>915.883697217143</v>
      </c>
      <c r="L173" s="5" t="n">
        <f aca="true">IF(B173=1,MAX(INDIRECT("Temperatures!C" &amp; A173 + 1):INDIRECT("Temperatures!P" &amp; A173 + 1)),NA())</f>
        <v>965.098860424807</v>
      </c>
      <c r="M173" s="5" t="n">
        <f aca="true">IF(B173=1,MIN(INDIRECT("Temperatures!C" &amp; A173 + 1):INDIRECT("Temperatures!P" &amp; A173 + 1)),NA())</f>
        <v>884.063810246055</v>
      </c>
      <c r="N173" s="5" t="n">
        <f aca="true">IF(B173=1,INDIRECT("assorted!H"&amp;$A173+1),NA())</f>
        <v>-96300.7574726535</v>
      </c>
      <c r="O173" s="5" t="n">
        <f aca="true">IF(B173=1,INDIRECT("assorted!I"&amp;$A173+1),NA())</f>
        <v>13998.9572086807</v>
      </c>
      <c r="P173" s="5" t="n">
        <f aca="true">IF(B173=1,INDIRECT("assorted!J"&amp;$A173+1),NA())</f>
        <v>3113.49965441522</v>
      </c>
      <c r="Q173" s="5" t="n">
        <f aca="true">IF(B173=1,INDIRECT("assorted!K"&amp;$A173+1),NA())</f>
        <v>9693880.09804371</v>
      </c>
      <c r="R173" s="5" t="n">
        <f aca="true">IF(B173=1,INDIRECT("assorted!L"&amp;$A173+1),NA())</f>
        <v>6420.82427884839</v>
      </c>
      <c r="S173" s="5" t="n">
        <f aca="true">IF(B173=1,INDIRECT("assorted!M"&amp;$A173+1),NA())</f>
        <v>1428.05166665262</v>
      </c>
      <c r="T173" s="5" t="n">
        <f aca="true">IF(B173=1,INDIRECT("assorted!N"&amp;$A173+1),NA())</f>
        <v>2039331.56262935</v>
      </c>
      <c r="U173" s="5" t="n">
        <f aca="true">IF(B173=1,SUM(INDIRECT("HeatFluxTotals!B" &amp; A173 + 1):INDIRECT("HeatFluxTotals!P" &amp; A173 + 1)),NA())</f>
        <v>96312.3641827259</v>
      </c>
      <c r="V173" s="0" t="n">
        <v>-49.812</v>
      </c>
      <c r="W173" s="5" t="n">
        <f aca="false">R173/G173</f>
        <v>1284164.85576968</v>
      </c>
      <c r="X173" s="5" t="n">
        <f aca="true">IF(B173=1,SUM(INDIRECT("HeatFluxRadiation!B" &amp; A173 + 1):INDIRECT("HeatFluxRadiation!P" &amp; A173 + 1)),NA())</f>
        <v>90341.2657921014</v>
      </c>
      <c r="Y173" s="5" t="n">
        <f aca="true">IF(B173=1,SUM(INDIRECT("HeatFluxConduction!B" &amp; A173 + 1):INDIRECT("HeatFluxConduction!P" &amp; A173 + 1)),NA())</f>
        <v>5971.68390661756</v>
      </c>
      <c r="Z173" s="6" t="n">
        <f aca="false">X173/U173</f>
        <v>0.938002784571917</v>
      </c>
      <c r="AA173" s="6" t="n">
        <f aca="false">Y173/U173</f>
        <v>0.0620032947720809</v>
      </c>
      <c r="AE173" s="0" t="n">
        <f aca="false">1/F173</f>
        <v>13.3333333333333</v>
      </c>
      <c r="AF173" s="0" t="n">
        <f aca="false">1/G173</f>
        <v>200</v>
      </c>
      <c r="AG173" s="0" t="n">
        <v>6.9441</v>
      </c>
      <c r="AH173" s="0" t="n">
        <f aca="false">AG173/15</f>
        <v>0.46294</v>
      </c>
      <c r="AI173" s="0" t="n">
        <v>0.066056</v>
      </c>
      <c r="AJ173" s="0" t="n">
        <v>0.99552</v>
      </c>
      <c r="AK173" s="0" t="n">
        <v>18.057</v>
      </c>
    </row>
    <row r="174" customFormat="false" ht="15" hidden="false" customHeight="true" outlineLevel="0" collapsed="false">
      <c r="A174" s="0" t="n">
        <v>173</v>
      </c>
      <c r="B174" s="4" t="n">
        <f aca="false">IF(assorted!P174 = "converged", 1, NA())</f>
        <v>1</v>
      </c>
      <c r="C174" s="0" t="str">
        <f aca="true">INDIRECT("IDs!B"&amp;$A174+1)</f>
        <v>c-aligned</v>
      </c>
      <c r="D174" s="0" t="n">
        <f aca="true">INDIRECT("IDs!C"&amp;$A174+1)</f>
        <v>15</v>
      </c>
      <c r="E174" s="4" t="n">
        <f aca="true">INDIRECT("IDs!E"&amp;$A174+1)</f>
        <v>2.25</v>
      </c>
      <c r="F174" s="0" t="n">
        <f aca="false">G174*D174</f>
        <v>0.075</v>
      </c>
      <c r="G174" s="0" t="n">
        <f aca="true">INDIRECT("assorted!D"&amp;$A174+1)</f>
        <v>0.005</v>
      </c>
      <c r="H174" s="0" t="n">
        <f aca="true">INDIRECT("assorted!E"&amp;$A174+1)</f>
        <v>0.063</v>
      </c>
      <c r="I174" s="0" t="n">
        <f aca="true">IF(B174=1,INDIRECT("assorted!F"&amp;$A174+1),NA())</f>
        <v>0.305739874209393</v>
      </c>
      <c r="J174" s="5" t="n">
        <f aca="true">IF(B174=1,INDIRECT("assorted!G"&amp;$A174+1),NA())</f>
        <v>1046.62292543159</v>
      </c>
      <c r="K174" s="5" t="n">
        <f aca="true">IF(B174=1,AVERAGE(INDIRECT("Temperatures!C" &amp; A174 + 1):INDIRECT("Temperatures!P" &amp; A174 + 1)),NA())</f>
        <v>917.548662093144</v>
      </c>
      <c r="L174" s="5" t="n">
        <f aca="true">IF(B174=1,MAX(INDIRECT("Temperatures!C" &amp; A174 + 1):INDIRECT("Temperatures!P" &amp; A174 + 1)),NA())</f>
        <v>971.70713074639</v>
      </c>
      <c r="M174" s="5" t="n">
        <f aca="true">IF(B174=1,MIN(INDIRECT("Temperatures!C" &amp; A174 + 1):INDIRECT("Temperatures!P" &amp; A174 + 1)),NA())</f>
        <v>885.667081843183</v>
      </c>
      <c r="N174" s="5" t="n">
        <f aca="true">IF(B174=1,INDIRECT("assorted!H"&amp;$A174+1),NA())</f>
        <v>-94996.5377402907</v>
      </c>
      <c r="O174" s="5" t="n">
        <f aca="true">IF(B174=1,INDIRECT("assorted!I"&amp;$A174+1),NA())</f>
        <v>14195.7163515957</v>
      </c>
      <c r="P174" s="5" t="n">
        <f aca="true">IF(B174=1,INDIRECT("assorted!J"&amp;$A174+1),NA())</f>
        <v>3284.08341833096</v>
      </c>
      <c r="Q174" s="5" t="n">
        <f aca="true">IF(B174=1,INDIRECT("assorted!K"&amp;$A174+1),NA())</f>
        <v>10785203.8985564</v>
      </c>
      <c r="R174" s="5" t="n">
        <f aca="true">IF(B174=1,INDIRECT("assorted!L"&amp;$A174+1),NA())</f>
        <v>6511.07646071904</v>
      </c>
      <c r="S174" s="5" t="n">
        <f aca="true">IF(B174=1,INDIRECT("assorted!M"&amp;$A174+1),NA())</f>
        <v>1506.29370935048</v>
      </c>
      <c r="T174" s="5" t="n">
        <f aca="true">IF(B174=1,INDIRECT("assorted!N"&amp;$A174+1),NA())</f>
        <v>2268920.73882884</v>
      </c>
      <c r="U174" s="5" t="n">
        <f aca="true">IF(B174=1,SUM(INDIRECT("HeatFluxTotals!B" &amp; A174 + 1):INDIRECT("HeatFluxTotals!P" &amp; A174 + 1)),NA())</f>
        <v>97666.1469107857</v>
      </c>
      <c r="V174" s="0" t="n">
        <v>-50.855</v>
      </c>
      <c r="W174" s="5" t="n">
        <f aca="false">R174/G174</f>
        <v>1302215.29214381</v>
      </c>
      <c r="X174" s="5" t="n">
        <f aca="true">IF(B174=1,SUM(INDIRECT("HeatFluxRadiation!B" &amp; A174 + 1):INDIRECT("HeatFluxRadiation!P" &amp; A174 + 1)),NA())</f>
        <v>91721.9746007222</v>
      </c>
      <c r="Y174" s="5" t="n">
        <f aca="true">IF(B174=1,SUM(INDIRECT("HeatFluxConduction!B" &amp; A174 + 1):INDIRECT("HeatFluxConduction!P" &amp; A174 + 1)),NA())</f>
        <v>5944.23295930523</v>
      </c>
      <c r="Z174" s="6" t="n">
        <f aca="false">X174/U174</f>
        <v>0.939137843581632</v>
      </c>
      <c r="AA174" s="6" t="n">
        <f aca="false">Y174/U174</f>
        <v>0.0608627774036694</v>
      </c>
      <c r="AE174" s="0" t="n">
        <f aca="false">1/F174</f>
        <v>13.3333333333333</v>
      </c>
      <c r="AF174" s="0" t="n">
        <f aca="false">1/G174</f>
        <v>200</v>
      </c>
      <c r="AG174" s="0" t="n">
        <v>6.3252</v>
      </c>
      <c r="AH174" s="0" t="n">
        <f aca="false">AG174/15</f>
        <v>0.42168</v>
      </c>
      <c r="AI174" s="0" t="n">
        <v>0.067679</v>
      </c>
      <c r="AJ174" s="0" t="n">
        <v>1.0199</v>
      </c>
      <c r="AK174" s="0" t="n">
        <v>18.217</v>
      </c>
    </row>
    <row r="175" customFormat="false" ht="15" hidden="false" customHeight="true" outlineLevel="0" collapsed="false">
      <c r="A175" s="0" t="n">
        <v>174</v>
      </c>
      <c r="B175" s="4" t="n">
        <f aca="false">IF(assorted!P175 = "converged", 1, NA())</f>
        <v>1</v>
      </c>
      <c r="C175" s="0" t="str">
        <f aca="true">INDIRECT("IDs!B"&amp;$A175+1)</f>
        <v>c-aligned</v>
      </c>
      <c r="D175" s="0" t="n">
        <f aca="true">INDIRECT("IDs!C"&amp;$A175+1)</f>
        <v>15</v>
      </c>
      <c r="E175" s="4" t="n">
        <f aca="true">INDIRECT("IDs!E"&amp;$A175+1)</f>
        <v>2.375</v>
      </c>
      <c r="F175" s="0" t="n">
        <f aca="false">G175*D175</f>
        <v>0.075</v>
      </c>
      <c r="G175" s="0" t="n">
        <f aca="true">INDIRECT("assorted!D"&amp;$A175+1)</f>
        <v>0.005</v>
      </c>
      <c r="H175" s="0" t="n">
        <f aca="true">INDIRECT("assorted!E"&amp;$A175+1)</f>
        <v>0.063</v>
      </c>
      <c r="I175" s="0" t="n">
        <f aca="true">IF(B175=1,INDIRECT("assorted!F"&amp;$A175+1),NA())</f>
        <v>0.303432031811098</v>
      </c>
      <c r="J175" s="5" t="n">
        <f aca="true">IF(B175=1,INDIRECT("assorted!G"&amp;$A175+1),NA())</f>
        <v>1042.87655154403</v>
      </c>
      <c r="K175" s="5" t="n">
        <f aca="true">IF(B175=1,AVERAGE(INDIRECT("Temperatures!C" &amp; A175 + 1):INDIRECT("Temperatures!P" &amp; A175 + 1)),NA())</f>
        <v>918.78817020541</v>
      </c>
      <c r="L175" s="5" t="n">
        <f aca="true">IF(B175=1,MAX(INDIRECT("Temperatures!C" &amp; A175 + 1):INDIRECT("Temperatures!P" &amp; A175 + 1)),NA())</f>
        <v>970.653817878665</v>
      </c>
      <c r="M175" s="5" t="n">
        <f aca="true">IF(B175=1,MIN(INDIRECT("Temperatures!C" &amp; A175 + 1):INDIRECT("Temperatures!P" &amp; A175 + 1)),NA())</f>
        <v>888.120984107732</v>
      </c>
      <c r="N175" s="5" t="n">
        <f aca="true">IF(B175=1,INDIRECT("assorted!H"&amp;$A175+1),NA())</f>
        <v>-98676.9809057507</v>
      </c>
      <c r="O175" s="5" t="n">
        <f aca="true">IF(B175=1,INDIRECT("assorted!I"&amp;$A175+1),NA())</f>
        <v>14343.5568931029</v>
      </c>
      <c r="P175" s="5" t="n">
        <f aca="true">IF(B175=1,INDIRECT("assorted!J"&amp;$A175+1),NA())</f>
        <v>3197.88331663979</v>
      </c>
      <c r="Q175" s="5" t="n">
        <f aca="true">IF(B175=1,INDIRECT("assorted!K"&amp;$A175+1),NA())</f>
        <v>10226457.7068431</v>
      </c>
      <c r="R175" s="5" t="n">
        <f aca="true">IF(B175=1,INDIRECT("assorted!L"&amp;$A175+1),NA())</f>
        <v>6578.87991022427</v>
      </c>
      <c r="S175" s="5" t="n">
        <f aca="true">IF(B175=1,INDIRECT("assorted!M"&amp;$A175+1),NA())</f>
        <v>1466.7554543043</v>
      </c>
      <c r="T175" s="5" t="n">
        <f aca="true">IF(B175=1,INDIRECT("assorted!N"&amp;$A175+1),NA())</f>
        <v>2151371.56273143</v>
      </c>
      <c r="U175" s="5" t="n">
        <f aca="true">IF(B175=1,SUM(INDIRECT("HeatFluxTotals!B" &amp; A175 + 1):INDIRECT("HeatFluxTotals!P" &amp; A175 + 1)),NA())</f>
        <v>98683.198653364</v>
      </c>
      <c r="V175" s="0" t="n">
        <v>-51.267</v>
      </c>
      <c r="W175" s="5" t="n">
        <f aca="false">R175/G175</f>
        <v>1315775.98204485</v>
      </c>
      <c r="X175" s="5" t="n">
        <f aca="true">IF(B175=1,SUM(INDIRECT("HeatFluxRadiation!B" &amp; A175 + 1):INDIRECT("HeatFluxRadiation!P" &amp; A175 + 1)),NA())</f>
        <v>92627.711318798</v>
      </c>
      <c r="Y175" s="5" t="n">
        <f aca="true">IF(B175=1,SUM(INDIRECT("HeatFluxConduction!B" &amp; A175 + 1):INDIRECT("HeatFluxConduction!P" &amp; A175 + 1)),NA())</f>
        <v>6055.48998928056</v>
      </c>
      <c r="Z175" s="6" t="n">
        <f aca="false">X175/U175</f>
        <v>0.938637099149607</v>
      </c>
      <c r="AA175" s="6" t="n">
        <f aca="false">Y175/U175</f>
        <v>0.0613629277517763</v>
      </c>
      <c r="AE175" s="0" t="n">
        <f aca="false">1/F175</f>
        <v>13.3333333333333</v>
      </c>
      <c r="AF175" s="0" t="n">
        <f aca="false">1/G175</f>
        <v>200</v>
      </c>
      <c r="AG175" s="0" t="n">
        <v>6.0561</v>
      </c>
      <c r="AH175" s="0" t="n">
        <f aca="false">AG175/15</f>
        <v>0.40374</v>
      </c>
      <c r="AI175" s="0" t="n">
        <v>0.068685</v>
      </c>
      <c r="AJ175" s="0" t="n">
        <v>1.035</v>
      </c>
      <c r="AK175" s="0" t="n">
        <v>18.338</v>
      </c>
    </row>
    <row r="176" customFormat="false" ht="15" hidden="false" customHeight="true" outlineLevel="0" collapsed="false">
      <c r="A176" s="0" t="n">
        <v>175</v>
      </c>
      <c r="B176" s="4" t="n">
        <f aca="false">IF(assorted!P176 = "converged", 1, NA())</f>
        <v>1</v>
      </c>
      <c r="C176" s="0" t="str">
        <f aca="true">INDIRECT("IDs!B"&amp;$A176+1)</f>
        <v>c-aligned</v>
      </c>
      <c r="D176" s="0" t="n">
        <f aca="true">INDIRECT("IDs!C"&amp;$A176+1)</f>
        <v>15</v>
      </c>
      <c r="E176" s="4" t="n">
        <f aca="true">INDIRECT("IDs!E"&amp;$A176+1)</f>
        <v>2.5</v>
      </c>
      <c r="F176" s="0" t="n">
        <f aca="false">G176*D176</f>
        <v>0.075</v>
      </c>
      <c r="G176" s="0" t="n">
        <f aca="true">INDIRECT("assorted!D"&amp;$A176+1)</f>
        <v>0.005</v>
      </c>
      <c r="H176" s="0" t="n">
        <f aca="true">INDIRECT("assorted!E"&amp;$A176+1)</f>
        <v>0.063</v>
      </c>
      <c r="I176" s="0" t="n">
        <f aca="true">IF(B176=1,INDIRECT("assorted!F"&amp;$A176+1),NA())</f>
        <v>0.300041521215462</v>
      </c>
      <c r="J176" s="5" t="n">
        <f aca="true">IF(B176=1,INDIRECT("assorted!G"&amp;$A176+1),NA())</f>
        <v>1038.08992069878</v>
      </c>
      <c r="K176" s="5" t="n">
        <f aca="true">IF(B176=1,AVERAGE(INDIRECT("Temperatures!C" &amp; A176 + 1):INDIRECT("Temperatures!P" &amp; A176 + 1)),NA())</f>
        <v>919.522203570813</v>
      </c>
      <c r="L176" s="5" t="n">
        <f aca="true">IF(B176=1,MAX(INDIRECT("Temperatures!C" &amp; A176 + 1):INDIRECT("Temperatures!P" &amp; A176 + 1)),NA())</f>
        <v>973.256496272791</v>
      </c>
      <c r="M176" s="5" t="n">
        <f aca="true">IF(B176=1,MIN(INDIRECT("Temperatures!C" &amp; A176 + 1):INDIRECT("Temperatures!P" &amp; A176 + 1)),NA())</f>
        <v>888.413807829622</v>
      </c>
      <c r="N176" s="5" t="n">
        <f aca="true">IF(B176=1,INDIRECT("assorted!H"&amp;$A176+1),NA())</f>
        <v>-99306.7298796293</v>
      </c>
      <c r="O176" s="5" t="n">
        <f aca="true">IF(B176=1,INDIRECT("assorted!I"&amp;$A176+1),NA())</f>
        <v>14435.166197705</v>
      </c>
      <c r="P176" s="5" t="n">
        <f aca="true">IF(B176=1,INDIRECT("assorted!J"&amp;$A176+1),NA())</f>
        <v>3290.50779840885</v>
      </c>
      <c r="Q176" s="5" t="n">
        <f aca="true">IF(B176=1,INDIRECT("assorted!K"&amp;$A176+1),NA())</f>
        <v>10827441.5713895</v>
      </c>
      <c r="R176" s="5" t="n">
        <f aca="true">IF(B176=1,INDIRECT("assorted!L"&amp;$A176+1),NA())</f>
        <v>6620.89784330238</v>
      </c>
      <c r="S176" s="5" t="n">
        <f aca="true">IF(B176=1,INDIRECT("assorted!M"&amp;$A176+1),NA())</f>
        <v>1509.23901307893</v>
      </c>
      <c r="T176" s="5" t="n">
        <f aca="true">IF(B176=1,INDIRECT("assorted!N"&amp;$A176+1),NA())</f>
        <v>2277802.39859948</v>
      </c>
      <c r="U176" s="5" t="n">
        <f aca="true">IF(B176=1,SUM(INDIRECT("HeatFluxTotals!B" &amp; A176 + 1):INDIRECT("HeatFluxTotals!P" &amp; A176 + 1)),NA())</f>
        <v>99313.4676495357</v>
      </c>
      <c r="V176" s="0" t="n">
        <v>-51.662</v>
      </c>
      <c r="W176" s="5" t="n">
        <f aca="false">R176/G176</f>
        <v>1324179.56866048</v>
      </c>
      <c r="X176" s="5" t="n">
        <f aca="true">IF(B176=1,SUM(INDIRECT("HeatFluxRadiation!B" &amp; A176 + 1):INDIRECT("HeatFluxRadiation!P" &amp; A176 + 1)),NA())</f>
        <v>93227.933477069</v>
      </c>
      <c r="Y176" s="5" t="n">
        <f aca="true">IF(B176=1,SUM(INDIRECT("HeatFluxConduction!B" &amp; A176 + 1):INDIRECT("HeatFluxConduction!P" &amp; A176 + 1)),NA())</f>
        <v>6085.53380196772</v>
      </c>
      <c r="Z176" s="6" t="n">
        <f aca="false">X176/U176</f>
        <v>0.938723978565105</v>
      </c>
      <c r="AA176" s="6" t="n">
        <f aca="false">Y176/U176</f>
        <v>0.0612760177042934</v>
      </c>
      <c r="AE176" s="0" t="n">
        <f aca="false">1/F176</f>
        <v>13.3333333333333</v>
      </c>
      <c r="AF176" s="0" t="n">
        <f aca="false">1/G176</f>
        <v>200</v>
      </c>
      <c r="AG176" s="0" t="n">
        <v>5.8042</v>
      </c>
      <c r="AH176" s="0" t="n">
        <f aca="false">AG176/15</f>
        <v>0.386946666666667</v>
      </c>
      <c r="AI176" s="0" t="n">
        <v>0.069542</v>
      </c>
      <c r="AJ176" s="0" t="n">
        <v>1.0479</v>
      </c>
      <c r="AK176" s="0" t="n">
        <v>18.41</v>
      </c>
    </row>
    <row r="177" customFormat="false" ht="15" hidden="false" customHeight="true" outlineLevel="0" collapsed="false">
      <c r="A177" s="0" t="n">
        <v>176</v>
      </c>
      <c r="B177" s="4" t="n">
        <f aca="false">IF(assorted!P177 = "converged", 1, NA())</f>
        <v>1</v>
      </c>
      <c r="C177" s="0" t="str">
        <f aca="true">INDIRECT("IDs!B"&amp;$A177+1)</f>
        <v>c-aligned</v>
      </c>
      <c r="D177" s="0" t="n">
        <f aca="true">INDIRECT("IDs!C"&amp;$A177+1)</f>
        <v>15</v>
      </c>
      <c r="E177" s="4" t="n">
        <f aca="true">INDIRECT("IDs!E"&amp;$A177+1)</f>
        <v>2.75</v>
      </c>
      <c r="F177" s="0" t="n">
        <f aca="false">G177*D177</f>
        <v>0.075</v>
      </c>
      <c r="G177" s="0" t="n">
        <f aca="true">INDIRECT("assorted!D"&amp;$A177+1)</f>
        <v>0.005</v>
      </c>
      <c r="H177" s="0" t="n">
        <f aca="true">INDIRECT("assorted!E"&amp;$A177+1)</f>
        <v>0.063</v>
      </c>
      <c r="I177" s="0" t="n">
        <f aca="true">IF(B177=1,INDIRECT("assorted!F"&amp;$A177+1),NA())</f>
        <v>0.298137832491192</v>
      </c>
      <c r="J177" s="5" t="n">
        <f aca="true">IF(B177=1,INDIRECT("assorted!G"&amp;$A177+1),NA())</f>
        <v>1028.33309901244</v>
      </c>
      <c r="K177" s="5" t="n">
        <f aca="true">IF(B177=1,AVERAGE(INDIRECT("Temperatures!C" &amp; A177 + 1):INDIRECT("Temperatures!P" &amp; A177 + 1)),NA())</f>
        <v>920.538975466156</v>
      </c>
      <c r="L177" s="5" t="n">
        <f aca="true">IF(B177=1,MAX(INDIRECT("Temperatures!C" &amp; A177 + 1):INDIRECT("Temperatures!P" &amp; A177 + 1)),NA())</f>
        <v>981.689773518729</v>
      </c>
      <c r="M177" s="5" t="n">
        <f aca="true">IF(B177=1,MIN(INDIRECT("Temperatures!C" &amp; A177 + 1):INDIRECT("Temperatures!P" &amp; A177 + 1)),NA())</f>
        <v>887.202542011164</v>
      </c>
      <c r="N177" s="5" t="n">
        <f aca="true">IF(B177=1,INDIRECT("assorted!H"&amp;$A177+1),NA())</f>
        <v>-98603.8544373432</v>
      </c>
      <c r="O177" s="5" t="n">
        <f aca="true">IF(B177=1,INDIRECT("assorted!I"&amp;$A177+1),NA())</f>
        <v>14572.3246722111</v>
      </c>
      <c r="P177" s="5" t="n">
        <f aca="true">IF(B177=1,INDIRECT("assorted!J"&amp;$A177+1),NA())</f>
        <v>3658.44085149114</v>
      </c>
      <c r="Q177" s="5" t="n">
        <f aca="true">IF(B177=1,INDIRECT("assorted!K"&amp;$A177+1),NA())</f>
        <v>13384189.4638592</v>
      </c>
      <c r="R177" s="5" t="n">
        <f aca="true">IF(B177=1,INDIRECT("assorted!L"&amp;$A177+1),NA())</f>
        <v>6683.81346887958</v>
      </c>
      <c r="S177" s="5" t="n">
        <f aca="true">IF(B177=1,INDIRECT("assorted!M"&amp;$A177+1),NA())</f>
        <v>1677.99831449853</v>
      </c>
      <c r="T177" s="5" t="n">
        <f aca="true">IF(B177=1,INDIRECT("assorted!N"&amp;$A177+1),NA())</f>
        <v>2815678.34345992</v>
      </c>
      <c r="U177" s="5" t="n">
        <f aca="true">IF(B177=1,SUM(INDIRECT("HeatFluxTotals!B" &amp; A177 + 1):INDIRECT("HeatFluxTotals!P" &amp; A177 + 1)),NA())</f>
        <v>100257.202033194</v>
      </c>
      <c r="V177" s="0" t="n">
        <v>-52.499</v>
      </c>
      <c r="W177" s="5" t="n">
        <f aca="false">R177/G177</f>
        <v>1336762.69377592</v>
      </c>
      <c r="X177" s="5" t="n">
        <f aca="true">IF(B177=1,SUM(INDIRECT("HeatFluxRadiation!B" &amp; A177 + 1):INDIRECT("HeatFluxRadiation!P" &amp; A177 + 1)),NA())</f>
        <v>94143.329295077</v>
      </c>
      <c r="Y177" s="5" t="n">
        <f aca="true">IF(B177=1,SUM(INDIRECT("HeatFluxConduction!B" &amp; A177 + 1):INDIRECT("HeatFluxConduction!P" &amp; A177 + 1)),NA())</f>
        <v>6113.89930471948</v>
      </c>
      <c r="Z177" s="6" t="n">
        <f aca="false">X177/U177</f>
        <v>0.939018119255987</v>
      </c>
      <c r="AA177" s="6" t="n">
        <f aca="false">Y177/U177</f>
        <v>0.060982145728496</v>
      </c>
      <c r="AE177" s="0" t="n">
        <f aca="false">1/F177</f>
        <v>13.3333333333333</v>
      </c>
      <c r="AF177" s="0" t="n">
        <f aca="false">1/G177</f>
        <v>200</v>
      </c>
      <c r="AG177" s="0" t="n">
        <v>5.3338</v>
      </c>
      <c r="AH177" s="0" t="n">
        <f aca="false">AG177/15</f>
        <v>0.355586666666667</v>
      </c>
      <c r="AI177" s="0" t="n">
        <v>0.071244</v>
      </c>
      <c r="AJ177" s="0" t="n">
        <v>1.0736</v>
      </c>
      <c r="AK177" s="0" t="n">
        <v>18.515</v>
      </c>
    </row>
    <row r="178" customFormat="false" ht="15" hidden="false" customHeight="true" outlineLevel="0" collapsed="false">
      <c r="A178" s="0" t="n">
        <v>177</v>
      </c>
      <c r="B178" s="4" t="n">
        <f aca="false">IF(assorted!P178 = "converged", 1, NA())</f>
        <v>1</v>
      </c>
      <c r="C178" s="0" t="str">
        <f aca="true">INDIRECT("IDs!B"&amp;$A178+1)</f>
        <v>c-aligned</v>
      </c>
      <c r="D178" s="0" t="n">
        <f aca="true">INDIRECT("IDs!C"&amp;$A178+1)</f>
        <v>15</v>
      </c>
      <c r="E178" s="4" t="n">
        <f aca="true">INDIRECT("IDs!E"&amp;$A178+1)</f>
        <v>3</v>
      </c>
      <c r="F178" s="0" t="n">
        <f aca="false">G178*D178</f>
        <v>0.075</v>
      </c>
      <c r="G178" s="0" t="n">
        <f aca="true">INDIRECT("assorted!D"&amp;$A178+1)</f>
        <v>0.005</v>
      </c>
      <c r="H178" s="0" t="n">
        <f aca="true">INDIRECT("assorted!E"&amp;$A178+1)</f>
        <v>0.063</v>
      </c>
      <c r="I178" s="0" t="n">
        <f aca="true">IF(B178=1,INDIRECT("assorted!F"&amp;$A178+1),NA())</f>
        <v>0.293730916630011</v>
      </c>
      <c r="J178" s="5" t="n">
        <f aca="true">IF(B178=1,INDIRECT("assorted!G"&amp;$A178+1),NA())</f>
        <v>1022.19340463242</v>
      </c>
      <c r="K178" s="5" t="n">
        <f aca="true">IF(B178=1,AVERAGE(INDIRECT("Temperatures!C" &amp; A178 + 1):INDIRECT("Temperatures!P" &amp; A178 + 1)),NA())</f>
        <v>921.675894713524</v>
      </c>
      <c r="L178" s="5" t="n">
        <f aca="true">IF(B178=1,MAX(INDIRECT("Temperatures!C" &amp; A178 + 1):INDIRECT("Temperatures!P" &amp; A178 + 1)),NA())</f>
        <v>986.945160782523</v>
      </c>
      <c r="M178" s="5" t="n">
        <f aca="true">IF(B178=1,MIN(INDIRECT("Temperatures!C" &amp; A178 + 1):INDIRECT("Temperatures!P" &amp; A178 + 1)),NA())</f>
        <v>887.55296024422</v>
      </c>
      <c r="N178" s="5" t="n">
        <f aca="true">IF(B178=1,INDIRECT("assorted!H"&amp;$A178+1),NA())</f>
        <v>-101282.223104832</v>
      </c>
      <c r="O178" s="5" t="n">
        <f aca="true">IF(B178=1,INDIRECT("assorted!I"&amp;$A178+1),NA())</f>
        <v>14722.5117049624</v>
      </c>
      <c r="P178" s="5" t="n">
        <f aca="true">IF(B178=1,INDIRECT("assorted!J"&amp;$A178+1),NA())</f>
        <v>3900.29609889619</v>
      </c>
      <c r="Q178" s="5" t="n">
        <f aca="true">IF(B178=1,INDIRECT("assorted!K"&amp;$A178+1),NA())</f>
        <v>15212309.6590648</v>
      </c>
      <c r="R178" s="5" t="n">
        <f aca="true">IF(B178=1,INDIRECT("assorted!L"&amp;$A178+1),NA())</f>
        <v>6752.69301789383</v>
      </c>
      <c r="S178" s="5" t="n">
        <f aca="true">IF(B178=1,INDIRECT("assorted!M"&amp;$A178+1),NA())</f>
        <v>1788.92724030624</v>
      </c>
      <c r="T178" s="5" t="n">
        <f aca="true">IF(B178=1,INDIRECT("assorted!N"&amp;$A178+1),NA())</f>
        <v>3200260.6711097</v>
      </c>
      <c r="U178" s="5" t="n">
        <f aca="true">IF(B178=1,SUM(INDIRECT("HeatFluxTotals!B" &amp; A178 + 1):INDIRECT("HeatFluxTotals!P" &amp; A178 + 1)),NA())</f>
        <v>101290.395268407</v>
      </c>
      <c r="V178" s="0" t="n">
        <v>-53.247</v>
      </c>
      <c r="W178" s="5" t="n">
        <f aca="false">R178/G178</f>
        <v>1350538.60357877</v>
      </c>
      <c r="X178" s="5" t="n">
        <f aca="true">IF(B178=1,SUM(INDIRECT("HeatFluxRadiation!B" &amp; A178 + 1):INDIRECT("HeatFluxRadiation!P" &amp; A178 + 1)),NA())</f>
        <v>95059.2293283859</v>
      </c>
      <c r="Y178" s="5" t="n">
        <f aca="true">IF(B178=1,SUM(INDIRECT("HeatFluxConduction!B" &amp; A178 + 1):INDIRECT("HeatFluxConduction!P" &amp; A178 + 1)),NA())</f>
        <v>6231.1657362851</v>
      </c>
      <c r="Z178" s="6" t="n">
        <f aca="false">X178/U178</f>
        <v>0.938482163846733</v>
      </c>
      <c r="AA178" s="6" t="n">
        <f aca="false">Y178/U178</f>
        <v>0.0615178341418578</v>
      </c>
      <c r="AE178" s="0" t="n">
        <f aca="false">1/F178</f>
        <v>13.3333333333333</v>
      </c>
      <c r="AF178" s="0" t="n">
        <f aca="false">1/G178</f>
        <v>200</v>
      </c>
      <c r="AG178" s="0" t="n">
        <v>4.9159</v>
      </c>
      <c r="AH178" s="0" t="n">
        <f aca="false">AG178/15</f>
        <v>0.327726666666667</v>
      </c>
      <c r="AI178" s="0" t="n">
        <v>0.072921</v>
      </c>
      <c r="AJ178" s="0" t="n">
        <v>1.0989</v>
      </c>
      <c r="AK178" s="0" t="n">
        <v>18.633</v>
      </c>
    </row>
    <row r="179" customFormat="false" ht="15" hidden="false" customHeight="true" outlineLevel="0" collapsed="false">
      <c r="A179" s="0" t="n">
        <v>178</v>
      </c>
      <c r="B179" s="4" t="n">
        <f aca="false">IF(assorted!P179 = "converged", 1, NA())</f>
        <v>1</v>
      </c>
      <c r="C179" s="0" t="str">
        <f aca="true">INDIRECT("IDs!B"&amp;$A179+1)</f>
        <v>c-aligned</v>
      </c>
      <c r="D179" s="0" t="n">
        <f aca="true">INDIRECT("IDs!C"&amp;$A179+1)</f>
        <v>15</v>
      </c>
      <c r="E179" s="4" t="n">
        <f aca="true">INDIRECT("IDs!E"&amp;$A179+1)</f>
        <v>3.5</v>
      </c>
      <c r="F179" s="0" t="n">
        <f aca="false">G179*D179</f>
        <v>0.075</v>
      </c>
      <c r="G179" s="0" t="n">
        <f aca="true">INDIRECT("assorted!D"&amp;$A179+1)</f>
        <v>0.005</v>
      </c>
      <c r="H179" s="0" t="n">
        <f aca="true">INDIRECT("assorted!E"&amp;$A179+1)</f>
        <v>0.063</v>
      </c>
      <c r="I179" s="0" t="n">
        <f aca="true">IF(B179=1,INDIRECT("assorted!F"&amp;$A179+1),NA())</f>
        <v>0.301870857394533</v>
      </c>
      <c r="J179" s="5" t="n">
        <f aca="true">IF(B179=1,INDIRECT("assorted!G"&amp;$A179+1),NA())</f>
        <v>1011.30697470088</v>
      </c>
      <c r="K179" s="5" t="n">
        <f aca="true">IF(B179=1,AVERAGE(INDIRECT("Temperatures!C" &amp; A179 + 1):INDIRECT("Temperatures!P" &amp; A179 + 1)),NA())</f>
        <v>922.791510771672</v>
      </c>
      <c r="L179" s="5" t="n">
        <f aca="true">IF(B179=1,MAX(INDIRECT("Temperatures!C" &amp; A179 + 1):INDIRECT("Temperatures!P" &amp; A179 + 1)),NA())</f>
        <v>1004.74644113971</v>
      </c>
      <c r="M179" s="5" t="n">
        <f aca="true">IF(B179=1,MIN(INDIRECT("Temperatures!C" &amp; A179 + 1):INDIRECT("Temperatures!P" &amp; A179 + 1)),NA())</f>
        <v>884.468804045804</v>
      </c>
      <c r="N179" s="5" t="n">
        <f aca="true">IF(B179=1,INDIRECT("assorted!H"&amp;$A179+1),NA())</f>
        <v>-102512.16480621</v>
      </c>
      <c r="O179" s="5" t="n">
        <f aca="true">IF(B179=1,INDIRECT("assorted!I"&amp;$A179+1),NA())</f>
        <v>14901.4625213806</v>
      </c>
      <c r="P179" s="5" t="n">
        <f aca="true">IF(B179=1,INDIRECT("assorted!J"&amp;$A179+1),NA())</f>
        <v>4762.00702425074</v>
      </c>
      <c r="Q179" s="5" t="n">
        <f aca="true">IF(B179=1,INDIRECT("assorted!K"&amp;$A179+1),NA())</f>
        <v>22676710.8990134</v>
      </c>
      <c r="R179" s="5" t="n">
        <f aca="true">IF(B179=1,INDIRECT("assorted!L"&amp;$A179+1),NA())</f>
        <v>6834.77139913673</v>
      </c>
      <c r="S179" s="5" t="n">
        <f aca="true">IF(B179=1,INDIRECT("assorted!M"&amp;$A179+1),NA())</f>
        <v>2184.16342457248</v>
      </c>
      <c r="T179" s="5" t="n">
        <f aca="true">IF(B179=1,INDIRECT("assorted!N"&amp;$A179+1),NA())</f>
        <v>4770569.86524022</v>
      </c>
      <c r="U179" s="5" t="n">
        <f aca="true">IF(B179=1,SUM(INDIRECT("HeatFluxTotals!B" &amp; A179 + 1):INDIRECT("HeatFluxTotals!P" &amp; A179 + 1)),NA())</f>
        <v>102521.570987051</v>
      </c>
      <c r="V179" s="0" t="n">
        <v>-54.711</v>
      </c>
      <c r="W179" s="5" t="n">
        <f aca="false">R179/G179</f>
        <v>1366954.27982735</v>
      </c>
      <c r="X179" s="5" t="n">
        <f aca="true">IF(B179=1,SUM(INDIRECT("HeatFluxRadiation!B" &amp; A179 + 1):INDIRECT("HeatFluxRadiation!P" &amp; A179 + 1)),NA())</f>
        <v>96160.5637850773</v>
      </c>
      <c r="Y179" s="5" t="n">
        <f aca="true">IF(B179=1,SUM(INDIRECT("HeatFluxConduction!B" &amp; A179 + 1):INDIRECT("HeatFluxConduction!P" &amp; A179 + 1)),NA())</f>
        <v>6361.00970892959</v>
      </c>
      <c r="Z179" s="6" t="n">
        <f aca="false">X179/U179</f>
        <v>0.937954450553855</v>
      </c>
      <c r="AA179" s="6" t="n">
        <f aca="false">Y179/U179</f>
        <v>0.0620455738991068</v>
      </c>
      <c r="AE179" s="0" t="n">
        <f aca="false">1/F179</f>
        <v>13.3333333333333</v>
      </c>
      <c r="AF179" s="0" t="n">
        <f aca="false">1/G179</f>
        <v>200</v>
      </c>
      <c r="AG179" s="0" t="n">
        <v>4.2352</v>
      </c>
      <c r="AH179" s="0" t="n">
        <f aca="false">AG179/15</f>
        <v>0.282346666666667</v>
      </c>
      <c r="AI179" s="0" t="n">
        <v>0.075958</v>
      </c>
      <c r="AJ179" s="0" t="n">
        <v>1.1448</v>
      </c>
      <c r="AK179" s="0" t="n">
        <v>18.761</v>
      </c>
    </row>
    <row r="180" customFormat="false" ht="15" hidden="false" customHeight="true" outlineLevel="0" collapsed="false">
      <c r="A180" s="0" t="n">
        <v>179</v>
      </c>
      <c r="B180" s="4" t="n">
        <f aca="false">IF(assorted!P180 = "converged", 1, NA())</f>
        <v>1</v>
      </c>
      <c r="C180" s="0" t="str">
        <f aca="true">INDIRECT("IDs!B"&amp;$A180+1)</f>
        <v>c-aligned</v>
      </c>
      <c r="D180" s="0" t="n">
        <f aca="true">INDIRECT("IDs!C"&amp;$A180+1)</f>
        <v>15</v>
      </c>
      <c r="E180" s="4" t="n">
        <f aca="true">INDIRECT("IDs!E"&amp;$A180+1)</f>
        <v>4</v>
      </c>
      <c r="F180" s="0" t="n">
        <f aca="false">G180*D180</f>
        <v>0.075</v>
      </c>
      <c r="G180" s="0" t="n">
        <f aca="true">INDIRECT("assorted!D"&amp;$A180+1)</f>
        <v>0.005</v>
      </c>
      <c r="H180" s="0" t="n">
        <f aca="true">INDIRECT("assorted!E"&amp;$A180+1)</f>
        <v>0.063</v>
      </c>
      <c r="I180" s="0" t="n">
        <f aca="true">IF(B180=1,INDIRECT("assorted!F"&amp;$A180+1),NA())</f>
        <v>0.323319867355166</v>
      </c>
      <c r="J180" s="5" t="n">
        <f aca="true">IF(B180=1,INDIRECT("assorted!G"&amp;$A180+1),NA())</f>
        <v>1005.60778273131</v>
      </c>
      <c r="K180" s="5" t="n">
        <f aca="true">IF(B180=1,AVERAGE(INDIRECT("Temperatures!C" &amp; A180 + 1):INDIRECT("Temperatures!P" &amp; A180 + 1)),NA())</f>
        <v>922.624271775899</v>
      </c>
      <c r="L180" s="5" t="n">
        <f aca="true">IF(B180=1,MAX(INDIRECT("Temperatures!C" &amp; A180 + 1):INDIRECT("Temperatures!P" &amp; A180 + 1)),NA())</f>
        <v>1029.15775247039</v>
      </c>
      <c r="M180" s="5" t="n">
        <f aca="true">IF(B180=1,MIN(INDIRECT("Temperatures!C" &amp; A180 + 1):INDIRECT("Temperatures!P" &amp; A180 + 1)),NA())</f>
        <v>877.715083276722</v>
      </c>
      <c r="N180" s="5" t="n">
        <f aca="true">IF(B180=1,INDIRECT("assorted!H"&amp;$A180+1),NA())</f>
        <v>-102312.282732921</v>
      </c>
      <c r="O180" s="5" t="n">
        <f aca="true">IF(B180=1,INDIRECT("assorted!I"&amp;$A180+1),NA())</f>
        <v>14947.419364172</v>
      </c>
      <c r="P180" s="5" t="n">
        <f aca="true">IF(B180=1,INDIRECT("assorted!J"&amp;$A180+1),NA())</f>
        <v>5948.17981399266</v>
      </c>
      <c r="Q180" s="5" t="n">
        <f aca="true">IF(B180=1,INDIRECT("assorted!K"&amp;$A180+1),NA())</f>
        <v>35380843.0995897</v>
      </c>
      <c r="R180" s="5" t="n">
        <f aca="true">IF(B180=1,INDIRECT("assorted!L"&amp;$A180+1),NA())</f>
        <v>6855.86578653303</v>
      </c>
      <c r="S180" s="5" t="n">
        <f aca="true">IF(B180=1,INDIRECT("assorted!M"&amp;$A180+1),NA())</f>
        <v>2728.22495210413</v>
      </c>
      <c r="T180" s="5" t="n">
        <f aca="true">IF(B180=1,INDIRECT("assorted!N"&amp;$A180+1),NA())</f>
        <v>7443211.38928359</v>
      </c>
      <c r="U180" s="5" t="n">
        <f aca="true">IF(B180=1,SUM(INDIRECT("HeatFluxTotals!B" &amp; A180 + 1):INDIRECT("HeatFluxTotals!P" &amp; A180 + 1)),NA())</f>
        <v>102837.986797995</v>
      </c>
      <c r="V180" s="0" t="n">
        <v>-56.911</v>
      </c>
      <c r="W180" s="5" t="n">
        <f aca="false">R180/G180</f>
        <v>1371173.15730661</v>
      </c>
      <c r="X180" s="5" t="n">
        <f aca="true">IF(B180=1,SUM(INDIRECT("HeatFluxRadiation!B" &amp; A180 + 1):INDIRECT("HeatFluxRadiation!P" &amp; A180 + 1)),NA())</f>
        <v>96392.9893483605</v>
      </c>
      <c r="Y180" s="5" t="n">
        <f aca="true">IF(B180=1,SUM(INDIRECT("HeatFluxConduction!B" &amp; A180 + 1):INDIRECT("HeatFluxConduction!P" &amp; A180 + 1)),NA())</f>
        <v>6445.0128020994</v>
      </c>
      <c r="Z180" s="6" t="n">
        <f aca="false">X180/U180</f>
        <v>0.93732863069077</v>
      </c>
      <c r="AA180" s="6" t="n">
        <f aca="false">Y180/U180</f>
        <v>0.0626715185971049</v>
      </c>
      <c r="AE180" s="0" t="n">
        <f aca="false">1/F180</f>
        <v>13.3333333333333</v>
      </c>
      <c r="AF180" s="0" t="n">
        <f aca="false">1/G180</f>
        <v>200</v>
      </c>
      <c r="AG180" s="0" t="n">
        <v>3.7145</v>
      </c>
      <c r="AH180" s="0" t="n">
        <f aca="false">AG180/15</f>
        <v>0.247633333333333</v>
      </c>
      <c r="AI180" s="0" t="n">
        <v>0.079254</v>
      </c>
      <c r="AJ180" s="0" t="n">
        <v>1.1949</v>
      </c>
      <c r="AK180" s="0" t="n">
        <v>18.781</v>
      </c>
    </row>
    <row r="181" customFormat="false" ht="15" hidden="false" customHeight="true" outlineLevel="0" collapsed="false">
      <c r="A181" s="0" t="n">
        <v>180</v>
      </c>
      <c r="B181" s="4" t="n">
        <f aca="false">IF(assorted!P181 = "converged", 1, NA())</f>
        <v>1</v>
      </c>
      <c r="C181" s="0" t="str">
        <f aca="true">INDIRECT("IDs!B"&amp;$A181+1)</f>
        <v>c-aligned</v>
      </c>
      <c r="D181" s="0" t="n">
        <f aca="true">INDIRECT("IDs!C"&amp;$A181+1)</f>
        <v>15</v>
      </c>
      <c r="E181" s="4" t="n">
        <f aca="true">INDIRECT("IDs!E"&amp;$A181+1)</f>
        <v>4.25</v>
      </c>
      <c r="F181" s="0" t="n">
        <f aca="false">G181*D181</f>
        <v>0.075</v>
      </c>
      <c r="G181" s="0" t="n">
        <f aca="true">INDIRECT("assorted!D"&amp;$A181+1)</f>
        <v>0.005</v>
      </c>
      <c r="H181" s="0" t="n">
        <f aca="true">INDIRECT("assorted!E"&amp;$A181+1)</f>
        <v>0.063</v>
      </c>
      <c r="I181" s="0" t="n">
        <f aca="true">IF(B181=1,INDIRECT("assorted!F"&amp;$A181+1),NA())</f>
        <v>0.33659555282793</v>
      </c>
      <c r="J181" s="5" t="n">
        <f aca="true">IF(B181=1,INDIRECT("assorted!G"&amp;$A181+1),NA())</f>
        <v>1005.85358027942</v>
      </c>
      <c r="K181" s="5" t="n">
        <f aca="true">IF(B181=1,AVERAGE(INDIRECT("Temperatures!C" &amp; A181 + 1):INDIRECT("Temperatures!P" &amp; A181 + 1)),NA())</f>
        <v>922.248851176392</v>
      </c>
      <c r="L181" s="5" t="n">
        <f aca="true">IF(B181=1,MAX(INDIRECT("Temperatures!C" &amp; A181 + 1):INDIRECT("Temperatures!P" &amp; A181 + 1)),NA())</f>
        <v>1042.03936139848</v>
      </c>
      <c r="M181" s="5" t="n">
        <f aca="true">IF(B181=1,MIN(INDIRECT("Temperatures!C" &amp; A181 + 1):INDIRECT("Temperatures!P" &amp; A181 + 1)),NA())</f>
        <v>875.064443271357</v>
      </c>
      <c r="N181" s="5" t="n">
        <f aca="true">IF(B181=1,INDIRECT("assorted!H"&amp;$A181+1),NA())</f>
        <v>-102766.696806089</v>
      </c>
      <c r="O181" s="5" t="n">
        <f aca="true">IF(B181=1,INDIRECT("assorted!I"&amp;$A181+1),NA())</f>
        <v>14938.3784188145</v>
      </c>
      <c r="P181" s="5" t="n">
        <f aca="true">IF(B181=1,INDIRECT("assorted!J"&amp;$A181+1),NA())</f>
        <v>6505.6445807202</v>
      </c>
      <c r="Q181" s="5" t="n">
        <f aca="true">IF(B181=1,INDIRECT("assorted!K"&amp;$A181+1),NA())</f>
        <v>42323411.4106541</v>
      </c>
      <c r="R181" s="5" t="n">
        <f aca="true">IF(B181=1,INDIRECT("assorted!L"&amp;$A181+1),NA())</f>
        <v>6851.70340964192</v>
      </c>
      <c r="S181" s="5" t="n">
        <f aca="true">IF(B181=1,INDIRECT("assorted!M"&amp;$A181+1),NA())</f>
        <v>2983.90801905904</v>
      </c>
      <c r="T181" s="5" t="n">
        <f aca="true">IF(B181=1,INDIRECT("assorted!N"&amp;$A181+1),NA())</f>
        <v>8903707.06620484</v>
      </c>
      <c r="U181" s="5" t="n">
        <f aca="true">IF(B181=1,SUM(INDIRECT("HeatFluxTotals!B" &amp; A181 + 1):INDIRECT("HeatFluxTotals!P" &amp; A181 + 1)),NA())</f>
        <v>102775.551144629</v>
      </c>
      <c r="V181" s="0" t="n">
        <v>-58.646</v>
      </c>
      <c r="W181" s="5" t="n">
        <f aca="false">R181/G181</f>
        <v>1370340.68192838</v>
      </c>
      <c r="X181" s="5" t="n">
        <f aca="true">IF(B181=1,SUM(INDIRECT("HeatFluxRadiation!B" &amp; A181 + 1):INDIRECT("HeatFluxRadiation!P" &amp; A181 + 1)),NA())</f>
        <v>96282.8406889454</v>
      </c>
      <c r="Y181" s="5" t="n">
        <f aca="true">IF(B181=1,SUM(INDIRECT("HeatFluxConduction!B" &amp; A181 + 1):INDIRECT("HeatFluxConduction!P" &amp; A181 + 1)),NA())</f>
        <v>6492.71994559876</v>
      </c>
      <c r="Z181" s="6" t="n">
        <f aca="false">X181/U181</f>
        <v>0.936826313424029</v>
      </c>
      <c r="AA181" s="6" t="n">
        <f aca="false">Y181/U181</f>
        <v>0.0631737789122824</v>
      </c>
      <c r="AE181" s="0" t="n">
        <f aca="false">1/F181</f>
        <v>13.3333333333333</v>
      </c>
      <c r="AF181" s="0" t="n">
        <f aca="false">1/G181</f>
        <v>200</v>
      </c>
      <c r="AG181" s="0" t="n">
        <v>3.4984</v>
      </c>
      <c r="AH181" s="0" t="n">
        <f aca="false">AG181/15</f>
        <v>0.233226666666667</v>
      </c>
      <c r="AI181" s="0" t="n">
        <v>0.080648</v>
      </c>
      <c r="AJ181" s="0" t="n">
        <v>1.2162</v>
      </c>
      <c r="AK181" s="0" t="n">
        <v>18.767</v>
      </c>
    </row>
    <row r="182" customFormat="false" ht="15" hidden="false" customHeight="true" outlineLevel="0" collapsed="false">
      <c r="A182" s="0" t="n">
        <v>181</v>
      </c>
      <c r="B182" s="4" t="n">
        <f aca="false">IF(assorted!P182 = "converged", 1, NA())</f>
        <v>1</v>
      </c>
      <c r="C182" s="0" t="str">
        <f aca="true">INDIRECT("IDs!B"&amp;$A182+1)</f>
        <v>c-aligned</v>
      </c>
      <c r="D182" s="0" t="n">
        <f aca="true">INDIRECT("IDs!C"&amp;$A182+1)</f>
        <v>15</v>
      </c>
      <c r="E182" s="4" t="n">
        <f aca="true">INDIRECT("IDs!E"&amp;$A182+1)</f>
        <v>1.25</v>
      </c>
      <c r="F182" s="0" t="n">
        <f aca="false">G182*D182</f>
        <v>0.15</v>
      </c>
      <c r="G182" s="0" t="n">
        <f aca="true">INDIRECT("assorted!D"&amp;$A182+1)</f>
        <v>0.01</v>
      </c>
      <c r="H182" s="0" t="n">
        <f aca="true">INDIRECT("assorted!E"&amp;$A182+1)</f>
        <v>0.063</v>
      </c>
      <c r="I182" s="0" t="n">
        <f aca="true">IF(B182=1,INDIRECT("assorted!F"&amp;$A182+1),NA())</f>
        <v>2.12902397608559</v>
      </c>
      <c r="J182" s="5" t="n">
        <f aca="true">IF(B182=1,INDIRECT("assorted!G"&amp;$A182+1),NA())</f>
        <v>1141.36420988917</v>
      </c>
      <c r="K182" s="5" t="n">
        <f aca="true">IF(B182=1,AVERAGE(INDIRECT("Temperatures!C" &amp; A182 + 1):INDIRECT("Temperatures!P" &amp; A182 + 1)),NA())</f>
        <v>924.207837350247</v>
      </c>
      <c r="L182" s="5" t="n">
        <f aca="true">IF(B182=1,MAX(INDIRECT("Temperatures!C" &amp; A182 + 1):INDIRECT("Temperatures!P" &amp; A182 + 1)),NA())</f>
        <v>1004.3069671029</v>
      </c>
      <c r="M182" s="5" t="n">
        <f aca="true">IF(B182=1,MIN(INDIRECT("Temperatures!C" &amp; A182 + 1):INDIRECT("Temperatures!P" &amp; A182 + 1)),NA())</f>
        <v>827.400079619678</v>
      </c>
      <c r="N182" s="5" t="n">
        <f aca="true">IF(B182=1,INDIRECT("assorted!H"&amp;$A182+1),NA())</f>
        <v>-94114.4196535295</v>
      </c>
      <c r="O182" s="5" t="n">
        <f aca="true">IF(B182=1,INDIRECT("assorted!I"&amp;$A182+1),NA())</f>
        <v>15524.3710100517</v>
      </c>
      <c r="P182" s="5" t="n">
        <f aca="true">IF(B182=1,INDIRECT("assorted!J"&amp;$A182+1),NA())</f>
        <v>6604.09677766745</v>
      </c>
      <c r="Q182" s="5" t="n">
        <f aca="true">IF(B182=1,INDIRECT("assorted!K"&amp;$A182+1),NA())</f>
        <v>43614094.2487976</v>
      </c>
      <c r="R182" s="5" t="n">
        <f aca="true">IF(B182=1,INDIRECT("assorted!L"&amp;$A182+1),NA())</f>
        <v>7120.37911737248</v>
      </c>
      <c r="S182" s="5" t="n">
        <f aca="true">IF(B182=1,INDIRECT("assorted!M"&amp;$A182+1),NA())</f>
        <v>3029.02273814271</v>
      </c>
      <c r="T182" s="5" t="n">
        <f aca="true">IF(B182=1,INDIRECT("assorted!N"&amp;$A182+1),NA())</f>
        <v>9174978.74818557</v>
      </c>
      <c r="U182" s="5" t="n">
        <f aca="true">IF(B182=1,SUM(INDIRECT("HeatFluxTotals!B" &amp; A182 + 1):INDIRECT("HeatFluxTotals!P" &amp; A182 + 1)),NA())</f>
        <v>106805.686760587</v>
      </c>
      <c r="V182" s="0" t="n">
        <v>-49.208</v>
      </c>
      <c r="W182" s="5" t="n">
        <f aca="false">R182/G182</f>
        <v>712037.911737248</v>
      </c>
      <c r="X182" s="5" t="n">
        <f aca="true">IF(B182=1,SUM(INDIRECT("HeatFluxRadiation!B" &amp; A182 + 1):INDIRECT("HeatFluxRadiation!P" &amp; A182 + 1)),NA())</f>
        <v>101645.828896003</v>
      </c>
      <c r="Y182" s="5" t="n">
        <f aca="true">IF(B182=1,SUM(INDIRECT("HeatFluxConduction!B" &amp; A182 + 1):INDIRECT("HeatFluxConduction!P" &amp; A182 + 1)),NA())</f>
        <v>5161.30507695979</v>
      </c>
      <c r="Z182" s="6" t="n">
        <f aca="false">X182/U182</f>
        <v>0.951689296505809</v>
      </c>
      <c r="AA182" s="6" t="n">
        <f aca="false">Y182/U182</f>
        <v>0.0483242534503732</v>
      </c>
      <c r="AE182" s="0" t="n">
        <f aca="false">1/F182</f>
        <v>6.66666666666667</v>
      </c>
      <c r="AF182" s="0" t="n">
        <f aca="false">1/G182</f>
        <v>100</v>
      </c>
      <c r="AG182" s="0" t="n">
        <v>8.9597</v>
      </c>
      <c r="AH182" s="0" t="n">
        <f aca="false">AG182/15</f>
        <v>0.597313333333333</v>
      </c>
      <c r="AI182" s="0" t="n">
        <v>0.079311</v>
      </c>
      <c r="AJ182" s="0" t="n">
        <v>1.1955</v>
      </c>
      <c r="AK182" s="0" t="n">
        <v>18.706</v>
      </c>
    </row>
    <row r="183" customFormat="false" ht="15" hidden="false" customHeight="true" outlineLevel="0" collapsed="false">
      <c r="A183" s="0" t="n">
        <v>182</v>
      </c>
      <c r="B183" s="4" t="n">
        <f aca="false">IF(assorted!P183 = "converged", 1, NA())</f>
        <v>1</v>
      </c>
      <c r="C183" s="0" t="str">
        <f aca="true">INDIRECT("IDs!B"&amp;$A183+1)</f>
        <v>c-aligned</v>
      </c>
      <c r="D183" s="0" t="n">
        <f aca="true">INDIRECT("IDs!C"&amp;$A183+1)</f>
        <v>15</v>
      </c>
      <c r="E183" s="4" t="n">
        <f aca="true">INDIRECT("IDs!E"&amp;$A183+1)</f>
        <v>1.5</v>
      </c>
      <c r="F183" s="0" t="n">
        <f aca="false">G183*D183</f>
        <v>0.15</v>
      </c>
      <c r="G183" s="0" t="n">
        <f aca="true">INDIRECT("assorted!D"&amp;$A183+1)</f>
        <v>0.01</v>
      </c>
      <c r="H183" s="0" t="n">
        <f aca="true">INDIRECT("assorted!E"&amp;$A183+1)</f>
        <v>0.063</v>
      </c>
      <c r="I183" s="0" t="n">
        <f aca="true">IF(B183=1,INDIRECT("assorted!F"&amp;$A183+1),NA())</f>
        <v>1.16065505331789</v>
      </c>
      <c r="J183" s="5" t="n">
        <f aca="true">IF(B183=1,INDIRECT("assorted!G"&amp;$A183+1),NA())</f>
        <v>1172.53178097533</v>
      </c>
      <c r="K183" s="5" t="n">
        <f aca="true">IF(B183=1,AVERAGE(INDIRECT("Temperatures!C" &amp; A183 + 1):INDIRECT("Temperatures!P" &amp; A183 + 1)),NA())</f>
        <v>959.516194805143</v>
      </c>
      <c r="L183" s="5" t="n">
        <f aca="true">IF(B183=1,MAX(INDIRECT("Temperatures!C" &amp; A183 + 1):INDIRECT("Temperatures!P" &amp; A183 + 1)),NA())</f>
        <v>1014.96332645999</v>
      </c>
      <c r="M183" s="5" t="n">
        <f aca="true">IF(B183=1,MIN(INDIRECT("Temperatures!C" &amp; A183 + 1):INDIRECT("Temperatures!P" &amp; A183 + 1)),NA())</f>
        <v>887.120466810535</v>
      </c>
      <c r="N183" s="5" t="n">
        <f aca="true">IF(B183=1,INDIRECT("assorted!H"&amp;$A183+1),NA())</f>
        <v>-134765.422276203</v>
      </c>
      <c r="O183" s="5" t="n">
        <f aca="true">IF(B183=1,INDIRECT("assorted!I"&amp;$A183+1),NA())</f>
        <v>19589.5265190902</v>
      </c>
      <c r="P183" s="5" t="n">
        <f aca="true">IF(B183=1,INDIRECT("assorted!J"&amp;$A183+1),NA())</f>
        <v>5047.11295587073</v>
      </c>
      <c r="Q183" s="5" t="n">
        <f aca="true">IF(B183=1,INDIRECT("assorted!K"&amp;$A183+1),NA())</f>
        <v>25473349.1893181</v>
      </c>
      <c r="R183" s="5" t="n">
        <f aca="true">IF(B183=1,INDIRECT("assorted!L"&amp;$A183+1),NA())</f>
        <v>8985.01978468242</v>
      </c>
      <c r="S183" s="5" t="n">
        <f aca="true">IF(B183=1,INDIRECT("assorted!M"&amp;$A183+1),NA())</f>
        <v>2314.93138539274</v>
      </c>
      <c r="T183" s="5" t="n">
        <f aca="true">IF(B183=1,INDIRECT("assorted!N"&amp;$A183+1),NA())</f>
        <v>5358907.31907639</v>
      </c>
      <c r="U183" s="5" t="n">
        <f aca="true">IF(B183=1,SUM(INDIRECT("HeatFluxTotals!B" &amp; A183 + 1):INDIRECT("HeatFluxTotals!P" &amp; A183 + 1)),NA())</f>
        <v>134775.296770236</v>
      </c>
      <c r="V183" s="0" t="n">
        <v>-52.819</v>
      </c>
      <c r="W183" s="5" t="n">
        <f aca="false">R183/G183</f>
        <v>898501.978468242</v>
      </c>
      <c r="X183" s="5" t="n">
        <f aca="true">IF(B183=1,SUM(INDIRECT("HeatFluxRadiation!B" &amp; A183 + 1):INDIRECT("HeatFluxRadiation!P" &amp; A183 + 1)),NA())</f>
        <v>126953.016467744</v>
      </c>
      <c r="Y183" s="5" t="n">
        <f aca="true">IF(B183=1,SUM(INDIRECT("HeatFluxConduction!B" &amp; A183 + 1):INDIRECT("HeatFluxConduction!P" &amp; A183 + 1)),NA())</f>
        <v>7822.11199600983</v>
      </c>
      <c r="Z183" s="6" t="n">
        <f aca="false">X183/U183</f>
        <v>0.941960578162719</v>
      </c>
      <c r="AA183" s="6" t="n">
        <f aca="false">Y183/U183</f>
        <v>0.0580381730440179</v>
      </c>
      <c r="AE183" s="0" t="n">
        <f aca="false">1/F183</f>
        <v>6.66666666666667</v>
      </c>
      <c r="AF183" s="0" t="n">
        <f aca="false">1/G183</f>
        <v>100</v>
      </c>
      <c r="AG183" s="0" t="n">
        <v>8.3324</v>
      </c>
      <c r="AH183" s="0" t="n">
        <f aca="false">AG183/15</f>
        <v>0.555493333333333</v>
      </c>
      <c r="AI183" s="0" t="n">
        <v>0.11677</v>
      </c>
      <c r="AJ183" s="0" t="n">
        <v>1.7593</v>
      </c>
      <c r="AK183" s="0" t="n">
        <v>22.12</v>
      </c>
    </row>
    <row r="184" customFormat="false" ht="15" hidden="false" customHeight="true" outlineLevel="0" collapsed="false">
      <c r="A184" s="0" t="n">
        <v>183</v>
      </c>
      <c r="B184" s="4" t="n">
        <f aca="false">IF(assorted!P184 = "converged", 1, NA())</f>
        <v>1</v>
      </c>
      <c r="C184" s="0" t="str">
        <f aca="true">INDIRECT("IDs!B"&amp;$A184+1)</f>
        <v>c-aligned</v>
      </c>
      <c r="D184" s="0" t="n">
        <f aca="true">INDIRECT("IDs!C"&amp;$A184+1)</f>
        <v>15</v>
      </c>
      <c r="E184" s="4" t="n">
        <f aca="true">INDIRECT("IDs!E"&amp;$A184+1)</f>
        <v>1.75</v>
      </c>
      <c r="F184" s="0" t="n">
        <f aca="false">G184*D184</f>
        <v>0.15</v>
      </c>
      <c r="G184" s="0" t="n">
        <f aca="true">INDIRECT("assorted!D"&amp;$A184+1)</f>
        <v>0.01</v>
      </c>
      <c r="H184" s="0" t="n">
        <f aca="true">INDIRECT("assorted!E"&amp;$A184+1)</f>
        <v>0.063</v>
      </c>
      <c r="I184" s="0" t="n">
        <f aca="true">IF(B184=1,INDIRECT("assorted!F"&amp;$A184+1),NA())</f>
        <v>1.10575295772287</v>
      </c>
      <c r="J184" s="5" t="n">
        <f aca="true">IF(B184=1,INDIRECT("assorted!G"&amp;$A184+1),NA())</f>
        <v>1149.78762982144</v>
      </c>
      <c r="K184" s="5" t="n">
        <f aca="true">IF(B184=1,AVERAGE(INDIRECT("Temperatures!C" &amp; A184 + 1):INDIRECT("Temperatures!P" &amp; A184 + 1)),NA())</f>
        <v>966.920748210347</v>
      </c>
      <c r="L184" s="5" t="n">
        <f aca="true">IF(B184=1,MAX(INDIRECT("Temperatures!C" &amp; A184 + 1):INDIRECT("Temperatures!P" &amp; A184 + 1)),NA())</f>
        <v>1013.13917281548</v>
      </c>
      <c r="M184" s="5" t="n">
        <f aca="true">IF(B184=1,MIN(INDIRECT("Temperatures!C" &amp; A184 + 1):INDIRECT("Temperatures!P" &amp; A184 + 1)),NA())</f>
        <v>916.1177843161</v>
      </c>
      <c r="N184" s="5" t="n">
        <f aca="true">IF(B184=1,INDIRECT("assorted!H"&amp;$A184+1),NA())</f>
        <v>-140360.593390634</v>
      </c>
      <c r="O184" s="5" t="n">
        <f aca="true">IF(B184=1,INDIRECT("assorted!I"&amp;$A184+1),NA())</f>
        <v>20407.0463978688</v>
      </c>
      <c r="P184" s="5" t="n">
        <f aca="true">IF(B184=1,INDIRECT("assorted!J"&amp;$A184+1),NA())</f>
        <v>4017.07748159732</v>
      </c>
      <c r="Q184" s="5" t="n">
        <f aca="true">IF(B184=1,INDIRECT("assorted!K"&amp;$A184+1),NA())</f>
        <v>16136911.4931562</v>
      </c>
      <c r="R184" s="5" t="n">
        <f aca="true">IF(B184=1,INDIRECT("assorted!L"&amp;$A184+1),NA())</f>
        <v>9359.98710602317</v>
      </c>
      <c r="S184" s="5" t="n">
        <f aca="true">IF(B184=1,INDIRECT("assorted!M"&amp;$A184+1),NA())</f>
        <v>1842.49071122676</v>
      </c>
      <c r="T184" s="5" t="n">
        <f aca="true">IF(B184=1,INDIRECT("assorted!N"&amp;$A184+1),NA())</f>
        <v>3394772.02095692</v>
      </c>
      <c r="U184" s="5" t="n">
        <f aca="true">IF(B184=1,SUM(INDIRECT("HeatFluxTotals!B" &amp; A184 + 1):INDIRECT("HeatFluxTotals!P" &amp; A184 + 1)),NA())</f>
        <v>140399.806590347</v>
      </c>
      <c r="V184" s="0" t="n">
        <v>-55.257</v>
      </c>
      <c r="W184" s="5" t="n">
        <f aca="false">R184/G184</f>
        <v>935998.710602317</v>
      </c>
      <c r="X184" s="5" t="n">
        <f aca="true">IF(B184=1,SUM(INDIRECT("HeatFluxRadiation!B" &amp; A184 + 1):INDIRECT("HeatFluxRadiation!P" &amp; A184 + 1)),NA())</f>
        <v>132254.299705042</v>
      </c>
      <c r="Y184" s="5" t="n">
        <f aca="true">IF(B184=1,SUM(INDIRECT("HeatFluxConduction!B" &amp; A184 + 1):INDIRECT("HeatFluxConduction!P" &amp; A184 + 1)),NA())</f>
        <v>8145.7304262267</v>
      </c>
      <c r="Z184" s="6" t="n">
        <f aca="false">X184/U184</f>
        <v>0.941983489271666</v>
      </c>
      <c r="AA184" s="6" t="n">
        <f aca="false">Y184/U184</f>
        <v>0.058018102902335</v>
      </c>
      <c r="AE184" s="0" t="n">
        <f aca="false">1/F184</f>
        <v>6.66666666666667</v>
      </c>
      <c r="AF184" s="0" t="n">
        <f aca="false">1/G184</f>
        <v>100</v>
      </c>
      <c r="AG184" s="0" t="n">
        <v>7.6496</v>
      </c>
      <c r="AH184" s="0" t="n">
        <f aca="false">AG184/15</f>
        <v>0.509973333333333</v>
      </c>
      <c r="AI184" s="0" t="n">
        <v>0.12549</v>
      </c>
      <c r="AJ184" s="0" t="n">
        <v>1.8904</v>
      </c>
      <c r="AK184" s="0" t="n">
        <v>22.916</v>
      </c>
    </row>
    <row r="185" customFormat="false" ht="15" hidden="false" customHeight="true" outlineLevel="0" collapsed="false">
      <c r="A185" s="0" t="n">
        <v>184</v>
      </c>
      <c r="B185" s="4" t="n">
        <f aca="false">IF(assorted!P185 = "converged", 1, NA())</f>
        <v>1</v>
      </c>
      <c r="C185" s="0" t="str">
        <f aca="true">INDIRECT("IDs!B"&amp;$A185+1)</f>
        <v>c-aligned</v>
      </c>
      <c r="D185" s="0" t="n">
        <f aca="true">INDIRECT("IDs!C"&amp;$A185+1)</f>
        <v>15</v>
      </c>
      <c r="E185" s="4" t="n">
        <f aca="true">INDIRECT("IDs!E"&amp;$A185+1)</f>
        <v>2</v>
      </c>
      <c r="F185" s="0" t="n">
        <f aca="false">G185*D185</f>
        <v>0.15</v>
      </c>
      <c r="G185" s="0" t="n">
        <f aca="true">INDIRECT("assorted!D"&amp;$A185+1)</f>
        <v>0.01</v>
      </c>
      <c r="H185" s="0" t="n">
        <f aca="true">INDIRECT("assorted!E"&amp;$A185+1)</f>
        <v>0.063</v>
      </c>
      <c r="I185" s="0" t="n">
        <f aca="true">IF(B185=1,INDIRECT("assorted!F"&amp;$A185+1),NA())</f>
        <v>1.05601380295411</v>
      </c>
      <c r="J185" s="5" t="n">
        <f aca="true">IF(B185=1,INDIRECT("assorted!G"&amp;$A185+1),NA())</f>
        <v>1132.43219944737</v>
      </c>
      <c r="K185" s="5" t="n">
        <f aca="true">IF(B185=1,AVERAGE(INDIRECT("Temperatures!C" &amp; A185 + 1):INDIRECT("Temperatures!P" &amp; A185 + 1)),NA())</f>
        <v>971.971556264574</v>
      </c>
      <c r="L185" s="5" t="n">
        <f aca="true">IF(B185=1,MAX(INDIRECT("Temperatures!C" &amp; A185 + 1):INDIRECT("Temperatures!P" &amp; A185 + 1)),NA())</f>
        <v>1013.86328358959</v>
      </c>
      <c r="M185" s="5" t="n">
        <f aca="true">IF(B185=1,MIN(INDIRECT("Temperatures!C" &amp; A185 + 1):INDIRECT("Temperatures!P" &amp; A185 + 1)),NA())</f>
        <v>933.182613338043</v>
      </c>
      <c r="N185" s="5" t="n">
        <f aca="true">IF(B185=1,INDIRECT("assorted!H"&amp;$A185+1),NA())</f>
        <v>-144561.480838296</v>
      </c>
      <c r="O185" s="5" t="n">
        <f aca="true">IF(B185=1,INDIRECT("assorted!I"&amp;$A185+1),NA())</f>
        <v>21015.9286466426</v>
      </c>
      <c r="P185" s="5" t="n">
        <f aca="true">IF(B185=1,INDIRECT("assorted!J"&amp;$A185+1),NA())</f>
        <v>3552.78261966613</v>
      </c>
      <c r="Q185" s="5" t="n">
        <f aca="true">IF(B185=1,INDIRECT("assorted!K"&amp;$A185+1),NA())</f>
        <v>12622264.3426017</v>
      </c>
      <c r="R185" s="5" t="n">
        <f aca="true">IF(B185=1,INDIRECT("assorted!L"&amp;$A185+1),NA())</f>
        <v>9639.25975952215</v>
      </c>
      <c r="S185" s="5" t="n">
        <f aca="true">IF(B185=1,INDIRECT("assorted!M"&amp;$A185+1),NA())</f>
        <v>1629.53515478119</v>
      </c>
      <c r="T185" s="5" t="n">
        <f aca="true">IF(B185=1,INDIRECT("assorted!N"&amp;$A185+1),NA())</f>
        <v>2655384.82066777</v>
      </c>
      <c r="U185" s="5" t="n">
        <f aca="true">IF(B185=1,SUM(INDIRECT("HeatFluxTotals!B" &amp; A185 + 1):INDIRECT("HeatFluxTotals!P" &amp; A185 + 1)),NA())</f>
        <v>144588.896392832</v>
      </c>
      <c r="V185" s="0" t="n">
        <v>-57.567</v>
      </c>
      <c r="W185" s="5" t="n">
        <f aca="false">R185/G185</f>
        <v>963925.975952215</v>
      </c>
      <c r="X185" s="5" t="n">
        <f aca="true">IF(B185=1,SUM(INDIRECT("HeatFluxRadiation!B" &amp; A185 + 1):INDIRECT("HeatFluxRadiation!P" &amp; A185 + 1)),NA())</f>
        <v>136328.321974469</v>
      </c>
      <c r="Y185" s="5" t="n">
        <f aca="true">IF(B185=1,SUM(INDIRECT("HeatFluxConduction!B" &amp; A185 + 1):INDIRECT("HeatFluxConduction!P" &amp; A185 + 1)),NA())</f>
        <v>8260.57666159517</v>
      </c>
      <c r="Z185" s="6" t="n">
        <f aca="false">X185/U185</f>
        <v>0.942868542298574</v>
      </c>
      <c r="AA185" s="6" t="n">
        <f aca="false">Y185/U185</f>
        <v>0.0571314732159799</v>
      </c>
      <c r="AE185" s="0" t="n">
        <f aca="false">1/F185</f>
        <v>6.66666666666667</v>
      </c>
      <c r="AF185" s="0" t="n">
        <f aca="false">1/G185</f>
        <v>100</v>
      </c>
      <c r="AG185" s="0" t="n">
        <v>6.9441</v>
      </c>
      <c r="AH185" s="0" t="n">
        <f aca="false">AG185/15</f>
        <v>0.46294</v>
      </c>
      <c r="AI185" s="0" t="n">
        <v>0.13198</v>
      </c>
      <c r="AJ185" s="0" t="n">
        <v>1.9882</v>
      </c>
      <c r="AK185" s="0" t="n">
        <v>23.453</v>
      </c>
    </row>
    <row r="186" customFormat="false" ht="15" hidden="false" customHeight="true" outlineLevel="0" collapsed="false">
      <c r="A186" s="0" t="n">
        <v>185</v>
      </c>
      <c r="B186" s="4" t="n">
        <f aca="false">IF(assorted!P186 = "converged", 1, NA())</f>
        <v>1</v>
      </c>
      <c r="C186" s="0" t="str">
        <f aca="true">INDIRECT("IDs!B"&amp;$A186+1)</f>
        <v>c-aligned</v>
      </c>
      <c r="D186" s="0" t="n">
        <f aca="true">INDIRECT("IDs!C"&amp;$A186+1)</f>
        <v>15</v>
      </c>
      <c r="E186" s="4" t="n">
        <f aca="true">INDIRECT("IDs!E"&amp;$A186+1)</f>
        <v>2.25</v>
      </c>
      <c r="F186" s="0" t="n">
        <f aca="false">G186*D186</f>
        <v>0.15</v>
      </c>
      <c r="G186" s="0" t="n">
        <f aca="true">INDIRECT("assorted!D"&amp;$A186+1)</f>
        <v>0.01</v>
      </c>
      <c r="H186" s="0" t="n">
        <f aca="true">INDIRECT("assorted!E"&amp;$A186+1)</f>
        <v>0.063</v>
      </c>
      <c r="I186" s="0" t="n">
        <f aca="true">IF(B186=1,INDIRECT("assorted!F"&amp;$A186+1),NA())</f>
        <v>1.48230924482049</v>
      </c>
      <c r="J186" s="5" t="n">
        <f aca="true">IF(B186=1,INDIRECT("assorted!G"&amp;$A186+1),NA())</f>
        <v>1112.16187766678</v>
      </c>
      <c r="K186" s="5" t="n">
        <f aca="true">IF(B186=1,AVERAGE(INDIRECT("Temperatures!C" &amp; A186 + 1):INDIRECT("Temperatures!P" &amp; A186 + 1)),NA())</f>
        <v>975.099698511714</v>
      </c>
      <c r="L186" s="5" t="n">
        <f aca="true">IF(B186=1,MAX(INDIRECT("Temperatures!C" &amp; A186 + 1):INDIRECT("Temperatures!P" &amp; A186 + 1)),NA())</f>
        <v>1042.96538450034</v>
      </c>
      <c r="M186" s="5" t="n">
        <f aca="true">IF(B186=1,MIN(INDIRECT("Temperatures!C" &amp; A186 + 1):INDIRECT("Temperatures!P" &amp; A186 + 1)),NA())</f>
        <v>935.398745454513</v>
      </c>
      <c r="N186" s="5" t="n">
        <f aca="true">IF(B186=1,INDIRECT("assorted!H"&amp;$A186+1),NA())</f>
        <v>-75478.7792929665</v>
      </c>
      <c r="O186" s="5" t="n">
        <f aca="true">IF(B186=1,INDIRECT("assorted!I"&amp;$A186+1),NA())</f>
        <v>21421.3550742179</v>
      </c>
      <c r="P186" s="5" t="n">
        <f aca="true">IF(B186=1,INDIRECT("assorted!J"&amp;$A186+1),NA())</f>
        <v>4545.60096711085</v>
      </c>
      <c r="Q186" s="5" t="n">
        <f aca="true">IF(B186=1,INDIRECT("assorted!K"&amp;$A186+1),NA())</f>
        <v>20662488.1521991</v>
      </c>
      <c r="R186" s="5" t="n">
        <f aca="true">IF(B186=1,INDIRECT("assorted!L"&amp;$A186+1),NA())</f>
        <v>9825.2231395682</v>
      </c>
      <c r="S186" s="5" t="n">
        <f aca="true">IF(B186=1,INDIRECT("assorted!M"&amp;$A186+1),NA())</f>
        <v>2084.90749770794</v>
      </c>
      <c r="T186" s="5" t="n">
        <f aca="true">IF(B186=1,INDIRECT("assorted!N"&amp;$A186+1),NA())</f>
        <v>4346839.27399878</v>
      </c>
      <c r="U186" s="5" t="n">
        <f aca="true">IF(B186=1,SUM(INDIRECT("HeatFluxTotals!B" &amp; A186 + 1):INDIRECT("HeatFluxTotals!P" &amp; A186 + 1)),NA())</f>
        <v>147378.347093523</v>
      </c>
      <c r="V186" s="0" t="n">
        <v>-58.925</v>
      </c>
      <c r="W186" s="5" t="n">
        <f aca="false">R186/G186</f>
        <v>982522.31395682</v>
      </c>
      <c r="X186" s="5" t="n">
        <f aca="true">IF(B186=1,SUM(INDIRECT("HeatFluxRadiation!B" &amp; A186 + 1):INDIRECT("HeatFluxRadiation!P" &amp; A186 + 1)),NA())</f>
        <v>139693.983834003</v>
      </c>
      <c r="Y186" s="5" t="n">
        <f aca="true">IF(B186=1,SUM(INDIRECT("HeatFluxConduction!B" &amp; A186 + 1):INDIRECT("HeatFluxConduction!P" &amp; A186 + 1)),NA())</f>
        <v>7684.47452439693</v>
      </c>
      <c r="Z186" s="6" t="n">
        <f aca="false">X186/U186</f>
        <v>0.947859618383128</v>
      </c>
      <c r="AA186" s="6" t="n">
        <f aca="false">Y186/U186</f>
        <v>0.0521411365776857</v>
      </c>
      <c r="AE186" s="0" t="n">
        <f aca="false">1/F186</f>
        <v>6.66666666666667</v>
      </c>
      <c r="AF186" s="0" t="n">
        <f aca="false">1/G186</f>
        <v>100</v>
      </c>
      <c r="AG186" s="0" t="n">
        <v>6.3252</v>
      </c>
      <c r="AH186" s="0" t="n">
        <f aca="false">AG186/15</f>
        <v>0.42168</v>
      </c>
      <c r="AI186" s="0" t="n">
        <v>0.13781</v>
      </c>
      <c r="AJ186" s="0" t="n">
        <v>2.0763</v>
      </c>
      <c r="AK186" s="0" t="n">
        <v>23.753</v>
      </c>
    </row>
    <row r="187" customFormat="false" ht="15" hidden="false" customHeight="true" outlineLevel="0" collapsed="false">
      <c r="A187" s="0" t="n">
        <v>186</v>
      </c>
      <c r="B187" s="4" t="n">
        <f aca="false">IF(assorted!P187 = "converged", 1, NA())</f>
        <v>1</v>
      </c>
      <c r="C187" s="0" t="str">
        <f aca="true">INDIRECT("IDs!B"&amp;$A187+1)</f>
        <v>c-aligned</v>
      </c>
      <c r="D187" s="0" t="n">
        <f aca="true">INDIRECT("IDs!C"&amp;$A187+1)</f>
        <v>15</v>
      </c>
      <c r="E187" s="4" t="n">
        <f aca="true">INDIRECT("IDs!E"&amp;$A187+1)</f>
        <v>2.375</v>
      </c>
      <c r="F187" s="0" t="n">
        <f aca="false">G187*D187</f>
        <v>0.15</v>
      </c>
      <c r="G187" s="0" t="n">
        <f aca="true">INDIRECT("assorted!D"&amp;$A187+1)</f>
        <v>0.01</v>
      </c>
      <c r="H187" s="0" t="n">
        <f aca="true">INDIRECT("assorted!E"&amp;$A187+1)</f>
        <v>0.063</v>
      </c>
      <c r="I187" s="0" t="n">
        <f aca="true">IF(B187=1,INDIRECT("assorted!F"&amp;$A187+1),NA())</f>
        <v>1.00361747387796</v>
      </c>
      <c r="J187" s="5" t="n">
        <f aca="true">IF(B187=1,INDIRECT("assorted!G"&amp;$A187+1),NA())</f>
        <v>1112.50242822792</v>
      </c>
      <c r="K187" s="5" t="n">
        <f aca="true">IF(B187=1,AVERAGE(INDIRECT("Temperatures!C" &amp; A187 + 1):INDIRECT("Temperatures!P" &amp; A187 + 1)),NA())</f>
        <v>977.150100835269</v>
      </c>
      <c r="L187" s="5" t="n">
        <f aca="true">IF(B187=1,MAX(INDIRECT("Temperatures!C" &amp; A187 + 1):INDIRECT("Temperatures!P" &amp; A187 + 1)),NA())</f>
        <v>1017.44860517029</v>
      </c>
      <c r="M187" s="5" t="n">
        <f aca="true">IF(B187=1,MIN(INDIRECT("Temperatures!C" &amp; A187 + 1):INDIRECT("Temperatures!P" &amp; A187 + 1)),NA())</f>
        <v>948.514466515583</v>
      </c>
      <c r="N187" s="5" t="n">
        <f aca="true">IF(B187=1,INDIRECT("assorted!H"&amp;$A187+1),NA())</f>
        <v>-149260.93672007</v>
      </c>
      <c r="O187" s="5" t="n">
        <f aca="true">IF(B187=1,INDIRECT("assorted!I"&amp;$A187+1),NA())</f>
        <v>21692.1512395334</v>
      </c>
      <c r="P187" s="5" t="n">
        <f aca="true">IF(B187=1,INDIRECT("assorted!J"&amp;$A187+1),NA())</f>
        <v>3364.08569540498</v>
      </c>
      <c r="Q187" s="5" t="n">
        <f aca="true">IF(B187=1,INDIRECT("assorted!K"&amp;$A187+1),NA())</f>
        <v>11317072.5660284</v>
      </c>
      <c r="R187" s="5" t="n">
        <f aca="true">IF(B187=1,INDIRECT("assorted!L"&amp;$A187+1),NA())</f>
        <v>9949.41903621788</v>
      </c>
      <c r="S187" s="5" t="n">
        <f aca="true">IF(B187=1,INDIRECT("assorted!M"&amp;$A187+1),NA())</f>
        <v>1542.98658015674</v>
      </c>
      <c r="T187" s="5" t="n">
        <f aca="true">IF(B187=1,INDIRECT("assorted!N"&amp;$A187+1),NA())</f>
        <v>2380807.58654382</v>
      </c>
      <c r="U187" s="5" t="n">
        <f aca="true">IF(B187=1,SUM(INDIRECT("HeatFluxTotals!B" &amp; A187 + 1):INDIRECT("HeatFluxTotals!P" &amp; A187 + 1)),NA())</f>
        <v>149241.285543268</v>
      </c>
      <c r="V187" s="0" t="n">
        <v>-59.612</v>
      </c>
      <c r="W187" s="5" t="n">
        <f aca="false">R187/G187</f>
        <v>994941.903621788</v>
      </c>
      <c r="X187" s="5" t="n">
        <f aca="true">IF(B187=1,SUM(INDIRECT("HeatFluxRadiation!B" &amp; A187 + 1):INDIRECT("HeatFluxRadiation!P" &amp; A187 + 1)),NA())</f>
        <v>140844.11760236</v>
      </c>
      <c r="Y187" s="5" t="n">
        <f aca="true">IF(B187=1,SUM(INDIRECT("HeatFluxConduction!B" &amp; A187 + 1):INDIRECT("HeatFluxConduction!P" &amp; A187 + 1)),NA())</f>
        <v>8397.32689132284</v>
      </c>
      <c r="Z187" s="6" t="n">
        <f aca="false">X187/U187</f>
        <v>0.943734282974445</v>
      </c>
      <c r="AA187" s="6" t="n">
        <f aca="false">Y187/U187</f>
        <v>0.0562667820821491</v>
      </c>
      <c r="AE187" s="0" t="n">
        <f aca="false">1/F187</f>
        <v>6.66666666666667</v>
      </c>
      <c r="AF187" s="0" t="n">
        <f aca="false">1/G187</f>
        <v>100</v>
      </c>
      <c r="AG187" s="0" t="n">
        <v>6.0561</v>
      </c>
      <c r="AH187" s="0" t="n">
        <f aca="false">AG187/15</f>
        <v>0.40374</v>
      </c>
      <c r="AI187" s="0" t="n">
        <v>0.13923</v>
      </c>
      <c r="AJ187" s="0" t="n">
        <v>2.0974</v>
      </c>
      <c r="AK187" s="0" t="n">
        <v>24.004</v>
      </c>
    </row>
    <row r="188" customFormat="false" ht="15" hidden="false" customHeight="true" outlineLevel="0" collapsed="false">
      <c r="A188" s="0" t="n">
        <v>187</v>
      </c>
      <c r="B188" s="4" t="n">
        <f aca="false">IF(assorted!P188 = "converged", 1, NA())</f>
        <v>1</v>
      </c>
      <c r="C188" s="0" t="str">
        <f aca="true">INDIRECT("IDs!B"&amp;$A188+1)</f>
        <v>c-aligned</v>
      </c>
      <c r="D188" s="0" t="n">
        <f aca="true">INDIRECT("IDs!C"&amp;$A188+1)</f>
        <v>15</v>
      </c>
      <c r="E188" s="4" t="n">
        <f aca="true">INDIRECT("IDs!E"&amp;$A188+1)</f>
        <v>2.5</v>
      </c>
      <c r="F188" s="0" t="n">
        <f aca="false">G188*D188</f>
        <v>0.15</v>
      </c>
      <c r="G188" s="0" t="n">
        <f aca="true">INDIRECT("assorted!D"&amp;$A188+1)</f>
        <v>0.01</v>
      </c>
      <c r="H188" s="0" t="n">
        <f aca="true">INDIRECT("assorted!E"&amp;$A188+1)</f>
        <v>0.063</v>
      </c>
      <c r="I188" s="0" t="n">
        <f aca="true">IF(B188=1,INDIRECT("assorted!F"&amp;$A188+1),NA())</f>
        <v>0.987459001131355</v>
      </c>
      <c r="J188" s="5" t="n">
        <f aca="true">IF(B188=1,INDIRECT("assorted!G"&amp;$A188+1),NA())</f>
        <v>1106.77481914874</v>
      </c>
      <c r="K188" s="5" t="n">
        <f aca="true">IF(B188=1,AVERAGE(INDIRECT("Temperatures!C" &amp; A188 + 1):INDIRECT("Temperatures!P" &amp; A188 + 1)),NA())</f>
        <v>978.555455513909</v>
      </c>
      <c r="L188" s="5" t="n">
        <f aca="true">IF(B188=1,MAX(INDIRECT("Temperatures!C" &amp; A188 + 1):INDIRECT("Temperatures!P" &amp; A188 + 1)),NA())</f>
        <v>1019.44967625296</v>
      </c>
      <c r="M188" s="5" t="n">
        <f aca="true">IF(B188=1,MIN(INDIRECT("Temperatures!C" &amp; A188 + 1):INDIRECT("Temperatures!P" &amp; A188 + 1)),NA())</f>
        <v>949.718816697237</v>
      </c>
      <c r="N188" s="5" t="n">
        <f aca="true">IF(B188=1,INDIRECT("assorted!H"&amp;$A188+1),NA())</f>
        <v>-150546.619609456</v>
      </c>
      <c r="O188" s="5" t="n">
        <f aca="true">IF(B188=1,INDIRECT("assorted!I"&amp;$A188+1),NA())</f>
        <v>21883.0458201473</v>
      </c>
      <c r="P188" s="5" t="n">
        <f aca="true">IF(B188=1,INDIRECT("assorted!J"&amp;$A188+1),NA())</f>
        <v>3394.80907063668</v>
      </c>
      <c r="Q188" s="5" t="n">
        <f aca="true">IF(B188=1,INDIRECT("assorted!K"&amp;$A188+1),NA())</f>
        <v>11524728.6260771</v>
      </c>
      <c r="R188" s="5" t="n">
        <f aca="true">IF(B188=1,INDIRECT("assorted!L"&amp;$A188+1),NA())</f>
        <v>10036.975597727</v>
      </c>
      <c r="S188" s="5" t="n">
        <f aca="true">IF(B188=1,INDIRECT("assorted!M"&amp;$A188+1),NA())</f>
        <v>1557.07830075244</v>
      </c>
      <c r="T188" s="5" t="n">
        <f aca="true">IF(B188=1,INDIRECT("assorted!N"&amp;$A188+1),NA())</f>
        <v>2424492.83467411</v>
      </c>
      <c r="U188" s="5" t="n">
        <f aca="true">IF(B188=1,SUM(INDIRECT("HeatFluxTotals!B" &amp; A188 + 1):INDIRECT("HeatFluxTotals!P" &amp; A188 + 1)),NA())</f>
        <v>150554.633965906</v>
      </c>
      <c r="V188" s="0" t="n">
        <v>-60.145</v>
      </c>
      <c r="W188" s="5" t="n">
        <f aca="false">R188/G188</f>
        <v>1003697.5597727</v>
      </c>
      <c r="X188" s="5" t="n">
        <f aca="true">IF(B188=1,SUM(INDIRECT("HeatFluxRadiation!B" &amp; A188 + 1):INDIRECT("HeatFluxRadiation!P" &amp; A188 + 1)),NA())</f>
        <v>142092.060990515</v>
      </c>
      <c r="Y188" s="5" t="n">
        <f aca="true">IF(B188=1,SUM(INDIRECT("HeatFluxConduction!B" &amp; A188 + 1):INDIRECT("HeatFluxConduction!P" &amp; A188 + 1)),NA())</f>
        <v>8462.67336103865</v>
      </c>
      <c r="Z188" s="6" t="n">
        <f aca="false">X188/U188</f>
        <v>0.943790684135916</v>
      </c>
      <c r="AA188" s="6" t="n">
        <f aca="false">Y188/U188</f>
        <v>0.0562099826363037</v>
      </c>
      <c r="AE188" s="0" t="n">
        <f aca="false">1/F188</f>
        <v>6.66666666666667</v>
      </c>
      <c r="AF188" s="0" t="n">
        <f aca="false">1/G188</f>
        <v>100</v>
      </c>
      <c r="AG188" s="0" t="n">
        <v>5.8042</v>
      </c>
      <c r="AH188" s="0" t="n">
        <f aca="false">AG188/15</f>
        <v>0.386946666666667</v>
      </c>
      <c r="AI188" s="0" t="n">
        <v>0.14175</v>
      </c>
      <c r="AJ188" s="0" t="n">
        <v>2.1354</v>
      </c>
      <c r="AK188" s="0" t="n">
        <v>24.157</v>
      </c>
    </row>
    <row r="189" customFormat="false" ht="15" hidden="false" customHeight="true" outlineLevel="0" collapsed="false">
      <c r="A189" s="0" t="n">
        <v>188</v>
      </c>
      <c r="B189" s="4" t="n">
        <f aca="false">IF(assorted!P189 = "converged", 1, NA())</f>
        <v>1</v>
      </c>
      <c r="C189" s="0" t="str">
        <f aca="true">INDIRECT("IDs!B"&amp;$A189+1)</f>
        <v>c-aligned</v>
      </c>
      <c r="D189" s="0" t="n">
        <f aca="true">INDIRECT("IDs!C"&amp;$A189+1)</f>
        <v>15</v>
      </c>
      <c r="E189" s="4" t="n">
        <f aca="true">INDIRECT("IDs!E"&amp;$A189+1)</f>
        <v>2.75</v>
      </c>
      <c r="F189" s="0" t="n">
        <f aca="false">G189*D189</f>
        <v>0.15</v>
      </c>
      <c r="G189" s="0" t="n">
        <f aca="true">INDIRECT("assorted!D"&amp;$A189+1)</f>
        <v>0.01</v>
      </c>
      <c r="H189" s="0" t="n">
        <f aca="true">INDIRECT("assorted!E"&amp;$A189+1)</f>
        <v>0.063</v>
      </c>
      <c r="I189" s="0" t="n">
        <f aca="true">IF(B189=1,INDIRECT("assorted!F"&amp;$A189+1),NA())</f>
        <v>1.32576625442015</v>
      </c>
      <c r="J189" s="5" t="n">
        <f aca="true">IF(B189=1,INDIRECT("assorted!G"&amp;$A189+1),NA())</f>
        <v>1088.95346760565</v>
      </c>
      <c r="K189" s="5" t="n">
        <f aca="true">IF(B189=1,AVERAGE(INDIRECT("Temperatures!C" &amp; A189 + 1):INDIRECT("Temperatures!P" &amp; A189 + 1)),NA())</f>
        <v>982.447663052623</v>
      </c>
      <c r="L189" s="5" t="n">
        <f aca="true">IF(B189=1,MAX(INDIRECT("Temperatures!C" &amp; A189 + 1):INDIRECT("Temperatures!P" &amp; A189 + 1)),NA())</f>
        <v>1051.18619619481</v>
      </c>
      <c r="M189" s="5" t="n">
        <f aca="true">IF(B189=1,MIN(INDIRECT("Temperatures!C" &amp; A189 + 1):INDIRECT("Temperatures!P" &amp; A189 + 1)),NA())</f>
        <v>944.120535064257</v>
      </c>
      <c r="N189" s="5" t="n">
        <f aca="true">IF(B189=1,INDIRECT("assorted!H"&amp;$A189+1),NA())</f>
        <v>-96696.1514515751</v>
      </c>
      <c r="O189" s="5" t="n">
        <f aca="true">IF(B189=1,INDIRECT("assorted!I"&amp;$A189+1),NA())</f>
        <v>22416.532927798</v>
      </c>
      <c r="P189" s="5" t="n">
        <f aca="true">IF(B189=1,INDIRECT("assorted!J"&amp;$A189+1),NA())</f>
        <v>4654.51954644729</v>
      </c>
      <c r="Q189" s="5" t="n">
        <f aca="true">IF(B189=1,INDIRECT("assorted!K"&amp;$A189+1),NA())</f>
        <v>21664552.2082599</v>
      </c>
      <c r="R189" s="5" t="n">
        <f aca="true">IF(B189=1,INDIRECT("assorted!L"&amp;$A189+1),NA())</f>
        <v>10281.6762650172</v>
      </c>
      <c r="S189" s="5" t="n">
        <f aca="true">IF(B189=1,INDIRECT("assorted!M"&amp;$A189+1),NA())</f>
        <v>2134.8646242444</v>
      </c>
      <c r="T189" s="5" t="n">
        <f aca="true">IF(B189=1,INDIRECT("assorted!N"&amp;$A189+1),NA())</f>
        <v>4557646.96385022</v>
      </c>
      <c r="U189" s="5" t="n">
        <f aca="true">IF(B189=1,SUM(INDIRECT("HeatFluxTotals!B" &amp; A189 + 1):INDIRECT("HeatFluxTotals!P" &amp; A189 + 1)),NA())</f>
        <v>154225.143975259</v>
      </c>
      <c r="V189" s="0" t="n">
        <v>-61.251</v>
      </c>
      <c r="W189" s="5" t="n">
        <f aca="false">R189/G189</f>
        <v>1028167.62650172</v>
      </c>
      <c r="X189" s="5" t="n">
        <f aca="true">IF(B189=1,SUM(INDIRECT("HeatFluxRadiation!B" &amp; A189 + 1):INDIRECT("HeatFluxRadiation!P" &amp; A189 + 1)),NA())</f>
        <v>146175.597621499</v>
      </c>
      <c r="Y189" s="5" t="n">
        <f aca="true">IF(B189=1,SUM(INDIRECT("HeatFluxConduction!B" &amp; A189 + 1):INDIRECT("HeatFluxConduction!P" &amp; A189 + 1)),NA())</f>
        <v>8049.51600747532</v>
      </c>
      <c r="Z189" s="6" t="n">
        <f aca="false">X189/U189</f>
        <v>0.947806523979961</v>
      </c>
      <c r="AA189" s="6" t="n">
        <f aca="false">Y189/U189</f>
        <v>0.0521932792539112</v>
      </c>
      <c r="AE189" s="0" t="n">
        <f aca="false">1/F189</f>
        <v>6.66666666666667</v>
      </c>
      <c r="AF189" s="0" t="n">
        <f aca="false">1/G189</f>
        <v>100</v>
      </c>
      <c r="AG189" s="0" t="n">
        <v>5.3338</v>
      </c>
      <c r="AH189" s="0" t="n">
        <f aca="false">AG189/15</f>
        <v>0.355586666666667</v>
      </c>
      <c r="AI189" s="0" t="n">
        <v>0.14965</v>
      </c>
      <c r="AJ189" s="0" t="n">
        <v>2.2551</v>
      </c>
      <c r="AK189" s="0" t="n">
        <v>24.533</v>
      </c>
    </row>
    <row r="190" customFormat="false" ht="15" hidden="false" customHeight="true" outlineLevel="0" collapsed="false">
      <c r="A190" s="0" t="n">
        <v>189</v>
      </c>
      <c r="B190" s="4" t="n">
        <f aca="false">IF(assorted!P190 = "converged", 1, NA())</f>
        <v>1</v>
      </c>
      <c r="C190" s="0" t="str">
        <f aca="true">INDIRECT("IDs!B"&amp;$A190+1)</f>
        <v>c-aligned</v>
      </c>
      <c r="D190" s="0" t="n">
        <f aca="true">INDIRECT("IDs!C"&amp;$A190+1)</f>
        <v>15</v>
      </c>
      <c r="E190" s="4" t="n">
        <f aca="true">INDIRECT("IDs!E"&amp;$A190+1)</f>
        <v>3</v>
      </c>
      <c r="F190" s="0" t="n">
        <f aca="false">G190*D190</f>
        <v>0.15</v>
      </c>
      <c r="G190" s="0" t="n">
        <f aca="true">INDIRECT("assorted!D"&amp;$A190+1)</f>
        <v>0.01</v>
      </c>
      <c r="H190" s="0" t="n">
        <f aca="true">INDIRECT("assorted!E"&amp;$A190+1)</f>
        <v>0.063</v>
      </c>
      <c r="I190" s="0" t="n">
        <f aca="true">IF(B190=1,INDIRECT("assorted!F"&amp;$A190+1),NA())</f>
        <v>0.961440600658534</v>
      </c>
      <c r="J190" s="5" t="n">
        <f aca="true">IF(B190=1,INDIRECT("assorted!G"&amp;$A190+1),NA())</f>
        <v>1087.12409028493</v>
      </c>
      <c r="K190" s="5" t="n">
        <f aca="true">IF(B190=1,AVERAGE(INDIRECT("Temperatures!C" &amp; A190 + 1):INDIRECT("Temperatures!P" &amp; A190 + 1)),NA())</f>
        <v>983.049606858842</v>
      </c>
      <c r="L190" s="5" t="n">
        <f aca="true">IF(B190=1,MAX(INDIRECT("Temperatures!C" &amp; A190 + 1):INDIRECT("Temperatures!P" &amp; A190 + 1)),NA())</f>
        <v>1030.59265426402</v>
      </c>
      <c r="M190" s="5" t="n">
        <f aca="true">IF(B190=1,MIN(INDIRECT("Temperatures!C" &amp; A190 + 1):INDIRECT("Temperatures!P" &amp; A190 + 1)),NA())</f>
        <v>950.821245288079</v>
      </c>
      <c r="N190" s="5" t="n">
        <f aca="true">IF(B190=1,INDIRECT("assorted!H"&amp;$A190+1),NA())</f>
        <v>-154886.222466707</v>
      </c>
      <c r="O190" s="5" t="n">
        <f aca="true">IF(B190=1,INDIRECT("assorted!I"&amp;$A190+1),NA())</f>
        <v>22512.9056130958</v>
      </c>
      <c r="P190" s="5" t="n">
        <f aca="true">IF(B190=1,INDIRECT("assorted!J"&amp;$A190+1),NA())</f>
        <v>3819.26985935168</v>
      </c>
      <c r="Q190" s="5" t="n">
        <f aca="true">IF(B190=1,INDIRECT("assorted!K"&amp;$A190+1),NA())</f>
        <v>14586822.2585522</v>
      </c>
      <c r="R190" s="5" t="n">
        <f aca="true">IF(B190=1,INDIRECT("assorted!L"&amp;$A190+1),NA())</f>
        <v>10325.869905392</v>
      </c>
      <c r="S190" s="5" t="n">
        <f aca="true">IF(B190=1,INDIRECT("assorted!M"&amp;$A190+1),NA())</f>
        <v>1751.76338314632</v>
      </c>
      <c r="T190" s="5" t="n">
        <f aca="true">IF(B190=1,INDIRECT("assorted!N"&amp;$A190+1),NA())</f>
        <v>3068674.95053226</v>
      </c>
      <c r="U190" s="5" t="n">
        <f aca="true">IF(B190=1,SUM(INDIRECT("HeatFluxTotals!B" &amp; A190 + 1):INDIRECT("HeatFluxTotals!P" &amp; A190 + 1)),NA())</f>
        <v>154888.048580881</v>
      </c>
      <c r="V190" s="0" t="n">
        <v>-62.152</v>
      </c>
      <c r="W190" s="5" t="n">
        <f aca="false">R190/G190</f>
        <v>1032586.9905392</v>
      </c>
      <c r="X190" s="5" t="n">
        <f aca="true">IF(B190=1,SUM(INDIRECT("HeatFluxRadiation!B" &amp; A190 + 1):INDIRECT("HeatFluxRadiation!P" &amp; A190 + 1)),NA())</f>
        <v>146096.149734131</v>
      </c>
      <c r="Y190" s="5" t="n">
        <f aca="true">IF(B190=1,SUM(INDIRECT("HeatFluxConduction!B" &amp; A190 + 1):INDIRECT("HeatFluxConduction!P" &amp; A190 + 1)),NA())</f>
        <v>8791.89945862052</v>
      </c>
      <c r="Z190" s="6" t="n">
        <f aca="false">X190/U190</f>
        <v>0.94323707395565</v>
      </c>
      <c r="AA190" s="6" t="n">
        <f aca="false">Y190/U190</f>
        <v>0.0567629299947534</v>
      </c>
      <c r="AE190" s="0" t="n">
        <f aca="false">1/F190</f>
        <v>6.66666666666667</v>
      </c>
      <c r="AF190" s="0" t="n">
        <f aca="false">1/G190</f>
        <v>100</v>
      </c>
      <c r="AG190" s="0" t="n">
        <v>4.9159</v>
      </c>
      <c r="AH190" s="0" t="n">
        <f aca="false">AG190/15</f>
        <v>0.327726666666667</v>
      </c>
      <c r="AI190" s="0" t="n">
        <v>0.1505</v>
      </c>
      <c r="AJ190" s="0" t="n">
        <v>2.2677</v>
      </c>
      <c r="AK190" s="0" t="n">
        <v>24.648</v>
      </c>
    </row>
    <row r="191" customFormat="false" ht="15" hidden="false" customHeight="true" outlineLevel="0" collapsed="false">
      <c r="A191" s="0" t="n">
        <v>190</v>
      </c>
      <c r="B191" s="4" t="n">
        <f aca="false">IF(assorted!P191 = "converged", 1, NA())</f>
        <v>1</v>
      </c>
      <c r="C191" s="0" t="str">
        <f aca="true">INDIRECT("IDs!B"&amp;$A191+1)</f>
        <v>c-aligned</v>
      </c>
      <c r="D191" s="0" t="n">
        <f aca="true">INDIRECT("IDs!C"&amp;$A191+1)</f>
        <v>15</v>
      </c>
      <c r="E191" s="4" t="n">
        <f aca="true">INDIRECT("IDs!E"&amp;$A191+1)</f>
        <v>3.5</v>
      </c>
      <c r="F191" s="0" t="n">
        <f aca="false">G191*D191</f>
        <v>0.15</v>
      </c>
      <c r="G191" s="0" t="n">
        <f aca="true">INDIRECT("assorted!D"&amp;$A191+1)</f>
        <v>0.01</v>
      </c>
      <c r="H191" s="0" t="n">
        <f aca="true">INDIRECT("assorted!E"&amp;$A191+1)</f>
        <v>0.063</v>
      </c>
      <c r="I191" s="0" t="n">
        <f aca="true">IF(B191=1,INDIRECT("assorted!F"&amp;$A191+1),NA())</f>
        <v>0.98681335884612</v>
      </c>
      <c r="J191" s="5" t="n">
        <f aca="true">IF(B191=1,INDIRECT("assorted!G"&amp;$A191+1),NA())</f>
        <v>1072.52613278438</v>
      </c>
      <c r="K191" s="5" t="n">
        <f aca="true">IF(B191=1,AVERAGE(INDIRECT("Temperatures!C" &amp; A191 + 1):INDIRECT("Temperatures!P" &amp; A191 + 1)),NA())</f>
        <v>986.089235871699</v>
      </c>
      <c r="L191" s="5" t="n">
        <f aca="true">IF(B191=1,MAX(INDIRECT("Temperatures!C" &amp; A191 + 1):INDIRECT("Temperatures!P" &amp; A191 + 1)),NA())</f>
        <v>1046.27783048141</v>
      </c>
      <c r="M191" s="5" t="n">
        <f aca="true">IF(B191=1,MIN(INDIRECT("Temperatures!C" &amp; A191 + 1):INDIRECT("Temperatures!P" &amp; A191 + 1)),NA())</f>
        <v>951.255317439918</v>
      </c>
      <c r="N191" s="5" t="n">
        <f aca="true">IF(B191=1,INDIRECT("assorted!H"&amp;$A191+1),NA())</f>
        <v>-157915.30900698</v>
      </c>
      <c r="O191" s="5" t="n">
        <f aca="true">IF(B191=1,INDIRECT("assorted!I"&amp;$A191+1),NA())</f>
        <v>22953.3444521517</v>
      </c>
      <c r="P191" s="5" t="n">
        <f aca="true">IF(B191=1,INDIRECT("assorted!J"&amp;$A191+1),NA())</f>
        <v>4567.0115173568</v>
      </c>
      <c r="Q191" s="5" t="n">
        <f aca="true">IF(B191=1,INDIRECT("assorted!K"&amp;$A191+1),NA())</f>
        <v>20857594.1996697</v>
      </c>
      <c r="R191" s="5" t="n">
        <f aca="true">IF(B191=1,INDIRECT("assorted!L"&amp;$A191+1),NA())</f>
        <v>10527.883551766</v>
      </c>
      <c r="S191" s="5" t="n">
        <f aca="true">IF(B191=1,INDIRECT("assorted!M"&amp;$A191+1),NA())</f>
        <v>2094.72591388743</v>
      </c>
      <c r="T191" s="5" t="n">
        <f aca="true">IF(B191=1,INDIRECT("assorted!N"&amp;$A191+1),NA())</f>
        <v>4387876.65431156</v>
      </c>
      <c r="U191" s="5" t="n">
        <f aca="true">IF(B191=1,SUM(INDIRECT("HeatFluxTotals!B" &amp; A191 + 1):INDIRECT("HeatFluxTotals!P" &amp; A191 + 1)),NA())</f>
        <v>157918.25327649</v>
      </c>
      <c r="V191" s="0" t="n">
        <v>-63.801</v>
      </c>
      <c r="W191" s="5" t="n">
        <f aca="false">R191/G191</f>
        <v>1052788.3551766</v>
      </c>
      <c r="X191" s="5" t="n">
        <f aca="true">IF(B191=1,SUM(INDIRECT("HeatFluxRadiation!B" &amp; A191 + 1):INDIRECT("HeatFluxRadiation!P" &amp; A191 + 1)),NA())</f>
        <v>148859.37053324</v>
      </c>
      <c r="Y191" s="5" t="n">
        <f aca="true">IF(B191=1,SUM(INDIRECT("HeatFluxConduction!B" &amp; A191 + 1):INDIRECT("HeatFluxConduction!P" &amp; A191 + 1)),NA())</f>
        <v>9058.88401101178</v>
      </c>
      <c r="Z191" s="6" t="n">
        <f aca="false">X191/U191</f>
        <v>0.942635619662099</v>
      </c>
      <c r="AA191" s="6" t="n">
        <f aca="false">Y191/U191</f>
        <v>0.0573643883658662</v>
      </c>
      <c r="AE191" s="0" t="n">
        <f aca="false">1/F191</f>
        <v>6.66666666666667</v>
      </c>
      <c r="AF191" s="0" t="n">
        <f aca="false">1/G191</f>
        <v>100</v>
      </c>
      <c r="AG191" s="0" t="n">
        <v>4.2352</v>
      </c>
      <c r="AH191" s="0" t="n">
        <f aca="false">AG191/15</f>
        <v>0.282346666666667</v>
      </c>
      <c r="AI191" s="0" t="n">
        <v>0.15659</v>
      </c>
      <c r="AJ191" s="0" t="n">
        <v>2.3599</v>
      </c>
      <c r="AK191" s="0" t="n">
        <v>24.969</v>
      </c>
    </row>
    <row r="192" customFormat="false" ht="15" hidden="false" customHeight="true" outlineLevel="0" collapsed="false">
      <c r="A192" s="0" t="n">
        <v>191</v>
      </c>
      <c r="B192" s="4" t="n">
        <f aca="false">IF(assorted!P192 = "converged", 1, NA())</f>
        <v>1</v>
      </c>
      <c r="C192" s="0" t="str">
        <f aca="true">INDIRECT("IDs!B"&amp;$A192+1)</f>
        <v>c-aligned</v>
      </c>
      <c r="D192" s="0" t="n">
        <f aca="true">INDIRECT("IDs!C"&amp;$A192+1)</f>
        <v>15</v>
      </c>
      <c r="E192" s="4" t="n">
        <f aca="true">INDIRECT("IDs!E"&amp;$A192+1)</f>
        <v>4</v>
      </c>
      <c r="F192" s="0" t="n">
        <f aca="false">G192*D192</f>
        <v>0.15</v>
      </c>
      <c r="G192" s="0" t="n">
        <f aca="true">INDIRECT("assorted!D"&amp;$A192+1)</f>
        <v>0.01</v>
      </c>
      <c r="H192" s="0" t="n">
        <f aca="true">INDIRECT("assorted!E"&amp;$A192+1)</f>
        <v>0.063</v>
      </c>
      <c r="I192" s="0" t="n">
        <f aca="true">IF(B192=1,INDIRECT("assorted!F"&amp;$A192+1),NA())</f>
        <v>1.89924374708789</v>
      </c>
      <c r="J192" s="5" t="n">
        <f aca="true">IF(B192=1,INDIRECT("assorted!G"&amp;$A192+1),NA())</f>
        <v>1055.50332916318</v>
      </c>
      <c r="K192" s="5" t="n">
        <f aca="true">IF(B192=1,AVERAGE(INDIRECT("Temperatures!C" &amp; A192 + 1):INDIRECT("Temperatures!P" &amp; A192 + 1)),NA())</f>
        <v>978.158878859271</v>
      </c>
      <c r="L192" s="5" t="n">
        <f aca="true">IF(B192=1,MAX(INDIRECT("Temperatures!C" &amp; A192 + 1):INDIRECT("Temperatures!P" &amp; A192 + 1)),NA())</f>
        <v>1075.34567387204</v>
      </c>
      <c r="M192" s="5" t="n">
        <f aca="true">IF(B192=1,MIN(INDIRECT("Temperatures!C" &amp; A192 + 1):INDIRECT("Temperatures!P" &amp; A192 + 1)),NA())</f>
        <v>934.307422608745</v>
      </c>
      <c r="N192" s="5" t="n">
        <f aca="true">IF(B192=1,INDIRECT("assorted!H"&amp;$A192+1),NA())</f>
        <v>-147995.421252339</v>
      </c>
      <c r="O192" s="5" t="n">
        <f aca="true">IF(B192=1,INDIRECT("assorted!I"&amp;$A192+1),NA())</f>
        <v>21985.8674968744</v>
      </c>
      <c r="P192" s="5" t="n">
        <f aca="true">IF(B192=1,INDIRECT("assorted!J"&amp;$A192+1),NA())</f>
        <v>6337.68512062215</v>
      </c>
      <c r="Q192" s="5" t="n">
        <f aca="true">IF(B192=1,INDIRECT("assorted!K"&amp;$A192+1),NA())</f>
        <v>40166252.6881554</v>
      </c>
      <c r="R192" s="5" t="n">
        <f aca="true">IF(B192=1,INDIRECT("assorted!L"&amp;$A192+1),NA())</f>
        <v>10083.9970715802</v>
      </c>
      <c r="S192" s="5" t="n">
        <f aca="true">IF(B192=1,INDIRECT("assorted!M"&amp;$A192+1),NA())</f>
        <v>2906.83086334668</v>
      </c>
      <c r="T192" s="5" t="n">
        <f aca="true">IF(B192=1,INDIRECT("assorted!N"&amp;$A192+1),NA())</f>
        <v>8449665.66810483</v>
      </c>
      <c r="U192" s="5" t="n">
        <f aca="true">IF(B192=1,SUM(INDIRECT("HeatFluxTotals!B" &amp; A192 + 1):INDIRECT("HeatFluxTotals!P" &amp; A192 + 1)),NA())</f>
        <v>151259.956073703</v>
      </c>
      <c r="V192" s="0" t="n">
        <v>-65.989</v>
      </c>
      <c r="W192" s="5" t="n">
        <f aca="false">R192/G192</f>
        <v>1008399.70715802</v>
      </c>
      <c r="X192" s="5" t="n">
        <f aca="true">IF(B192=1,SUM(INDIRECT("HeatFluxRadiation!B" &amp; A192 + 1):INDIRECT("HeatFluxRadiation!P" &amp; A192 + 1)),NA())</f>
        <v>141449.084255145</v>
      </c>
      <c r="Y192" s="5" t="n">
        <f aca="true">IF(B192=1,SUM(INDIRECT("HeatFluxConduction!B" &amp; A192 + 1):INDIRECT("HeatFluxConduction!P" &amp; A192 + 1)),NA())</f>
        <v>9811.50715786817</v>
      </c>
      <c r="Z192" s="6" t="n">
        <f aca="false">X192/U192</f>
        <v>0.935139001271579</v>
      </c>
      <c r="AA192" s="6" t="n">
        <f aca="false">Y192/U192</f>
        <v>0.0648651990424183</v>
      </c>
      <c r="AE192" s="0" t="n">
        <f aca="false">1/F192</f>
        <v>6.66666666666667</v>
      </c>
      <c r="AF192" s="0" t="n">
        <f aca="false">1/G192</f>
        <v>100</v>
      </c>
      <c r="AG192" s="0" t="n">
        <v>3.7145</v>
      </c>
      <c r="AH192" s="0" t="n">
        <f aca="false">AG192/15</f>
        <v>0.247633333333333</v>
      </c>
      <c r="AI192" s="0" t="n">
        <v>0.14889</v>
      </c>
      <c r="AJ192" s="0" t="n">
        <v>2.2448</v>
      </c>
      <c r="AK192" s="0" t="n">
        <v>24.186</v>
      </c>
    </row>
    <row r="193" customFormat="false" ht="15" hidden="false" customHeight="true" outlineLevel="0" collapsed="false">
      <c r="A193" s="0" t="n">
        <v>192</v>
      </c>
      <c r="B193" s="4" t="n">
        <f aca="false">IF(assorted!P193 = "converged", 1, NA())</f>
        <v>1</v>
      </c>
      <c r="C193" s="0" t="str">
        <f aca="true">INDIRECT("IDs!B"&amp;$A193+1)</f>
        <v>c-aligned</v>
      </c>
      <c r="D193" s="0" t="n">
        <f aca="true">INDIRECT("IDs!C"&amp;$A193+1)</f>
        <v>15</v>
      </c>
      <c r="E193" s="4" t="n">
        <f aca="true">INDIRECT("IDs!E"&amp;$A193+1)</f>
        <v>4.25</v>
      </c>
      <c r="F193" s="0" t="n">
        <f aca="false">G193*D193</f>
        <v>0.15</v>
      </c>
      <c r="G193" s="0" t="n">
        <f aca="true">INDIRECT("assorted!D"&amp;$A193+1)</f>
        <v>0.01</v>
      </c>
      <c r="H193" s="0" t="n">
        <f aca="true">INDIRECT("assorted!E"&amp;$A193+1)</f>
        <v>0.063</v>
      </c>
      <c r="I193" s="0" t="n">
        <f aca="true">IF(B193=1,INDIRECT("assorted!F"&amp;$A193+1),NA())</f>
        <v>1.13132978793873</v>
      </c>
      <c r="J193" s="5" t="n">
        <f aca="true">IF(B193=1,INDIRECT("assorted!G"&amp;$A193+1),NA())</f>
        <v>1059.70473902423</v>
      </c>
      <c r="K193" s="5" t="n">
        <f aca="true">IF(B193=1,AVERAGE(INDIRECT("Temperatures!C" &amp; A193 + 1):INDIRECT("Temperatures!P" &amp; A193 + 1)),NA())</f>
        <v>988.02247670744</v>
      </c>
      <c r="L193" s="5" t="n">
        <f aca="true">IF(B193=1,MAX(INDIRECT("Temperatures!C" &amp; A193 + 1):INDIRECT("Temperatures!P" &amp; A193 + 1)),NA())</f>
        <v>1085.29115155582</v>
      </c>
      <c r="M193" s="5" t="n">
        <f aca="true">IF(B193=1,MIN(INDIRECT("Temperatures!C" &amp; A193 + 1):INDIRECT("Temperatures!P" &amp; A193 + 1)),NA())</f>
        <v>943.181972225117</v>
      </c>
      <c r="N193" s="5" t="n">
        <f aca="true">IF(B193=1,INDIRECT("assorted!H"&amp;$A193+1),NA())</f>
        <v>-160046.558527926</v>
      </c>
      <c r="O193" s="5" t="n">
        <f aca="true">IF(B193=1,INDIRECT("assorted!I"&amp;$A193+1),NA())</f>
        <v>23263.3260241703</v>
      </c>
      <c r="P193" s="5" t="n">
        <f aca="true">IF(B193=1,INDIRECT("assorted!J"&amp;$A193+1),NA())</f>
        <v>6414.77683222072</v>
      </c>
      <c r="Q193" s="5" t="n">
        <f aca="true">IF(B193=1,INDIRECT("assorted!K"&amp;$A193+1),NA())</f>
        <v>41149361.8071957</v>
      </c>
      <c r="R193" s="5" t="n">
        <f aca="true">IF(B193=1,INDIRECT("assorted!L"&amp;$A193+1),NA())</f>
        <v>10670.0610849881</v>
      </c>
      <c r="S193" s="5" t="n">
        <f aca="true">IF(B193=1,INDIRECT("assorted!M"&amp;$A193+1),NA())</f>
        <v>2942.23021141719</v>
      </c>
      <c r="T193" s="5" t="n">
        <f aca="true">IF(B193=1,INDIRECT("assorted!N"&amp;$A193+1),NA())</f>
        <v>8656718.61697608</v>
      </c>
      <c r="U193" s="5" t="n">
        <f aca="true">IF(B193=1,SUM(INDIRECT("HeatFluxTotals!B" &amp; A193 + 1):INDIRECT("HeatFluxTotals!P" &amp; A193 + 1)),NA())</f>
        <v>160050.916274822</v>
      </c>
      <c r="V193" s="0" t="n">
        <v>-68.243</v>
      </c>
      <c r="W193" s="5" t="n">
        <f aca="false">R193/G193</f>
        <v>1067006.10849881</v>
      </c>
      <c r="X193" s="5" t="n">
        <f aca="true">IF(B193=1,SUM(INDIRECT("HeatFluxRadiation!B" &amp; A193 + 1):INDIRECT("HeatFluxRadiation!P" &amp; A193 + 1)),NA())</f>
        <v>150353.772359954</v>
      </c>
      <c r="Y193" s="5" t="n">
        <f aca="true">IF(B193=1,SUM(INDIRECT("HeatFluxConduction!B" &amp; A193 + 1):INDIRECT("HeatFluxConduction!P" &amp; A193 + 1)),NA())</f>
        <v>9697.1417508255</v>
      </c>
      <c r="Z193" s="6" t="n">
        <f aca="false">X193/U193</f>
        <v>0.939412131210686</v>
      </c>
      <c r="AA193" s="6" t="n">
        <f aca="false">Y193/U193</f>
        <v>0.0605878552683485</v>
      </c>
      <c r="AE193" s="0" t="n">
        <f aca="false">1/F193</f>
        <v>6.66666666666667</v>
      </c>
      <c r="AF193" s="0" t="n">
        <f aca="false">1/G193</f>
        <v>100</v>
      </c>
      <c r="AG193" s="0" t="n">
        <v>3.4984</v>
      </c>
      <c r="AH193" s="0" t="n">
        <f aca="false">AG193/15</f>
        <v>0.233226666666667</v>
      </c>
      <c r="AI193" s="0" t="n">
        <v>0.16362</v>
      </c>
      <c r="AJ193" s="0" t="n">
        <v>2.4673</v>
      </c>
      <c r="AK193" s="0" t="n">
        <v>25.156</v>
      </c>
    </row>
    <row r="194" customFormat="false" ht="15" hidden="false" customHeight="true" outlineLevel="0" collapsed="false">
      <c r="A194" s="0" t="n">
        <v>193</v>
      </c>
      <c r="B194" s="4" t="n">
        <f aca="false">IF(assorted!P194 = "converged", 1, NA())</f>
        <v>1</v>
      </c>
      <c r="C194" s="0" t="str">
        <f aca="true">INDIRECT("IDs!B"&amp;$A194+1)</f>
        <v>c-aligned</v>
      </c>
      <c r="D194" s="0" t="n">
        <f aca="true">INDIRECT("IDs!C"&amp;$A194+1)</f>
        <v>15</v>
      </c>
      <c r="E194" s="4" t="n">
        <f aca="true">INDIRECT("IDs!E"&amp;$A194+1)</f>
        <v>1.25</v>
      </c>
      <c r="F194" s="0" t="n">
        <f aca="false">G194*D194</f>
        <v>0.225</v>
      </c>
      <c r="G194" s="0" t="n">
        <f aca="true">INDIRECT("assorted!D"&amp;$A194+1)</f>
        <v>0.015</v>
      </c>
      <c r="H194" s="0" t="n">
        <f aca="true">INDIRECT("assorted!E"&amp;$A194+1)</f>
        <v>0.063</v>
      </c>
      <c r="I194" s="0" t="n">
        <f aca="true">IF(B194=1,INDIRECT("assorted!F"&amp;$A194+1),NA())</f>
        <v>2.69062775078055</v>
      </c>
      <c r="J194" s="5" t="n">
        <f aca="true">IF(B194=1,INDIRECT("assorted!G"&amp;$A194+1),NA())</f>
        <v>1266.64135156573</v>
      </c>
      <c r="K194" s="5" t="n">
        <f aca="true">IF(B194=1,AVERAGE(INDIRECT("Temperatures!C" &amp; A194 + 1):INDIRECT("Temperatures!P" &amp; A194 + 1)),NA())</f>
        <v>974.13572120587</v>
      </c>
      <c r="L194" s="5" t="n">
        <f aca="true">IF(B194=1,MAX(INDIRECT("Temperatures!C" &amp; A194 + 1):INDIRECT("Temperatures!P" &amp; A194 + 1)),NA())</f>
        <v>1066.48531989654</v>
      </c>
      <c r="M194" s="5" t="n">
        <f aca="true">IF(B194=1,MIN(INDIRECT("Temperatures!C" &amp; A194 + 1):INDIRECT("Temperatures!P" &amp; A194 + 1)),NA())</f>
        <v>845.137819121223</v>
      </c>
      <c r="N194" s="5" t="n">
        <f aca="true">IF(B194=1,INDIRECT("assorted!H"&amp;$A194+1),NA())</f>
        <v>-92968.7075834978</v>
      </c>
      <c r="O194" s="5" t="n">
        <f aca="true">IF(B194=1,INDIRECT("assorted!I"&amp;$A194+1),NA())</f>
        <v>22070.222684258</v>
      </c>
      <c r="P194" s="5" t="n">
        <f aca="true">IF(B194=1,INDIRECT("assorted!J"&amp;$A194+1),NA())</f>
        <v>8879.55099223014</v>
      </c>
      <c r="Q194" s="5" t="n">
        <f aca="true">IF(B194=1,INDIRECT("assorted!K"&amp;$A194+1),NA())</f>
        <v>78846425.8236152</v>
      </c>
      <c r="R194" s="5" t="n">
        <f aca="true">IF(B194=1,INDIRECT("assorted!L"&amp;$A194+1),NA())</f>
        <v>10122.8500328859</v>
      </c>
      <c r="S194" s="5" t="n">
        <f aca="true">IF(B194=1,INDIRECT("assorted!M"&amp;$A194+1),NA())</f>
        <v>4072.74382047004</v>
      </c>
      <c r="T194" s="5" t="n">
        <f aca="true">IF(B194=1,INDIRECT("assorted!N"&amp;$A194+1),NA())</f>
        <v>16587242.2271769</v>
      </c>
      <c r="U194" s="5" t="n">
        <f aca="true">IF(B194=1,SUM(INDIRECT("HeatFluxTotals!B" &amp; A194 + 1):INDIRECT("HeatFluxTotals!P" &amp; A194 + 1)),NA())</f>
        <v>151842.75049329</v>
      </c>
      <c r="V194" s="0" t="n">
        <v>-54.429</v>
      </c>
      <c r="W194" s="5" t="n">
        <f aca="false">R194/G194</f>
        <v>674856.66885906</v>
      </c>
      <c r="X194" s="5" t="n">
        <f aca="true">IF(B194=1,SUM(INDIRECT("HeatFluxRadiation!B" &amp; A194 + 1):INDIRECT("HeatFluxRadiation!P" &amp; A194 + 1)),NA())</f>
        <v>145391.013506651</v>
      </c>
      <c r="Y194" s="5" t="n">
        <f aca="true">IF(B194=1,SUM(INDIRECT("HeatFluxConduction!B" &amp; A194 + 1):INDIRECT("HeatFluxConduction!P" &amp; A194 + 1)),NA())</f>
        <v>6452.3887704651</v>
      </c>
      <c r="Z194" s="6" t="n">
        <f aca="false">X194/U194</f>
        <v>0.957510404904556</v>
      </c>
      <c r="AA194" s="6" t="n">
        <f aca="false">Y194/U194</f>
        <v>0.0424938875876741</v>
      </c>
      <c r="AE194" s="0" t="n">
        <f aca="false">1/F194</f>
        <v>4.44444444444444</v>
      </c>
      <c r="AF194" s="0" t="n">
        <f aca="false">1/G194</f>
        <v>66.6666666666667</v>
      </c>
      <c r="AG194" s="0" t="n">
        <v>8.9597</v>
      </c>
      <c r="AH194" s="0" t="n">
        <f aca="false">AG194/15</f>
        <v>0.597313333333333</v>
      </c>
      <c r="AI194" s="0" t="n">
        <v>0.146</v>
      </c>
      <c r="AJ194" s="0" t="n">
        <v>2.2019</v>
      </c>
      <c r="AK194" s="0" t="n">
        <v>23.416</v>
      </c>
    </row>
    <row r="195" customFormat="false" ht="15" hidden="false" customHeight="true" outlineLevel="0" collapsed="false">
      <c r="A195" s="0" t="n">
        <v>194</v>
      </c>
      <c r="B195" s="4" t="n">
        <f aca="false">IF(assorted!P195 = "converged", 1, NA())</f>
        <v>1</v>
      </c>
      <c r="C195" s="0" t="str">
        <f aca="true">INDIRECT("IDs!B"&amp;$A195+1)</f>
        <v>c-aligned</v>
      </c>
      <c r="D195" s="0" t="n">
        <f aca="true">INDIRECT("IDs!C"&amp;$A195+1)</f>
        <v>15</v>
      </c>
      <c r="E195" s="4" t="n">
        <f aca="true">INDIRECT("IDs!E"&amp;$A195+1)</f>
        <v>1.5</v>
      </c>
      <c r="F195" s="0" t="n">
        <f aca="false">G195*D195</f>
        <v>0.225</v>
      </c>
      <c r="G195" s="0" t="n">
        <f aca="true">INDIRECT("assorted!D"&amp;$A195+1)</f>
        <v>0.015</v>
      </c>
      <c r="H195" s="0" t="n">
        <f aca="true">INDIRECT("assorted!E"&amp;$A195+1)</f>
        <v>0.063</v>
      </c>
      <c r="I195" s="0" t="n">
        <f aca="true">IF(B195=1,INDIRECT("assorted!F"&amp;$A195+1),NA())</f>
        <v>5.03237388035631</v>
      </c>
      <c r="J195" s="5" t="n">
        <f aca="true">IF(B195=1,INDIRECT("assorted!G"&amp;$A195+1),NA())</f>
        <v>1135.00154034624</v>
      </c>
      <c r="K195" s="5" t="n">
        <f aca="true">IF(B195=1,AVERAGE(INDIRECT("Temperatures!C" &amp; A195 + 1):INDIRECT("Temperatures!P" &amp; A195 + 1)),NA())</f>
        <v>964.093155839402</v>
      </c>
      <c r="L195" s="5" t="n">
        <f aca="true">IF(B195=1,MAX(INDIRECT("Temperatures!C" &amp; A195 + 1):INDIRECT("Temperatures!P" &amp; A195 + 1)),NA())</f>
        <v>1028.50313199917</v>
      </c>
      <c r="M195" s="5" t="n">
        <f aca="true">IF(B195=1,MIN(INDIRECT("Temperatures!C" &amp; A195 + 1):INDIRECT("Temperatures!P" &amp; A195 + 1)),NA())</f>
        <v>891.129961103386</v>
      </c>
      <c r="N195" s="5" t="n">
        <f aca="true">IF(B195=1,INDIRECT("assorted!H"&amp;$A195+1),NA())</f>
        <v>-125524.858028017</v>
      </c>
      <c r="O195" s="5" t="n">
        <f aca="true">IF(B195=1,INDIRECT("assorted!I"&amp;$A195+1),NA())</f>
        <v>20280.3291734237</v>
      </c>
      <c r="P195" s="5" t="n">
        <f aca="true">IF(B195=1,INDIRECT("assorted!J"&amp;$A195+1),NA())</f>
        <v>5708.86024953212</v>
      </c>
      <c r="Q195" s="5" t="n">
        <f aca="true">IF(B195=1,INDIRECT("assorted!K"&amp;$A195+1),NA())</f>
        <v>32591085.3486879</v>
      </c>
      <c r="R195" s="5" t="n">
        <f aca="true">IF(B195=1,INDIRECT("assorted!L"&amp;$A195+1),NA())</f>
        <v>9301.73803800406</v>
      </c>
      <c r="S195" s="5" t="n">
        <f aca="true">IF(B195=1,INDIRECT("assorted!M"&amp;$A195+1),NA())</f>
        <v>2618.41521815857</v>
      </c>
      <c r="T195" s="5" t="n">
        <f aca="true">IF(B195=1,INDIRECT("assorted!N"&amp;$A195+1),NA())</f>
        <v>6856098.25468442</v>
      </c>
      <c r="U195" s="5" t="n">
        <f aca="true">IF(B195=1,SUM(INDIRECT("HeatFluxTotals!B" &amp; A195 + 1):INDIRECT("HeatFluxTotals!P" &amp; A195 + 1)),NA())</f>
        <v>139526.070570061</v>
      </c>
      <c r="V195" s="0" t="n">
        <v>-58.607</v>
      </c>
      <c r="W195" s="5" t="n">
        <f aca="false">R195/G195</f>
        <v>620115.869200271</v>
      </c>
      <c r="X195" s="5" t="n">
        <f aca="true">IF(B195=1,SUM(INDIRECT("HeatFluxRadiation!B" &amp; A195 + 1):INDIRECT("HeatFluxRadiation!P" &amp; A195 + 1)),NA())</f>
        <v>133105.000643679</v>
      </c>
      <c r="Y195" s="5" t="n">
        <f aca="true">IF(B195=1,SUM(INDIRECT("HeatFluxConduction!B" &amp; A195 + 1):INDIRECT("HeatFluxConduction!P" &amp; A195 + 1)),NA())</f>
        <v>6422.8001314673</v>
      </c>
      <c r="Z195" s="6" t="n">
        <f aca="false">X195/U195</f>
        <v>0.953979425492692</v>
      </c>
      <c r="AA195" s="6" t="n">
        <f aca="false">Y195/U195</f>
        <v>0.0460329750936561</v>
      </c>
      <c r="AE195" s="0" t="n">
        <f aca="false">1/F195</f>
        <v>4.44444444444444</v>
      </c>
      <c r="AF195" s="0" t="n">
        <f aca="false">1/G195</f>
        <v>66.6666666666667</v>
      </c>
      <c r="AG195" s="0" t="n">
        <v>8.3324</v>
      </c>
      <c r="AH195" s="0" t="n">
        <f aca="false">AG195/15</f>
        <v>0.555493333333333</v>
      </c>
      <c r="AI195" s="0" t="n">
        <v>0.12494</v>
      </c>
      <c r="AJ195" s="0" t="n">
        <v>1.8827</v>
      </c>
      <c r="AK195" s="0" t="n">
        <v>22.618</v>
      </c>
    </row>
    <row r="196" customFormat="false" ht="15" hidden="false" customHeight="true" outlineLevel="0" collapsed="false">
      <c r="A196" s="0" t="n">
        <v>195</v>
      </c>
      <c r="B196" s="4" t="n">
        <f aca="false">IF(assorted!P196 = "converged", 1, NA())</f>
        <v>1</v>
      </c>
      <c r="C196" s="0" t="str">
        <f aca="true">INDIRECT("IDs!B"&amp;$A196+1)</f>
        <v>c-aligned</v>
      </c>
      <c r="D196" s="0" t="n">
        <f aca="true">INDIRECT("IDs!C"&amp;$A196+1)</f>
        <v>15</v>
      </c>
      <c r="E196" s="4" t="n">
        <f aca="true">INDIRECT("IDs!E"&amp;$A196+1)</f>
        <v>1.75</v>
      </c>
      <c r="F196" s="0" t="n">
        <f aca="false">G196*D196</f>
        <v>0.225</v>
      </c>
      <c r="G196" s="0" t="n">
        <f aca="true">INDIRECT("assorted!D"&amp;$A196+1)</f>
        <v>0.015</v>
      </c>
      <c r="H196" s="0" t="n">
        <f aca="true">INDIRECT("assorted!E"&amp;$A196+1)</f>
        <v>0.063</v>
      </c>
      <c r="I196" s="0" t="n">
        <f aca="true">IF(B196=1,INDIRECT("assorted!F"&amp;$A196+1),NA())</f>
        <v>4.85467658242851</v>
      </c>
      <c r="J196" s="5" t="n">
        <f aca="true">IF(B196=1,INDIRECT("assorted!G"&amp;$A196+1),NA())</f>
        <v>1123.53632588878</v>
      </c>
      <c r="K196" s="5" t="n">
        <f aca="true">IF(B196=1,AVERAGE(INDIRECT("Temperatures!C" &amp; A196 + 1):INDIRECT("Temperatures!P" &amp; A196 + 1)),NA())</f>
        <v>978.9950575755</v>
      </c>
      <c r="L196" s="5" t="n">
        <f aca="true">IF(B196=1,MAX(INDIRECT("Temperatures!C" &amp; A196 + 1):INDIRECT("Temperatures!P" &amp; A196 + 1)),NA())</f>
        <v>1033.93725343316</v>
      </c>
      <c r="M196" s="5" t="n">
        <f aca="true">IF(B196=1,MIN(INDIRECT("Temperatures!C" &amp; A196 + 1):INDIRECT("Temperatures!P" &amp; A196 + 1)),NA())</f>
        <v>926.357219555815</v>
      </c>
      <c r="N196" s="5" t="n">
        <f aca="true">IF(B196=1,INDIRECT("assorted!H"&amp;$A196+1),NA())</f>
        <v>-139022.966049342</v>
      </c>
      <c r="O196" s="5" t="n">
        <f aca="true">IF(B196=1,INDIRECT("assorted!I"&amp;$A196+1),NA())</f>
        <v>22091.4856079403</v>
      </c>
      <c r="P196" s="5" t="n">
        <f aca="true">IF(B196=1,INDIRECT("assorted!J"&amp;$A196+1),NA())</f>
        <v>4924.98350262287</v>
      </c>
      <c r="Q196" s="5" t="n">
        <f aca="true">IF(B196=1,INDIRECT("assorted!K"&amp;$A196+1),NA())</f>
        <v>24255462.5011074</v>
      </c>
      <c r="R196" s="5" t="n">
        <f aca="true">IF(B196=1,INDIRECT("assorted!L"&amp;$A196+1),NA())</f>
        <v>10132.4396778386</v>
      </c>
      <c r="S196" s="5" t="n">
        <f aca="true">IF(B196=1,INDIRECT("assorted!M"&amp;$A196+1),NA())</f>
        <v>2258.88376818832</v>
      </c>
      <c r="T196" s="5" t="n">
        <f aca="true">IF(B196=1,INDIRECT("assorted!N"&amp;$A196+1),NA())</f>
        <v>5102555.87818466</v>
      </c>
      <c r="U196" s="5" t="n">
        <f aca="true">IF(B196=1,SUM(INDIRECT("HeatFluxTotals!B" &amp; A196 + 1):INDIRECT("HeatFluxTotals!P" &amp; A196 + 1)),NA())</f>
        <v>151986.595167579</v>
      </c>
      <c r="V196" s="0" t="n">
        <v>-61.76</v>
      </c>
      <c r="W196" s="5" t="n">
        <f aca="false">R196/G196</f>
        <v>675495.978522573</v>
      </c>
      <c r="X196" s="5" t="n">
        <f aca="true">IF(B196=1,SUM(INDIRECT("HeatFluxRadiation!B" &amp; A196 + 1):INDIRECT("HeatFluxRadiation!P" &amp; A196 + 1)),NA())</f>
        <v>144778.192411115</v>
      </c>
      <c r="Y196" s="5" t="n">
        <f aca="true">IF(B196=1,SUM(INDIRECT("HeatFluxConduction!B" &amp; A196 + 1):INDIRECT("HeatFluxConduction!P" &amp; A196 + 1)),NA())</f>
        <v>7210.43353988403</v>
      </c>
      <c r="Z196" s="6" t="n">
        <f aca="false">X196/U196</f>
        <v>0.952572115004508</v>
      </c>
      <c r="AA196" s="6" t="n">
        <f aca="false">Y196/U196</f>
        <v>0.0474412465910817</v>
      </c>
      <c r="AE196" s="0" t="n">
        <f aca="false">1/F196</f>
        <v>4.44444444444444</v>
      </c>
      <c r="AF196" s="0" t="n">
        <f aca="false">1/G196</f>
        <v>66.6666666666667</v>
      </c>
      <c r="AG196" s="0" t="n">
        <v>7.6496</v>
      </c>
      <c r="AH196" s="0" t="n">
        <f aca="false">AG196/15</f>
        <v>0.509973333333333</v>
      </c>
      <c r="AI196" s="0" t="n">
        <v>0.14486</v>
      </c>
      <c r="AJ196" s="0" t="n">
        <v>2.1829</v>
      </c>
      <c r="AK196" s="0" t="n">
        <v>24.163</v>
      </c>
    </row>
    <row r="197" customFormat="false" ht="15" hidden="false" customHeight="true" outlineLevel="0" collapsed="false">
      <c r="A197" s="0" t="n">
        <v>196</v>
      </c>
      <c r="B197" s="4" t="n">
        <f aca="false">IF(assorted!P197 = "converged", 1, NA())</f>
        <v>1</v>
      </c>
      <c r="C197" s="0" t="str">
        <f aca="true">INDIRECT("IDs!B"&amp;$A197+1)</f>
        <v>c-aligned</v>
      </c>
      <c r="D197" s="0" t="n">
        <f aca="true">INDIRECT("IDs!C"&amp;$A197+1)</f>
        <v>15</v>
      </c>
      <c r="E197" s="4" t="n">
        <f aca="true">INDIRECT("IDs!E"&amp;$A197+1)</f>
        <v>2</v>
      </c>
      <c r="F197" s="0" t="n">
        <f aca="false">G197*D197</f>
        <v>0.225</v>
      </c>
      <c r="G197" s="0" t="n">
        <f aca="true">INDIRECT("assorted!D"&amp;$A197+1)</f>
        <v>0.015</v>
      </c>
      <c r="H197" s="0" t="n">
        <f aca="true">INDIRECT("assorted!E"&amp;$A197+1)</f>
        <v>0.063</v>
      </c>
      <c r="I197" s="0" t="n">
        <f aca="true">IF(B197=1,INDIRECT("assorted!F"&amp;$A197+1),NA())</f>
        <v>4.69682290015043</v>
      </c>
      <c r="J197" s="5" t="n">
        <f aca="true">IF(B197=1,INDIRECT("assorted!G"&amp;$A197+1),NA())</f>
        <v>1112.83387374841</v>
      </c>
      <c r="K197" s="5" t="n">
        <f aca="true">IF(B197=1,AVERAGE(INDIRECT("Temperatures!C" &amp; A197 + 1):INDIRECT("Temperatures!P" &amp; A197 + 1)),NA())</f>
        <v>988.510425919692</v>
      </c>
      <c r="L197" s="5" t="n">
        <f aca="true">IF(B197=1,MAX(INDIRECT("Temperatures!C" &amp; A197 + 1):INDIRECT("Temperatures!P" &amp; A197 + 1)),NA())</f>
        <v>1040.27659829974</v>
      </c>
      <c r="M197" s="5" t="n">
        <f aca="true">IF(B197=1,MIN(INDIRECT("Temperatures!C" &amp; A197 + 1):INDIRECT("Temperatures!P" &amp; A197 + 1)),NA())</f>
        <v>948.082276316582</v>
      </c>
      <c r="N197" s="5" t="n">
        <f aca="true">IF(B197=1,INDIRECT("assorted!H"&amp;$A197+1),NA())</f>
        <v>-151099.353618466</v>
      </c>
      <c r="O197" s="5" t="n">
        <f aca="true">IF(B197=1,INDIRECT("assorted!I"&amp;$A197+1),NA())</f>
        <v>23310.5034079137</v>
      </c>
      <c r="P197" s="5" t="n">
        <f aca="true">IF(B197=1,INDIRECT("assorted!J"&amp;$A197+1),NA())</f>
        <v>4589.43810874012</v>
      </c>
      <c r="Q197" s="5" t="n">
        <f aca="true">IF(B197=1,INDIRECT("assorted!K"&amp;$A197+1),NA())</f>
        <v>21062942.1539561</v>
      </c>
      <c r="R197" s="5" t="n">
        <f aca="true">IF(B197=1,INDIRECT("assorted!L"&amp;$A197+1),NA())</f>
        <v>10691.552113445</v>
      </c>
      <c r="S197" s="5" t="n">
        <f aca="true">IF(B197=1,INDIRECT("assorted!M"&amp;$A197+1),NA())</f>
        <v>2104.9831422618</v>
      </c>
      <c r="T197" s="5" t="n">
        <f aca="true">IF(B197=1,INDIRECT("assorted!N"&amp;$A197+1),NA())</f>
        <v>4430954.02920639</v>
      </c>
      <c r="U197" s="5" t="n">
        <f aca="true">IF(B197=1,SUM(INDIRECT("HeatFluxTotals!B" &amp; A197 + 1):INDIRECT("HeatFluxTotals!P" &amp; A197 + 1)),NA())</f>
        <v>160373.281701675</v>
      </c>
      <c r="V197" s="0" t="n">
        <v>-64.318</v>
      </c>
      <c r="W197" s="5" t="n">
        <f aca="false">R197/G197</f>
        <v>712770.140896333</v>
      </c>
      <c r="X197" s="5" t="n">
        <f aca="true">IF(B197=1,SUM(INDIRECT("HeatFluxRadiation!B" &amp; A197 + 1):INDIRECT("HeatFluxRadiation!P" &amp; A197 + 1)),NA())</f>
        <v>152765.498720596</v>
      </c>
      <c r="Y197" s="5" t="n">
        <f aca="true">IF(B197=1,SUM(INDIRECT("HeatFluxConduction!B" &amp; A197 + 1):INDIRECT("HeatFluxConduction!P" &amp; A197 + 1)),NA())</f>
        <v>7609.34833786689</v>
      </c>
      <c r="Z197" s="6" t="n">
        <f aca="false">X197/U197</f>
        <v>0.952562029657589</v>
      </c>
      <c r="AA197" s="6" t="n">
        <f aca="false">Y197/U197</f>
        <v>0.0474477310504984</v>
      </c>
      <c r="AE197" s="0" t="n">
        <f aca="false">1/F197</f>
        <v>4.44444444444444</v>
      </c>
      <c r="AF197" s="0" t="n">
        <f aca="false">1/G197</f>
        <v>66.6666666666667</v>
      </c>
      <c r="AG197" s="0" t="n">
        <v>6.9441</v>
      </c>
      <c r="AH197" s="0" t="n">
        <f aca="false">AG197/15</f>
        <v>0.46294</v>
      </c>
      <c r="AI197" s="0" t="n">
        <v>0.15954</v>
      </c>
      <c r="AJ197" s="0" t="n">
        <v>2.4045</v>
      </c>
      <c r="AK197" s="0" t="n">
        <v>25.16</v>
      </c>
    </row>
    <row r="198" customFormat="false" ht="15" hidden="false" customHeight="true" outlineLevel="0" collapsed="false">
      <c r="A198" s="0" t="n">
        <v>197</v>
      </c>
      <c r="B198" s="4" t="n">
        <f aca="false">IF(assorted!P198 = "converged", 1, NA())</f>
        <v>1</v>
      </c>
      <c r="C198" s="0" t="str">
        <f aca="true">INDIRECT("IDs!B"&amp;$A198+1)</f>
        <v>c-aligned</v>
      </c>
      <c r="D198" s="0" t="n">
        <f aca="true">INDIRECT("IDs!C"&amp;$A198+1)</f>
        <v>15</v>
      </c>
      <c r="E198" s="4" t="n">
        <f aca="true">INDIRECT("IDs!E"&amp;$A198+1)</f>
        <v>2.25</v>
      </c>
      <c r="F198" s="0" t="n">
        <f aca="false">G198*D198</f>
        <v>0.225</v>
      </c>
      <c r="G198" s="0" t="n">
        <f aca="true">INDIRECT("assorted!D"&amp;$A198+1)</f>
        <v>0.015</v>
      </c>
      <c r="H198" s="0" t="n">
        <f aca="true">INDIRECT("assorted!E"&amp;$A198+1)</f>
        <v>0.063</v>
      </c>
      <c r="I198" s="0" t="n">
        <f aca="true">IF(B198=1,INDIRECT("assorted!F"&amp;$A198+1),NA())</f>
        <v>4.47574877146689</v>
      </c>
      <c r="J198" s="5" t="n">
        <f aca="true">IF(B198=1,INDIRECT("assorted!G"&amp;$A198+1),NA())</f>
        <v>1105.89885636574</v>
      </c>
      <c r="K198" s="5" t="n">
        <f aca="true">IF(B198=1,AVERAGE(INDIRECT("Temperatures!C" &amp; A198 + 1):INDIRECT("Temperatures!P" &amp; A198 + 1)),NA())</f>
        <v>995.981684970947</v>
      </c>
      <c r="L198" s="5" t="n">
        <f aca="true">IF(B198=1,MAX(INDIRECT("Temperatures!C" &amp; A198 + 1):INDIRECT("Temperatures!P" &amp; A198 + 1)),NA())</f>
        <v>1047.59075487152</v>
      </c>
      <c r="M198" s="5" t="n">
        <f aca="true">IF(B198=1,MIN(INDIRECT("Temperatures!C" &amp; A198 + 1):INDIRECT("Temperatures!P" &amp; A198 + 1)),NA())</f>
        <v>957.706531437375</v>
      </c>
      <c r="N198" s="5" t="n">
        <f aca="true">IF(B198=1,INDIRECT("assorted!H"&amp;$A198+1),NA())</f>
        <v>-157151.682039504</v>
      </c>
      <c r="O198" s="5" t="n">
        <f aca="true">IF(B198=1,INDIRECT("assorted!I"&amp;$A198+1),NA())</f>
        <v>24310.6227715643</v>
      </c>
      <c r="P198" s="5" t="n">
        <f aca="true">IF(B198=1,INDIRECT("assorted!J"&amp;$A198+1),NA())</f>
        <v>4510.54996684013</v>
      </c>
      <c r="Q198" s="5" t="n">
        <f aca="true">IF(B198=1,INDIRECT("assorted!K"&amp;$A198+1),NA())</f>
        <v>20345061.0033615</v>
      </c>
      <c r="R198" s="5" t="n">
        <f aca="true">IF(B198=1,INDIRECT("assorted!L"&amp;$A198+1),NA())</f>
        <v>11150.2649995496</v>
      </c>
      <c r="S198" s="5" t="n">
        <f aca="true">IF(B198=1,INDIRECT("assorted!M"&amp;$A198+1),NA())</f>
        <v>2068.8004538914</v>
      </c>
      <c r="T198" s="5" t="n">
        <f aca="true">IF(B198=1,INDIRECT("assorted!N"&amp;$A198+1),NA())</f>
        <v>4279935.3180213</v>
      </c>
      <c r="U198" s="5" t="n">
        <f aca="true">IF(B198=1,SUM(INDIRECT("HeatFluxTotals!B" &amp; A198 + 1):INDIRECT("HeatFluxTotals!P" &amp; A198 + 1)),NA())</f>
        <v>167253.974993244</v>
      </c>
      <c r="V198" s="0" t="n">
        <v>-66.367</v>
      </c>
      <c r="W198" s="5" t="n">
        <f aca="false">R198/G198</f>
        <v>743350.999969973</v>
      </c>
      <c r="X198" s="5" t="n">
        <f aca="true">IF(B198=1,SUM(INDIRECT("HeatFluxRadiation!B" &amp; A198 + 1):INDIRECT("HeatFluxRadiation!P" &amp; A198 + 1)),NA())</f>
        <v>159461.689770084</v>
      </c>
      <c r="Y198" s="5" t="n">
        <f aca="true">IF(B198=1,SUM(INDIRECT("HeatFluxConduction!B" &amp; A198 + 1):INDIRECT("HeatFluxConduction!P" &amp; A198 + 1)),NA())</f>
        <v>7793.86106771107</v>
      </c>
      <c r="Z198" s="6" t="n">
        <f aca="false">X198/U198</f>
        <v>0.953410463198405</v>
      </c>
      <c r="AA198" s="6" t="n">
        <f aca="false">Y198/U198</f>
        <v>0.0465989586676542</v>
      </c>
      <c r="AE198" s="0" t="n">
        <f aca="false">1/F198</f>
        <v>4.44444444444444</v>
      </c>
      <c r="AF198" s="0" t="n">
        <f aca="false">1/G198</f>
        <v>66.6666666666667</v>
      </c>
      <c r="AG198" s="0" t="n">
        <v>6.3252</v>
      </c>
      <c r="AH198" s="0" t="n">
        <f aca="false">AG198/15</f>
        <v>0.42168</v>
      </c>
      <c r="AI198" s="0" t="n">
        <v>0.17276</v>
      </c>
      <c r="AJ198" s="0" t="n">
        <v>2.6041</v>
      </c>
      <c r="AK198" s="0" t="n">
        <v>25.958</v>
      </c>
    </row>
    <row r="199" customFormat="false" ht="15" hidden="false" customHeight="true" outlineLevel="0" collapsed="false">
      <c r="A199" s="0" t="n">
        <v>198</v>
      </c>
      <c r="B199" s="4" t="n">
        <f aca="false">IF(assorted!P199 = "converged", 1, NA())</f>
        <v>1</v>
      </c>
      <c r="C199" s="0" t="str">
        <f aca="true">INDIRECT("IDs!B"&amp;$A199+1)</f>
        <v>c-aligned</v>
      </c>
      <c r="D199" s="0" t="n">
        <f aca="true">INDIRECT("IDs!C"&amp;$A199+1)</f>
        <v>15</v>
      </c>
      <c r="E199" s="4" t="n">
        <f aca="true">INDIRECT("IDs!E"&amp;$A199+1)</f>
        <v>2.375</v>
      </c>
      <c r="F199" s="0" t="n">
        <f aca="false">G199*D199</f>
        <v>0.225</v>
      </c>
      <c r="G199" s="0" t="n">
        <f aca="true">INDIRECT("assorted!D"&amp;$A199+1)</f>
        <v>0.015</v>
      </c>
      <c r="H199" s="0" t="n">
        <f aca="true">INDIRECT("assorted!E"&amp;$A199+1)</f>
        <v>0.063</v>
      </c>
      <c r="I199" s="0" t="n">
        <f aca="true">IF(B199=1,INDIRECT("assorted!F"&amp;$A199+1),NA())</f>
        <v>4.37318268259696</v>
      </c>
      <c r="J199" s="5" t="n">
        <f aca="true">IF(B199=1,INDIRECT("assorted!G"&amp;$A199+1),NA())</f>
        <v>1102.65712884138</v>
      </c>
      <c r="K199" s="5" t="n">
        <f aca="true">IF(B199=1,AVERAGE(INDIRECT("Temperatures!C" &amp; A199 + 1):INDIRECT("Temperatures!P" &amp; A199 + 1)),NA())</f>
        <v>999.179995109662</v>
      </c>
      <c r="L199" s="5" t="n">
        <f aca="true">IF(B199=1,MAX(INDIRECT("Temperatures!C" &amp; A199 + 1):INDIRECT("Temperatures!P" &amp; A199 + 1)),NA())</f>
        <v>1051.65880375996</v>
      </c>
      <c r="M199" s="5" t="n">
        <f aca="true">IF(B199=1,MIN(INDIRECT("Temperatures!C" &amp; A199 + 1):INDIRECT("Temperatures!P" &amp; A199 + 1)),NA())</f>
        <v>960.46082325937</v>
      </c>
      <c r="N199" s="5" t="n">
        <f aca="true">IF(B199=1,INDIRECT("assorted!H"&amp;$A199+1),NA())</f>
        <v>-158912.060137431</v>
      </c>
      <c r="O199" s="5" t="n">
        <f aca="true">IF(B199=1,INDIRECT("assorted!I"&amp;$A199+1),NA())</f>
        <v>24748.090671242</v>
      </c>
      <c r="P199" s="5" t="n">
        <f aca="true">IF(B199=1,INDIRECT("assorted!J"&amp;$A199+1),NA())</f>
        <v>4544.24091168299</v>
      </c>
      <c r="Q199" s="5" t="n">
        <f aca="true">IF(B199=1,INDIRECT("assorted!K"&amp;$A199+1),NA())</f>
        <v>20650125.4634134</v>
      </c>
      <c r="R199" s="5" t="n">
        <f aca="true">IF(B199=1,INDIRECT("assorted!L"&amp;$A199+1),NA())</f>
        <v>11350.9132123098</v>
      </c>
      <c r="S199" s="5" t="n">
        <f aca="true">IF(B199=1,INDIRECT("assorted!M"&amp;$A199+1),NA())</f>
        <v>2084.25307995601</v>
      </c>
      <c r="T199" s="5" t="n">
        <f aca="true">IF(B199=1,INDIRECT("assorted!N"&amp;$A199+1),NA())</f>
        <v>4344110.90130614</v>
      </c>
      <c r="U199" s="5" t="n">
        <f aca="true">IF(B199=1,SUM(INDIRECT("HeatFluxTotals!B" &amp; A199 + 1):INDIRECT("HeatFluxTotals!P" &amp; A199 + 1)),NA())</f>
        <v>170263.698184647</v>
      </c>
      <c r="V199" s="0" t="n">
        <v>-67.203</v>
      </c>
      <c r="W199" s="5" t="n">
        <f aca="false">R199/G199</f>
        <v>756727.54748732</v>
      </c>
      <c r="X199" s="5" t="n">
        <f aca="true">IF(B199=1,SUM(INDIRECT("HeatFluxRadiation!B" &amp; A199 + 1):INDIRECT("HeatFluxRadiation!P" &amp; A199 + 1)),NA())</f>
        <v>162348.703884345</v>
      </c>
      <c r="Y199" s="5" t="n">
        <f aca="true">IF(B199=1,SUM(INDIRECT("HeatFluxConduction!B" &amp; A199 + 1):INDIRECT("HeatFluxConduction!P" &amp; A199 + 1)),NA())</f>
        <v>7916.75560324467</v>
      </c>
      <c r="Z199" s="6" t="n">
        <f aca="false">X199/U199</f>
        <v>0.953513318548278</v>
      </c>
      <c r="AA199" s="6" t="n">
        <f aca="false">Y199/U199</f>
        <v>0.0464970260111414</v>
      </c>
      <c r="AE199" s="0" t="n">
        <f aca="false">1/F199</f>
        <v>4.44444444444444</v>
      </c>
      <c r="AF199" s="0" t="n">
        <f aca="false">1/G199</f>
        <v>66.6666666666667</v>
      </c>
      <c r="AG199" s="0" t="n">
        <v>6.0561</v>
      </c>
      <c r="AH199" s="0" t="n">
        <f aca="false">AG199/15</f>
        <v>0.40374</v>
      </c>
      <c r="AI199" s="0" t="n">
        <v>0.17851</v>
      </c>
      <c r="AJ199" s="0" t="n">
        <v>2.691</v>
      </c>
      <c r="AK199" s="0" t="n">
        <v>26.298</v>
      </c>
    </row>
    <row r="200" customFormat="false" ht="15" hidden="false" customHeight="true" outlineLevel="0" collapsed="false">
      <c r="A200" s="0" t="n">
        <v>199</v>
      </c>
      <c r="B200" s="4" t="n">
        <f aca="false">IF(assorted!P200 = "converged", 1, NA())</f>
        <v>1</v>
      </c>
      <c r="C200" s="0" t="str">
        <f aca="true">INDIRECT("IDs!B"&amp;$A200+1)</f>
        <v>c-aligned</v>
      </c>
      <c r="D200" s="0" t="n">
        <f aca="true">INDIRECT("IDs!C"&amp;$A200+1)</f>
        <v>15</v>
      </c>
      <c r="E200" s="4" t="n">
        <f aca="true">INDIRECT("IDs!E"&amp;$A200+1)</f>
        <v>2.5</v>
      </c>
      <c r="F200" s="0" t="n">
        <f aca="false">G200*D200</f>
        <v>0.225</v>
      </c>
      <c r="G200" s="0" t="n">
        <f aca="true">INDIRECT("assorted!D"&amp;$A200+1)</f>
        <v>0.015</v>
      </c>
      <c r="H200" s="0" t="n">
        <f aca="true">INDIRECT("assorted!E"&amp;$A200+1)</f>
        <v>0.063</v>
      </c>
      <c r="I200" s="0" t="n">
        <f aca="true">IF(B200=1,INDIRECT("assorted!F"&amp;$A200+1),NA())</f>
        <v>4.25236299543757</v>
      </c>
      <c r="J200" s="5" t="n">
        <f aca="true">IF(B200=1,INDIRECT("assorted!G"&amp;$A200+1),NA())</f>
        <v>1099.03876352092</v>
      </c>
      <c r="K200" s="5" t="n">
        <f aca="true">IF(B200=1,AVERAGE(INDIRECT("Temperatures!C" &amp; A200 + 1):INDIRECT("Temperatures!P" &amp; A200 + 1)),NA())</f>
        <v>1001.84650304356</v>
      </c>
      <c r="L200" s="5" t="n">
        <f aca="true">IF(B200=1,MAX(INDIRECT("Temperatures!C" &amp; A200 + 1):INDIRECT("Temperatures!P" &amp; A200 + 1)),NA())</f>
        <v>1055.97255532992</v>
      </c>
      <c r="M200" s="5" t="n">
        <f aca="true">IF(B200=1,MIN(INDIRECT("Temperatures!C" &amp; A200 + 1):INDIRECT("Temperatures!P" &amp; A200 + 1)),NA())</f>
        <v>962.488209710178</v>
      </c>
      <c r="N200" s="5" t="n">
        <f aca="true">IF(B200=1,INDIRECT("assorted!H"&amp;$A200+1),NA())</f>
        <v>-159745.712789131</v>
      </c>
      <c r="O200" s="5" t="n">
        <f aca="true">IF(B200=1,INDIRECT("assorted!I"&amp;$A200+1),NA())</f>
        <v>25117.1039924322</v>
      </c>
      <c r="P200" s="5" t="n">
        <f aca="true">IF(B200=1,INDIRECT("assorted!J"&amp;$A200+1),NA())</f>
        <v>4630.59444026564</v>
      </c>
      <c r="Q200" s="5" t="n">
        <f aca="true">IF(B200=1,INDIRECT("assorted!K"&amp;$A200+1),NA())</f>
        <v>21442404.870219</v>
      </c>
      <c r="R200" s="5" t="n">
        <f aca="true">IF(B200=1,INDIRECT("assorted!L"&amp;$A200+1),NA())</f>
        <v>11520.1641754915</v>
      </c>
      <c r="S200" s="5" t="n">
        <f aca="true">IF(B200=1,INDIRECT("assorted!M"&amp;$A200+1),NA())</f>
        <v>2123.85982867644</v>
      </c>
      <c r="T200" s="5" t="n">
        <f aca="true">IF(B200=1,INDIRECT("assorted!N"&amp;$A200+1),NA())</f>
        <v>4510780.57186552</v>
      </c>
      <c r="U200" s="5" t="n">
        <f aca="true">IF(B200=1,SUM(INDIRECT("HeatFluxTotals!B" &amp; A200 + 1):INDIRECT("HeatFluxTotals!P" &amp; A200 + 1)),NA())</f>
        <v>172802.462632373</v>
      </c>
      <c r="V200" s="0" t="n">
        <v>-67.812</v>
      </c>
      <c r="W200" s="5" t="n">
        <f aca="false">R200/G200</f>
        <v>768010.945032767</v>
      </c>
      <c r="X200" s="5" t="n">
        <f aca="true">IF(B200=1,SUM(INDIRECT("HeatFluxRadiation!B" &amp; A200 + 1):INDIRECT("HeatFluxRadiation!P" &amp; A200 + 1)),NA())</f>
        <v>164738.346143569</v>
      </c>
      <c r="Y200" s="5" t="n">
        <f aca="true">IF(B200=1,SUM(INDIRECT("HeatFluxConduction!B" &amp; A200 + 1):INDIRECT("HeatFluxConduction!P" &amp; A200 + 1)),NA())</f>
        <v>8065.79106682087</v>
      </c>
      <c r="Z200" s="6" t="n">
        <f aca="false">X200/U200</f>
        <v>0.953333324271198</v>
      </c>
      <c r="AA200" s="6" t="n">
        <f aca="false">Y200/U200</f>
        <v>0.0466763664357052</v>
      </c>
      <c r="AE200" s="0" t="n">
        <f aca="false">1/F200</f>
        <v>4.44444444444444</v>
      </c>
      <c r="AF200" s="0" t="n">
        <f aca="false">1/G200</f>
        <v>66.6666666666667</v>
      </c>
      <c r="AG200" s="0" t="n">
        <v>5.8042</v>
      </c>
      <c r="AH200" s="0" t="n">
        <f aca="false">AG200/15</f>
        <v>0.386946666666667</v>
      </c>
      <c r="AI200" s="0" t="n">
        <v>0.18343</v>
      </c>
      <c r="AJ200" s="0" t="n">
        <v>2.7653</v>
      </c>
      <c r="AK200" s="0" t="n">
        <v>26.579</v>
      </c>
    </row>
    <row r="201" customFormat="false" ht="15" hidden="false" customHeight="true" outlineLevel="0" collapsed="false">
      <c r="A201" s="0" t="n">
        <v>200</v>
      </c>
      <c r="B201" s="4" t="n">
        <f aca="false">IF(assorted!P201 = "converged", 1, NA())</f>
        <v>1</v>
      </c>
      <c r="C201" s="0" t="str">
        <f aca="true">INDIRECT("IDs!B"&amp;$A201+1)</f>
        <v>c-aligned</v>
      </c>
      <c r="D201" s="0" t="n">
        <f aca="true">INDIRECT("IDs!C"&amp;$A201+1)</f>
        <v>15</v>
      </c>
      <c r="E201" s="4" t="n">
        <f aca="true">INDIRECT("IDs!E"&amp;$A201+1)</f>
        <v>2.75</v>
      </c>
      <c r="F201" s="0" t="n">
        <f aca="false">G201*D201</f>
        <v>0.225</v>
      </c>
      <c r="G201" s="0" t="n">
        <f aca="true">INDIRECT("assorted!D"&amp;$A201+1)</f>
        <v>0.015</v>
      </c>
      <c r="H201" s="0" t="n">
        <f aca="true">INDIRECT("assorted!E"&amp;$A201+1)</f>
        <v>0.063</v>
      </c>
      <c r="I201" s="0" t="n">
        <f aca="true">IF(B201=1,INDIRECT("assorted!F"&amp;$A201+1),NA())</f>
        <v>4.11906738604011</v>
      </c>
      <c r="J201" s="5" t="n">
        <f aca="true">IF(B201=1,INDIRECT("assorted!G"&amp;$A201+1),NA())</f>
        <v>1091.77025166411</v>
      </c>
      <c r="K201" s="5" t="n">
        <f aca="true">IF(B201=1,AVERAGE(INDIRECT("Temperatures!C" &amp; A201 + 1):INDIRECT("Temperatures!P" &amp; A201 + 1)),NA())</f>
        <v>1005.87975117075</v>
      </c>
      <c r="L201" s="5" t="n">
        <f aca="true">IF(B201=1,MAX(INDIRECT("Temperatures!C" &amp; A201 + 1):INDIRECT("Temperatures!P" &amp; A201 + 1)),NA())</f>
        <v>1062.69266140875</v>
      </c>
      <c r="M201" s="5" t="n">
        <f aca="true">IF(B201=1,MIN(INDIRECT("Temperatures!C" &amp; A201 + 1):INDIRECT("Temperatures!P" &amp; A201 + 1)),NA())</f>
        <v>965.382275982103</v>
      </c>
      <c r="N201" s="5" t="n">
        <f aca="true">IF(B201=1,INDIRECT("assorted!H"&amp;$A201+1),NA())</f>
        <v>-166350.867587163</v>
      </c>
      <c r="O201" s="5" t="n">
        <f aca="true">IF(B201=1,INDIRECT("assorted!I"&amp;$A201+1),NA())</f>
        <v>25690.7516066564</v>
      </c>
      <c r="P201" s="5" t="n">
        <f aca="true">IF(B201=1,INDIRECT("assorted!J"&amp;$A201+1),NA())</f>
        <v>4815.73194679072</v>
      </c>
      <c r="Q201" s="5" t="n">
        <f aca="true">IF(B201=1,INDIRECT("assorted!K"&amp;$A201+1),NA())</f>
        <v>23191274.1833408</v>
      </c>
      <c r="R201" s="5" t="n">
        <f aca="true">IF(B201=1,INDIRECT("assorted!L"&amp;$A201+1),NA())</f>
        <v>11783.2723227609</v>
      </c>
      <c r="S201" s="5" t="n">
        <f aca="true">IF(B201=1,INDIRECT("assorted!M"&amp;$A201+1),NA())</f>
        <v>2208.77465289549</v>
      </c>
      <c r="T201" s="5" t="n">
        <f aca="true">IF(B201=1,INDIRECT("assorted!N"&amp;$A201+1),NA())</f>
        <v>4878685.46727362</v>
      </c>
      <c r="U201" s="5" t="n">
        <f aca="true">IF(B201=1,SUM(INDIRECT("HeatFluxTotals!B" &amp; A201 + 1):INDIRECT("HeatFluxTotals!P" &amp; A201 + 1)),NA())</f>
        <v>176749.084841413</v>
      </c>
      <c r="V201" s="0" t="n">
        <v>-69.137</v>
      </c>
      <c r="W201" s="5" t="n">
        <f aca="false">R201/G201</f>
        <v>785551.48818406</v>
      </c>
      <c r="X201" s="5" t="n">
        <f aca="true">IF(B201=1,SUM(INDIRECT("HeatFluxRadiation!B" &amp; A201 + 1):INDIRECT("HeatFluxRadiation!P" &amp; A201 + 1)),NA())</f>
        <v>168285.75397126</v>
      </c>
      <c r="Y201" s="5" t="n">
        <f aca="true">IF(B201=1,SUM(INDIRECT("HeatFluxConduction!B" &amp; A201 + 1):INDIRECT("HeatFluxConduction!P" &amp; A201 + 1)),NA())</f>
        <v>8465.07310965307</v>
      </c>
      <c r="Z201" s="6" t="n">
        <f aca="false">X201/U201</f>
        <v>0.952116691988832</v>
      </c>
      <c r="AA201" s="6" t="n">
        <f aca="false">Y201/U201</f>
        <v>0.0478931651456542</v>
      </c>
      <c r="AE201" s="0" t="n">
        <f aca="false">1/F201</f>
        <v>4.44444444444444</v>
      </c>
      <c r="AF201" s="0" t="n">
        <f aca="false">1/G201</f>
        <v>66.6666666666667</v>
      </c>
      <c r="AG201" s="0" t="n">
        <v>5.3338</v>
      </c>
      <c r="AH201" s="0" t="n">
        <f aca="false">AG201/15</f>
        <v>0.355586666666667</v>
      </c>
      <c r="AI201" s="0" t="n">
        <v>0.19106</v>
      </c>
      <c r="AJ201" s="0" t="n">
        <v>2.8808</v>
      </c>
      <c r="AK201" s="0" t="n">
        <v>27.011</v>
      </c>
    </row>
    <row r="202" customFormat="false" ht="15" hidden="false" customHeight="true" outlineLevel="0" collapsed="false">
      <c r="A202" s="0" t="n">
        <v>201</v>
      </c>
      <c r="B202" s="4" t="n">
        <f aca="false">IF(assorted!P202 = "converged", 1, NA())</f>
        <v>1</v>
      </c>
      <c r="C202" s="0" t="str">
        <f aca="true">INDIRECT("IDs!B"&amp;$A202+1)</f>
        <v>c-aligned</v>
      </c>
      <c r="D202" s="0" t="n">
        <f aca="true">INDIRECT("IDs!C"&amp;$A202+1)</f>
        <v>15</v>
      </c>
      <c r="E202" s="4" t="n">
        <f aca="true">INDIRECT("IDs!E"&amp;$A202+1)</f>
        <v>3</v>
      </c>
      <c r="F202" s="0" t="n">
        <f aca="false">G202*D202</f>
        <v>0.225</v>
      </c>
      <c r="G202" s="0" t="n">
        <f aca="true">INDIRECT("assorted!D"&amp;$A202+1)</f>
        <v>0.015</v>
      </c>
      <c r="H202" s="0" t="n">
        <f aca="true">INDIRECT("assorted!E"&amp;$A202+1)</f>
        <v>0.063</v>
      </c>
      <c r="I202" s="0" t="n">
        <f aca="true">IF(B202=1,INDIRECT("assorted!F"&amp;$A202+1),NA())</f>
        <v>4.01512713402917</v>
      </c>
      <c r="J202" s="5" t="n">
        <f aca="true">IF(B202=1,INDIRECT("assorted!G"&amp;$A202+1),NA())</f>
        <v>1087.26070442748</v>
      </c>
      <c r="K202" s="5" t="n">
        <f aca="true">IF(B202=1,AVERAGE(INDIRECT("Temperatures!C" &amp; A202 + 1):INDIRECT("Temperatures!P" &amp; A202 + 1)),NA())</f>
        <v>1009.9856904404</v>
      </c>
      <c r="L202" s="5" t="n">
        <f aca="true">IF(B202=1,MAX(INDIRECT("Temperatures!C" &amp; A202 + 1):INDIRECT("Temperatures!P" &amp; A202 + 1)),NA())</f>
        <v>1072.56569367545</v>
      </c>
      <c r="M202" s="5" t="n">
        <f aca="true">IF(B202=1,MIN(INDIRECT("Temperatures!C" &amp; A202 + 1):INDIRECT("Temperatures!P" &amp; A202 + 1)),NA())</f>
        <v>968.791214742862</v>
      </c>
      <c r="N202" s="5" t="n">
        <f aca="true">IF(B202=1,INDIRECT("assorted!H"&amp;$A202+1),NA())</f>
        <v>-170569.95239632</v>
      </c>
      <c r="O202" s="5" t="n">
        <f aca="true">IF(B202=1,INDIRECT("assorted!I"&amp;$A202+1),NA())</f>
        <v>26275.7979453594</v>
      </c>
      <c r="P202" s="5" t="n">
        <f aca="true">IF(B202=1,INDIRECT("assorted!J"&amp;$A202+1),NA())</f>
        <v>5091.27867091742</v>
      </c>
      <c r="Q202" s="5" t="n">
        <f aca="true">IF(B202=1,INDIRECT("assorted!K"&amp;$A202+1),NA())</f>
        <v>25921118.5049387</v>
      </c>
      <c r="R202" s="5" t="n">
        <f aca="true">IF(B202=1,INDIRECT("assorted!L"&amp;$A202+1),NA())</f>
        <v>12051.6085877581</v>
      </c>
      <c r="S202" s="5" t="n">
        <f aca="true">IF(B202=1,INDIRECT("assorted!M"&amp;$A202+1),NA())</f>
        <v>2335.15640061061</v>
      </c>
      <c r="T202" s="5" t="n">
        <f aca="true">IF(B202=1,INDIRECT("assorted!N"&amp;$A202+1),NA())</f>
        <v>5452955.41531271</v>
      </c>
      <c r="U202" s="5" t="n">
        <f aca="true">IF(B202=1,SUM(INDIRECT("HeatFluxTotals!B" &amp; A202 + 1):INDIRECT("HeatFluxTotals!P" &amp; A202 + 1)),NA())</f>
        <v>180774.128816372</v>
      </c>
      <c r="V202" s="0" t="n">
        <v>-70.181</v>
      </c>
      <c r="W202" s="5" t="n">
        <f aca="false">R202/G202</f>
        <v>803440.572517207</v>
      </c>
      <c r="X202" s="5" t="n">
        <f aca="true">IF(B202=1,SUM(INDIRECT("HeatFluxRadiation!B" &amp; A202 + 1):INDIRECT("HeatFluxRadiation!P" &amp; A202 + 1)),NA())</f>
        <v>171933.634090082</v>
      </c>
      <c r="Y202" s="5" t="n">
        <f aca="true">IF(B202=1,SUM(INDIRECT("HeatFluxConduction!B" &amp; A202 + 1):INDIRECT("HeatFluxConduction!P" &amp; A202 + 1)),NA())</f>
        <v>8842.12783438537</v>
      </c>
      <c r="Z202" s="6" t="n">
        <f aca="false">X202/U202</f>
        <v>0.951096460626451</v>
      </c>
      <c r="AA202" s="6" t="n">
        <f aca="false">Y202/U202</f>
        <v>0.0489125733437614</v>
      </c>
      <c r="AE202" s="0" t="n">
        <f aca="false">1/F202</f>
        <v>4.44444444444444</v>
      </c>
      <c r="AF202" s="0" t="n">
        <f aca="false">1/G202</f>
        <v>66.6666666666667</v>
      </c>
      <c r="AG202" s="0" t="n">
        <v>4.9159</v>
      </c>
      <c r="AH202" s="0" t="n">
        <f aca="false">AG202/15</f>
        <v>0.327726666666667</v>
      </c>
      <c r="AI202" s="0" t="n">
        <v>0.19927</v>
      </c>
      <c r="AJ202" s="0" t="n">
        <v>3.0052</v>
      </c>
      <c r="AK202" s="0" t="n">
        <v>27.443</v>
      </c>
    </row>
    <row r="203" customFormat="false" ht="15" hidden="false" customHeight="true" outlineLevel="0" collapsed="false">
      <c r="A203" s="0" t="n">
        <v>202</v>
      </c>
      <c r="B203" s="4" t="n">
        <f aca="false">IF(assorted!P203 = "converged", 1, NA())</f>
        <v>1</v>
      </c>
      <c r="C203" s="0" t="str">
        <f aca="true">INDIRECT("IDs!B"&amp;$A203+1)</f>
        <v>c-aligned</v>
      </c>
      <c r="D203" s="0" t="n">
        <f aca="true">INDIRECT("IDs!C"&amp;$A203+1)</f>
        <v>15</v>
      </c>
      <c r="E203" s="4" t="n">
        <f aca="true">INDIRECT("IDs!E"&amp;$A203+1)</f>
        <v>3.5</v>
      </c>
      <c r="F203" s="0" t="n">
        <f aca="false">G203*D203</f>
        <v>0.225</v>
      </c>
      <c r="G203" s="0" t="n">
        <f aca="true">INDIRECT("assorted!D"&amp;$A203+1)</f>
        <v>0.015</v>
      </c>
      <c r="H203" s="0" t="n">
        <f aca="true">INDIRECT("assorted!E"&amp;$A203+1)</f>
        <v>0.063</v>
      </c>
      <c r="I203" s="0" t="n">
        <f aca="true">IF(B203=1,INDIRECT("assorted!F"&amp;$A203+1),NA())</f>
        <v>4.06041437777457</v>
      </c>
      <c r="J203" s="5" t="n">
        <f aca="true">IF(B203=1,INDIRECT("assorted!G"&amp;$A203+1),NA())</f>
        <v>1141.70695309174</v>
      </c>
      <c r="K203" s="5" t="n">
        <f aca="true">IF(B203=1,AVERAGE(INDIRECT("Temperatures!C" &amp; A203 + 1):INDIRECT("Temperatures!P" &amp; A203 + 1)),NA())</f>
        <v>1044.62299448271</v>
      </c>
      <c r="L203" s="5" t="n">
        <f aca="true">IF(B203=1,MAX(INDIRECT("Temperatures!C" &amp; A203 + 1):INDIRECT("Temperatures!P" &amp; A203 + 1)),NA())</f>
        <v>1125.42751199595</v>
      </c>
      <c r="M203" s="5" t="n">
        <f aca="true">IF(B203=1,MIN(INDIRECT("Temperatures!C" &amp; A203 + 1):INDIRECT("Temperatures!P" &amp; A203 + 1)),NA())</f>
        <v>1003.7186561582</v>
      </c>
      <c r="N203" s="5" t="n">
        <f aca="true">IF(B203=1,INDIRECT("assorted!H"&amp;$A203+1),NA())</f>
        <v>-17368.2730988569</v>
      </c>
      <c r="O203" s="5" t="n">
        <f aca="true">IF(B203=1,INDIRECT("assorted!I"&amp;$A203+1),NA())</f>
        <v>31150.8140520907</v>
      </c>
      <c r="P203" s="5" t="n">
        <f aca="true">IF(B203=1,INDIRECT("assorted!J"&amp;$A203+1),NA())</f>
        <v>5561.83660495432</v>
      </c>
      <c r="Q203" s="5" t="n">
        <f aca="true">IF(B203=1,INDIRECT("assorted!K"&amp;$A203+1),NA())</f>
        <v>30934026.4202098</v>
      </c>
      <c r="R203" s="5" t="n">
        <f aca="true">IF(B203=1,INDIRECT("assorted!L"&amp;$A203+1),NA())</f>
        <v>14287.7842218934</v>
      </c>
      <c r="S203" s="5" t="n">
        <f aca="true">IF(B203=1,INDIRECT("assorted!M"&amp;$A203+1),NA())</f>
        <v>2551.0190891362</v>
      </c>
      <c r="T203" s="5" t="n">
        <f aca="true">IF(B203=1,INDIRECT("assorted!N"&amp;$A203+1),NA())</f>
        <v>6507698.39313728</v>
      </c>
      <c r="U203" s="5" t="n">
        <f aca="true">IF(B203=1,SUM(INDIRECT("HeatFluxTotals!B" &amp; A203 + 1):INDIRECT("HeatFluxTotals!P" &amp; A203 + 1)),NA())</f>
        <v>214316.7633284</v>
      </c>
      <c r="V203" s="0" t="n">
        <v>-71.859</v>
      </c>
      <c r="W203" s="5" t="n">
        <f aca="false">R203/G203</f>
        <v>952518.948126227</v>
      </c>
      <c r="X203" s="5" t="n">
        <f aca="true">IF(B203=1,SUM(INDIRECT("HeatFluxRadiation!B" &amp; A203 + 1):INDIRECT("HeatFluxRadiation!P" &amp; A203 + 1)),NA())</f>
        <v>203924.52426152</v>
      </c>
      <c r="Y203" s="5" t="n">
        <f aca="true">IF(B203=1,SUM(INDIRECT("HeatFluxConduction!B" &amp; A203 + 1):INDIRECT("HeatFluxConduction!P" &amp; A203 + 1)),NA())</f>
        <v>10391.7117591792</v>
      </c>
      <c r="Z203" s="6" t="n">
        <f aca="false">X203/U203</f>
        <v>0.951509910351919</v>
      </c>
      <c r="AA203" s="6" t="n">
        <f aca="false">Y203/U203</f>
        <v>0.04848762923531</v>
      </c>
      <c r="AE203" s="0" t="n">
        <f aca="false">1/F203</f>
        <v>4.44444444444444</v>
      </c>
      <c r="AF203" s="0" t="n">
        <f aca="false">1/G203</f>
        <v>66.6666666666667</v>
      </c>
      <c r="AG203" s="0" t="n">
        <v>4.2352</v>
      </c>
      <c r="AH203" s="0" t="n">
        <f aca="false">AG203/15</f>
        <v>0.282346666666667</v>
      </c>
      <c r="AI203" s="0" t="n">
        <v>0.26881</v>
      </c>
      <c r="AJ203" s="0" t="n">
        <v>4.0592</v>
      </c>
      <c r="AK203" s="0" t="n">
        <v>31.003</v>
      </c>
    </row>
    <row r="204" customFormat="false" ht="15" hidden="false" customHeight="true" outlineLevel="0" collapsed="false">
      <c r="A204" s="0" t="n">
        <v>203</v>
      </c>
      <c r="B204" s="4" t="n">
        <f aca="false">IF(assorted!P204 = "converged", 1, NA())</f>
        <v>1</v>
      </c>
      <c r="C204" s="0" t="str">
        <f aca="true">INDIRECT("IDs!B"&amp;$A204+1)</f>
        <v>c-aligned</v>
      </c>
      <c r="D204" s="0" t="n">
        <f aca="true">INDIRECT("IDs!C"&amp;$A204+1)</f>
        <v>15</v>
      </c>
      <c r="E204" s="4" t="n">
        <f aca="true">INDIRECT("IDs!E"&amp;$A204+1)</f>
        <v>4</v>
      </c>
      <c r="F204" s="0" t="n">
        <f aca="false">G204*D204</f>
        <v>0.225</v>
      </c>
      <c r="G204" s="0" t="n">
        <f aca="true">INDIRECT("assorted!D"&amp;$A204+1)</f>
        <v>0.015</v>
      </c>
      <c r="H204" s="0" t="n">
        <f aca="true">INDIRECT("assorted!E"&amp;$A204+1)</f>
        <v>0.063</v>
      </c>
      <c r="I204" s="0" t="n">
        <f aca="true">IF(B204=1,INDIRECT("assorted!F"&amp;$A204+1),NA())</f>
        <v>4.21518643642775</v>
      </c>
      <c r="J204" s="5" t="n">
        <f aca="true">IF(B204=1,INDIRECT("assorted!G"&amp;$A204+1),NA())</f>
        <v>1083.17012291505</v>
      </c>
      <c r="K204" s="5" t="n">
        <f aca="true">IF(B204=1,AVERAGE(INDIRECT("Temperatures!C" &amp; A204 + 1):INDIRECT("Temperatures!P" &amp; A204 + 1)),NA())</f>
        <v>1019.95596964303</v>
      </c>
      <c r="L204" s="5" t="n">
        <f aca="true">IF(B204=1,MAX(INDIRECT("Temperatures!C" &amp; A204 + 1):INDIRECT("Temperatures!P" &amp; A204 + 1)),NA())</f>
        <v>1097.50099736719</v>
      </c>
      <c r="M204" s="5" t="n">
        <f aca="true">IF(B204=1,MIN(INDIRECT("Temperatures!C" &amp; A204 + 1):INDIRECT("Temperatures!P" &amp; A204 + 1)),NA())</f>
        <v>969.625853795411</v>
      </c>
      <c r="N204" s="5" t="n">
        <f aca="true">IF(B204=1,INDIRECT("assorted!H"&amp;$A204+1),NA())</f>
        <v>-179124.812460636</v>
      </c>
      <c r="O204" s="5" t="n">
        <f aca="true">IF(B204=1,INDIRECT("assorted!I"&amp;$A204+1),NA())</f>
        <v>27734.9446555178</v>
      </c>
      <c r="P204" s="5" t="n">
        <f aca="true">IF(B204=1,INDIRECT("assorted!J"&amp;$A204+1),NA())</f>
        <v>6081.19281910988</v>
      </c>
      <c r="Q204" s="5" t="n">
        <f aca="true">IF(B204=1,INDIRECT("assorted!K"&amp;$A204+1),NA())</f>
        <v>36980906.1031936</v>
      </c>
      <c r="R204" s="5" t="n">
        <f aca="true">IF(B204=1,INDIRECT("assorted!L"&amp;$A204+1),NA())</f>
        <v>12720.8581024338</v>
      </c>
      <c r="S204" s="5" t="n">
        <f aca="true">IF(B204=1,INDIRECT("assorted!M"&amp;$A204+1),NA())</f>
        <v>2789.188581655</v>
      </c>
      <c r="T204" s="5" t="n">
        <f aca="true">IF(B204=1,INDIRECT("assorted!N"&amp;$A204+1),NA())</f>
        <v>7779572.94403467</v>
      </c>
      <c r="U204" s="5" t="n">
        <f aca="true">IF(B204=1,SUM(INDIRECT("HeatFluxTotals!B" &amp; A204 + 1):INDIRECT("HeatFluxTotals!P" &amp; A204 + 1)),NA())</f>
        <v>190812.871536507</v>
      </c>
      <c r="V204" s="0" t="n">
        <v>-74.237</v>
      </c>
      <c r="W204" s="5" t="n">
        <f aca="false">R204/G204</f>
        <v>848057.20682892</v>
      </c>
      <c r="X204" s="5" t="n">
        <f aca="true">IF(B204=1,SUM(INDIRECT("HeatFluxRadiation!B" &amp; A204 + 1):INDIRECT("HeatFluxRadiation!P" &amp; A204 + 1)),NA())</f>
        <v>178473.350934552</v>
      </c>
      <c r="Y204" s="5" t="n">
        <f aca="true">IF(B204=1,SUM(INDIRECT("HeatFluxConduction!B" &amp; A204 + 1):INDIRECT("HeatFluxConduction!P" &amp; A204 + 1)),NA())</f>
        <v>12340.6063299327</v>
      </c>
      <c r="Z204" s="6" t="n">
        <f aca="false">X204/U204</f>
        <v>0.935331822729817</v>
      </c>
      <c r="AA204" s="6" t="n">
        <f aca="false">Y204/U204</f>
        <v>0.0646738672845329</v>
      </c>
      <c r="AE204" s="0" t="n">
        <f aca="false">1/F204</f>
        <v>4.44444444444444</v>
      </c>
      <c r="AF204" s="0" t="n">
        <f aca="false">1/G204</f>
        <v>66.6666666666667</v>
      </c>
      <c r="AG204" s="0" t="n">
        <v>3.7145</v>
      </c>
      <c r="AH204" s="0" t="n">
        <f aca="false">AG204/15</f>
        <v>0.247633333333333</v>
      </c>
      <c r="AI204" s="0" t="n">
        <v>0.22096</v>
      </c>
      <c r="AJ204" s="0" t="n">
        <v>3.334</v>
      </c>
      <c r="AK204" s="0" t="n">
        <v>28.515</v>
      </c>
    </row>
    <row r="205" customFormat="false" ht="15" hidden="false" customHeight="true" outlineLevel="0" collapsed="false">
      <c r="A205" s="0" t="n">
        <v>204</v>
      </c>
      <c r="B205" s="4" t="n">
        <f aca="false">IF(assorted!P205 = "converged", 1, NA())</f>
        <v>1</v>
      </c>
      <c r="C205" s="0" t="str">
        <f aca="true">INDIRECT("IDs!B"&amp;$A205+1)</f>
        <v>c-aligned</v>
      </c>
      <c r="D205" s="0" t="n">
        <f aca="true">INDIRECT("IDs!C"&amp;$A205+1)</f>
        <v>15</v>
      </c>
      <c r="E205" s="4" t="n">
        <f aca="true">INDIRECT("IDs!E"&amp;$A205+1)</f>
        <v>4.25</v>
      </c>
      <c r="F205" s="0" t="n">
        <f aca="false">G205*D205</f>
        <v>0.225</v>
      </c>
      <c r="G205" s="0" t="n">
        <f aca="true">INDIRECT("assorted!D"&amp;$A205+1)</f>
        <v>0.015</v>
      </c>
      <c r="H205" s="0" t="n">
        <f aca="true">INDIRECT("assorted!E"&amp;$A205+1)</f>
        <v>0.063</v>
      </c>
      <c r="I205" s="0" t="n">
        <f aca="true">IF(B205=1,INDIRECT("assorted!F"&amp;$A205+1),NA())</f>
        <v>4.20931671117432</v>
      </c>
      <c r="J205" s="5" t="n">
        <f aca="true">IF(B205=1,INDIRECT("assorted!G"&amp;$A205+1),NA())</f>
        <v>1086.94387860795</v>
      </c>
      <c r="K205" s="5" t="n">
        <f aca="true">IF(B205=1,AVERAGE(INDIRECT("Temperatures!C" &amp; A205 + 1):INDIRECT("Temperatures!P" &amp; A205 + 1)),NA())</f>
        <v>1019.8192935592</v>
      </c>
      <c r="L205" s="5" t="n">
        <f aca="true">IF(B205=1,MAX(INDIRECT("Temperatures!C" &amp; A205 + 1):INDIRECT("Temperatures!P" &amp; A205 + 1)),NA())</f>
        <v>1101.81266264591</v>
      </c>
      <c r="M205" s="5" t="n">
        <f aca="true">IF(B205=1,MIN(INDIRECT("Temperatures!C" &amp; A205 + 1):INDIRECT("Temperatures!P" &amp; A205 + 1)),NA())</f>
        <v>968.502599567324</v>
      </c>
      <c r="N205" s="5" t="n">
        <f aca="true">IF(B205=1,INDIRECT("assorted!H"&amp;$A205+1),NA())</f>
        <v>-181765.178961191</v>
      </c>
      <c r="O205" s="5" t="n">
        <f aca="true">IF(B205=1,INDIRECT("assorted!I"&amp;$A205+1),NA())</f>
        <v>27733.4275027597</v>
      </c>
      <c r="P205" s="5" t="n">
        <f aca="true">IF(B205=1,INDIRECT("assorted!J"&amp;$A205+1),NA())</f>
        <v>6325.33991348092</v>
      </c>
      <c r="Q205" s="5" t="n">
        <f aca="true">IF(B205=1,INDIRECT("assorted!K"&amp;$A205+1),NA())</f>
        <v>40009925.0210749</v>
      </c>
      <c r="R205" s="5" t="n">
        <f aca="true">IF(B205=1,INDIRECT("assorted!L"&amp;$A205+1),NA())</f>
        <v>12720.1622479772</v>
      </c>
      <c r="S205" s="5" t="n">
        <f aca="true">IF(B205=1,INDIRECT("assorted!M"&amp;$A205+1),NA())</f>
        <v>2901.16863361656</v>
      </c>
      <c r="T205" s="5" t="n">
        <f aca="true">IF(B205=1,INDIRECT("assorted!N"&amp;$A205+1),NA())</f>
        <v>8416779.44068059</v>
      </c>
      <c r="U205" s="5" t="n">
        <f aca="true">IF(B205=1,SUM(INDIRECT("HeatFluxTotals!B" &amp; A205 + 1):INDIRECT("HeatFluxTotals!P" &amp; A205 + 1)),NA())</f>
        <v>190802.433719659</v>
      </c>
      <c r="V205" s="0" t="n">
        <v>-76.944</v>
      </c>
      <c r="W205" s="5" t="n">
        <f aca="false">R205/G205</f>
        <v>848010.816531813</v>
      </c>
      <c r="X205" s="5" t="n">
        <f aca="true">IF(B205=1,SUM(INDIRECT("HeatFluxRadiation!B" &amp; A205 + 1):INDIRECT("HeatFluxRadiation!P" &amp; A205 + 1)),NA())</f>
        <v>178649.931869701</v>
      </c>
      <c r="Y205" s="5" t="n">
        <f aca="true">IF(B205=1,SUM(INDIRECT("HeatFluxConduction!B" &amp; A205 + 1):INDIRECT("HeatFluxConduction!P" &amp; A205 + 1)),NA())</f>
        <v>12154.9198449442</v>
      </c>
      <c r="Z205" s="6" t="n">
        <f aca="false">X205/U205</f>
        <v>0.936308454703399</v>
      </c>
      <c r="AA205" s="6" t="n">
        <f aca="false">Y205/U205</f>
        <v>0.0637042180646557</v>
      </c>
      <c r="AE205" s="0" t="n">
        <f aca="false">1/F205</f>
        <v>4.44444444444444</v>
      </c>
      <c r="AF205" s="0" t="n">
        <f aca="false">1/G205</f>
        <v>66.6666666666667</v>
      </c>
      <c r="AG205" s="0" t="n">
        <v>3.4984</v>
      </c>
      <c r="AH205" s="0" t="n">
        <f aca="false">AG205/15</f>
        <v>0.233226666666667</v>
      </c>
      <c r="AI205" s="0" t="n">
        <v>0.22134</v>
      </c>
      <c r="AJ205" s="0" t="n">
        <v>3.3401</v>
      </c>
      <c r="AK205" s="0" t="n">
        <v>28.51</v>
      </c>
    </row>
    <row r="206" customFormat="false" ht="15" hidden="false" customHeight="true" outlineLevel="0" collapsed="false">
      <c r="A206" s="0" t="n">
        <v>205</v>
      </c>
      <c r="B206" s="4" t="n">
        <f aca="false">IF(assorted!P206 = "converged", 1, NA())</f>
        <v>1</v>
      </c>
      <c r="C206" s="0" t="str">
        <f aca="true">INDIRECT("IDs!B"&amp;$A206+1)</f>
        <v>c-aligned</v>
      </c>
      <c r="D206" s="0" t="n">
        <f aca="true">INDIRECT("IDs!C"&amp;$A206+1)</f>
        <v>15</v>
      </c>
      <c r="E206" s="4" t="n">
        <f aca="true">INDIRECT("IDs!E"&amp;$A206+1)</f>
        <v>1.25</v>
      </c>
      <c r="F206" s="0" t="n">
        <f aca="false">G206*D206</f>
        <v>0.3</v>
      </c>
      <c r="G206" s="0" t="n">
        <f aca="true">INDIRECT("assorted!D"&amp;$A206+1)</f>
        <v>0.02</v>
      </c>
      <c r="H206" s="0" t="n">
        <f aca="true">INDIRECT("assorted!E"&amp;$A206+1)</f>
        <v>0.063</v>
      </c>
      <c r="I206" s="0" t="n">
        <f aca="true">IF(B206=1,INDIRECT("assorted!F"&amp;$A206+1),NA())</f>
        <v>9.50932395394193</v>
      </c>
      <c r="J206" s="5" t="n">
        <f aca="true">IF(B206=1,INDIRECT("assorted!G"&amp;$A206+1),NA())</f>
        <v>1163.29371988217</v>
      </c>
      <c r="K206" s="5" t="n">
        <f aca="true">IF(B206=1,AVERAGE(INDIRECT("Temperatures!C" &amp; A206 + 1):INDIRECT("Temperatures!P" &amp; A206 + 1)),NA())</f>
        <v>956.569654767328</v>
      </c>
      <c r="L206" s="5" t="n">
        <f aca="true">IF(B206=1,MAX(INDIRECT("Temperatures!C" &amp; A206 + 1):INDIRECT("Temperatures!P" &amp; A206 + 1)),NA())</f>
        <v>1046.09630730446</v>
      </c>
      <c r="M206" s="5" t="n">
        <f aca="true">IF(B206=1,MIN(INDIRECT("Temperatures!C" &amp; A206 + 1):INDIRECT("Temperatures!P" &amp; A206 + 1)),NA())</f>
        <v>844.812248608068</v>
      </c>
      <c r="N206" s="5" t="n">
        <f aca="true">IF(B206=1,INDIRECT("assorted!H"&amp;$A206+1),NA())</f>
        <v>-121523.321468197</v>
      </c>
      <c r="O206" s="5" t="n">
        <f aca="true">IF(B206=1,INDIRECT("assorted!I"&amp;$A206+1),NA())</f>
        <v>19730.4992831359</v>
      </c>
      <c r="P206" s="5" t="n">
        <f aca="true">IF(B206=1,INDIRECT("assorted!J"&amp;$A206+1),NA())</f>
        <v>7921.29274805159</v>
      </c>
      <c r="Q206" s="5" t="n">
        <f aca="true">IF(B206=1,INDIRECT("assorted!K"&amp;$A206+1),NA())</f>
        <v>62746878.8003347</v>
      </c>
      <c r="R206" s="5" t="n">
        <f aca="true">IF(B206=1,INDIRECT("assorted!L"&amp;$A206+1),NA())</f>
        <v>9049.55408370556</v>
      </c>
      <c r="S206" s="5" t="n">
        <f aca="true">IF(B206=1,INDIRECT("assorted!M"&amp;$A206+1),NA())</f>
        <v>3633.16539068159</v>
      </c>
      <c r="T206" s="5" t="n">
        <f aca="true">IF(B206=1,INDIRECT("assorted!N"&amp;$A206+1),NA())</f>
        <v>13199890.7560465</v>
      </c>
      <c r="U206" s="5" t="n">
        <f aca="true">IF(B206=1,SUM(INDIRECT("HeatFluxTotals!B" &amp; A206 + 1):INDIRECT("HeatFluxTotals!P" &amp; A206 + 1)),NA())</f>
        <v>135743.311255583</v>
      </c>
      <c r="V206" s="0" t="n">
        <v>-59.054</v>
      </c>
      <c r="W206" s="5" t="n">
        <f aca="false">R206/G206</f>
        <v>452477.704185278</v>
      </c>
      <c r="X206" s="5" t="n">
        <f aca="true">IF(B206=1,SUM(INDIRECT("HeatFluxRadiation!B" &amp; A206 + 1):INDIRECT("HeatFluxRadiation!P" &amp; A206 + 1)),NA())</f>
        <v>129481.881434222</v>
      </c>
      <c r="Y206" s="5" t="n">
        <f aca="true">IF(B206=1,SUM(INDIRECT("HeatFluxConduction!B" &amp; A206 + 1):INDIRECT("HeatFluxConduction!P" &amp; A206 + 1)),NA())</f>
        <v>6261.72244318039</v>
      </c>
      <c r="Z206" s="6" t="n">
        <f aca="false">X206/U206</f>
        <v>0.953873013974353</v>
      </c>
      <c r="AA206" s="6" t="n">
        <f aca="false">Y206/U206</f>
        <v>0.0461291417253743</v>
      </c>
      <c r="AE206" s="0" t="n">
        <f aca="false">1/F206</f>
        <v>3.33333333333333</v>
      </c>
      <c r="AF206" s="0" t="n">
        <f aca="false">1/G206</f>
        <v>50</v>
      </c>
      <c r="AG206" s="0" t="n">
        <v>8.9597</v>
      </c>
      <c r="AH206" s="0" t="n">
        <f aca="false">AG206/15</f>
        <v>0.597313333333333</v>
      </c>
      <c r="AI206" s="0" t="n">
        <v>0.12068</v>
      </c>
      <c r="AJ206" s="0" t="n">
        <v>1.8193</v>
      </c>
      <c r="AK206" s="0" t="n">
        <v>21.806</v>
      </c>
    </row>
    <row r="207" customFormat="false" ht="15" hidden="false" customHeight="true" outlineLevel="0" collapsed="false">
      <c r="A207" s="0" t="n">
        <v>206</v>
      </c>
      <c r="B207" s="4" t="n">
        <f aca="false">IF(assorted!P207 = "converged", 1, NA())</f>
        <v>1</v>
      </c>
      <c r="C207" s="0" t="str">
        <f aca="true">INDIRECT("IDs!B"&amp;$A207+1)</f>
        <v>c-aligned</v>
      </c>
      <c r="D207" s="0" t="n">
        <f aca="true">INDIRECT("IDs!C"&amp;$A207+1)</f>
        <v>15</v>
      </c>
      <c r="E207" s="4" t="n">
        <f aca="true">INDIRECT("IDs!E"&amp;$A207+1)</f>
        <v>1.5</v>
      </c>
      <c r="F207" s="0" t="n">
        <f aca="false">G207*D207</f>
        <v>0.3</v>
      </c>
      <c r="G207" s="0" t="n">
        <f aca="true">INDIRECT("assorted!D"&amp;$A207+1)</f>
        <v>0.02</v>
      </c>
      <c r="H207" s="0" t="n">
        <f aca="true">INDIRECT("assorted!E"&amp;$A207+1)</f>
        <v>0.063</v>
      </c>
      <c r="I207" s="0" t="n">
        <f aca="true">IF(B207=1,INDIRECT("assorted!F"&amp;$A207+1),NA())</f>
        <v>9.1482021746051</v>
      </c>
      <c r="J207" s="5" t="n">
        <f aca="true">IF(B207=1,INDIRECT("assorted!G"&amp;$A207+1),NA())</f>
        <v>1149.50806817146</v>
      </c>
      <c r="K207" s="5" t="n">
        <f aca="true">IF(B207=1,AVERAGE(INDIRECT("Temperatures!C" &amp; A207 + 1):INDIRECT("Temperatures!P" &amp; A207 + 1)),NA())</f>
        <v>982.043870998715</v>
      </c>
      <c r="L207" s="5" t="n">
        <f aca="true">IF(B207=1,MAX(INDIRECT("Temperatures!C" &amp; A207 + 1):INDIRECT("Temperatures!P" &amp; A207 + 1)),NA())</f>
        <v>1054.63785895126</v>
      </c>
      <c r="M207" s="5" t="n">
        <f aca="true">IF(B207=1,MIN(INDIRECT("Temperatures!C" &amp; A207 + 1):INDIRECT("Temperatures!P" &amp; A207 + 1)),NA())</f>
        <v>906.376650398529</v>
      </c>
      <c r="N207" s="5" t="n">
        <f aca="true">IF(B207=1,INDIRECT("assorted!H"&amp;$A207+1),NA())</f>
        <v>-141447.473211685</v>
      </c>
      <c r="O207" s="5" t="n">
        <f aca="true">IF(B207=1,INDIRECT("assorted!I"&amp;$A207+1),NA())</f>
        <v>22689.9745234327</v>
      </c>
      <c r="P207" s="5" t="n">
        <f aca="true">IF(B207=1,INDIRECT("assorted!J"&amp;$A207+1),NA())</f>
        <v>6111.32512222777</v>
      </c>
      <c r="Q207" s="5" t="n">
        <f aca="true">IF(B207=1,INDIRECT("assorted!K"&amp;$A207+1),NA())</f>
        <v>37348294.7495723</v>
      </c>
      <c r="R207" s="5" t="n">
        <f aca="true">IF(B207=1,INDIRECT("assorted!L"&amp;$A207+1),NA())</f>
        <v>10406.9414900085</v>
      </c>
      <c r="S207" s="5" t="n">
        <f aca="true">IF(B207=1,INDIRECT("assorted!M"&amp;$A207+1),NA())</f>
        <v>2803.00900769843</v>
      </c>
      <c r="T207" s="5" t="n">
        <f aca="true">IF(B207=1,INDIRECT("assorted!N"&amp;$A207+1),NA())</f>
        <v>7856859.49723858</v>
      </c>
      <c r="U207" s="5" t="n">
        <f aca="true">IF(B207=1,SUM(INDIRECT("HeatFluxTotals!B" &amp; A207 + 1):INDIRECT("HeatFluxTotals!P" &amp; A207 + 1)),NA())</f>
        <v>156104.122350128</v>
      </c>
      <c r="V207" s="0" t="n">
        <v>-63.848</v>
      </c>
      <c r="W207" s="5" t="n">
        <f aca="false">R207/G207</f>
        <v>520347.074500425</v>
      </c>
      <c r="X207" s="5" t="n">
        <f aca="true">IF(B207=1,SUM(INDIRECT("HeatFluxRadiation!B" &amp; A207 + 1):INDIRECT("HeatFluxRadiation!P" &amp; A207 + 1)),NA())</f>
        <v>148790.674940412</v>
      </c>
      <c r="Y207" s="5" t="n">
        <f aca="true">IF(B207=1,SUM(INDIRECT("HeatFluxConduction!B" &amp; A207 + 1):INDIRECT("HeatFluxConduction!P" &amp; A207 + 1)),NA())</f>
        <v>7314.8751782883</v>
      </c>
      <c r="Z207" s="6" t="n">
        <f aca="false">X207/U207</f>
        <v>0.953150196807024</v>
      </c>
      <c r="AA207" s="6" t="n">
        <f aca="false">Y207/U207</f>
        <v>0.046858949450942</v>
      </c>
      <c r="AE207" s="0" t="n">
        <f aca="false">1/F207</f>
        <v>3.33333333333333</v>
      </c>
      <c r="AF207" s="0" t="n">
        <f aca="false">1/G207</f>
        <v>50</v>
      </c>
      <c r="AG207" s="0" t="n">
        <v>8.3324</v>
      </c>
      <c r="AH207" s="0" t="n">
        <f aca="false">AG207/15</f>
        <v>0.555493333333333</v>
      </c>
      <c r="AI207" s="0" t="n">
        <v>0.1519</v>
      </c>
      <c r="AJ207" s="0" t="n">
        <v>2.2897</v>
      </c>
      <c r="AK207" s="0" t="n">
        <v>24.436</v>
      </c>
    </row>
    <row r="208" customFormat="false" ht="15" hidden="false" customHeight="true" outlineLevel="0" collapsed="false">
      <c r="A208" s="0" t="n">
        <v>207</v>
      </c>
      <c r="B208" s="4" t="n">
        <f aca="false">IF(assorted!P208 = "converged", 1, NA())</f>
        <v>1</v>
      </c>
      <c r="C208" s="0" t="str">
        <f aca="true">INDIRECT("IDs!B"&amp;$A208+1)</f>
        <v>c-aligned</v>
      </c>
      <c r="D208" s="0" t="n">
        <f aca="true">INDIRECT("IDs!C"&amp;$A208+1)</f>
        <v>15</v>
      </c>
      <c r="E208" s="4" t="n">
        <f aca="true">INDIRECT("IDs!E"&amp;$A208+1)</f>
        <v>1.75</v>
      </c>
      <c r="F208" s="0" t="n">
        <f aca="false">G208*D208</f>
        <v>0.3</v>
      </c>
      <c r="G208" s="0" t="n">
        <f aca="true">INDIRECT("assorted!D"&amp;$A208+1)</f>
        <v>0.02</v>
      </c>
      <c r="H208" s="0" t="n">
        <f aca="true">INDIRECT("assorted!E"&amp;$A208+1)</f>
        <v>0.063</v>
      </c>
      <c r="I208" s="0" t="n">
        <f aca="true">IF(B208=1,INDIRECT("assorted!F"&amp;$A208+1),NA())</f>
        <v>8.87543414848914</v>
      </c>
      <c r="J208" s="5" t="n">
        <f aca="true">IF(B208=1,INDIRECT("assorted!G"&amp;$A208+1),NA())</f>
        <v>1138.37153384359</v>
      </c>
      <c r="K208" s="5" t="n">
        <f aca="true">IF(B208=1,AVERAGE(INDIRECT("Temperatures!C" &amp; A208 + 1):INDIRECT("Temperatures!P" &amp; A208 + 1)),NA())</f>
        <v>998.844068741054</v>
      </c>
      <c r="L208" s="5" t="n">
        <f aca="true">IF(B208=1,MAX(INDIRECT("Temperatures!C" &amp; A208 + 1):INDIRECT("Temperatures!P" &amp; A208 + 1)),NA())</f>
        <v>1061.27077563314</v>
      </c>
      <c r="M208" s="5" t="n">
        <f aca="true">IF(B208=1,MIN(INDIRECT("Temperatures!C" &amp; A208 + 1):INDIRECT("Temperatures!P" &amp; A208 + 1)),NA())</f>
        <v>944.603915608393</v>
      </c>
      <c r="N208" s="5" t="n">
        <f aca="true">IF(B208=1,INDIRECT("assorted!H"&amp;$A208+1),NA())</f>
        <v>-157826.880492353</v>
      </c>
      <c r="O208" s="5" t="n">
        <f aca="true">IF(B208=1,INDIRECT("assorted!I"&amp;$A208+1),NA())</f>
        <v>24817.5384632409</v>
      </c>
      <c r="P208" s="5" t="n">
        <f aca="true">IF(B208=1,INDIRECT("assorted!J"&amp;$A208+1),NA())</f>
        <v>5215.53843055371</v>
      </c>
      <c r="Q208" s="5" t="n">
        <f aca="true">IF(B208=1,INDIRECT("assorted!K"&amp;$A208+1),NA())</f>
        <v>27201841.1205827</v>
      </c>
      <c r="R208" s="5" t="n">
        <f aca="true">IF(B208=1,INDIRECT("assorted!L"&amp;$A208+1),NA())</f>
        <v>11382.7660074093</v>
      </c>
      <c r="S208" s="5" t="n">
        <f aca="true">IF(B208=1,INDIRECT("assorted!M"&amp;$A208+1),NA())</f>
        <v>2392.14915073082</v>
      </c>
      <c r="T208" s="5" t="n">
        <f aca="true">IF(B208=1,INDIRECT("assorted!N"&amp;$A208+1),NA())</f>
        <v>5722377.55934221</v>
      </c>
      <c r="U208" s="5" t="n">
        <f aca="true">IF(B208=1,SUM(INDIRECT("HeatFluxTotals!B" &amp; A208 + 1):INDIRECT("HeatFluxTotals!P" &amp; A208 + 1)),NA())</f>
        <v>170741.49011114</v>
      </c>
      <c r="V208" s="0" t="n">
        <v>-68.016</v>
      </c>
      <c r="W208" s="5" t="n">
        <f aca="false">R208/G208</f>
        <v>569138.300370465</v>
      </c>
      <c r="X208" s="5" t="n">
        <f aca="true">IF(B208=1,SUM(INDIRECT("HeatFluxRadiation!B" &amp; A208 + 1):INDIRECT("HeatFluxRadiation!P" &amp; A208 + 1)),NA())</f>
        <v>162829.739973242</v>
      </c>
      <c r="Y208" s="5" t="n">
        <f aca="true">IF(B208=1,SUM(INDIRECT("HeatFluxConduction!B" &amp; A208 + 1):INDIRECT("HeatFluxConduction!P" &amp; A208 + 1)),NA())</f>
        <v>7913.61147707967</v>
      </c>
      <c r="Z208" s="6" t="n">
        <f aca="false">X208/U208</f>
        <v>0.953662404300512</v>
      </c>
      <c r="AA208" s="6" t="n">
        <f aca="false">Y208/U208</f>
        <v>0.046348497204332</v>
      </c>
      <c r="AE208" s="0" t="n">
        <f aca="false">1/F208</f>
        <v>3.33333333333333</v>
      </c>
      <c r="AF208" s="0" t="n">
        <f aca="false">1/G208</f>
        <v>50</v>
      </c>
      <c r="AG208" s="0" t="n">
        <v>7.6496</v>
      </c>
      <c r="AH208" s="0" t="n">
        <f aca="false">AG208/15</f>
        <v>0.509973333333333</v>
      </c>
      <c r="AI208" s="0" t="n">
        <v>0.17876</v>
      </c>
      <c r="AJ208" s="0" t="n">
        <v>2.6951</v>
      </c>
      <c r="AK208" s="0" t="n">
        <v>26.225</v>
      </c>
    </row>
    <row r="209" customFormat="false" ht="15" hidden="false" customHeight="true" outlineLevel="0" collapsed="false">
      <c r="A209" s="0" t="n">
        <v>208</v>
      </c>
      <c r="B209" s="4" t="n">
        <f aca="false">IF(assorted!P209 = "converged", 1, NA())</f>
        <v>1</v>
      </c>
      <c r="C209" s="0" t="str">
        <f aca="true">INDIRECT("IDs!B"&amp;$A209+1)</f>
        <v>c-aligned</v>
      </c>
      <c r="D209" s="0" t="n">
        <f aca="true">INDIRECT("IDs!C"&amp;$A209+1)</f>
        <v>15</v>
      </c>
      <c r="E209" s="4" t="n">
        <f aca="true">INDIRECT("IDs!E"&amp;$A209+1)</f>
        <v>2</v>
      </c>
      <c r="F209" s="0" t="n">
        <f aca="false">G209*D209</f>
        <v>0.3</v>
      </c>
      <c r="G209" s="0" t="n">
        <f aca="true">INDIRECT("assorted!D"&amp;$A209+1)</f>
        <v>0.02</v>
      </c>
      <c r="H209" s="0" t="n">
        <f aca="true">INDIRECT("assorted!E"&amp;$A209+1)</f>
        <v>0.063</v>
      </c>
      <c r="I209" s="0" t="n">
        <f aca="true">IF(B209=1,INDIRECT("assorted!F"&amp;$A209+1),NA())</f>
        <v>8.55570123433426</v>
      </c>
      <c r="J209" s="5" t="n">
        <f aca="true">IF(B209=1,INDIRECT("assorted!G"&amp;$A209+1),NA())</f>
        <v>1128.26735731516</v>
      </c>
      <c r="K209" s="5" t="n">
        <f aca="true">IF(B209=1,AVERAGE(INDIRECT("Temperatures!C" &amp; A209 + 1):INDIRECT("Temperatures!P" &amp; A209 + 1)),NA())</f>
        <v>1009.05475714747</v>
      </c>
      <c r="L209" s="5" t="n">
        <f aca="true">IF(B209=1,MAX(INDIRECT("Temperatures!C" &amp; A209 + 1):INDIRECT("Temperatures!P" &amp; A209 + 1)),NA())</f>
        <v>1064.36269033392</v>
      </c>
      <c r="M209" s="5" t="n">
        <f aca="true">IF(B209=1,MIN(INDIRECT("Temperatures!C" &amp; A209 + 1):INDIRECT("Temperatures!P" &amp; A209 + 1)),NA())</f>
        <v>967.482722288167</v>
      </c>
      <c r="N209" s="5" t="n">
        <f aca="true">IF(B209=1,INDIRECT("assorted!H"&amp;$A209+1),NA())</f>
        <v>-174132.591156746</v>
      </c>
      <c r="O209" s="5" t="n">
        <f aca="true">IF(B209=1,INDIRECT("assorted!I"&amp;$A209+1),NA())</f>
        <v>26172.4329044868</v>
      </c>
      <c r="P209" s="5" t="n">
        <f aca="true">IF(B209=1,INDIRECT("assorted!J"&amp;$A209+1),NA())</f>
        <v>4792.20802424018</v>
      </c>
      <c r="Q209" s="5" t="n">
        <f aca="true">IF(B209=1,INDIRECT("assorted!K"&amp;$A209+1),NA())</f>
        <v>22965257.747592</v>
      </c>
      <c r="R209" s="5" t="n">
        <f aca="true">IF(B209=1,INDIRECT("assorted!L"&amp;$A209+1),NA())</f>
        <v>12004.1993704424</v>
      </c>
      <c r="S209" s="5" t="n">
        <f aca="true">IF(B209=1,INDIRECT("assorted!M"&amp;$A209+1),NA())</f>
        <v>2197.98521436669</v>
      </c>
      <c r="T209" s="5" t="n">
        <f aca="true">IF(B209=1,INDIRECT("assorted!N"&amp;$A209+1),NA())</f>
        <v>4831139.0025746</v>
      </c>
      <c r="U209" s="5" t="n">
        <f aca="true">IF(B209=1,SUM(INDIRECT("HeatFluxTotals!B" &amp; A209 + 1):INDIRECT("HeatFluxTotals!P" &amp; A209 + 1)),NA())</f>
        <v>180062.990556636</v>
      </c>
      <c r="V209" s="0" t="n">
        <v>-70.754</v>
      </c>
      <c r="W209" s="5" t="n">
        <f aca="false">R209/G209</f>
        <v>600209.96852212</v>
      </c>
      <c r="X209" s="5" t="n">
        <f aca="true">IF(B209=1,SUM(INDIRECT("HeatFluxRadiation!B" &amp; A209 + 1):INDIRECT("HeatFluxRadiation!P" &amp; A209 + 1)),NA())</f>
        <v>171917.710156574</v>
      </c>
      <c r="Y209" s="5" t="n">
        <f aca="true">IF(B209=1,SUM(INDIRECT("HeatFluxConduction!B" &amp; A209 + 1):INDIRECT("HeatFluxConduction!P" &amp; A209 + 1)),NA())</f>
        <v>8147.4993191382</v>
      </c>
      <c r="Z209" s="6" t="n">
        <f aca="false">X209/U209</f>
        <v>0.954764272353349</v>
      </c>
      <c r="AA209" s="6" t="n">
        <f aca="false">Y209/U209</f>
        <v>0.045248050662446</v>
      </c>
      <c r="AE209" s="0" t="n">
        <f aca="false">1/F209</f>
        <v>3.33333333333333</v>
      </c>
      <c r="AF209" s="0" t="n">
        <f aca="false">1/G209</f>
        <v>50</v>
      </c>
      <c r="AG209" s="0" t="n">
        <v>6.9441</v>
      </c>
      <c r="AH209" s="0" t="n">
        <f aca="false">AG209/15</f>
        <v>0.46294</v>
      </c>
      <c r="AI209" s="0" t="n">
        <v>0.19701</v>
      </c>
      <c r="AJ209" s="0" t="n">
        <v>2.9709</v>
      </c>
      <c r="AK209" s="0" t="n">
        <v>27.325</v>
      </c>
    </row>
    <row r="210" customFormat="false" ht="15" hidden="false" customHeight="true" outlineLevel="0" collapsed="false">
      <c r="A210" s="0" t="n">
        <v>209</v>
      </c>
      <c r="B210" s="4" t="n">
        <f aca="false">IF(assorted!P210 = "converged", 1, NA())</f>
        <v>1</v>
      </c>
      <c r="C210" s="0" t="str">
        <f aca="true">INDIRECT("IDs!B"&amp;$A210+1)</f>
        <v>c-aligned</v>
      </c>
      <c r="D210" s="0" t="n">
        <f aca="true">INDIRECT("IDs!C"&amp;$A210+1)</f>
        <v>15</v>
      </c>
      <c r="E210" s="4" t="n">
        <f aca="true">INDIRECT("IDs!E"&amp;$A210+1)</f>
        <v>2.25</v>
      </c>
      <c r="F210" s="0" t="n">
        <f aca="false">G210*D210</f>
        <v>0.3</v>
      </c>
      <c r="G210" s="0" t="n">
        <f aca="true">INDIRECT("assorted!D"&amp;$A210+1)</f>
        <v>0.02</v>
      </c>
      <c r="H210" s="0" t="n">
        <f aca="true">INDIRECT("assorted!E"&amp;$A210+1)</f>
        <v>0.063</v>
      </c>
      <c r="I210" s="0" t="n">
        <f aca="true">IF(B210=1,INDIRECT("assorted!F"&amp;$A210+1),NA())</f>
        <v>8.08268417671206</v>
      </c>
      <c r="J210" s="5" t="n">
        <f aca="true">IF(B210=1,INDIRECT("assorted!G"&amp;$A210+1),NA())</f>
        <v>1123.59863372004</v>
      </c>
      <c r="K210" s="5" t="n">
        <f aca="true">IF(B210=1,AVERAGE(INDIRECT("Temperatures!C" &amp; A210 + 1):INDIRECT("Temperatures!P" &amp; A210 + 1)),NA())</f>
        <v>1017.72172613239</v>
      </c>
      <c r="L210" s="5" t="n">
        <f aca="true">IF(B210=1,MAX(INDIRECT("Temperatures!C" &amp; A210 + 1):INDIRECT("Temperatures!P" &amp; A210 + 1)),NA())</f>
        <v>1067.74786256528</v>
      </c>
      <c r="M210" s="5" t="n">
        <f aca="true">IF(B210=1,MIN(INDIRECT("Temperatures!C" &amp; A210 + 1):INDIRECT("Temperatures!P" &amp; A210 + 1)),NA())</f>
        <v>978.618465694739</v>
      </c>
      <c r="N210" s="5" t="n">
        <f aca="true">IF(B210=1,INDIRECT("assorted!H"&amp;$A210+1),NA())</f>
        <v>-179402.970709739</v>
      </c>
      <c r="O210" s="5" t="n">
        <f aca="true">IF(B210=1,INDIRECT("assorted!I"&amp;$A210+1),NA())</f>
        <v>27372.9028631363</v>
      </c>
      <c r="P210" s="5" t="n">
        <f aca="true">IF(B210=1,INDIRECT("assorted!J"&amp;$A210+1),NA())</f>
        <v>4665.25125943869</v>
      </c>
      <c r="Q210" s="5" t="n">
        <f aca="true">IF(B210=1,INDIRECT("assorted!K"&amp;$A210+1),NA())</f>
        <v>21764569.3136942</v>
      </c>
      <c r="R210" s="5" t="n">
        <f aca="true">IF(B210=1,INDIRECT("assorted!L"&amp;$A210+1),NA())</f>
        <v>12554.8046875985</v>
      </c>
      <c r="S210" s="5" t="n">
        <f aca="true">IF(B210=1,INDIRECT("assorted!M"&amp;$A210+1),NA())</f>
        <v>2139.7554608572</v>
      </c>
      <c r="T210" s="5" t="n">
        <f aca="true">IF(B210=1,INDIRECT("assorted!N"&amp;$A210+1),NA())</f>
        <v>4578553.4322682</v>
      </c>
      <c r="U210" s="5" t="n">
        <f aca="true">IF(B210=1,SUM(INDIRECT("HeatFluxTotals!B" &amp; A210 + 1):INDIRECT("HeatFluxTotals!P" &amp; A210 + 1)),NA())</f>
        <v>188322.070313977</v>
      </c>
      <c r="V210" s="0" t="n">
        <v>-73.126</v>
      </c>
      <c r="W210" s="5" t="n">
        <f aca="false">R210/G210</f>
        <v>627740.234379925</v>
      </c>
      <c r="X210" s="5" t="n">
        <f aca="true">IF(B210=1,SUM(INDIRECT("HeatFluxRadiation!B" &amp; A210 + 1):INDIRECT("HeatFluxRadiation!P" &amp; A210 + 1)),NA())</f>
        <v>180121.92049747</v>
      </c>
      <c r="Y210" s="5" t="n">
        <f aca="true">IF(B210=1,SUM(INDIRECT("HeatFluxConduction!B" &amp; A210 + 1):INDIRECT("HeatFluxConduction!P" &amp; A210 + 1)),NA())</f>
        <v>8202.79321545037</v>
      </c>
      <c r="Z210" s="6" t="n">
        <f aca="false">X210/U210</f>
        <v>0.956456777461955</v>
      </c>
      <c r="AA210" s="6" t="n">
        <f aca="false">Y210/U210</f>
        <v>0.0435572591240867</v>
      </c>
      <c r="AE210" s="0" t="n">
        <f aca="false">1/F210</f>
        <v>3.33333333333333</v>
      </c>
      <c r="AF210" s="0" t="n">
        <f aca="false">1/G210</f>
        <v>50</v>
      </c>
      <c r="AG210" s="0" t="n">
        <v>6.3252</v>
      </c>
      <c r="AH210" s="0" t="n">
        <f aca="false">AG210/15</f>
        <v>0.42168</v>
      </c>
      <c r="AI210" s="0" t="n">
        <v>0.21296</v>
      </c>
      <c r="AJ210" s="0" t="n">
        <v>3.212</v>
      </c>
      <c r="AK210" s="0" t="n">
        <v>28.248</v>
      </c>
    </row>
    <row r="211" customFormat="false" ht="15" hidden="false" customHeight="true" outlineLevel="0" collapsed="false">
      <c r="A211" s="0" t="n">
        <v>210</v>
      </c>
      <c r="B211" s="4" t="n">
        <f aca="false">IF(assorted!P211 = "converged", 1, NA())</f>
        <v>1</v>
      </c>
      <c r="C211" s="0" t="str">
        <f aca="true">INDIRECT("IDs!B"&amp;$A211+1)</f>
        <v>c-aligned</v>
      </c>
      <c r="D211" s="0" t="n">
        <f aca="true">INDIRECT("IDs!C"&amp;$A211+1)</f>
        <v>15</v>
      </c>
      <c r="E211" s="4" t="n">
        <f aca="true">INDIRECT("IDs!E"&amp;$A211+1)</f>
        <v>2.375</v>
      </c>
      <c r="F211" s="0" t="n">
        <f aca="false">G211*D211</f>
        <v>0.3</v>
      </c>
      <c r="G211" s="0" t="n">
        <f aca="true">INDIRECT("assorted!D"&amp;$A211+1)</f>
        <v>0.02</v>
      </c>
      <c r="H211" s="0" t="n">
        <f aca="true">INDIRECT("assorted!E"&amp;$A211+1)</f>
        <v>0.063</v>
      </c>
      <c r="I211" s="0" t="n">
        <f aca="true">IF(B211=1,INDIRECT("assorted!F"&amp;$A211+1),NA())</f>
        <v>7.94721624828525</v>
      </c>
      <c r="J211" s="5" t="n">
        <f aca="true">IF(B211=1,INDIRECT("assorted!G"&amp;$A211+1),NA())</f>
        <v>1120.37240683048</v>
      </c>
      <c r="K211" s="5" t="n">
        <f aca="true">IF(B211=1,AVERAGE(INDIRECT("Temperatures!C" &amp; A211 + 1):INDIRECT("Temperatures!P" &amp; A211 + 1)),NA())</f>
        <v>1021.22030620877</v>
      </c>
      <c r="L211" s="5" t="n">
        <f aca="true">IF(B211=1,MAX(INDIRECT("Temperatures!C" &amp; A211 + 1):INDIRECT("Temperatures!P" &amp; A211 + 1)),NA())</f>
        <v>1068.73900870319</v>
      </c>
      <c r="M211" s="5" t="n">
        <f aca="true">IF(B211=1,MIN(INDIRECT("Temperatures!C" &amp; A211 + 1):INDIRECT("Temperatures!P" &amp; A211 + 1)),NA())</f>
        <v>981.637612728944</v>
      </c>
      <c r="N211" s="5" t="n">
        <f aca="true">IF(B211=1,INDIRECT("assorted!H"&amp;$A211+1),NA())</f>
        <v>-181669.674574062</v>
      </c>
      <c r="O211" s="5" t="n">
        <f aca="true">IF(B211=1,INDIRECT("assorted!I"&amp;$A211+1),NA())</f>
        <v>27866.5220682018</v>
      </c>
      <c r="P211" s="5" t="n">
        <f aca="true">IF(B211=1,INDIRECT("assorted!J"&amp;$A211+1),NA())</f>
        <v>4665.21823086186</v>
      </c>
      <c r="Q211" s="5" t="n">
        <f aca="true">IF(B211=1,INDIRECT("assorted!K"&amp;$A211+1),NA())</f>
        <v>21764261.1415659</v>
      </c>
      <c r="R211" s="5" t="n">
        <f aca="true">IF(B211=1,INDIRECT("assorted!L"&amp;$A211+1),NA())</f>
        <v>12781.2071535929</v>
      </c>
      <c r="S211" s="5" t="n">
        <f aca="true">IF(B211=1,INDIRECT("assorted!M"&amp;$A211+1),NA())</f>
        <v>2139.74031203128</v>
      </c>
      <c r="T211" s="5" t="n">
        <f aca="true">IF(B211=1,INDIRECT("assorted!N"&amp;$A211+1),NA())</f>
        <v>4578488.60293175</v>
      </c>
      <c r="U211" s="5" t="n">
        <f aca="true">IF(B211=1,SUM(INDIRECT("HeatFluxTotals!B" &amp; A211 + 1):INDIRECT("HeatFluxTotals!P" &amp; A211 + 1)),NA())</f>
        <v>191718.107303894</v>
      </c>
      <c r="V211" s="0" t="n">
        <v>-74.113</v>
      </c>
      <c r="W211" s="5" t="n">
        <f aca="false">R211/G211</f>
        <v>639060.357679645</v>
      </c>
      <c r="X211" s="5" t="n">
        <f aca="true">IF(B211=1,SUM(INDIRECT("HeatFluxRadiation!B" &amp; A211 + 1):INDIRECT("HeatFluxRadiation!P" &amp; A211 + 1)),NA())</f>
        <v>183410.009131117</v>
      </c>
      <c r="Y211" s="5" t="n">
        <f aca="true">IF(B211=1,SUM(INDIRECT("HeatFluxConduction!B" &amp; A211 + 1):INDIRECT("HeatFluxConduction!P" &amp; A211 + 1)),NA())</f>
        <v>8310.99314600251</v>
      </c>
      <c r="Z211" s="6" t="n">
        <f aca="false">X211/U211</f>
        <v>0.956665031333698</v>
      </c>
      <c r="AA211" s="6" t="n">
        <f aca="false">Y211/U211</f>
        <v>0.0433500688217659</v>
      </c>
      <c r="AE211" s="0" t="n">
        <f aca="false">1/F211</f>
        <v>3.33333333333333</v>
      </c>
      <c r="AF211" s="0" t="n">
        <f aca="false">1/G211</f>
        <v>50</v>
      </c>
      <c r="AG211" s="0" t="n">
        <v>6.0561</v>
      </c>
      <c r="AH211" s="0" t="n">
        <f aca="false">AG211/15</f>
        <v>0.40374</v>
      </c>
      <c r="AI211" s="0" t="n">
        <v>0.21976</v>
      </c>
      <c r="AJ211" s="0" t="n">
        <v>3.3149</v>
      </c>
      <c r="AK211" s="0" t="n">
        <v>28.618</v>
      </c>
    </row>
    <row r="212" customFormat="false" ht="15" hidden="false" customHeight="true" outlineLevel="0" collapsed="false">
      <c r="A212" s="0" t="n">
        <v>211</v>
      </c>
      <c r="B212" s="4" t="n">
        <f aca="false">IF(assorted!P212 = "converged", 1, NA())</f>
        <v>1</v>
      </c>
      <c r="C212" s="0" t="str">
        <f aca="true">INDIRECT("IDs!B"&amp;$A212+1)</f>
        <v>c-aligned</v>
      </c>
      <c r="D212" s="0" t="n">
        <f aca="true">INDIRECT("IDs!C"&amp;$A212+1)</f>
        <v>15</v>
      </c>
      <c r="E212" s="4" t="n">
        <f aca="true">INDIRECT("IDs!E"&amp;$A212+1)</f>
        <v>2.5</v>
      </c>
      <c r="F212" s="0" t="n">
        <f aca="false">G212*D212</f>
        <v>0.3</v>
      </c>
      <c r="G212" s="0" t="n">
        <f aca="true">INDIRECT("assorted!D"&amp;$A212+1)</f>
        <v>0.02</v>
      </c>
      <c r="H212" s="0" t="n">
        <f aca="true">INDIRECT("assorted!E"&amp;$A212+1)</f>
        <v>0.063</v>
      </c>
      <c r="I212" s="0" t="n">
        <f aca="true">IF(B212=1,INDIRECT("assorted!F"&amp;$A212+1),NA())</f>
        <v>7.69764265802223</v>
      </c>
      <c r="J212" s="5" t="n">
        <f aca="true">IF(B212=1,INDIRECT("assorted!G"&amp;$A212+1),NA())</f>
        <v>1117.83000634483</v>
      </c>
      <c r="K212" s="5" t="n">
        <f aca="true">IF(B212=1,AVERAGE(INDIRECT("Temperatures!C" &amp; A212 + 1):INDIRECT("Temperatures!P" &amp; A212 + 1)),NA())</f>
        <v>1024.57407233833</v>
      </c>
      <c r="L212" s="5" t="n">
        <f aca="true">IF(B212=1,MAX(INDIRECT("Temperatures!C" &amp; A212 + 1):INDIRECT("Temperatures!P" &amp; A212 + 1)),NA())</f>
        <v>1070.30146676217</v>
      </c>
      <c r="M212" s="5" t="n">
        <f aca="true">IF(B212=1,MIN(INDIRECT("Temperatures!C" &amp; A212 + 1):INDIRECT("Temperatures!P" &amp; A212 + 1)),NA())</f>
        <v>984.334025031613</v>
      </c>
      <c r="N212" s="5" t="n">
        <f aca="true">IF(B212=1,INDIRECT("assorted!H"&amp;$A212+1),NA())</f>
        <v>-182200.614007095</v>
      </c>
      <c r="O212" s="5" t="n">
        <f aca="true">IF(B212=1,INDIRECT("assorted!I"&amp;$A212+1),NA())</f>
        <v>28343.7700793643</v>
      </c>
      <c r="P212" s="5" t="n">
        <f aca="true">IF(B212=1,INDIRECT("assorted!J"&amp;$A212+1),NA())</f>
        <v>4720.71423750437</v>
      </c>
      <c r="Q212" s="5" t="n">
        <f aca="true">IF(B212=1,INDIRECT("assorted!K"&amp;$A212+1),NA())</f>
        <v>22285142.9121765</v>
      </c>
      <c r="R212" s="5" t="n">
        <f aca="true">IF(B212=1,INDIRECT("assorted!L"&amp;$A212+1),NA())</f>
        <v>13000.1008382579</v>
      </c>
      <c r="S212" s="5" t="n">
        <f aca="true">IF(B212=1,INDIRECT("assorted!M"&amp;$A212+1),NA())</f>
        <v>2165.19400716257</v>
      </c>
      <c r="T212" s="5" t="n">
        <f aca="true">IF(B212=1,INDIRECT("assorted!N"&amp;$A212+1),NA())</f>
        <v>4688065.08865272</v>
      </c>
      <c r="U212" s="5" t="n">
        <f aca="true">IF(B212=1,SUM(INDIRECT("HeatFluxTotals!B" &amp; A212 + 1):INDIRECT("HeatFluxTotals!P" &amp; A212 + 1)),NA())</f>
        <v>195001.512573868</v>
      </c>
      <c r="V212" s="0" t="n">
        <v>-74.802</v>
      </c>
      <c r="W212" s="5" t="n">
        <f aca="false">R212/G212</f>
        <v>650005.041912895</v>
      </c>
      <c r="X212" s="5" t="n">
        <f aca="true">IF(B212=1,SUM(INDIRECT("HeatFluxRadiation!B" &amp; A212 + 1):INDIRECT("HeatFluxRadiation!P" &amp; A212 + 1)),NA())</f>
        <v>186549.850194195</v>
      </c>
      <c r="Y212" s="5" t="n">
        <f aca="true">IF(B212=1,SUM(INDIRECT("HeatFluxConduction!B" &amp; A212 + 1):INDIRECT("HeatFluxConduction!P" &amp; A212 + 1)),NA())</f>
        <v>8454.42503631394</v>
      </c>
      <c r="Z212" s="6" t="n">
        <f aca="false">X212/U212</f>
        <v>0.956658477833747</v>
      </c>
      <c r="AA212" s="6" t="n">
        <f aca="false">Y212/U212</f>
        <v>0.0433556895263124</v>
      </c>
      <c r="AE212" s="0" t="n">
        <f aca="false">1/F212</f>
        <v>3.33333333333333</v>
      </c>
      <c r="AF212" s="0" t="n">
        <f aca="false">1/G212</f>
        <v>50</v>
      </c>
      <c r="AG212" s="0" t="n">
        <v>5.8042</v>
      </c>
      <c r="AH212" s="0" t="n">
        <f aca="false">AG212/15</f>
        <v>0.386946666666667</v>
      </c>
      <c r="AI212" s="0" t="n">
        <v>0.22661</v>
      </c>
      <c r="AJ212" s="0" t="n">
        <v>3.4188</v>
      </c>
      <c r="AK212" s="0" t="n">
        <v>28.97</v>
      </c>
    </row>
    <row r="213" customFormat="false" ht="15" hidden="false" customHeight="true" outlineLevel="0" collapsed="false">
      <c r="A213" s="0" t="n">
        <v>212</v>
      </c>
      <c r="B213" s="4" t="n">
        <f aca="false">IF(assorted!P213 = "converged", 1, NA())</f>
        <v>1</v>
      </c>
      <c r="C213" s="0" t="str">
        <f aca="true">INDIRECT("IDs!B"&amp;$A213+1)</f>
        <v>c-aligned</v>
      </c>
      <c r="D213" s="0" t="n">
        <f aca="true">INDIRECT("IDs!C"&amp;$A213+1)</f>
        <v>15</v>
      </c>
      <c r="E213" s="4" t="n">
        <f aca="true">INDIRECT("IDs!E"&amp;$A213+1)</f>
        <v>2.75</v>
      </c>
      <c r="F213" s="0" t="n">
        <f aca="false">G213*D213</f>
        <v>0.3</v>
      </c>
      <c r="G213" s="0" t="n">
        <f aca="true">INDIRECT("assorted!D"&amp;$A213+1)</f>
        <v>0.02</v>
      </c>
      <c r="H213" s="0" t="n">
        <f aca="true">INDIRECT("assorted!E"&amp;$A213+1)</f>
        <v>0.063</v>
      </c>
      <c r="I213" s="0" t="n">
        <f aca="true">IF(B213=1,INDIRECT("assorted!F"&amp;$A213+1),NA())</f>
        <v>7.35459777672076</v>
      </c>
      <c r="J213" s="5" t="n">
        <f aca="true">IF(B213=1,INDIRECT("assorted!G"&amp;$A213+1),NA())</f>
        <v>1113.20598461085</v>
      </c>
      <c r="K213" s="5" t="n">
        <f aca="true">IF(B213=1,AVERAGE(INDIRECT("Temperatures!C" &amp; A213 + 1):INDIRECT("Temperatures!P" &amp; A213 + 1)),NA())</f>
        <v>1030.05092366406</v>
      </c>
      <c r="L213" s="5" t="n">
        <f aca="true">IF(B213=1,MAX(INDIRECT("Temperatures!C" &amp; A213 + 1):INDIRECT("Temperatures!P" &amp; A213 + 1)),NA())</f>
        <v>1077.73984348112</v>
      </c>
      <c r="M213" s="5" t="n">
        <f aca="true">IF(B213=1,MIN(INDIRECT("Temperatures!C" &amp; A213 + 1):INDIRECT("Temperatures!P" &amp; A213 + 1)),NA())</f>
        <v>988.792151627076</v>
      </c>
      <c r="N213" s="5" t="n">
        <f aca="true">IF(B213=1,INDIRECT("assorted!H"&amp;$A213+1),NA())</f>
        <v>-191205.728311602</v>
      </c>
      <c r="O213" s="5" t="n">
        <f aca="true">IF(B213=1,INDIRECT("assorted!I"&amp;$A213+1),NA())</f>
        <v>29143.0583549884</v>
      </c>
      <c r="P213" s="5" t="n">
        <f aca="true">IF(B213=1,INDIRECT("assorted!J"&amp;$A213+1),NA())</f>
        <v>4857.16070331839</v>
      </c>
      <c r="Q213" s="5" t="n">
        <f aca="true">IF(B213=1,INDIRECT("assorted!K"&amp;$A213+1),NA())</f>
        <v>23592010.0978604</v>
      </c>
      <c r="R213" s="5" t="n">
        <f aca="true">IF(B213=1,INDIRECT("assorted!L"&amp;$A213+1),NA())</f>
        <v>13366.7009113889</v>
      </c>
      <c r="S213" s="5" t="n">
        <f aca="true">IF(B213=1,INDIRECT("assorted!M"&amp;$A213+1),NA())</f>
        <v>2227.77628927469</v>
      </c>
      <c r="T213" s="5" t="n">
        <f aca="true">IF(B213=1,INDIRECT("assorted!N"&amp;$A213+1),NA())</f>
        <v>4962987.19505453</v>
      </c>
      <c r="U213" s="5" t="n">
        <f aca="true">IF(B213=1,SUM(INDIRECT("HeatFluxTotals!B" &amp; A213 + 1):INDIRECT("HeatFluxTotals!P" &amp; A213 + 1)),NA())</f>
        <v>200500.513670833</v>
      </c>
      <c r="V213" s="0" t="n">
        <v>-76.323</v>
      </c>
      <c r="W213" s="5" t="n">
        <f aca="false">R213/G213</f>
        <v>668335.045569445</v>
      </c>
      <c r="X213" s="5" t="n">
        <f aca="true">IF(B213=1,SUM(INDIRECT("HeatFluxRadiation!B" &amp; A213 + 1):INDIRECT("HeatFluxRadiation!P" &amp; A213 + 1)),NA())</f>
        <v>191429.654172549</v>
      </c>
      <c r="Y213" s="5" t="n">
        <f aca="true">IF(B213=1,SUM(INDIRECT("HeatFluxConduction!B" &amp; A213 + 1):INDIRECT("HeatFluxConduction!P" &amp; A213 + 1)),NA())</f>
        <v>9073.62020046057</v>
      </c>
      <c r="Z213" s="6" t="n">
        <f aca="false">X213/U213</f>
        <v>0.954758921400191</v>
      </c>
      <c r="AA213" s="6" t="n">
        <f aca="false">Y213/U213</f>
        <v>0.0452548476526946</v>
      </c>
      <c r="AE213" s="0" t="n">
        <f aca="false">1/F213</f>
        <v>3.33333333333333</v>
      </c>
      <c r="AF213" s="0" t="n">
        <f aca="false">1/G213</f>
        <v>50</v>
      </c>
      <c r="AG213" s="0" t="n">
        <v>5.3338</v>
      </c>
      <c r="AH213" s="0" t="n">
        <f aca="false">AG213/15</f>
        <v>0.355586666666667</v>
      </c>
      <c r="AI213" s="0" t="n">
        <v>0.23852</v>
      </c>
      <c r="AJ213" s="0" t="n">
        <v>3.5995</v>
      </c>
      <c r="AK213" s="0" t="n">
        <v>29.557</v>
      </c>
    </row>
    <row r="214" customFormat="false" ht="15" hidden="false" customHeight="true" outlineLevel="0" collapsed="false">
      <c r="A214" s="0" t="n">
        <v>213</v>
      </c>
      <c r="B214" s="4" t="n">
        <f aca="false">IF(assorted!P214 = "converged", 1, NA())</f>
        <v>1</v>
      </c>
      <c r="C214" s="0" t="str">
        <f aca="true">INDIRECT("IDs!B"&amp;$A214+1)</f>
        <v>c-aligned</v>
      </c>
      <c r="D214" s="0" t="n">
        <f aca="true">INDIRECT("IDs!C"&amp;$A214+1)</f>
        <v>15</v>
      </c>
      <c r="E214" s="4" t="n">
        <f aca="true">INDIRECT("IDs!E"&amp;$A214+1)</f>
        <v>3</v>
      </c>
      <c r="F214" s="0" t="n">
        <f aca="false">G214*D214</f>
        <v>0.3</v>
      </c>
      <c r="G214" s="0" t="n">
        <f aca="true">INDIRECT("assorted!D"&amp;$A214+1)</f>
        <v>0.02</v>
      </c>
      <c r="H214" s="0" t="n">
        <f aca="true">INDIRECT("assorted!E"&amp;$A214+1)</f>
        <v>0.063</v>
      </c>
      <c r="I214" s="0" t="n">
        <f aca="true">IF(B214=1,INDIRECT("assorted!F"&amp;$A214+1),NA())</f>
        <v>7.25518554363225</v>
      </c>
      <c r="J214" s="5" t="n">
        <f aca="true">IF(B214=1,INDIRECT("assorted!G"&amp;$A214+1),NA())</f>
        <v>1109.46974830916</v>
      </c>
      <c r="K214" s="5" t="n">
        <f aca="true">IF(B214=1,AVERAGE(INDIRECT("Temperatures!C" &amp; A214 + 1):INDIRECT("Temperatures!P" &amp; A214 + 1)),NA())</f>
        <v>1035.36940432442</v>
      </c>
      <c r="L214" s="5" t="n">
        <f aca="true">IF(B214=1,MAX(INDIRECT("Temperatures!C" &amp; A214 + 1):INDIRECT("Temperatures!P" &amp; A214 + 1)),NA())</f>
        <v>1088.27251771163</v>
      </c>
      <c r="M214" s="5" t="n">
        <f aca="true">IF(B214=1,MIN(INDIRECT("Temperatures!C" &amp; A214 + 1):INDIRECT("Temperatures!P" &amp; A214 + 1)),NA())</f>
        <v>993.277401237612</v>
      </c>
      <c r="N214" s="5" t="n">
        <f aca="true">IF(B214=1,INDIRECT("assorted!H"&amp;$A214+1),NA())</f>
        <v>-192718.399436802</v>
      </c>
      <c r="O214" s="5" t="n">
        <f aca="true">IF(B214=1,INDIRECT("assorted!I"&amp;$A214+1),NA())</f>
        <v>29920.4086728195</v>
      </c>
      <c r="P214" s="5" t="n">
        <f aca="true">IF(B214=1,INDIRECT("assorted!J"&amp;$A214+1),NA())</f>
        <v>5069.98232902522</v>
      </c>
      <c r="Q214" s="5" t="n">
        <f aca="true">IF(B214=1,INDIRECT("assorted!K"&amp;$A214+1),NA())</f>
        <v>25704720.816628</v>
      </c>
      <c r="R214" s="5" t="n">
        <f aca="true">IF(B214=1,INDIRECT("assorted!L"&amp;$A214+1),NA())</f>
        <v>13723.2389615887</v>
      </c>
      <c r="S214" s="5" t="n">
        <f aca="true">IF(B214=1,INDIRECT("assorted!M"&amp;$A214+1),NA())</f>
        <v>2325.3886600729</v>
      </c>
      <c r="T214" s="5" t="n">
        <f aca="true">IF(B214=1,INDIRECT("assorted!N"&amp;$A214+1),NA())</f>
        <v>5407432.42039566</v>
      </c>
      <c r="U214" s="5" t="n">
        <f aca="true">IF(B214=1,SUM(INDIRECT("HeatFluxTotals!B" &amp; A214 + 1):INDIRECT("HeatFluxTotals!P" &amp; A214 + 1)),NA())</f>
        <v>205848.584423831</v>
      </c>
      <c r="V214" s="0" t="n">
        <v>-77.501</v>
      </c>
      <c r="W214" s="5" t="n">
        <f aca="false">R214/G214</f>
        <v>686161.948079435</v>
      </c>
      <c r="X214" s="5" t="n">
        <f aca="true">IF(B214=1,SUM(INDIRECT("HeatFluxRadiation!B" &amp; A214 + 1):INDIRECT("HeatFluxRadiation!P" &amp; A214 + 1)),NA())</f>
        <v>196337.396475247</v>
      </c>
      <c r="Y214" s="5" t="n">
        <f aca="true">IF(B214=1,SUM(INDIRECT("HeatFluxConduction!B" &amp; A214 + 1):INDIRECT("HeatFluxConduction!P" &amp; A214 + 1)),NA())</f>
        <v>9513.58122214878</v>
      </c>
      <c r="Z214" s="6" t="n">
        <f aca="false">X214/U214</f>
        <v>0.953795222953774</v>
      </c>
      <c r="AA214" s="6" t="n">
        <f aca="false">Y214/U214</f>
        <v>0.046216403424766</v>
      </c>
      <c r="AE214" s="0" t="n">
        <f aca="false">1/F214</f>
        <v>3.33333333333333</v>
      </c>
      <c r="AF214" s="0" t="n">
        <f aca="false">1/G214</f>
        <v>50</v>
      </c>
      <c r="AG214" s="0" t="n">
        <v>4.9159</v>
      </c>
      <c r="AH214" s="0" t="n">
        <f aca="false">AG214/15</f>
        <v>0.327726666666667</v>
      </c>
      <c r="AI214" s="0" t="n">
        <v>0.25017</v>
      </c>
      <c r="AJ214" s="0" t="n">
        <v>3.7762</v>
      </c>
      <c r="AK214" s="0" t="n">
        <v>30.122</v>
      </c>
    </row>
    <row r="215" customFormat="false" ht="15" hidden="false" customHeight="true" outlineLevel="0" collapsed="false">
      <c r="A215" s="8" t="n">
        <v>214</v>
      </c>
      <c r="B215" s="4" t="e">
        <f aca="false">IF(assorted!P215 = "converged", 1, NA())</f>
        <v>#N/A</v>
      </c>
      <c r="C215" s="0" t="str">
        <f aca="true">INDIRECT("IDs!B"&amp;$A215+1)</f>
        <v>c-aligned</v>
      </c>
      <c r="D215" s="0" t="n">
        <f aca="true">INDIRECT("IDs!C"&amp;$A215+1)</f>
        <v>15</v>
      </c>
      <c r="E215" s="4" t="n">
        <f aca="true">INDIRECT("IDs!E"&amp;$A215+1)</f>
        <v>3.5</v>
      </c>
      <c r="F215" s="0" t="n">
        <f aca="false">G215*D215</f>
        <v>0.3</v>
      </c>
      <c r="G215" s="0" t="n">
        <f aca="true">INDIRECT("assorted!D"&amp;$A215+1)</f>
        <v>0.02</v>
      </c>
      <c r="H215" s="0" t="n">
        <f aca="true">INDIRECT("assorted!E"&amp;$A215+1)</f>
        <v>0.063</v>
      </c>
      <c r="I215" s="0" t="e">
        <f aca="true">IF(B215=1,INDIRECT("assorted!F"&amp;$A215+1),NA())</f>
        <v>#N/A</v>
      </c>
      <c r="J215" s="5" t="e">
        <f aca="true">IF(B215=1,INDIRECT("assorted!G"&amp;$A215+1),NA())</f>
        <v>#N/A</v>
      </c>
      <c r="K215" s="5" t="e">
        <f aca="true">IF(B215=1,AVERAGE(INDIRECT("Temperatures!C" &amp; A215 + 1):INDIRECT("Temperatures!P" &amp; A215 + 1)),NA())</f>
        <v>#N/A</v>
      </c>
      <c r="L215" s="5" t="e">
        <f aca="true">IF(B215=1,MAX(INDIRECT("Temperatures!C" &amp; A215 + 1):INDIRECT("Temperatures!P" &amp; A215 + 1)),NA())</f>
        <v>#N/A</v>
      </c>
      <c r="M215" s="5" t="e">
        <f aca="true">IF(B215=1,MIN(INDIRECT("Temperatures!C" &amp; A215 + 1):INDIRECT("Temperatures!P" &amp; A215 + 1)),NA())</f>
        <v>#N/A</v>
      </c>
      <c r="N215" s="5" t="e">
        <f aca="true">IF(B215=1,INDIRECT("assorted!H"&amp;$A215+1),NA())</f>
        <v>#N/A</v>
      </c>
      <c r="O215" s="5" t="e">
        <f aca="true">IF(B215=1,INDIRECT("assorted!I"&amp;$A215+1),NA())</f>
        <v>#N/A</v>
      </c>
      <c r="P215" s="5" t="e">
        <f aca="true">IF(B215=1,INDIRECT("assorted!J"&amp;$A215+1),NA())</f>
        <v>#N/A</v>
      </c>
      <c r="Q215" s="5" t="e">
        <f aca="true">IF(B215=1,INDIRECT("assorted!K"&amp;$A215+1),NA())</f>
        <v>#N/A</v>
      </c>
      <c r="R215" s="5" t="e">
        <f aca="true">IF(B215=1,INDIRECT("assorted!L"&amp;$A215+1),NA())</f>
        <v>#N/A</v>
      </c>
      <c r="S215" s="5" t="e">
        <f aca="true">IF(B215=1,INDIRECT("assorted!M"&amp;$A215+1),NA())</f>
        <v>#N/A</v>
      </c>
      <c r="T215" s="5" t="e">
        <f aca="true">IF(B215=1,INDIRECT("assorted!N"&amp;$A215+1),NA())</f>
        <v>#N/A</v>
      </c>
      <c r="U215" s="5" t="e">
        <f aca="true">IF(B215=1,SUM(INDIRECT("HeatFluxTotals!B" &amp; A215 + 1):INDIRECT("HeatFluxTotals!P" &amp; A215 + 1)),NA())</f>
        <v>#N/A</v>
      </c>
      <c r="V215" s="0" t="n">
        <v>-79.45</v>
      </c>
      <c r="W215" s="5" t="e">
        <f aca="false">R215/G215</f>
        <v>#N/A</v>
      </c>
      <c r="X215" s="5" t="e">
        <f aca="true">IF(B215=1,SUM(INDIRECT("HeatFluxRadiation!B" &amp; A215 + 1):INDIRECT("HeatFluxRadiation!P" &amp; A215 + 1)),NA())</f>
        <v>#N/A</v>
      </c>
      <c r="Y215" s="5" t="e">
        <f aca="true">IF(B215=1,SUM(INDIRECT("HeatFluxConduction!B" &amp; A215 + 1):INDIRECT("HeatFluxConduction!P" &amp; A215 + 1)),NA())</f>
        <v>#N/A</v>
      </c>
      <c r="Z215" s="6" t="e">
        <f aca="false">X215/U215</f>
        <v>#N/A</v>
      </c>
      <c r="AA215" s="6" t="e">
        <f aca="false">Y215/U215</f>
        <v>#N/A</v>
      </c>
      <c r="AE215" s="0" t="n">
        <f aca="false">1/F215</f>
        <v>3.33333333333333</v>
      </c>
      <c r="AF215" s="0" t="n">
        <f aca="false">1/G215</f>
        <v>50</v>
      </c>
      <c r="AG215" s="0" t="n">
        <v>4.2352</v>
      </c>
      <c r="AH215" s="0" t="n">
        <f aca="false">AG215/15</f>
        <v>0.282346666666667</v>
      </c>
      <c r="AI215" s="0" t="n">
        <v>0.35473</v>
      </c>
      <c r="AJ215" s="0" t="n">
        <v>5.3643</v>
      </c>
      <c r="AK215" s="0" t="n">
        <v>34.924</v>
      </c>
    </row>
    <row r="216" customFormat="false" ht="15" hidden="false" customHeight="true" outlineLevel="0" collapsed="false">
      <c r="A216" s="0" t="n">
        <v>215</v>
      </c>
      <c r="B216" s="4" t="n">
        <f aca="false">IF(assorted!P216 = "converged", 1, NA())</f>
        <v>1</v>
      </c>
      <c r="C216" s="0" t="str">
        <f aca="true">INDIRECT("IDs!B"&amp;$A216+1)</f>
        <v>c-aligned</v>
      </c>
      <c r="D216" s="0" t="n">
        <f aca="true">INDIRECT("IDs!C"&amp;$A216+1)</f>
        <v>15</v>
      </c>
      <c r="E216" s="4" t="n">
        <f aca="true">INDIRECT("IDs!E"&amp;$A216+1)</f>
        <v>4</v>
      </c>
      <c r="F216" s="0" t="n">
        <f aca="false">G216*D216</f>
        <v>0.3</v>
      </c>
      <c r="G216" s="0" t="n">
        <f aca="true">INDIRECT("assorted!D"&amp;$A216+1)</f>
        <v>0.02</v>
      </c>
      <c r="H216" s="0" t="n">
        <f aca="true">INDIRECT("assorted!E"&amp;$A216+1)</f>
        <v>0.063</v>
      </c>
      <c r="I216" s="0" t="n">
        <f aca="true">IF(B216=1,INDIRECT("assorted!F"&amp;$A216+1),NA())</f>
        <v>7.67647310225584</v>
      </c>
      <c r="J216" s="5" t="n">
        <f aca="true">IF(B216=1,INDIRECT("assorted!G"&amp;$A216+1),NA())</f>
        <v>1107.77979299479</v>
      </c>
      <c r="K216" s="5" t="n">
        <f aca="true">IF(B216=1,AVERAGE(INDIRECT("Temperatures!C" &amp; A216 + 1):INDIRECT("Temperatures!P" &amp; A216 + 1)),NA())</f>
        <v>1047.87111359374</v>
      </c>
      <c r="L216" s="5" t="n">
        <f aca="true">IF(B216=1,MAX(INDIRECT("Temperatures!C" &amp; A216 + 1):INDIRECT("Temperatures!P" &amp; A216 + 1)),NA())</f>
        <v>1116.61116478681</v>
      </c>
      <c r="M216" s="5" t="n">
        <f aca="true">IF(B216=1,MIN(INDIRECT("Temperatures!C" &amp; A216 + 1):INDIRECT("Temperatures!P" &amp; A216 + 1)),NA())</f>
        <v>992.45756115028</v>
      </c>
      <c r="N216" s="5" t="n">
        <f aca="true">IF(B216=1,INDIRECT("assorted!H"&amp;$A216+1),NA())</f>
        <v>-204660.730675492</v>
      </c>
      <c r="O216" s="5" t="n">
        <f aca="true">IF(B216=1,INDIRECT("assorted!I"&amp;$A216+1),NA())</f>
        <v>31786.3814985363</v>
      </c>
      <c r="P216" s="5" t="n">
        <f aca="true">IF(B216=1,INDIRECT("assorted!J"&amp;$A216+1),NA())</f>
        <v>6037.45583617998</v>
      </c>
      <c r="Q216" s="5" t="n">
        <f aca="true">IF(B216=1,INDIRECT("assorted!K"&amp;$A216+1),NA())</f>
        <v>36450872.9738237</v>
      </c>
      <c r="R216" s="5" t="n">
        <f aca="true">IF(B216=1,INDIRECT("assorted!L"&amp;$A216+1),NA())</f>
        <v>14579.0825853421</v>
      </c>
      <c r="S216" s="5" t="n">
        <f aca="true">IF(B216=1,INDIRECT("assorted!M"&amp;$A216+1),NA())</f>
        <v>2769.1282584562</v>
      </c>
      <c r="T216" s="5" t="n">
        <f aca="true">IF(B216=1,INDIRECT("assorted!N"&amp;$A216+1),NA())</f>
        <v>7668071.31178067</v>
      </c>
      <c r="U216" s="5" t="n">
        <f aca="true">IF(B216=1,SUM(INDIRECT("HeatFluxTotals!B" &amp; A216 + 1):INDIRECT("HeatFluxTotals!P" &amp; A216 + 1)),NA())</f>
        <v>218686.238780131</v>
      </c>
      <c r="V216" s="0" t="n">
        <v>-81.95</v>
      </c>
      <c r="W216" s="5" t="n">
        <f aca="false">R216/G216</f>
        <v>728954.129267105</v>
      </c>
      <c r="X216" s="5" t="n">
        <f aca="true">IF(B216=1,SUM(INDIRECT("HeatFluxRadiation!B" &amp; A216 + 1):INDIRECT("HeatFluxRadiation!P" &amp; A216 + 1)),NA())</f>
        <v>204629.953333368</v>
      </c>
      <c r="Y216" s="5" t="n">
        <f aca="true">IF(B216=1,SUM(INDIRECT("HeatFluxConduction!B" &amp; A216 + 1):INDIRECT("HeatFluxConduction!P" &amp; A216 + 1)),NA())</f>
        <v>14057.974946953</v>
      </c>
      <c r="Z216" s="6" t="n">
        <f aca="false">X216/U216</f>
        <v>0.935723959929205</v>
      </c>
      <c r="AA216" s="6" t="n">
        <f aca="false">Y216/U216</f>
        <v>0.0642837657521147</v>
      </c>
      <c r="AE216" s="0" t="n">
        <f aca="false">1/F216</f>
        <v>3.33333333333333</v>
      </c>
      <c r="AF216" s="0" t="n">
        <f aca="false">1/G216</f>
        <v>50</v>
      </c>
      <c r="AG216" s="0" t="n">
        <v>3.7145</v>
      </c>
      <c r="AH216" s="0" t="n">
        <f aca="false">AG216/15</f>
        <v>0.247633333333333</v>
      </c>
      <c r="AI216" s="0" t="n">
        <v>0.27908</v>
      </c>
      <c r="AJ216" s="0" t="n">
        <v>4.2152</v>
      </c>
      <c r="AK216" s="0" t="n">
        <v>31.443</v>
      </c>
    </row>
    <row r="217" customFormat="false" ht="15" hidden="false" customHeight="true" outlineLevel="0" collapsed="false">
      <c r="A217" s="0" t="n">
        <v>216</v>
      </c>
      <c r="B217" s="4" t="n">
        <f aca="false">IF(assorted!P217 = "converged", 1, NA())</f>
        <v>1</v>
      </c>
      <c r="C217" s="0" t="str">
        <f aca="true">INDIRECT("IDs!B"&amp;$A217+1)</f>
        <v>c-aligned</v>
      </c>
      <c r="D217" s="0" t="n">
        <f aca="true">INDIRECT("IDs!C"&amp;$A217+1)</f>
        <v>15</v>
      </c>
      <c r="E217" s="4" t="n">
        <f aca="true">INDIRECT("IDs!E"&amp;$A217+1)</f>
        <v>4.25</v>
      </c>
      <c r="F217" s="0" t="n">
        <f aca="false">G217*D217</f>
        <v>0.3</v>
      </c>
      <c r="G217" s="0" t="n">
        <f aca="true">INDIRECT("assorted!D"&amp;$A217+1)</f>
        <v>0.02</v>
      </c>
      <c r="H217" s="0" t="n">
        <f aca="true">INDIRECT("assorted!E"&amp;$A217+1)</f>
        <v>0.063</v>
      </c>
      <c r="I217" s="0" t="n">
        <f aca="true">IF(B217=1,INDIRECT("assorted!F"&amp;$A217+1),NA())</f>
        <v>7.42707840683579</v>
      </c>
      <c r="J217" s="5" t="n">
        <f aca="true">IF(B217=1,INDIRECT("assorted!G"&amp;$A217+1),NA())</f>
        <v>1114.67142322655</v>
      </c>
      <c r="K217" s="5" t="n">
        <f aca="true">IF(B217=1,AVERAGE(INDIRECT("Temperatures!C" &amp; A217 + 1):INDIRECT("Temperatures!P" &amp; A217 + 1)),NA())</f>
        <v>1048.51662468211</v>
      </c>
      <c r="L217" s="5" t="n">
        <f aca="true">IF(B217=1,MAX(INDIRECT("Temperatures!C" &amp; A217 + 1):INDIRECT("Temperatures!P" &amp; A217 + 1)),NA())</f>
        <v>1124.25365604604</v>
      </c>
      <c r="M217" s="5" t="n">
        <f aca="true">IF(B217=1,MIN(INDIRECT("Temperatures!C" &amp; A217 + 1):INDIRECT("Temperatures!P" &amp; A217 + 1)),NA())</f>
        <v>994.561284200683</v>
      </c>
      <c r="N217" s="5" t="n">
        <f aca="true">IF(B217=1,INDIRECT("assorted!H"&amp;$A217+1),NA())</f>
        <v>-202930.672121154</v>
      </c>
      <c r="O217" s="5" t="n">
        <f aca="true">IF(B217=1,INDIRECT("assorted!I"&amp;$A217+1),NA())</f>
        <v>31871.4346317088</v>
      </c>
      <c r="P217" s="5" t="n">
        <f aca="true">IF(B217=1,INDIRECT("assorted!J"&amp;$A217+1),NA())</f>
        <v>6149.07488438271</v>
      </c>
      <c r="Q217" s="5" t="n">
        <f aca="true">IF(B217=1,INDIRECT("assorted!K"&amp;$A217+1),NA())</f>
        <v>37811121.9337462</v>
      </c>
      <c r="R217" s="5" t="n">
        <f aca="true">IF(B217=1,INDIRECT("assorted!L"&amp;$A217+1),NA())</f>
        <v>14618.0928971286</v>
      </c>
      <c r="S217" s="5" t="n">
        <f aca="true">IF(B217=1,INDIRECT("assorted!M"&amp;$A217+1),NA())</f>
        <v>2820.32324339207</v>
      </c>
      <c r="T217" s="5" t="n">
        <f aca="true">IF(B217=1,INDIRECT("assorted!N"&amp;$A217+1),NA())</f>
        <v>7954223.19721759</v>
      </c>
      <c r="U217" s="5" t="n">
        <f aca="true">IF(B217=1,SUM(INDIRECT("HeatFluxTotals!B" &amp; A217 + 1):INDIRECT("HeatFluxTotals!P" &amp; A217 + 1)),NA())</f>
        <v>219271.393456929</v>
      </c>
      <c r="V217" s="0" t="n">
        <v>-84.735</v>
      </c>
      <c r="W217" s="5" t="n">
        <f aca="false">R217/G217</f>
        <v>730904.64485643</v>
      </c>
      <c r="X217" s="5" t="n">
        <f aca="true">IF(B217=1,SUM(INDIRECT("HeatFluxRadiation!B" &amp; A217 + 1):INDIRECT("HeatFluxRadiation!P" &amp; A217 + 1)),NA())</f>
        <v>205207.737211683</v>
      </c>
      <c r="Y217" s="5" t="n">
        <f aca="true">IF(B217=1,SUM(INDIRECT("HeatFluxConduction!B" &amp; A217 + 1):INDIRECT("HeatFluxConduction!P" &amp; A217 + 1)),NA())</f>
        <v>14069.3644459397</v>
      </c>
      <c r="Z217" s="6" t="n">
        <f aca="false">X217/U217</f>
        <v>0.935861874075202</v>
      </c>
      <c r="AA217" s="6" t="n">
        <f aca="false">Y217/U217</f>
        <v>0.0641641585075404</v>
      </c>
      <c r="AE217" s="0" t="n">
        <f aca="false">1/F217</f>
        <v>3.33333333333333</v>
      </c>
      <c r="AF217" s="0" t="n">
        <f aca="false">1/G217</f>
        <v>50</v>
      </c>
      <c r="AG217" s="0" t="n">
        <v>3.4984</v>
      </c>
      <c r="AH217" s="0" t="n">
        <f aca="false">AG217/15</f>
        <v>0.233226666666667</v>
      </c>
      <c r="AI217" s="0" t="n">
        <v>0.2805</v>
      </c>
      <c r="AJ217" s="0" t="n">
        <v>4.2369</v>
      </c>
      <c r="AK217" s="0" t="n">
        <v>31.499</v>
      </c>
    </row>
    <row r="218" customFormat="false" ht="15" hidden="false" customHeight="true" outlineLevel="0" collapsed="false">
      <c r="A218" s="0" t="n">
        <v>217</v>
      </c>
      <c r="B218" s="4" t="n">
        <f aca="false">IF(assorted!P218 = "converged", 1, NA())</f>
        <v>1</v>
      </c>
      <c r="C218" s="0" t="str">
        <f aca="true">INDIRECT("IDs!B"&amp;$A218+1)</f>
        <v>c-aligned</v>
      </c>
      <c r="D218" s="0" t="n">
        <f aca="true">INDIRECT("IDs!C"&amp;$A218+1)</f>
        <v>15</v>
      </c>
      <c r="E218" s="4" t="n">
        <f aca="true">INDIRECT("IDs!E"&amp;$A218+1)</f>
        <v>1.25</v>
      </c>
      <c r="F218" s="0" t="n">
        <f aca="false">G218*D218</f>
        <v>0.375</v>
      </c>
      <c r="G218" s="0" t="n">
        <f aca="true">INDIRECT("assorted!D"&amp;$A218+1)</f>
        <v>0.025</v>
      </c>
      <c r="H218" s="0" t="n">
        <f aca="true">INDIRECT("assorted!E"&amp;$A218+1)</f>
        <v>0.063</v>
      </c>
      <c r="I218" s="0" t="n">
        <f aca="true">IF(B218=1,INDIRECT("assorted!F"&amp;$A218+1),NA())</f>
        <v>15.0673400197805</v>
      </c>
      <c r="J218" s="5" t="n">
        <f aca="true">IF(B218=1,INDIRECT("assorted!G"&amp;$A218+1),NA())</f>
        <v>1174.95391464897</v>
      </c>
      <c r="K218" s="5" t="n">
        <f aca="true">IF(B218=1,AVERAGE(INDIRECT("Temperatures!C" &amp; A218 + 1):INDIRECT("Temperatures!P" &amp; A218 + 1)),NA())</f>
        <v>967.287691690325</v>
      </c>
      <c r="L218" s="5" t="n">
        <f aca="true">IF(B218=1,MAX(INDIRECT("Temperatures!C" &amp; A218 + 1):INDIRECT("Temperatures!P" &amp; A218 + 1)),NA())</f>
        <v>1063.3723377978</v>
      </c>
      <c r="M218" s="5" t="n">
        <f aca="true">IF(B218=1,MIN(INDIRECT("Temperatures!C" &amp; A218 + 1):INDIRECT("Temperatures!P" &amp; A218 + 1)),NA())</f>
        <v>852.434742951421</v>
      </c>
      <c r="N218" s="5" t="n">
        <f aca="true">IF(B218=1,INDIRECT("assorted!H"&amp;$A218+1),NA())</f>
        <v>-126211.217591395</v>
      </c>
      <c r="O218" s="5" t="n">
        <f aca="true">IF(B218=1,INDIRECT("assorted!I"&amp;$A218+1),NA())</f>
        <v>21145.6401559192</v>
      </c>
      <c r="P218" s="5" t="n">
        <f aca="true">IF(B218=1,INDIRECT("assorted!J"&amp;$A218+1),NA())</f>
        <v>8355.6806553064</v>
      </c>
      <c r="Q218" s="5" t="n">
        <f aca="true">IF(B218=1,INDIRECT("assorted!K"&amp;$A218+1),NA())</f>
        <v>69817399.2134616</v>
      </c>
      <c r="R218" s="5" t="n">
        <f aca="true">IF(B218=1,INDIRECT("assorted!L"&amp;$A218+1),NA())</f>
        <v>9698.61996408223</v>
      </c>
      <c r="S218" s="5" t="n">
        <f aca="true">IF(B218=1,INDIRECT("assorted!M"&amp;$A218+1),NA())</f>
        <v>3832.40094061837</v>
      </c>
      <c r="T218" s="5" t="n">
        <f aca="true">IF(B218=1,INDIRECT("assorted!N"&amp;$A218+1),NA())</f>
        <v>14687296.9696526</v>
      </c>
      <c r="U218" s="5" t="n">
        <f aca="true">IF(B218=1,SUM(INDIRECT("HeatFluxTotals!B" &amp; A218 + 1):INDIRECT("HeatFluxTotals!P" &amp; A218 + 1)),NA())</f>
        <v>145479.299461233</v>
      </c>
      <c r="V218" s="0" t="n">
        <v>-63.346</v>
      </c>
      <c r="W218" s="5" t="n">
        <f aca="false">R218/G218</f>
        <v>387944.798563289</v>
      </c>
      <c r="X218" s="5" t="n">
        <f aca="true">IF(B218=1,SUM(INDIRECT("HeatFluxRadiation!B" &amp; A218 + 1):INDIRECT("HeatFluxRadiation!P" &amp; A218 + 1)),NA())</f>
        <v>138538.398276103</v>
      </c>
      <c r="Y218" s="5" t="n">
        <f aca="true">IF(B218=1,SUM(INDIRECT("HeatFluxConduction!B" &amp; A218 + 1):INDIRECT("HeatFluxConduction!P" &amp; A218 + 1)),NA())</f>
        <v>6942.36205561442</v>
      </c>
      <c r="Z218" s="6" t="n">
        <f aca="false">X218/U218</f>
        <v>0.952289423919174</v>
      </c>
      <c r="AA218" s="6" t="n">
        <f aca="false">Y218/U218</f>
        <v>0.0477206178564559</v>
      </c>
      <c r="AE218" s="0" t="n">
        <f aca="false">1/F218</f>
        <v>2.66666666666667</v>
      </c>
      <c r="AF218" s="0" t="n">
        <f aca="false">1/G218</f>
        <v>40</v>
      </c>
      <c r="AG218" s="0" t="n">
        <v>8.9597</v>
      </c>
      <c r="AH218" s="0" t="n">
        <f aca="false">AG218/15</f>
        <v>0.597313333333333</v>
      </c>
      <c r="AI218" s="0" t="n">
        <v>0.13597</v>
      </c>
      <c r="AJ218" s="0" t="n">
        <v>2.0502</v>
      </c>
      <c r="AK218" s="0" t="n">
        <v>22.855</v>
      </c>
    </row>
    <row r="219" customFormat="false" ht="15" hidden="false" customHeight="true" outlineLevel="0" collapsed="false">
      <c r="A219" s="0" t="n">
        <v>218</v>
      </c>
      <c r="B219" s="4" t="n">
        <f aca="false">IF(assorted!P219 = "converged", 1, NA())</f>
        <v>1</v>
      </c>
      <c r="C219" s="0" t="str">
        <f aca="true">INDIRECT("IDs!B"&amp;$A219+1)</f>
        <v>c-aligned</v>
      </c>
      <c r="D219" s="0" t="n">
        <f aca="true">INDIRECT("IDs!C"&amp;$A219+1)</f>
        <v>15</v>
      </c>
      <c r="E219" s="4" t="n">
        <f aca="true">INDIRECT("IDs!E"&amp;$A219+1)</f>
        <v>1.5</v>
      </c>
      <c r="F219" s="0" t="n">
        <f aca="false">G219*D219</f>
        <v>0.375</v>
      </c>
      <c r="G219" s="0" t="n">
        <f aca="true">INDIRECT("assorted!D"&amp;$A219+1)</f>
        <v>0.025</v>
      </c>
      <c r="H219" s="0" t="n">
        <f aca="true">INDIRECT("assorted!E"&amp;$A219+1)</f>
        <v>0.063</v>
      </c>
      <c r="I219" s="0" t="n">
        <f aca="true">IF(B219=1,INDIRECT("assorted!F"&amp;$A219+1),NA())</f>
        <v>14.4142366757878</v>
      </c>
      <c r="J219" s="5" t="n">
        <f aca="true">IF(B219=1,INDIRECT("assorted!G"&amp;$A219+1),NA())</f>
        <v>1162.43105150806</v>
      </c>
      <c r="K219" s="5" t="n">
        <f aca="true">IF(B219=1,AVERAGE(INDIRECT("Temperatures!C" &amp; A219 + 1):INDIRECT("Temperatures!P" &amp; A219 + 1)),NA())</f>
        <v>994.997922384991</v>
      </c>
      <c r="L219" s="5" t="n">
        <f aca="true">IF(B219=1,MAX(INDIRECT("Temperatures!C" &amp; A219 + 1):INDIRECT("Temperatures!P" &amp; A219 + 1)),NA())</f>
        <v>1072.45373946639</v>
      </c>
      <c r="M219" s="5" t="n">
        <f aca="true">IF(B219=1,MIN(INDIRECT("Temperatures!C" &amp; A219 + 1):INDIRECT("Temperatures!P" &amp; A219 + 1)),NA())</f>
        <v>918.161683025165</v>
      </c>
      <c r="N219" s="5" t="n">
        <f aca="true">IF(B219=1,INDIRECT("assorted!H"&amp;$A219+1),NA())</f>
        <v>-150794.298291491</v>
      </c>
      <c r="O219" s="5" t="n">
        <f aca="true">IF(B219=1,INDIRECT("assorted!I"&amp;$A219+1),NA())</f>
        <v>24459.73833265</v>
      </c>
      <c r="P219" s="5" t="n">
        <f aca="true">IF(B219=1,INDIRECT("assorted!J"&amp;$A219+1),NA())</f>
        <v>6364.73834742756</v>
      </c>
      <c r="Q219" s="5" t="n">
        <f aca="true">IF(B219=1,INDIRECT("assorted!K"&amp;$A219+1),NA())</f>
        <v>40509894.2312149</v>
      </c>
      <c r="R219" s="5" t="n">
        <f aca="true">IF(B219=1,INDIRECT("assorted!L"&amp;$A219+1),NA())</f>
        <v>11218.6580653013</v>
      </c>
      <c r="S219" s="5" t="n">
        <f aca="true">IF(B219=1,INDIRECT("assorted!M"&amp;$A219+1),NA())</f>
        <v>2919.23904597639</v>
      </c>
      <c r="T219" s="5" t="n">
        <f aca="true">IF(B219=1,INDIRECT("assorted!N"&amp;$A219+1),NA())</f>
        <v>8521956.60755316</v>
      </c>
      <c r="U219" s="5" t="n">
        <f aca="true">IF(B219=1,SUM(INDIRECT("HeatFluxTotals!B" &amp; A219 + 1):INDIRECT("HeatFluxTotals!P" &amp; A219 + 1)),NA())</f>
        <v>168279.870979519</v>
      </c>
      <c r="V219" s="0" t="n">
        <v>-68.961</v>
      </c>
      <c r="W219" s="5" t="n">
        <f aca="false">R219/G219</f>
        <v>448746.322612052</v>
      </c>
      <c r="X219" s="5" t="n">
        <f aca="true">IF(B219=1,SUM(INDIRECT("HeatFluxRadiation!B" &amp; A219 + 1):INDIRECT("HeatFluxRadiation!P" &amp; A219 + 1)),NA())</f>
        <v>160397.939417863</v>
      </c>
      <c r="Y219" s="5" t="n">
        <f aca="true">IF(B219=1,SUM(INDIRECT("HeatFluxConduction!B" &amp; A219 + 1):INDIRECT("HeatFluxConduction!P" &amp; A219 + 1)),NA())</f>
        <v>7883.80056560294</v>
      </c>
      <c r="Z219" s="6" t="n">
        <f aca="false">X219/U219</f>
        <v>0.953161768452891</v>
      </c>
      <c r="AA219" s="6" t="n">
        <f aca="false">Y219/U219</f>
        <v>0.0468493380682615</v>
      </c>
      <c r="AE219" s="0" t="n">
        <f aca="false">1/F219</f>
        <v>2.66666666666667</v>
      </c>
      <c r="AF219" s="0" t="n">
        <f aca="false">1/G219</f>
        <v>40</v>
      </c>
      <c r="AG219" s="0" t="n">
        <v>8.3324</v>
      </c>
      <c r="AH219" s="0" t="n">
        <f aca="false">AG219/15</f>
        <v>0.555493333333333</v>
      </c>
      <c r="AI219" s="0" t="n">
        <v>0.17396</v>
      </c>
      <c r="AJ219" s="0" t="n">
        <v>2.6232</v>
      </c>
      <c r="AK219" s="0" t="n">
        <v>25.774</v>
      </c>
    </row>
    <row r="220" customFormat="false" ht="15" hidden="false" customHeight="true" outlineLevel="0" collapsed="false">
      <c r="A220" s="0" t="n">
        <v>219</v>
      </c>
      <c r="B220" s="4" t="n">
        <f aca="false">IF(assorted!P220 = "converged", 1, NA())</f>
        <v>1</v>
      </c>
      <c r="C220" s="0" t="str">
        <f aca="true">INDIRECT("IDs!B"&amp;$A220+1)</f>
        <v>c-aligned</v>
      </c>
      <c r="D220" s="0" t="n">
        <f aca="true">INDIRECT("IDs!C"&amp;$A220+1)</f>
        <v>15</v>
      </c>
      <c r="E220" s="4" t="n">
        <f aca="true">INDIRECT("IDs!E"&amp;$A220+1)</f>
        <v>1.75</v>
      </c>
      <c r="F220" s="0" t="n">
        <f aca="false">G220*D220</f>
        <v>0.375</v>
      </c>
      <c r="G220" s="0" t="n">
        <f aca="true">INDIRECT("assorted!D"&amp;$A220+1)</f>
        <v>0.025</v>
      </c>
      <c r="H220" s="0" t="n">
        <f aca="true">INDIRECT("assorted!E"&amp;$A220+1)</f>
        <v>0.063</v>
      </c>
      <c r="I220" s="0" t="n">
        <f aca="true">IF(B220=1,INDIRECT("assorted!F"&amp;$A220+1),NA())</f>
        <v>14.1639100958418</v>
      </c>
      <c r="J220" s="5" t="n">
        <f aca="true">IF(B220=1,INDIRECT("assorted!G"&amp;$A220+1),NA())</f>
        <v>1151.02065709015</v>
      </c>
      <c r="K220" s="5" t="n">
        <f aca="true">IF(B220=1,AVERAGE(INDIRECT("Temperatures!C" &amp; A220 + 1):INDIRECT("Temperatures!P" &amp; A220 + 1)),NA())</f>
        <v>1012.82164912995</v>
      </c>
      <c r="L220" s="5" t="n">
        <f aca="true">IF(B220=1,MAX(INDIRECT("Temperatures!C" &amp; A220 + 1):INDIRECT("Temperatures!P" &amp; A220 + 1)),NA())</f>
        <v>1079.15513729337</v>
      </c>
      <c r="M220" s="5" t="n">
        <f aca="true">IF(B220=1,MIN(INDIRECT("Temperatures!C" &amp; A220 + 1):INDIRECT("Temperatures!P" &amp; A220 + 1)),NA())</f>
        <v>957.863314303686</v>
      </c>
      <c r="N220" s="5" t="n">
        <f aca="true">IF(B220=1,INDIRECT("assorted!H"&amp;$A220+1),NA())</f>
        <v>-173299.532827756</v>
      </c>
      <c r="O220" s="5" t="n">
        <f aca="true">IF(B220=1,INDIRECT("assorted!I"&amp;$A220+1),NA())</f>
        <v>26779.3736407469</v>
      </c>
      <c r="P220" s="5" t="n">
        <f aca="true">IF(B220=1,INDIRECT("assorted!J"&amp;$A220+1),NA())</f>
        <v>5345.95111532773</v>
      </c>
      <c r="Q220" s="5" t="n">
        <f aca="true">IF(B220=1,INDIRECT("assorted!K"&amp;$A220+1),NA())</f>
        <v>28579193.3274738</v>
      </c>
      <c r="R220" s="5" t="n">
        <f aca="true">IF(B220=1,INDIRECT("assorted!L"&amp;$A220+1),NA())</f>
        <v>12282.5776790519</v>
      </c>
      <c r="S220" s="5" t="n">
        <f aca="true">IF(B220=1,INDIRECT("assorted!M"&amp;$A220+1),NA())</f>
        <v>2451.96399004231</v>
      </c>
      <c r="T220" s="5" t="n">
        <f aca="true">IF(B220=1,INDIRECT("assorted!N"&amp;$A220+1),NA())</f>
        <v>6012127.40846423</v>
      </c>
      <c r="U220" s="5" t="n">
        <f aca="true">IF(B220=1,SUM(INDIRECT("HeatFluxTotals!B" &amp; A220 + 1):INDIRECT("HeatFluxTotals!P" &amp; A220 + 1)),NA())</f>
        <v>184238.665185778</v>
      </c>
      <c r="V220" s="0" t="n">
        <v>-73.544</v>
      </c>
      <c r="W220" s="5" t="n">
        <f aca="false">R220/G220</f>
        <v>491303.107162076</v>
      </c>
      <c r="X220" s="5" t="n">
        <f aca="true">IF(B220=1,SUM(INDIRECT("HeatFluxRadiation!B" &amp; A220 + 1):INDIRECT("HeatFluxRadiation!P" &amp; A220 + 1)),NA())</f>
        <v>175817.218875449</v>
      </c>
      <c r="Y220" s="5" t="n">
        <f aca="true">IF(B220=1,SUM(INDIRECT("HeatFluxConduction!B" &amp; A220 + 1):INDIRECT("HeatFluxConduction!P" &amp; A220 + 1)),NA())</f>
        <v>8424.34079253132</v>
      </c>
      <c r="Z220" s="6" t="n">
        <f aca="false">X220/U220</f>
        <v>0.954290559466234</v>
      </c>
      <c r="AA220" s="6" t="n">
        <f aca="false">Y220/U220</f>
        <v>0.0457251510373058</v>
      </c>
      <c r="AE220" s="0" t="n">
        <f aca="false">1/F220</f>
        <v>2.66666666666667</v>
      </c>
      <c r="AF220" s="0" t="n">
        <f aca="false">1/G220</f>
        <v>40</v>
      </c>
      <c r="AG220" s="0" t="n">
        <v>7.6496</v>
      </c>
      <c r="AH220" s="0" t="n">
        <f aca="false">AG220/15</f>
        <v>0.509973333333333</v>
      </c>
      <c r="AI220" s="0" t="n">
        <v>0.20439</v>
      </c>
      <c r="AJ220" s="0" t="n">
        <v>3.0827</v>
      </c>
      <c r="AK220" s="0" t="n">
        <v>27.695</v>
      </c>
    </row>
    <row r="221" customFormat="false" ht="15" hidden="false" customHeight="true" outlineLevel="0" collapsed="false">
      <c r="A221" s="0" t="n">
        <v>220</v>
      </c>
      <c r="B221" s="4" t="n">
        <f aca="false">IF(assorted!P221 = "converged", 1, NA())</f>
        <v>1</v>
      </c>
      <c r="C221" s="0" t="str">
        <f aca="true">INDIRECT("IDs!B"&amp;$A221+1)</f>
        <v>c-aligned</v>
      </c>
      <c r="D221" s="0" t="n">
        <f aca="true">INDIRECT("IDs!C"&amp;$A221+1)</f>
        <v>15</v>
      </c>
      <c r="E221" s="4" t="n">
        <f aca="true">INDIRECT("IDs!E"&amp;$A221+1)</f>
        <v>2</v>
      </c>
      <c r="F221" s="0" t="n">
        <f aca="false">G221*D221</f>
        <v>0.375</v>
      </c>
      <c r="G221" s="0" t="n">
        <f aca="true">INDIRECT("assorted!D"&amp;$A221+1)</f>
        <v>0.025</v>
      </c>
      <c r="H221" s="0" t="n">
        <f aca="true">INDIRECT("assorted!E"&amp;$A221+1)</f>
        <v>0.063</v>
      </c>
      <c r="I221" s="0" t="n">
        <f aca="true">IF(B221=1,INDIRECT("assorted!F"&amp;$A221+1),NA())</f>
        <v>13.5762920313864</v>
      </c>
      <c r="J221" s="5" t="n">
        <f aca="true">IF(B221=1,INDIRECT("assorted!G"&amp;$A221+1),NA())</f>
        <v>1141.85262796688</v>
      </c>
      <c r="K221" s="5" t="n">
        <f aca="true">IF(B221=1,AVERAGE(INDIRECT("Temperatures!C" &amp; A221 + 1):INDIRECT("Temperatures!P" &amp; A221 + 1)),NA())</f>
        <v>1024.03776014035</v>
      </c>
      <c r="L221" s="5" t="n">
        <f aca="true">IF(B221=1,MAX(INDIRECT("Temperatures!C" &amp; A221 + 1):INDIRECT("Temperatures!P" &amp; A221 + 1)),NA())</f>
        <v>1083.73175766064</v>
      </c>
      <c r="M221" s="5" t="n">
        <f aca="true">IF(B221=1,MIN(INDIRECT("Temperatures!C" &amp; A221 + 1):INDIRECT("Temperatures!P" &amp; A221 + 1)),NA())</f>
        <v>980.499771994786</v>
      </c>
      <c r="N221" s="5" t="n">
        <f aca="true">IF(B221=1,INDIRECT("assorted!H"&amp;$A221+1),NA())</f>
        <v>-194794.758783974</v>
      </c>
      <c r="O221" s="5" t="n">
        <f aca="true">IF(B221=1,INDIRECT("assorted!I"&amp;$A221+1),NA())</f>
        <v>28314.8003757917</v>
      </c>
      <c r="P221" s="5" t="n">
        <f aca="true">IF(B221=1,INDIRECT("assorted!J"&amp;$A221+1),NA())</f>
        <v>4895.50649452617</v>
      </c>
      <c r="Q221" s="5" t="n">
        <f aca="true">IF(B221=1,INDIRECT("assorted!K"&amp;$A221+1),NA())</f>
        <v>23965983.8379479</v>
      </c>
      <c r="R221" s="5" t="n">
        <f aca="true">IF(B221=1,INDIRECT("assorted!L"&amp;$A221+1),NA())</f>
        <v>12986.8136479975</v>
      </c>
      <c r="S221" s="5" t="n">
        <f aca="true">IF(B221=1,INDIRECT("assorted!M"&amp;$A221+1),NA())</f>
        <v>2245.36389851963</v>
      </c>
      <c r="T221" s="5" t="n">
        <f aca="true">IF(B221=1,INDIRECT("assorted!N"&amp;$A221+1),NA())</f>
        <v>5041659.0367753</v>
      </c>
      <c r="U221" s="5" t="n">
        <f aca="true">IF(B221=1,SUM(INDIRECT("HeatFluxTotals!B" &amp; A221 + 1):INDIRECT("HeatFluxTotals!P" &amp; A221 + 1)),NA())</f>
        <v>194802.204719963</v>
      </c>
      <c r="V221" s="0" t="n">
        <v>-76.772</v>
      </c>
      <c r="W221" s="5" t="n">
        <f aca="false">R221/G221</f>
        <v>519472.5459199</v>
      </c>
      <c r="X221" s="5" t="n">
        <f aca="true">IF(B221=1,SUM(INDIRECT("HeatFluxRadiation!B" &amp; A221 + 1):INDIRECT("HeatFluxRadiation!P" &amp; A221 + 1)),NA())</f>
        <v>186065.702600032</v>
      </c>
      <c r="Y221" s="5" t="n">
        <f aca="true">IF(B221=1,SUM(INDIRECT("HeatFluxConduction!B" &amp; A221 + 1):INDIRECT("HeatFluxConduction!P" &amp; A221 + 1)),NA())</f>
        <v>8739.82170030305</v>
      </c>
      <c r="Z221" s="6" t="n">
        <f aca="false">X221/U221</f>
        <v>0.955151934073387</v>
      </c>
      <c r="AA221" s="6" t="n">
        <f aca="false">Y221/U221</f>
        <v>0.044865106700753</v>
      </c>
      <c r="AE221" s="0" t="n">
        <f aca="false">1/F221</f>
        <v>2.66666666666667</v>
      </c>
      <c r="AF221" s="0" t="n">
        <f aca="false">1/G221</f>
        <v>40</v>
      </c>
      <c r="AG221" s="0" t="n">
        <v>6.9441</v>
      </c>
      <c r="AH221" s="0" t="n">
        <f aca="false">AG221/15</f>
        <v>0.46294</v>
      </c>
      <c r="AI221" s="0" t="n">
        <v>0.22572</v>
      </c>
      <c r="AJ221" s="0" t="n">
        <v>3.4053</v>
      </c>
      <c r="AK221" s="0" t="n">
        <v>28.911</v>
      </c>
    </row>
    <row r="222" customFormat="false" ht="15" hidden="false" customHeight="true" outlineLevel="0" collapsed="false">
      <c r="A222" s="0" t="n">
        <v>221</v>
      </c>
      <c r="B222" s="4" t="n">
        <f aca="false">IF(assorted!P222 = "converged", 1, NA())</f>
        <v>1</v>
      </c>
      <c r="C222" s="0" t="str">
        <f aca="true">INDIRECT("IDs!B"&amp;$A222+1)</f>
        <v>c-aligned</v>
      </c>
      <c r="D222" s="0" t="n">
        <f aca="true">INDIRECT("IDs!C"&amp;$A222+1)</f>
        <v>15</v>
      </c>
      <c r="E222" s="4" t="n">
        <f aca="true">INDIRECT("IDs!E"&amp;$A222+1)</f>
        <v>2.25</v>
      </c>
      <c r="F222" s="0" t="n">
        <f aca="false">G222*D222</f>
        <v>0.375</v>
      </c>
      <c r="G222" s="0" t="n">
        <f aca="true">INDIRECT("assorted!D"&amp;$A222+1)</f>
        <v>0.025</v>
      </c>
      <c r="H222" s="0" t="n">
        <f aca="true">INDIRECT("assorted!E"&amp;$A222+1)</f>
        <v>0.063</v>
      </c>
      <c r="I222" s="0" t="n">
        <f aca="true">IF(B222=1,INDIRECT("assorted!F"&amp;$A222+1),NA())</f>
        <v>12.7851096078811</v>
      </c>
      <c r="J222" s="5" t="n">
        <f aca="true">IF(B222=1,INDIRECT("assorted!G"&amp;$A222+1),NA())</f>
        <v>1139.36756389303</v>
      </c>
      <c r="K222" s="5" t="n">
        <f aca="true">IF(B222=1,AVERAGE(INDIRECT("Temperatures!C" &amp; A222 + 1):INDIRECT("Temperatures!P" &amp; A222 + 1)),NA())</f>
        <v>1033.7948245202</v>
      </c>
      <c r="L222" s="5" t="n">
        <f aca="true">IF(B222=1,MAX(INDIRECT("Temperatures!C" &amp; A222 + 1):INDIRECT("Temperatures!P" &amp; A222 + 1)),NA())</f>
        <v>1088.59321027142</v>
      </c>
      <c r="M222" s="5" t="n">
        <f aca="true">IF(B222=1,MIN(INDIRECT("Temperatures!C" &amp; A222 + 1):INDIRECT("Temperatures!P" &amp; A222 + 1)),NA())</f>
        <v>995.023985130968</v>
      </c>
      <c r="N222" s="5" t="n">
        <f aca="true">IF(B222=1,INDIRECT("assorted!H"&amp;$A222+1),NA())</f>
        <v>-199268.544042211</v>
      </c>
      <c r="O222" s="5" t="n">
        <f aca="true">IF(B222=1,INDIRECT("assorted!I"&amp;$A222+1),NA())</f>
        <v>29697.178338442</v>
      </c>
      <c r="P222" s="5" t="n">
        <f aca="true">IF(B222=1,INDIRECT("assorted!J"&amp;$A222+1),NA())</f>
        <v>4745.43190611409</v>
      </c>
      <c r="Q222" s="5" t="n">
        <f aca="true">IF(B222=1,INDIRECT("assorted!K"&amp;$A222+1),NA())</f>
        <v>22519123.9755656</v>
      </c>
      <c r="R222" s="5" t="n">
        <f aca="true">IF(B222=1,INDIRECT("assorted!L"&amp;$A222+1),NA())</f>
        <v>13620.8525517406</v>
      </c>
      <c r="S222" s="5" t="n">
        <f aca="true">IF(B222=1,INDIRECT("assorted!M"&amp;$A222+1),NA())</f>
        <v>2176.53096704373</v>
      </c>
      <c r="T222" s="5" t="n">
        <f aca="true">IF(B222=1,INDIRECT("assorted!N"&amp;$A222+1),NA())</f>
        <v>4737287.05050031</v>
      </c>
      <c r="U222" s="5" t="n">
        <f aca="true">IF(B222=1,SUM(INDIRECT("HeatFluxTotals!B" &amp; A222 + 1):INDIRECT("HeatFluxTotals!P" &amp; A222 + 1)),NA())</f>
        <v>204312.788276109</v>
      </c>
      <c r="V222" s="0" t="n">
        <v>-79.447</v>
      </c>
      <c r="W222" s="5" t="n">
        <f aca="false">R222/G222</f>
        <v>544834.102069624</v>
      </c>
      <c r="X222" s="5" t="n">
        <f aca="true">IF(B222=1,SUM(INDIRECT("HeatFluxRadiation!B" &amp; A222 + 1):INDIRECT("HeatFluxRadiation!P" &amp; A222 + 1)),NA())</f>
        <v>195538.153907153</v>
      </c>
      <c r="Y222" s="5" t="n">
        <f aca="true">IF(B222=1,SUM(INDIRECT("HeatFluxConduction!B" &amp; A222 + 1):INDIRECT("HeatFluxConduction!P" &amp; A222 + 1)),NA())</f>
        <v>8777.88383532131</v>
      </c>
      <c r="Z222" s="6" t="n">
        <f aca="false">X222/U222</f>
        <v>0.95705293612313</v>
      </c>
      <c r="AA222" s="6" t="n">
        <f aca="false">Y222/U222</f>
        <v>0.0429629682477773</v>
      </c>
      <c r="AE222" s="0" t="n">
        <f aca="false">1/F222</f>
        <v>2.66666666666667</v>
      </c>
      <c r="AF222" s="0" t="n">
        <f aca="false">1/G222</f>
        <v>40</v>
      </c>
      <c r="AG222" s="0" t="n">
        <v>6.3252</v>
      </c>
      <c r="AH222" s="0" t="n">
        <f aca="false">AG222/15</f>
        <v>0.42168</v>
      </c>
      <c r="AI222" s="0" t="n">
        <v>0.24559</v>
      </c>
      <c r="AJ222" s="0" t="n">
        <v>3.7063</v>
      </c>
      <c r="AK222" s="0" t="n">
        <v>29.949</v>
      </c>
    </row>
    <row r="223" customFormat="false" ht="15" hidden="false" customHeight="true" outlineLevel="0" collapsed="false">
      <c r="A223" s="0" t="n">
        <v>222</v>
      </c>
      <c r="B223" s="4" t="n">
        <f aca="false">IF(assorted!P223 = "converged", 1, NA())</f>
        <v>1</v>
      </c>
      <c r="C223" s="0" t="str">
        <f aca="true">INDIRECT("IDs!B"&amp;$A223+1)</f>
        <v>c-aligned</v>
      </c>
      <c r="D223" s="0" t="n">
        <f aca="true">INDIRECT("IDs!C"&amp;$A223+1)</f>
        <v>15</v>
      </c>
      <c r="E223" s="4" t="n">
        <f aca="true">INDIRECT("IDs!E"&amp;$A223+1)</f>
        <v>2.375</v>
      </c>
      <c r="F223" s="0" t="n">
        <f aca="false">G223*D223</f>
        <v>0.375</v>
      </c>
      <c r="G223" s="0" t="n">
        <f aca="true">INDIRECT("assorted!D"&amp;$A223+1)</f>
        <v>0.025</v>
      </c>
      <c r="H223" s="0" t="n">
        <f aca="true">INDIRECT("assorted!E"&amp;$A223+1)</f>
        <v>0.063</v>
      </c>
      <c r="I223" s="0" t="n">
        <f aca="true">IF(B223=1,INDIRECT("assorted!F"&amp;$A223+1),NA())</f>
        <v>12.7154941098706</v>
      </c>
      <c r="J223" s="5" t="n">
        <f aca="true">IF(B223=1,INDIRECT("assorted!G"&amp;$A223+1),NA())</f>
        <v>1135.95308290837</v>
      </c>
      <c r="K223" s="5" t="n">
        <f aca="true">IF(B223=1,AVERAGE(INDIRECT("Temperatures!C" &amp; A223 + 1):INDIRECT("Temperatures!P" &amp; A223 + 1)),NA())</f>
        <v>1037.30151343486</v>
      </c>
      <c r="L223" s="5" t="n">
        <f aca="true">IF(B223=1,MAX(INDIRECT("Temperatures!C" &amp; A223 + 1):INDIRECT("Temperatures!P" &amp; A223 + 1)),NA())</f>
        <v>1089.76412593773</v>
      </c>
      <c r="M223" s="5" t="n">
        <f aca="true">IF(B223=1,MIN(INDIRECT("Temperatures!C" &amp; A223 + 1):INDIRECT("Temperatures!P" &amp; A223 + 1)),NA())</f>
        <v>998.17058567746</v>
      </c>
      <c r="N223" s="5" t="n">
        <f aca="true">IF(B223=1,INDIRECT("assorted!H"&amp;$A223+1),NA())</f>
        <v>-202499.112513998</v>
      </c>
      <c r="O223" s="5" t="n">
        <f aca="true">IF(B223=1,INDIRECT("assorted!I"&amp;$A223+1),NA())</f>
        <v>30202.2072282803</v>
      </c>
      <c r="P223" s="5" t="n">
        <f aca="true">IF(B223=1,INDIRECT("assorted!J"&amp;$A223+1),NA())</f>
        <v>4715.59931552188</v>
      </c>
      <c r="Q223" s="5" t="n">
        <f aca="true">IF(B223=1,INDIRECT("assorted!K"&amp;$A223+1),NA())</f>
        <v>22236876.9045504</v>
      </c>
      <c r="R223" s="5" t="n">
        <f aca="true">IF(B223=1,INDIRECT("assorted!L"&amp;$A223+1),NA())</f>
        <v>13852.4881625201</v>
      </c>
      <c r="S223" s="5" t="n">
        <f aca="true">IF(B223=1,INDIRECT("assorted!M"&amp;$A223+1),NA())</f>
        <v>2162.84800655899</v>
      </c>
      <c r="T223" s="5" t="n">
        <f aca="true">IF(B223=1,INDIRECT("assorted!N"&amp;$A223+1),NA())</f>
        <v>4677911.49947623</v>
      </c>
      <c r="U223" s="5" t="n">
        <f aca="true">IF(B223=1,SUM(INDIRECT("HeatFluxTotals!B" &amp; A223 + 1):INDIRECT("HeatFluxTotals!P" &amp; A223 + 1)),NA())</f>
        <v>207787.322437801</v>
      </c>
      <c r="V223" s="0" t="n">
        <v>-80.549</v>
      </c>
      <c r="W223" s="5" t="n">
        <f aca="false">R223/G223</f>
        <v>554099.526500804</v>
      </c>
      <c r="X223" s="5" t="n">
        <f aca="true">IF(B223=1,SUM(INDIRECT("HeatFluxRadiation!B" &amp; A223 + 1):INDIRECT("HeatFluxRadiation!P" &amp; A223 + 1)),NA())</f>
        <v>199099.755711361</v>
      </c>
      <c r="Y223" s="5" t="n">
        <f aca="true">IF(B223=1,SUM(INDIRECT("HeatFluxConduction!B" &amp; A223 + 1):INDIRECT("HeatFluxConduction!P" &amp; A223 + 1)),NA())</f>
        <v>8690.99285428102</v>
      </c>
      <c r="Z223" s="6" t="n">
        <f aca="false">X223/U223</f>
        <v>0.958190102146195</v>
      </c>
      <c r="AA223" s="6" t="n">
        <f aca="false">Y223/U223</f>
        <v>0.0418263864816996</v>
      </c>
      <c r="AE223" s="0" t="n">
        <f aca="false">1/F223</f>
        <v>2.66666666666667</v>
      </c>
      <c r="AF223" s="0" t="n">
        <f aca="false">1/G223</f>
        <v>40</v>
      </c>
      <c r="AG223" s="0" t="n">
        <v>6.0561</v>
      </c>
      <c r="AH223" s="0" t="n">
        <f aca="false">AG223/15</f>
        <v>0.40374</v>
      </c>
      <c r="AI223" s="0" t="n">
        <v>0.25325</v>
      </c>
      <c r="AJ223" s="0" t="n">
        <v>3.8225</v>
      </c>
      <c r="AK223" s="0" t="n">
        <v>30.324</v>
      </c>
    </row>
    <row r="224" customFormat="false" ht="15" hidden="false" customHeight="true" outlineLevel="0" collapsed="false">
      <c r="A224" s="0" t="n">
        <v>223</v>
      </c>
      <c r="B224" s="4" t="n">
        <f aca="false">IF(assorted!P224 = "converged", 1, NA())</f>
        <v>1</v>
      </c>
      <c r="C224" s="0" t="str">
        <f aca="true">INDIRECT("IDs!B"&amp;$A224+1)</f>
        <v>c-aligned</v>
      </c>
      <c r="D224" s="0" t="n">
        <f aca="true">INDIRECT("IDs!C"&amp;$A224+1)</f>
        <v>15</v>
      </c>
      <c r="E224" s="4" t="n">
        <f aca="true">INDIRECT("IDs!E"&amp;$A224+1)</f>
        <v>2.5</v>
      </c>
      <c r="F224" s="0" t="n">
        <f aca="false">G224*D224</f>
        <v>0.375</v>
      </c>
      <c r="G224" s="0" t="n">
        <f aca="true">INDIRECT("assorted!D"&amp;$A224+1)</f>
        <v>0.025</v>
      </c>
      <c r="H224" s="0" t="n">
        <f aca="true">INDIRECT("assorted!E"&amp;$A224+1)</f>
        <v>0.063</v>
      </c>
      <c r="I224" s="0" t="n">
        <f aca="true">IF(B224=1,INDIRECT("assorted!F"&amp;$A224+1),NA())</f>
        <v>12.3985382090031</v>
      </c>
      <c r="J224" s="5" t="n">
        <f aca="true">IF(B224=1,INDIRECT("assorted!G"&amp;$A224+1),NA())</f>
        <v>1134.24512863439</v>
      </c>
      <c r="K224" s="5" t="n">
        <f aca="true">IF(B224=1,AVERAGE(INDIRECT("Temperatures!C" &amp; A224 + 1):INDIRECT("Temperatures!P" &amp; A224 + 1)),NA())</f>
        <v>1041.31325978416</v>
      </c>
      <c r="L224" s="5" t="n">
        <f aca="true">IF(B224=1,MAX(INDIRECT("Temperatures!C" &amp; A224 + 1):INDIRECT("Temperatures!P" &amp; A224 + 1)),NA())</f>
        <v>1091.60288074391</v>
      </c>
      <c r="M224" s="5" t="n">
        <f aca="true">IF(B224=1,MIN(INDIRECT("Temperatures!C" &amp; A224 + 1):INDIRECT("Temperatures!P" &amp; A224 + 1)),NA())</f>
        <v>1001.50692792199</v>
      </c>
      <c r="N224" s="5" t="n">
        <f aca="true">IF(B224=1,INDIRECT("assorted!H"&amp;$A224+1),NA())</f>
        <v>-202194.720543675</v>
      </c>
      <c r="O224" s="5" t="n">
        <f aca="true">IF(B224=1,INDIRECT("assorted!I"&amp;$A224+1),NA())</f>
        <v>30783.7681485482</v>
      </c>
      <c r="P224" s="5" t="n">
        <f aca="true">IF(B224=1,INDIRECT("assorted!J"&amp;$A224+1),NA())</f>
        <v>4754.34941763457</v>
      </c>
      <c r="Q224" s="5" t="n">
        <f aca="true">IF(B224=1,INDIRECT("assorted!K"&amp;$A224+1),NA())</f>
        <v>22603838.3849622</v>
      </c>
      <c r="R224" s="5" t="n">
        <f aca="true">IF(B224=1,INDIRECT("assorted!L"&amp;$A224+1),NA())</f>
        <v>14119.2258119542</v>
      </c>
      <c r="S224" s="5" t="n">
        <f aca="true">IF(B224=1,INDIRECT("assorted!M"&amp;$A224+1),NA())</f>
        <v>2180.62105628179</v>
      </c>
      <c r="T224" s="5" t="n">
        <f aca="true">IF(B224=1,INDIRECT("assorted!N"&amp;$A224+1),NA())</f>
        <v>4755108.19109955</v>
      </c>
      <c r="U224" s="5" t="n">
        <f aca="true">IF(B224=1,SUM(INDIRECT("HeatFluxTotals!B" &amp; A224 + 1):INDIRECT("HeatFluxTotals!P" &amp; A224 + 1)),NA())</f>
        <v>211788.387179313</v>
      </c>
      <c r="V224" s="0" t="n">
        <v>-81.319</v>
      </c>
      <c r="W224" s="5" t="n">
        <f aca="false">R224/G224</f>
        <v>564769.032478168</v>
      </c>
      <c r="X224" s="5" t="n">
        <f aca="true">IF(B224=1,SUM(INDIRECT("HeatFluxRadiation!B" &amp; A224 + 1):INDIRECT("HeatFluxRadiation!P" &amp; A224 + 1)),NA())</f>
        <v>202969.830640782</v>
      </c>
      <c r="Y224" s="5" t="n">
        <f aca="true">IF(B224=1,SUM(INDIRECT("HeatFluxConduction!B" &amp; A224 + 1):INDIRECT("HeatFluxConduction!P" &amp; A224 + 1)),NA())</f>
        <v>8822.36066632852</v>
      </c>
      <c r="Z224" s="6" t="n">
        <f aca="false">X224/U224</f>
        <v>0.958361472713493</v>
      </c>
      <c r="AA224" s="6" t="n">
        <f aca="false">Y224/U224</f>
        <v>0.0416564892146752</v>
      </c>
      <c r="AE224" s="0" t="n">
        <f aca="false">1/F224</f>
        <v>2.66666666666667</v>
      </c>
      <c r="AF224" s="0" t="n">
        <f aca="false">1/G224</f>
        <v>40</v>
      </c>
      <c r="AG224" s="0" t="n">
        <v>5.8042</v>
      </c>
      <c r="AH224" s="0" t="n">
        <f aca="false">AG224/15</f>
        <v>0.386946666666667</v>
      </c>
      <c r="AI224" s="0" t="n">
        <v>0.26223</v>
      </c>
      <c r="AJ224" s="0" t="n">
        <v>3.9586</v>
      </c>
      <c r="AK224" s="0" t="n">
        <v>30.75</v>
      </c>
    </row>
    <row r="225" customFormat="false" ht="15" hidden="false" customHeight="true" outlineLevel="0" collapsed="false">
      <c r="A225" s="0" t="n">
        <v>224</v>
      </c>
      <c r="B225" s="4" t="n">
        <f aca="false">IF(assorted!P225 = "converged", 1, NA())</f>
        <v>1</v>
      </c>
      <c r="C225" s="0" t="str">
        <f aca="true">INDIRECT("IDs!B"&amp;$A225+1)</f>
        <v>c-aligned</v>
      </c>
      <c r="D225" s="0" t="n">
        <f aca="true">INDIRECT("IDs!C"&amp;$A225+1)</f>
        <v>15</v>
      </c>
      <c r="E225" s="4" t="n">
        <f aca="true">INDIRECT("IDs!E"&amp;$A225+1)</f>
        <v>2.75</v>
      </c>
      <c r="F225" s="0" t="n">
        <f aca="false">G225*D225</f>
        <v>0.375</v>
      </c>
      <c r="G225" s="0" t="n">
        <f aca="true">INDIRECT("assorted!D"&amp;$A225+1)</f>
        <v>0.025</v>
      </c>
      <c r="H225" s="0" t="n">
        <f aca="true">INDIRECT("assorted!E"&amp;$A225+1)</f>
        <v>0.063</v>
      </c>
      <c r="I225" s="0" t="n">
        <f aca="true">IF(B225=1,INDIRECT("assorted!F"&amp;$A225+1),NA())</f>
        <v>11.9122220958088</v>
      </c>
      <c r="J225" s="5" t="n">
        <f aca="true">IF(B225=1,INDIRECT("assorted!G"&amp;$A225+1),NA())</f>
        <v>1129.63181898792</v>
      </c>
      <c r="K225" s="5" t="n">
        <f aca="true">IF(B225=1,AVERAGE(INDIRECT("Temperatures!C" &amp; A225 + 1):INDIRECT("Temperatures!P" &amp; A225 + 1)),NA())</f>
        <v>1047.36450267297</v>
      </c>
      <c r="L225" s="5" t="n">
        <f aca="true">IF(B225=1,MAX(INDIRECT("Temperatures!C" &amp; A225 + 1):INDIRECT("Temperatures!P" &amp; A225 + 1)),NA())</f>
        <v>1093.36627552157</v>
      </c>
      <c r="M225" s="5" t="n">
        <f aca="true">IF(B225=1,MIN(INDIRECT("Temperatures!C" &amp; A225 + 1):INDIRECT("Temperatures!P" &amp; A225 + 1)),NA())</f>
        <v>1006.65968479125</v>
      </c>
      <c r="N225" s="5" t="n">
        <f aca="true">IF(B225=1,INDIRECT("assorted!H"&amp;$A225+1),NA())</f>
        <v>-212726.218446334</v>
      </c>
      <c r="O225" s="5" t="n">
        <f aca="true">IF(B225=1,INDIRECT("assorted!I"&amp;$A225+1),NA())</f>
        <v>31679.2450006979</v>
      </c>
      <c r="P225" s="5" t="n">
        <f aca="true">IF(B225=1,INDIRECT("assorted!J"&amp;$A225+1),NA())</f>
        <v>4855.79014295707</v>
      </c>
      <c r="Q225" s="5" t="n">
        <f aca="true">IF(B225=1,INDIRECT("assorted!K"&amp;$A225+1),NA())</f>
        <v>23578697.912439</v>
      </c>
      <c r="R225" s="5" t="n">
        <f aca="true">IF(B225=1,INDIRECT("assorted!L"&amp;$A225+1),NA())</f>
        <v>14529.9435585996</v>
      </c>
      <c r="S225" s="5" t="n">
        <f aca="true">IF(B225=1,INDIRECT("assorted!M"&amp;$A225+1),NA())</f>
        <v>2227.147670616</v>
      </c>
      <c r="T225" s="5" t="n">
        <f aca="true">IF(B225=1,INDIRECT("assorted!N"&amp;$A225+1),NA())</f>
        <v>4960186.74673031</v>
      </c>
      <c r="U225" s="5" t="n">
        <f aca="true">IF(B225=1,SUM(INDIRECT("HeatFluxTotals!B" &amp; A225 + 1):INDIRECT("HeatFluxTotals!P" &amp; A225 + 1)),NA())</f>
        <v>217949.153378994</v>
      </c>
      <c r="V225" s="0" t="n">
        <v>-82.945</v>
      </c>
      <c r="W225" s="5" t="n">
        <f aca="false">R225/G225</f>
        <v>581197.742343984</v>
      </c>
      <c r="X225" s="5" t="n">
        <f aca="true">IF(B225=1,SUM(INDIRECT("HeatFluxRadiation!B" &amp; A225 + 1):INDIRECT("HeatFluxRadiation!P" &amp; A225 + 1)),NA())</f>
        <v>208577.568835367</v>
      </c>
      <c r="Y225" s="5" t="n">
        <f aca="true">IF(B225=1,SUM(INDIRECT("HeatFluxConduction!B" &amp; A225 + 1):INDIRECT("HeatFluxConduction!P" &amp; A225 + 1)),NA())</f>
        <v>9375.07909894349</v>
      </c>
      <c r="Z225" s="6" t="n">
        <f aca="false">X225/U225</f>
        <v>0.957001050940856</v>
      </c>
      <c r="AA225" s="6" t="n">
        <f aca="false">Y225/U225</f>
        <v>0.0430149828691514</v>
      </c>
      <c r="AE225" s="0" t="n">
        <f aca="false">1/F225</f>
        <v>2.66666666666667</v>
      </c>
      <c r="AF225" s="0" t="n">
        <f aca="false">1/G225</f>
        <v>40</v>
      </c>
      <c r="AG225" s="0" t="n">
        <v>5.3338</v>
      </c>
      <c r="AH225" s="0" t="n">
        <f aca="false">AG225/15</f>
        <v>0.355586666666667</v>
      </c>
      <c r="AI225" s="0" t="n">
        <v>0.27608</v>
      </c>
      <c r="AJ225" s="0" t="n">
        <v>4.1688</v>
      </c>
      <c r="AK225" s="0" t="n">
        <v>31.401</v>
      </c>
    </row>
    <row r="226" customFormat="false" ht="15" hidden="false" customHeight="true" outlineLevel="0" collapsed="false">
      <c r="A226" s="0" t="n">
        <v>225</v>
      </c>
      <c r="B226" s="4" t="n">
        <f aca="false">IF(assorted!P226 = "converged", 1, NA())</f>
        <v>1</v>
      </c>
      <c r="C226" s="0" t="str">
        <f aca="true">INDIRECT("IDs!B"&amp;$A226+1)</f>
        <v>c-aligned</v>
      </c>
      <c r="D226" s="0" t="n">
        <f aca="true">INDIRECT("IDs!C"&amp;$A226+1)</f>
        <v>15</v>
      </c>
      <c r="E226" s="4" t="n">
        <f aca="true">INDIRECT("IDs!E"&amp;$A226+1)</f>
        <v>3</v>
      </c>
      <c r="F226" s="0" t="n">
        <f aca="false">G226*D226</f>
        <v>0.375</v>
      </c>
      <c r="G226" s="0" t="n">
        <f aca="true">INDIRECT("assorted!D"&amp;$A226+1)</f>
        <v>0.025</v>
      </c>
      <c r="H226" s="0" t="n">
        <f aca="true">INDIRECT("assorted!E"&amp;$A226+1)</f>
        <v>0.063</v>
      </c>
      <c r="I226" s="0" t="n">
        <f aca="true">IF(B226=1,INDIRECT("assorted!F"&amp;$A226+1),NA())</f>
        <v>11.6767805526906</v>
      </c>
      <c r="J226" s="5" t="n">
        <f aca="true">IF(B226=1,INDIRECT("assorted!G"&amp;$A226+1),NA())</f>
        <v>1127.26004040352</v>
      </c>
      <c r="K226" s="5" t="n">
        <f aca="true">IF(B226=1,AVERAGE(INDIRECT("Temperatures!C" &amp; A226 + 1):INDIRECT("Temperatures!P" &amp; A226 + 1)),NA())</f>
        <v>1053.78053321399</v>
      </c>
      <c r="L226" s="5" t="n">
        <f aca="true">IF(B226=1,MAX(INDIRECT("Temperatures!C" &amp; A226 + 1):INDIRECT("Temperatures!P" &amp; A226 + 1)),NA())</f>
        <v>1097.7939546996</v>
      </c>
      <c r="M226" s="5" t="n">
        <f aca="true">IF(B226=1,MIN(INDIRECT("Temperatures!C" &amp; A226 + 1):INDIRECT("Temperatures!P" &amp; A226 + 1)),NA())</f>
        <v>1011.99521800745</v>
      </c>
      <c r="N226" s="5" t="n">
        <f aca="true">IF(B226=1,INDIRECT("assorted!H"&amp;$A226+1),NA())</f>
        <v>-211840.372450518</v>
      </c>
      <c r="O226" s="5" t="n">
        <f aca="true">IF(B226=1,INDIRECT("assorted!I"&amp;$A226+1),NA())</f>
        <v>32638.8553625231</v>
      </c>
      <c r="P226" s="5" t="n">
        <f aca="true">IF(B226=1,INDIRECT("assorted!J"&amp;$A226+1),NA())</f>
        <v>5019.13496701598</v>
      </c>
      <c r="Q226" s="5" t="n">
        <f aca="true">IF(B226=1,INDIRECT("assorted!K"&amp;$A226+1),NA())</f>
        <v>25191715.8171225</v>
      </c>
      <c r="R226" s="5" t="n">
        <f aca="true">IF(B226=1,INDIRECT("assorted!L"&amp;$A226+1),NA())</f>
        <v>14970.0766614039</v>
      </c>
      <c r="S226" s="5" t="n">
        <f aca="true">IF(B226=1,INDIRECT("assorted!M"&amp;$A226+1),NA())</f>
        <v>2302.06710364052</v>
      </c>
      <c r="T226" s="5" t="n">
        <f aca="true">IF(B226=1,INDIRECT("assorted!N"&amp;$A226+1),NA())</f>
        <v>5299512.94966387</v>
      </c>
      <c r="U226" s="5" t="n">
        <f aca="true">IF(B226=1,SUM(INDIRECT("HeatFluxTotals!B" &amp; A226 + 1):INDIRECT("HeatFluxTotals!P" &amp; A226 + 1)),NA())</f>
        <v>224551.149921059</v>
      </c>
      <c r="V226" s="0" t="n">
        <v>-84.311</v>
      </c>
      <c r="W226" s="5" t="n">
        <f aca="false">R226/G226</f>
        <v>598803.066456156</v>
      </c>
      <c r="X226" s="5" t="n">
        <f aca="true">IF(B226=1,SUM(INDIRECT("HeatFluxRadiation!B" &amp; A226 + 1):INDIRECT("HeatFluxRadiation!P" &amp; A226 + 1)),NA())</f>
        <v>214496.154317942</v>
      </c>
      <c r="Y226" s="5" t="n">
        <f aca="true">IF(B226=1,SUM(INDIRECT("HeatFluxConduction!B" &amp; A226 + 1):INDIRECT("HeatFluxConduction!P" &amp; A226 + 1)),NA())</f>
        <v>10058.4103705256</v>
      </c>
      <c r="Z226" s="6" t="n">
        <f aca="false">X226/U226</f>
        <v>0.95522180310966</v>
      </c>
      <c r="AA226" s="6" t="n">
        <f aca="false">Y226/U226</f>
        <v>0.0447934039708176</v>
      </c>
      <c r="AE226" s="0" t="n">
        <f aca="false">1/F226</f>
        <v>2.66666666666667</v>
      </c>
      <c r="AF226" s="0" t="n">
        <f aca="false">1/G226</f>
        <v>40</v>
      </c>
      <c r="AG226" s="0" t="n">
        <v>4.9159</v>
      </c>
      <c r="AH226" s="0" t="n">
        <f aca="false">AG226/15</f>
        <v>0.327726666666667</v>
      </c>
      <c r="AI226" s="0" t="n">
        <v>0.29082</v>
      </c>
      <c r="AJ226" s="0" t="n">
        <v>4.3925</v>
      </c>
      <c r="AK226" s="0" t="n">
        <v>32.09</v>
      </c>
    </row>
    <row r="227" customFormat="false" ht="15" hidden="false" customHeight="true" outlineLevel="0" collapsed="false">
      <c r="A227" s="0" t="n">
        <v>226</v>
      </c>
      <c r="B227" s="4" t="n">
        <f aca="false">IF(assorted!P227 = "converged", 1, NA())</f>
        <v>1</v>
      </c>
      <c r="C227" s="0" t="str">
        <f aca="true">INDIRECT("IDs!B"&amp;$A227+1)</f>
        <v>c-aligned</v>
      </c>
      <c r="D227" s="0" t="n">
        <f aca="true">INDIRECT("IDs!C"&amp;$A227+1)</f>
        <v>15</v>
      </c>
      <c r="E227" s="4" t="n">
        <f aca="true">INDIRECT("IDs!E"&amp;$A227+1)</f>
        <v>3.5</v>
      </c>
      <c r="F227" s="0" t="n">
        <f aca="false">G227*D227</f>
        <v>0.375</v>
      </c>
      <c r="G227" s="0" t="n">
        <f aca="true">INDIRECT("assorted!D"&amp;$A227+1)</f>
        <v>0.025</v>
      </c>
      <c r="H227" s="0" t="n">
        <f aca="true">INDIRECT("assorted!E"&amp;$A227+1)</f>
        <v>0.063</v>
      </c>
      <c r="I227" s="0" t="n">
        <f aca="true">IF(B227=1,INDIRECT("assorted!F"&amp;$A227+1),NA())</f>
        <v>11.7665752781176</v>
      </c>
      <c r="J227" s="5" t="n">
        <f aca="true">IF(B227=1,INDIRECT("assorted!G"&amp;$A227+1),NA())</f>
        <v>1126.96865489699</v>
      </c>
      <c r="K227" s="5" t="n">
        <f aca="true">IF(B227=1,AVERAGE(INDIRECT("Temperatures!C" &amp; A227 + 1):INDIRECT("Temperatures!P" &amp; A227 + 1)),NA())</f>
        <v>1062.8731170219</v>
      </c>
      <c r="L227" s="5" t="n">
        <f aca="true">IF(B227=1,MAX(INDIRECT("Temperatures!C" &amp; A227 + 1):INDIRECT("Temperatures!P" &amp; A227 + 1)),NA())</f>
        <v>1118.59397855409</v>
      </c>
      <c r="M227" s="5" t="n">
        <f aca="true">IF(B227=1,MIN(INDIRECT("Temperatures!C" &amp; A227 + 1):INDIRECT("Temperatures!P" &amp; A227 + 1)),NA())</f>
        <v>1017.08151673429</v>
      </c>
      <c r="N227" s="5" t="n">
        <f aca="true">IF(B227=1,INDIRECT("assorted!H"&amp;$A227+1),NA())</f>
        <v>-234317.436545916</v>
      </c>
      <c r="O227" s="5" t="n">
        <f aca="true">IF(B227=1,INDIRECT("assorted!I"&amp;$A227+1),NA())</f>
        <v>33988.3543962014</v>
      </c>
      <c r="P227" s="5" t="n">
        <f aca="true">IF(B227=1,INDIRECT("assorted!J"&amp;$A227+1),NA())</f>
        <v>5336.81174900349</v>
      </c>
      <c r="Q227" s="5" t="n">
        <f aca="true">IF(B227=1,INDIRECT("assorted!K"&amp;$A227+1),NA())</f>
        <v>28481559.6443017</v>
      </c>
      <c r="R227" s="5" t="n">
        <f aca="true">IF(B227=1,INDIRECT("assorted!L"&amp;$A227+1),NA())</f>
        <v>15589.0353768311</v>
      </c>
      <c r="S227" s="5" t="n">
        <f aca="true">IF(B227=1,INDIRECT("assorted!M"&amp;$A227+1),NA())</f>
        <v>2447.7721452999</v>
      </c>
      <c r="T227" s="5" t="n">
        <f aca="true">IF(B227=1,INDIRECT("assorted!N"&amp;$A227+1),NA())</f>
        <v>5991588.4753061</v>
      </c>
      <c r="U227" s="5" t="n">
        <f aca="true">IF(B227=1,SUM(INDIRECT("HeatFluxTotals!B" &amp; A227 + 1):INDIRECT("HeatFluxTotals!P" &amp; A227 + 1)),NA())</f>
        <v>233835.530652466</v>
      </c>
      <c r="V227" s="0" t="n">
        <v>-86.492</v>
      </c>
      <c r="W227" s="5" t="n">
        <f aca="false">R227/G227</f>
        <v>623561.415073244</v>
      </c>
      <c r="X227" s="5" t="n">
        <f aca="true">IF(B227=1,SUM(INDIRECT("HeatFluxRadiation!B" &amp; A227 + 1):INDIRECT("HeatFluxRadiation!P" &amp; A227 + 1)),NA())</f>
        <v>219507.984452971</v>
      </c>
      <c r="Y227" s="5" t="n">
        <f aca="true">IF(B227=1,SUM(INDIRECT("HeatFluxConduction!B" &amp; A227 + 1):INDIRECT("HeatFluxConduction!P" &amp; A227 + 1)),NA())</f>
        <v>14331.6604351809</v>
      </c>
      <c r="Z227" s="6" t="n">
        <f aca="false">X227/U227</f>
        <v>0.938728104494993</v>
      </c>
      <c r="AA227" s="6" t="n">
        <f aca="false">Y227/U227</f>
        <v>0.0612894900753172</v>
      </c>
      <c r="AE227" s="0" t="n">
        <f aca="false">1/F227</f>
        <v>2.66666666666667</v>
      </c>
      <c r="AF227" s="0" t="n">
        <f aca="false">1/G227</f>
        <v>40</v>
      </c>
      <c r="AG227" s="0" t="n">
        <v>4.2352</v>
      </c>
      <c r="AH227" s="0" t="n">
        <f aca="false">AG227/15</f>
        <v>0.282346666666667</v>
      </c>
      <c r="AI227" s="0" t="n">
        <v>0.31171</v>
      </c>
      <c r="AJ227" s="0" t="n">
        <v>4.7101</v>
      </c>
      <c r="AK227" s="0" t="n">
        <v>33.023</v>
      </c>
    </row>
    <row r="228" customFormat="false" ht="15" hidden="false" customHeight="true" outlineLevel="0" collapsed="false">
      <c r="A228" s="0" t="n">
        <v>227</v>
      </c>
      <c r="B228" s="4" t="n">
        <f aca="false">IF(assorted!P228 = "converged", 1, NA())</f>
        <v>1</v>
      </c>
      <c r="C228" s="0" t="str">
        <f aca="true">INDIRECT("IDs!B"&amp;$A228+1)</f>
        <v>c-aligned</v>
      </c>
      <c r="D228" s="0" t="n">
        <f aca="true">INDIRECT("IDs!C"&amp;$A228+1)</f>
        <v>15</v>
      </c>
      <c r="E228" s="4" t="n">
        <f aca="true">INDIRECT("IDs!E"&amp;$A228+1)</f>
        <v>4</v>
      </c>
      <c r="F228" s="0" t="n">
        <f aca="false">G228*D228</f>
        <v>0.375</v>
      </c>
      <c r="G228" s="0" t="n">
        <f aca="true">INDIRECT("assorted!D"&amp;$A228+1)</f>
        <v>0.025</v>
      </c>
      <c r="H228" s="0" t="n">
        <f aca="true">INDIRECT("assorted!E"&amp;$A228+1)</f>
        <v>0.063</v>
      </c>
      <c r="I228" s="0" t="n">
        <f aca="true">IF(B228=1,INDIRECT("assorted!F"&amp;$A228+1),NA())</f>
        <v>12.1131763211596</v>
      </c>
      <c r="J228" s="5" t="n">
        <f aca="true">IF(B228=1,INDIRECT("assorted!G"&amp;$A228+1),NA())</f>
        <v>1126.75656216097</v>
      </c>
      <c r="K228" s="5" t="n">
        <f aca="true">IF(B228=1,AVERAGE(INDIRECT("Temperatures!C" &amp; A228 + 1):INDIRECT("Temperatures!P" &amp; A228 + 1)),NA())</f>
        <v>1068.90134333811</v>
      </c>
      <c r="L228" s="5" t="n">
        <f aca="true">IF(B228=1,MAX(INDIRECT("Temperatures!C" &amp; A228 + 1):INDIRECT("Temperatures!P" &amp; A228 + 1)),NA())</f>
        <v>1131.92078751161</v>
      </c>
      <c r="M228" s="5" t="n">
        <f aca="true">IF(B228=1,MIN(INDIRECT("Temperatures!C" &amp; A228 + 1):INDIRECT("Temperatures!P" &amp; A228 + 1)),NA())</f>
        <v>1010.46178061184</v>
      </c>
      <c r="N228" s="5" t="n">
        <f aca="true">IF(B228=1,INDIRECT("assorted!H"&amp;$A228+1),NA())</f>
        <v>-229547.484255701</v>
      </c>
      <c r="O228" s="5" t="n">
        <f aca="true">IF(B228=1,INDIRECT("assorted!I"&amp;$A228+1),NA())</f>
        <v>34912.5937726531</v>
      </c>
      <c r="P228" s="5" t="n">
        <f aca="true">IF(B228=1,INDIRECT("assorted!J"&amp;$A228+1),NA())</f>
        <v>5924.10431547614</v>
      </c>
      <c r="Q228" s="5" t="n">
        <f aca="true">IF(B228=1,INDIRECT("assorted!K"&amp;$A228+1),NA())</f>
        <v>35095011.9406431</v>
      </c>
      <c r="R228" s="5" t="n">
        <f aca="true">IF(B228=1,INDIRECT("assorted!L"&amp;$A228+1),NA())</f>
        <v>16012.945289272</v>
      </c>
      <c r="S228" s="5" t="n">
        <f aca="true">IF(B228=1,INDIRECT("assorted!M"&amp;$A228+1),NA())</f>
        <v>2717.13866091043</v>
      </c>
      <c r="T228" s="5" t="n">
        <f aca="true">IF(B228=1,INDIRECT("assorted!N"&amp;$A228+1),NA())</f>
        <v>7382842.50261414</v>
      </c>
      <c r="U228" s="5" t="n">
        <f aca="true">IF(B228=1,SUM(INDIRECT("HeatFluxTotals!B" &amp; A228 + 1):INDIRECT("HeatFluxTotals!P" &amp; A228 + 1)),NA())</f>
        <v>240194.179339081</v>
      </c>
      <c r="V228" s="0" t="n">
        <v>-88.845</v>
      </c>
      <c r="W228" s="5" t="n">
        <f aca="false">R228/G228</f>
        <v>640517.81157088</v>
      </c>
      <c r="X228" s="5" t="n">
        <f aca="true">IF(B228=1,SUM(INDIRECT("HeatFluxRadiation!B" &amp; A228 + 1):INDIRECT("HeatFluxRadiation!P" &amp; A228 + 1)),NA())</f>
        <v>224431.89626286</v>
      </c>
      <c r="Y228" s="5" t="n">
        <f aca="true">IF(B228=1,SUM(INDIRECT("HeatFluxConduction!B" &amp; A228 + 1):INDIRECT("HeatFluxConduction!P" &amp; A228 + 1)),NA())</f>
        <v>15765.7249957303</v>
      </c>
      <c r="Z228" s="6" t="n">
        <f aca="false">X228/U228</f>
        <v>0.934376914879488</v>
      </c>
      <c r="AA228" s="6" t="n">
        <f aca="false">Y228/U228</f>
        <v>0.0656374148578925</v>
      </c>
      <c r="AE228" s="0" t="n">
        <f aca="false">1/F228</f>
        <v>2.66666666666667</v>
      </c>
      <c r="AF228" s="0" t="n">
        <f aca="false">1/G228</f>
        <v>40</v>
      </c>
      <c r="AG228" s="0" t="n">
        <v>3.7145</v>
      </c>
      <c r="AH228" s="0" t="n">
        <f aca="false">AG228/15</f>
        <v>0.247633333333333</v>
      </c>
      <c r="AI228" s="0" t="n">
        <v>0.32631</v>
      </c>
      <c r="AJ228" s="0" t="n">
        <v>4.9327</v>
      </c>
      <c r="AK228" s="0" t="n">
        <v>33.63</v>
      </c>
    </row>
    <row r="229" customFormat="false" ht="15" hidden="false" customHeight="true" outlineLevel="0" collapsed="false">
      <c r="A229" s="0" t="n">
        <v>228</v>
      </c>
      <c r="B229" s="4" t="n">
        <f aca="false">IF(assorted!P229 = "converged", 1, NA())</f>
        <v>1</v>
      </c>
      <c r="C229" s="0" t="str">
        <f aca="true">INDIRECT("IDs!B"&amp;$A229+1)</f>
        <v>c-aligned</v>
      </c>
      <c r="D229" s="0" t="n">
        <f aca="true">INDIRECT("IDs!C"&amp;$A229+1)</f>
        <v>15</v>
      </c>
      <c r="E229" s="4" t="n">
        <f aca="true">INDIRECT("IDs!E"&amp;$A229+1)</f>
        <v>4.25</v>
      </c>
      <c r="F229" s="0" t="n">
        <f aca="false">G229*D229</f>
        <v>0.375</v>
      </c>
      <c r="G229" s="0" t="n">
        <f aca="true">INDIRECT("assorted!D"&amp;$A229+1)</f>
        <v>0.025</v>
      </c>
      <c r="H229" s="0" t="n">
        <f aca="true">INDIRECT("assorted!E"&amp;$A229+1)</f>
        <v>0.063</v>
      </c>
      <c r="I229" s="0" t="n">
        <f aca="true">IF(B229=1,INDIRECT("assorted!F"&amp;$A229+1),NA())</f>
        <v>11.8739906475464</v>
      </c>
      <c r="J229" s="5" t="n">
        <f aca="true">IF(B229=1,INDIRECT("assorted!G"&amp;$A229+1),NA())</f>
        <v>1134.36820095103</v>
      </c>
      <c r="K229" s="5" t="n">
        <f aca="true">IF(B229=1,AVERAGE(INDIRECT("Temperatures!C" &amp; A229 + 1):INDIRECT("Temperatures!P" &amp; A229 + 1)),NA())</f>
        <v>1070.74216327656</v>
      </c>
      <c r="L229" s="5" t="n">
        <f aca="true">IF(B229=1,MAX(INDIRECT("Temperatures!C" &amp; A229 + 1):INDIRECT("Temperatures!P" &amp; A229 + 1)),NA())</f>
        <v>1140.75054130958</v>
      </c>
      <c r="M229" s="5" t="n">
        <f aca="true">IF(B229=1,MIN(INDIRECT("Temperatures!C" &amp; A229 + 1):INDIRECT("Temperatures!P" &amp; A229 + 1)),NA())</f>
        <v>1013.8907844759</v>
      </c>
      <c r="N229" s="5" t="n">
        <f aca="true">IF(B229=1,INDIRECT("assorted!H"&amp;$A229+1),NA())</f>
        <v>-221314.003294118</v>
      </c>
      <c r="O229" s="5" t="n">
        <f aca="true">IF(B229=1,INDIRECT("assorted!I"&amp;$A229+1),NA())</f>
        <v>35177.1207189189</v>
      </c>
      <c r="P229" s="5" t="n">
        <f aca="true">IF(B229=1,INDIRECT("assorted!J"&amp;$A229+1),NA())</f>
        <v>6022.78846511938</v>
      </c>
      <c r="Q229" s="5" t="n">
        <f aca="true">IF(B229=1,INDIRECT("assorted!K"&amp;$A229+1),NA())</f>
        <v>36273980.8955751</v>
      </c>
      <c r="R229" s="5" t="n">
        <f aca="true">IF(B229=1,INDIRECT("assorted!L"&amp;$A229+1),NA())</f>
        <v>16134.27272786</v>
      </c>
      <c r="S229" s="5" t="n">
        <f aca="true">IF(B229=1,INDIRECT("assorted!M"&amp;$A229+1),NA())</f>
        <v>2762.40095044267</v>
      </c>
      <c r="T229" s="5" t="n">
        <f aca="true">IF(B229=1,INDIRECT("assorted!N"&amp;$A229+1),NA())</f>
        <v>7630859.01100658</v>
      </c>
      <c r="U229" s="5" t="n">
        <f aca="true">IF(B229=1,SUM(INDIRECT("HeatFluxTotals!B" &amp; A229 + 1):INDIRECT("HeatFluxTotals!P" &amp; A229 + 1)),NA())</f>
        <v>242014.090917899</v>
      </c>
      <c r="V229" s="0" t="n">
        <v>-91.73</v>
      </c>
      <c r="W229" s="5" t="n">
        <f aca="false">R229/G229</f>
        <v>645370.9091144</v>
      </c>
      <c r="X229" s="5" t="n">
        <f aca="true">IF(B229=1,SUM(INDIRECT("HeatFluxRadiation!B" &amp; A229 + 1):INDIRECT("HeatFluxRadiation!P" &amp; A229 + 1)),NA())</f>
        <v>225967.561547634</v>
      </c>
      <c r="Y229" s="5" t="n">
        <f aca="true">IF(B229=1,SUM(INDIRECT("HeatFluxConduction!B" &amp; A229 + 1):INDIRECT("HeatFluxConduction!P" &amp; A229 + 1)),NA())</f>
        <v>16051.1275887531</v>
      </c>
      <c r="Z229" s="6" t="n">
        <f aca="false">X229/U229</f>
        <v>0.93369588808071</v>
      </c>
      <c r="AA229" s="6" t="n">
        <f aca="false">Y229/U229</f>
        <v>0.066323111715831</v>
      </c>
      <c r="AE229" s="0" t="n">
        <f aca="false">1/F229</f>
        <v>2.66666666666667</v>
      </c>
      <c r="AF229" s="0" t="n">
        <f aca="false">1/G229</f>
        <v>40</v>
      </c>
      <c r="AG229" s="0" t="n">
        <v>3.4984</v>
      </c>
      <c r="AH229" s="0" t="n">
        <f aca="false">AG229/15</f>
        <v>0.233226666666667</v>
      </c>
      <c r="AI229" s="0" t="n">
        <v>0.33071</v>
      </c>
      <c r="AJ229" s="0" t="n">
        <v>4.9997</v>
      </c>
      <c r="AK229" s="0" t="n">
        <v>33.813</v>
      </c>
    </row>
    <row r="230" customFormat="false" ht="15" hidden="false" customHeight="true" outlineLevel="0" collapsed="false">
      <c r="A230" s="0" t="n">
        <v>229</v>
      </c>
      <c r="B230" s="4" t="n">
        <f aca="false">IF(assorted!P230 = "converged", 1, NA())</f>
        <v>1</v>
      </c>
      <c r="C230" s="0" t="str">
        <f aca="true">INDIRECT("IDs!B"&amp;$A230+1)</f>
        <v>c-aligned</v>
      </c>
      <c r="D230" s="0" t="n">
        <f aca="true">INDIRECT("IDs!C"&amp;$A230+1)</f>
        <v>15</v>
      </c>
      <c r="E230" s="4" t="n">
        <f aca="true">INDIRECT("IDs!E"&amp;$A230+1)</f>
        <v>1.25</v>
      </c>
      <c r="F230" s="0" t="n">
        <f aca="false">G230*D230</f>
        <v>0.45</v>
      </c>
      <c r="G230" s="0" t="n">
        <f aca="true">INDIRECT("assorted!D"&amp;$A230+1)</f>
        <v>0.03</v>
      </c>
      <c r="H230" s="0" t="n">
        <f aca="true">INDIRECT("assorted!E"&amp;$A230+1)</f>
        <v>0.063</v>
      </c>
      <c r="I230" s="0" t="n">
        <f aca="true">IF(B230=1,INDIRECT("assorted!F"&amp;$A230+1),NA())</f>
        <v>21.6797762167698</v>
      </c>
      <c r="J230" s="5" t="n">
        <f aca="true">IF(B230=1,INDIRECT("assorted!G"&amp;$A230+1),NA())</f>
        <v>1188.30860443246</v>
      </c>
      <c r="K230" s="5" t="n">
        <f aca="true">IF(B230=1,AVERAGE(INDIRECT("Temperatures!C" &amp; A230 + 1):INDIRECT("Temperatures!P" &amp; A230 + 1)),NA())</f>
        <v>976.24088046638</v>
      </c>
      <c r="L230" s="5" t="n">
        <f aca="true">IF(B230=1,MAX(INDIRECT("Temperatures!C" &amp; A230 + 1):INDIRECT("Temperatures!P" &amp; A230 + 1)),NA())</f>
        <v>1077.15629557338</v>
      </c>
      <c r="M230" s="5" t="n">
        <f aca="true">IF(B230=1,MIN(INDIRECT("Temperatures!C" &amp; A230 + 1):INDIRECT("Temperatures!P" &amp; A230 + 1)),NA())</f>
        <v>858.551056662719</v>
      </c>
      <c r="N230" s="5" t="n">
        <f aca="true">IF(B230=1,INDIRECT("assorted!H"&amp;$A230+1),NA())</f>
        <v>-123621.225281951</v>
      </c>
      <c r="O230" s="5" t="n">
        <f aca="true">IF(B230=1,INDIRECT("assorted!I"&amp;$A230+1),NA())</f>
        <v>22331.9030866246</v>
      </c>
      <c r="P230" s="5" t="n">
        <f aca="true">IF(B230=1,INDIRECT("assorted!J"&amp;$A230+1),NA())</f>
        <v>8761.06966118257</v>
      </c>
      <c r="Q230" s="5" t="n">
        <f aca="true">IF(B230=1,INDIRECT("assorted!K"&amp;$A230+1),NA())</f>
        <v>76756341.6080937</v>
      </c>
      <c r="R230" s="5" t="n">
        <f aca="true">IF(B230=1,INDIRECT("assorted!L"&amp;$A230+1),NA())</f>
        <v>10242.7091111279</v>
      </c>
      <c r="S230" s="5" t="n">
        <f aca="true">IF(B230=1,INDIRECT("assorted!M"&amp;$A230+1),NA())</f>
        <v>4018.33590687434</v>
      </c>
      <c r="T230" s="5" t="n">
        <f aca="true">IF(B230=1,INDIRECT("assorted!N"&amp;$A230+1),NA())</f>
        <v>16147023.4604756</v>
      </c>
      <c r="U230" s="5" t="n">
        <f aca="true">IF(B230=1,SUM(INDIRECT("HeatFluxTotals!B" &amp; A230 + 1):INDIRECT("HeatFluxTotals!P" &amp; A230 + 1)),NA())</f>
        <v>153640.63666692</v>
      </c>
      <c r="V230" s="0" t="n">
        <v>-67.494</v>
      </c>
      <c r="W230" s="5" t="n">
        <f aca="false">R230/G230</f>
        <v>341423.637037597</v>
      </c>
      <c r="X230" s="5" t="n">
        <f aca="true">IF(B230=1,SUM(INDIRECT("HeatFluxRadiation!B" &amp; A230 + 1):INDIRECT("HeatFluxRadiation!P" &amp; A230 + 1)),NA())</f>
        <v>145812.230739757</v>
      </c>
      <c r="Y230" s="5" t="n">
        <f aca="true">IF(B230=1,SUM(INDIRECT("HeatFluxConduction!B" &amp; A230 + 1):INDIRECT("HeatFluxConduction!P" &amp; A230 + 1)),NA())</f>
        <v>7833.2379648089</v>
      </c>
      <c r="Z230" s="6" t="n">
        <f aca="false">X230/U230</f>
        <v>0.949047295709052</v>
      </c>
      <c r="AA230" s="6" t="n">
        <f aca="false">Y230/U230</f>
        <v>0.0509841545488432</v>
      </c>
      <c r="AE230" s="0" t="n">
        <f aca="false">1/F230</f>
        <v>2.22222222222222</v>
      </c>
      <c r="AF230" s="0" t="n">
        <f aca="false">1/G230</f>
        <v>33.3333333333333</v>
      </c>
      <c r="AG230" s="0" t="n">
        <v>8.9597</v>
      </c>
      <c r="AH230" s="0" t="n">
        <f aca="false">AG230/15</f>
        <v>0.597313333333333</v>
      </c>
      <c r="AI230" s="0" t="n">
        <v>0.14985</v>
      </c>
      <c r="AJ230" s="0" t="n">
        <v>2.26</v>
      </c>
      <c r="AK230" s="0" t="n">
        <v>23.737</v>
      </c>
    </row>
    <row r="231" customFormat="false" ht="15" hidden="false" customHeight="true" outlineLevel="0" collapsed="false">
      <c r="A231" s="0" t="n">
        <v>230</v>
      </c>
      <c r="B231" s="4" t="n">
        <f aca="false">IF(assorted!P231 = "converged", 1, NA())</f>
        <v>1</v>
      </c>
      <c r="C231" s="0" t="str">
        <f aca="true">INDIRECT("IDs!B"&amp;$A231+1)</f>
        <v>c-aligned</v>
      </c>
      <c r="D231" s="0" t="n">
        <f aca="true">INDIRECT("IDs!C"&amp;$A231+1)</f>
        <v>15</v>
      </c>
      <c r="E231" s="4" t="n">
        <f aca="true">INDIRECT("IDs!E"&amp;$A231+1)</f>
        <v>1.5</v>
      </c>
      <c r="F231" s="0" t="n">
        <f aca="false">G231*D231</f>
        <v>0.45</v>
      </c>
      <c r="G231" s="0" t="n">
        <f aca="true">INDIRECT("assorted!D"&amp;$A231+1)</f>
        <v>0.03</v>
      </c>
      <c r="H231" s="0" t="n">
        <f aca="true">INDIRECT("assorted!E"&amp;$A231+1)</f>
        <v>0.063</v>
      </c>
      <c r="I231" s="0" t="n">
        <f aca="true">IF(B231=1,INDIRECT("assorted!F"&amp;$A231+1),NA())</f>
        <v>20.9254767086968</v>
      </c>
      <c r="J231" s="5" t="n">
        <f aca="true">IF(B231=1,INDIRECT("assorted!G"&amp;$A231+1),NA())</f>
        <v>1173.73764790024</v>
      </c>
      <c r="K231" s="5" t="n">
        <f aca="true">IF(B231=1,AVERAGE(INDIRECT("Temperatures!C" &amp; A231 + 1):INDIRECT("Temperatures!P" &amp; A231 + 1)),NA())</f>
        <v>1005.94587328266</v>
      </c>
      <c r="L231" s="5" t="n">
        <f aca="true">IF(B231=1,MAX(INDIRECT("Temperatures!C" &amp; A231 + 1):INDIRECT("Temperatures!P" &amp; A231 + 1)),NA())</f>
        <v>1086.76893681602</v>
      </c>
      <c r="M231" s="5" t="n">
        <f aca="true">IF(B231=1,MIN(INDIRECT("Temperatures!C" &amp; A231 + 1):INDIRECT("Temperatures!P" &amp; A231 + 1)),NA())</f>
        <v>929.387715012174</v>
      </c>
      <c r="N231" s="5" t="n">
        <f aca="true">IF(B231=1,INDIRECT("assorted!H"&amp;$A231+1),NA())</f>
        <v>-160319.986626797</v>
      </c>
      <c r="O231" s="5" t="n">
        <f aca="true">IF(B231=1,INDIRECT("assorted!I"&amp;$A231+1),NA())</f>
        <v>25973.1354706371</v>
      </c>
      <c r="P231" s="5" t="n">
        <f aca="true">IF(B231=1,INDIRECT("assorted!J"&amp;$A231+1),NA())</f>
        <v>6524.06887046317</v>
      </c>
      <c r="Q231" s="5" t="n">
        <f aca="true">IF(B231=1,INDIRECT("assorted!K"&amp;$A231+1),NA())</f>
        <v>42563474.6265466</v>
      </c>
      <c r="R231" s="5" t="n">
        <f aca="true">IF(B231=1,INDIRECT("assorted!L"&amp;$A231+1),NA())</f>
        <v>11912.7899802533</v>
      </c>
      <c r="S231" s="5" t="n">
        <f aca="true">IF(B231=1,INDIRECT("assorted!M"&amp;$A231+1),NA())</f>
        <v>2992.317287163</v>
      </c>
      <c r="T231" s="5" t="n">
        <f aca="true">IF(B231=1,INDIRECT("assorted!N"&amp;$A231+1),NA())</f>
        <v>8953962.74705456</v>
      </c>
      <c r="U231" s="5" t="n">
        <f aca="true">IF(B231=1,SUM(INDIRECT("HeatFluxTotals!B" &amp; A231 + 1):INDIRECT("HeatFluxTotals!P" &amp; A231 + 1)),NA())</f>
        <v>178691.849703799</v>
      </c>
      <c r="V231" s="0" t="n">
        <v>-73.921</v>
      </c>
      <c r="W231" s="5" t="n">
        <f aca="false">R231/G231</f>
        <v>397092.999341777</v>
      </c>
      <c r="X231" s="5" t="n">
        <f aca="true">IF(B231=1,SUM(INDIRECT("HeatFluxRadiation!B" &amp; A231 + 1):INDIRECT("HeatFluxRadiation!P" &amp; A231 + 1)),NA())</f>
        <v>169600.735173598</v>
      </c>
      <c r="Y231" s="5" t="n">
        <f aca="true">IF(B231=1,SUM(INDIRECT("HeatFluxConduction!B" &amp; A231 + 1):INDIRECT("HeatFluxConduction!P" &amp; A231 + 1)),NA())</f>
        <v>9095.82170057029</v>
      </c>
      <c r="Z231" s="6" t="n">
        <f aca="false">X231/U231</f>
        <v>0.9491240672405</v>
      </c>
      <c r="AA231" s="6" t="n">
        <f aca="false">Y231/U231</f>
        <v>0.0509022751493569</v>
      </c>
      <c r="AE231" s="0" t="n">
        <f aca="false">1/F231</f>
        <v>2.22222222222222</v>
      </c>
      <c r="AF231" s="0" t="n">
        <f aca="false">1/G231</f>
        <v>33.3333333333333</v>
      </c>
      <c r="AG231" s="0" t="n">
        <v>8.3324</v>
      </c>
      <c r="AH231" s="0" t="n">
        <f aca="false">AG231/15</f>
        <v>0.555493333333333</v>
      </c>
      <c r="AI231" s="0" t="n">
        <v>0.19397</v>
      </c>
      <c r="AJ231" s="0" t="n">
        <v>2.9257</v>
      </c>
      <c r="AK231" s="0" t="n">
        <v>26.924</v>
      </c>
    </row>
    <row r="232" customFormat="false" ht="15" hidden="false" customHeight="true" outlineLevel="0" collapsed="false">
      <c r="A232" s="0" t="n">
        <v>231</v>
      </c>
      <c r="B232" s="4" t="n">
        <f aca="false">IF(assorted!P232 = "converged", 1, NA())</f>
        <v>1</v>
      </c>
      <c r="C232" s="0" t="str">
        <f aca="true">INDIRECT("IDs!B"&amp;$A232+1)</f>
        <v>c-aligned</v>
      </c>
      <c r="D232" s="0" t="n">
        <f aca="true">INDIRECT("IDs!C"&amp;$A232+1)</f>
        <v>15</v>
      </c>
      <c r="E232" s="4" t="n">
        <f aca="true">INDIRECT("IDs!E"&amp;$A232+1)</f>
        <v>1.75</v>
      </c>
      <c r="F232" s="0" t="n">
        <f aca="false">G232*D232</f>
        <v>0.45</v>
      </c>
      <c r="G232" s="0" t="n">
        <f aca="true">INDIRECT("assorted!D"&amp;$A232+1)</f>
        <v>0.03</v>
      </c>
      <c r="H232" s="0" t="n">
        <f aca="true">INDIRECT("assorted!E"&amp;$A232+1)</f>
        <v>0.063</v>
      </c>
      <c r="I232" s="0" t="n">
        <f aca="true">IF(B232=1,INDIRECT("assorted!F"&amp;$A232+1),NA())</f>
        <v>20.6054109351243</v>
      </c>
      <c r="J232" s="5" t="n">
        <f aca="true">IF(B232=1,INDIRECT("assorted!G"&amp;$A232+1),NA())</f>
        <v>1162.19029012651</v>
      </c>
      <c r="K232" s="5" t="n">
        <f aca="true">IF(B232=1,AVERAGE(INDIRECT("Temperatures!C" &amp; A232 + 1):INDIRECT("Temperatures!P" &amp; A232 + 1)),NA())</f>
        <v>1024.15916639996</v>
      </c>
      <c r="L232" s="5" t="n">
        <f aca="true">IF(B232=1,MAX(INDIRECT("Temperatures!C" &amp; A232 + 1):INDIRECT("Temperatures!P" &amp; A232 + 1)),NA())</f>
        <v>1093.18684025883</v>
      </c>
      <c r="M232" s="5" t="n">
        <f aca="true">IF(B232=1,MIN(INDIRECT("Temperatures!C" &amp; A232 + 1):INDIRECT("Temperatures!P" &amp; A232 + 1)),NA())</f>
        <v>968.896767312304</v>
      </c>
      <c r="N232" s="5" t="n">
        <f aca="true">IF(B232=1,INDIRECT("assorted!H"&amp;$A232+1),NA())</f>
        <v>-188972.097070081</v>
      </c>
      <c r="O232" s="5" t="n">
        <f aca="true">IF(B232=1,INDIRECT("assorted!I"&amp;$A232+1),NA())</f>
        <v>28399.818751525</v>
      </c>
      <c r="P232" s="5" t="n">
        <f aca="true">IF(B232=1,INDIRECT("assorted!J"&amp;$A232+1),NA())</f>
        <v>5427.75434188523</v>
      </c>
      <c r="Q232" s="5" t="n">
        <f aca="true">IF(B232=1,INDIRECT("assorted!K"&amp;$A232+1),NA())</f>
        <v>29460517.195854</v>
      </c>
      <c r="R232" s="5" t="n">
        <f aca="true">IF(B232=1,INDIRECT("assorted!L"&amp;$A232+1),NA())</f>
        <v>13025.8080179979</v>
      </c>
      <c r="S232" s="5" t="n">
        <f aca="true">IF(B232=1,INDIRECT("assorted!M"&amp;$A232+1),NA())</f>
        <v>2489.48370570704</v>
      </c>
      <c r="T232" s="5" t="n">
        <f aca="true">IF(B232=1,INDIRECT("assorted!N"&amp;$A232+1),NA())</f>
        <v>6197529.12098086</v>
      </c>
      <c r="U232" s="5" t="n">
        <f aca="true">IF(B232=1,SUM(INDIRECT("HeatFluxTotals!B" &amp; A232 + 1):INDIRECT("HeatFluxTotals!P" &amp; A232 + 1)),NA())</f>
        <v>195387.120269968</v>
      </c>
      <c r="V232" s="0" t="n">
        <v>-78.303</v>
      </c>
      <c r="W232" s="5" t="n">
        <f aca="false">R232/G232</f>
        <v>434193.60059993</v>
      </c>
      <c r="X232" s="5" t="n">
        <f aca="true">IF(B232=1,SUM(INDIRECT("HeatFluxRadiation!B" &amp; A232 + 1):INDIRECT("HeatFluxRadiation!P" &amp; A232 + 1)),NA())</f>
        <v>185929.214406675</v>
      </c>
      <c r="Y232" s="5" t="n">
        <f aca="true">IF(B232=1,SUM(INDIRECT("HeatFluxConduction!B" &amp; A232 + 1):INDIRECT("HeatFluxConduction!P" &amp; A232 + 1)),NA())</f>
        <v>9461.32423992838</v>
      </c>
      <c r="Z232" s="6" t="n">
        <f aca="false">X232/U232</f>
        <v>0.951594015766107</v>
      </c>
      <c r="AA232" s="6" t="n">
        <f aca="false">Y232/U232</f>
        <v>0.0484234796380415</v>
      </c>
      <c r="AE232" s="0" t="n">
        <f aca="false">1/F232</f>
        <v>2.22222222222222</v>
      </c>
      <c r="AF232" s="0" t="n">
        <f aca="false">1/G232</f>
        <v>33.3333333333333</v>
      </c>
      <c r="AG232" s="0" t="n">
        <v>7.6496</v>
      </c>
      <c r="AH232" s="0" t="n">
        <f aca="false">AG232/15</f>
        <v>0.509973333333333</v>
      </c>
      <c r="AI232" s="0" t="n">
        <v>0.22676</v>
      </c>
      <c r="AJ232" s="0" t="n">
        <v>3.4214</v>
      </c>
      <c r="AK232" s="0" t="n">
        <v>28.903</v>
      </c>
    </row>
    <row r="233" customFormat="false" ht="15" hidden="false" customHeight="true" outlineLevel="0" collapsed="false">
      <c r="A233" s="0" t="n">
        <v>232</v>
      </c>
      <c r="B233" s="4" t="n">
        <f aca="false">IF(assorted!P233 = "converged", 1, NA())</f>
        <v>1</v>
      </c>
      <c r="C233" s="0" t="str">
        <f aca="true">INDIRECT("IDs!B"&amp;$A233+1)</f>
        <v>c-aligned</v>
      </c>
      <c r="D233" s="0" t="n">
        <f aca="true">INDIRECT("IDs!C"&amp;$A233+1)</f>
        <v>15</v>
      </c>
      <c r="E233" s="4" t="n">
        <f aca="true">INDIRECT("IDs!E"&amp;$A233+1)</f>
        <v>2</v>
      </c>
      <c r="F233" s="0" t="n">
        <f aca="false">G233*D233</f>
        <v>0.45</v>
      </c>
      <c r="G233" s="0" t="n">
        <f aca="true">INDIRECT("assorted!D"&amp;$A233+1)</f>
        <v>0.03</v>
      </c>
      <c r="H233" s="0" t="n">
        <f aca="true">INDIRECT("assorted!E"&amp;$A233+1)</f>
        <v>0.063</v>
      </c>
      <c r="I233" s="0" t="n">
        <f aca="true">IF(B233=1,INDIRECT("assorted!F"&amp;$A233+1),NA())</f>
        <v>19.3353569916362</v>
      </c>
      <c r="J233" s="5" t="n">
        <f aca="true">IF(B233=1,INDIRECT("assorted!G"&amp;$A233+1),NA())</f>
        <v>1156.35235171933</v>
      </c>
      <c r="K233" s="5" t="n">
        <f aca="true">IF(B233=1,AVERAGE(INDIRECT("Temperatures!C" &amp; A233 + 1):INDIRECT("Temperatures!P" &amp; A233 + 1)),NA())</f>
        <v>1036.9039937284</v>
      </c>
      <c r="L233" s="5" t="n">
        <f aca="true">IF(B233=1,MAX(INDIRECT("Temperatures!C" &amp; A233 + 1):INDIRECT("Temperatures!P" &amp; A233 + 1)),NA())</f>
        <v>1099.09253372473</v>
      </c>
      <c r="M233" s="5" t="n">
        <f aca="true">IF(B233=1,MIN(INDIRECT("Temperatures!C" &amp; A233 + 1):INDIRECT("Temperatures!P" &amp; A233 + 1)),NA())</f>
        <v>991.79265355853</v>
      </c>
      <c r="N233" s="5" t="n">
        <f aca="true">IF(B233=1,INDIRECT("assorted!H"&amp;$A233+1),NA())</f>
        <v>-220006.664051547</v>
      </c>
      <c r="O233" s="5" t="n">
        <f aca="true">IF(B233=1,INDIRECT("assorted!I"&amp;$A233+1),NA())</f>
        <v>30190.5611914722</v>
      </c>
      <c r="P233" s="5" t="n">
        <f aca="true">IF(B233=1,INDIRECT("assorted!J"&amp;$A233+1),NA())</f>
        <v>4918.17328392783</v>
      </c>
      <c r="Q233" s="5" t="n">
        <f aca="true">IF(B233=1,INDIRECT("assorted!K"&amp;$A233+1),NA())</f>
        <v>24188428.4507415</v>
      </c>
      <c r="R233" s="5" t="n">
        <f aca="true">IF(B233=1,INDIRECT("assorted!L"&amp;$A233+1),NA())</f>
        <v>13847.1466130248</v>
      </c>
      <c r="S233" s="5" t="n">
        <f aca="true">IF(B233=1,INDIRECT("assorted!M"&amp;$A233+1),NA())</f>
        <v>2255.7602059685</v>
      </c>
      <c r="T233" s="5" t="n">
        <f aca="true">IF(B233=1,INDIRECT("assorted!N"&amp;$A233+1),NA())</f>
        <v>5088454.10683105</v>
      </c>
      <c r="U233" s="5" t="n">
        <f aca="true">IF(B233=1,SUM(INDIRECT("HeatFluxTotals!B" &amp; A233 + 1):INDIRECT("HeatFluxTotals!P" &amp; A233 + 1)),NA())</f>
        <v>207707.199195372</v>
      </c>
      <c r="V233" s="0" t="n">
        <v>-82.411</v>
      </c>
      <c r="W233" s="5" t="n">
        <f aca="false">R233/G233</f>
        <v>461571.553767493</v>
      </c>
      <c r="X233" s="5" t="n">
        <f aca="true">IF(B233=1,SUM(INDIRECT("HeatFluxRadiation!B" &amp; A233 + 1):INDIRECT("HeatFluxRadiation!P" &amp; A233 + 1)),NA())</f>
        <v>197375.411294634</v>
      </c>
      <c r="Y233" s="5" t="n">
        <f aca="true">IF(B233=1,SUM(INDIRECT("HeatFluxConduction!B" &amp; A233 + 1):INDIRECT("HeatFluxConduction!P" &amp; A233 + 1)),NA())</f>
        <v>10334.7161815041</v>
      </c>
      <c r="Z233" s="6" t="n">
        <f aca="false">X233/U233</f>
        <v>0.950257921050585</v>
      </c>
      <c r="AA233" s="6" t="n">
        <f aca="false">Y233/U233</f>
        <v>0.0497561770681964</v>
      </c>
      <c r="AE233" s="0" t="n">
        <f aca="false">1/F233</f>
        <v>2.22222222222222</v>
      </c>
      <c r="AF233" s="0" t="n">
        <f aca="false">1/G233</f>
        <v>33.3333333333333</v>
      </c>
      <c r="AG233" s="0" t="n">
        <v>6.9441</v>
      </c>
      <c r="AH233" s="0" t="n">
        <f aca="false">AG233/15</f>
        <v>0.46294</v>
      </c>
      <c r="AI233" s="0" t="n">
        <v>0.25283</v>
      </c>
      <c r="AJ233" s="0" t="n">
        <v>3.8161</v>
      </c>
      <c r="AK233" s="0" t="n">
        <v>30.286</v>
      </c>
    </row>
    <row r="234" customFormat="false" ht="15" hidden="false" customHeight="true" outlineLevel="0" collapsed="false">
      <c r="A234" s="0" t="n">
        <v>233</v>
      </c>
      <c r="B234" s="4" t="n">
        <f aca="false">IF(assorted!P234 = "converged", 1, NA())</f>
        <v>1</v>
      </c>
      <c r="C234" s="0" t="str">
        <f aca="true">INDIRECT("IDs!B"&amp;$A234+1)</f>
        <v>c-aligned</v>
      </c>
      <c r="D234" s="0" t="n">
        <f aca="true">INDIRECT("IDs!C"&amp;$A234+1)</f>
        <v>15</v>
      </c>
      <c r="E234" s="4" t="n">
        <f aca="true">INDIRECT("IDs!E"&amp;$A234+1)</f>
        <v>2.25</v>
      </c>
      <c r="F234" s="0" t="n">
        <f aca="false">G234*D234</f>
        <v>0.45</v>
      </c>
      <c r="G234" s="0" t="n">
        <f aca="true">INDIRECT("assorted!D"&amp;$A234+1)</f>
        <v>0.03</v>
      </c>
      <c r="H234" s="0" t="n">
        <f aca="true">INDIRECT("assorted!E"&amp;$A234+1)</f>
        <v>0.063</v>
      </c>
      <c r="I234" s="0" t="n">
        <f aca="true">IF(B234=1,INDIRECT("assorted!F"&amp;$A234+1),NA())</f>
        <v>18.2448056821449</v>
      </c>
      <c r="J234" s="5" t="n">
        <f aca="true">IF(B234=1,INDIRECT("assorted!G"&amp;$A234+1),NA())</f>
        <v>1154.71270840872</v>
      </c>
      <c r="K234" s="5" t="n">
        <f aca="true">IF(B234=1,AVERAGE(INDIRECT("Temperatures!C" &amp; A234 + 1):INDIRECT("Temperatures!P" &amp; A234 + 1)),NA())</f>
        <v>1046.63442659607</v>
      </c>
      <c r="L234" s="5" t="n">
        <f aca="true">IF(B234=1,MAX(INDIRECT("Temperatures!C" &amp; A234 + 1):INDIRECT("Temperatures!P" &amp; A234 + 1)),NA())</f>
        <v>1104.37339016613</v>
      </c>
      <c r="M234" s="5" t="n">
        <f aca="true">IF(B234=1,MIN(INDIRECT("Temperatures!C" &amp; A234 + 1):INDIRECT("Temperatures!P" &amp; A234 + 1)),NA())</f>
        <v>1007.80844741321</v>
      </c>
      <c r="N234" s="5" t="n">
        <f aca="true">IF(B234=1,INDIRECT("assorted!H"&amp;$A234+1),NA())</f>
        <v>-218338.588616891</v>
      </c>
      <c r="O234" s="5" t="n">
        <f aca="true">IF(B234=1,INDIRECT("assorted!I"&amp;$A234+1),NA())</f>
        <v>31586.7063386278</v>
      </c>
      <c r="P234" s="5" t="n">
        <f aca="true">IF(B234=1,INDIRECT("assorted!J"&amp;$A234+1),NA())</f>
        <v>4778.7853809101</v>
      </c>
      <c r="Q234" s="5" t="n">
        <f aca="true">IF(B234=1,INDIRECT("assorted!K"&amp;$A234+1),NA())</f>
        <v>22836789.7168001</v>
      </c>
      <c r="R234" s="5" t="n">
        <f aca="true">IF(B234=1,INDIRECT("assorted!L"&amp;$A234+1),NA())</f>
        <v>14487.4999479878</v>
      </c>
      <c r="S234" s="5" t="n">
        <f aca="true">IF(B234=1,INDIRECT("assorted!M"&amp;$A234+1),NA())</f>
        <v>2191.82880971989</v>
      </c>
      <c r="T234" s="5" t="n">
        <f aca="true">IF(B234=1,INDIRECT("assorted!N"&amp;$A234+1),NA())</f>
        <v>4804113.53111811</v>
      </c>
      <c r="U234" s="5" t="n">
        <f aca="true">IF(B234=1,SUM(INDIRECT("HeatFluxTotals!B" &amp; A234 + 1):INDIRECT("HeatFluxTotals!P" &amp; A234 + 1)),NA())</f>
        <v>217312.499219817</v>
      </c>
      <c r="V234" s="0" t="n">
        <v>-85.373</v>
      </c>
      <c r="W234" s="5" t="n">
        <f aca="false">R234/G234</f>
        <v>482916.664932927</v>
      </c>
      <c r="X234" s="5" t="n">
        <f aca="true">IF(B234=1,SUM(INDIRECT("HeatFluxRadiation!B" &amp; A234 + 1):INDIRECT("HeatFluxRadiation!P" &amp; A234 + 1)),NA())</f>
        <v>207662.06066097</v>
      </c>
      <c r="Y234" s="5" t="n">
        <f aca="true">IF(B234=1,SUM(INDIRECT("HeatFluxConduction!B" &amp; A234 + 1):INDIRECT("HeatFluxConduction!P" &amp; A234 + 1)),NA())</f>
        <v>9654.19877130463</v>
      </c>
      <c r="Z234" s="6" t="n">
        <f aca="false">X234/U234</f>
        <v>0.955591884528071</v>
      </c>
      <c r="AA234" s="6" t="n">
        <f aca="false">Y234/U234</f>
        <v>0.0444254187217238</v>
      </c>
      <c r="AE234" s="0" t="n">
        <f aca="false">1/F234</f>
        <v>2.22222222222222</v>
      </c>
      <c r="AF234" s="0" t="n">
        <f aca="false">1/G234</f>
        <v>33.3333333333333</v>
      </c>
      <c r="AG234" s="0" t="n">
        <v>6.3252</v>
      </c>
      <c r="AH234" s="0" t="n">
        <f aca="false">AG234/15</f>
        <v>0.42168</v>
      </c>
      <c r="AI234" s="0" t="n">
        <v>0.27442</v>
      </c>
      <c r="AJ234" s="0" t="n">
        <v>4.1437</v>
      </c>
      <c r="AK234" s="0" t="n">
        <v>31.317</v>
      </c>
    </row>
    <row r="235" customFormat="false" ht="15" hidden="false" customHeight="true" outlineLevel="0" collapsed="false">
      <c r="A235" s="0" t="n">
        <v>234</v>
      </c>
      <c r="B235" s="4" t="n">
        <f aca="false">IF(assorted!P235 = "converged", 1, NA())</f>
        <v>1</v>
      </c>
      <c r="C235" s="0" t="str">
        <f aca="true">INDIRECT("IDs!B"&amp;$A235+1)</f>
        <v>c-aligned</v>
      </c>
      <c r="D235" s="0" t="n">
        <f aca="true">INDIRECT("IDs!C"&amp;$A235+1)</f>
        <v>15</v>
      </c>
      <c r="E235" s="4" t="n">
        <f aca="true">INDIRECT("IDs!E"&amp;$A235+1)</f>
        <v>2.375</v>
      </c>
      <c r="F235" s="0" t="n">
        <f aca="false">G235*D235</f>
        <v>0.45</v>
      </c>
      <c r="G235" s="0" t="n">
        <f aca="true">INDIRECT("assorted!D"&amp;$A235+1)</f>
        <v>0.03</v>
      </c>
      <c r="H235" s="0" t="n">
        <f aca="true">INDIRECT("assorted!E"&amp;$A235+1)</f>
        <v>0.063</v>
      </c>
      <c r="I235" s="0" t="n">
        <f aca="true">IF(B235=1,INDIRECT("assorted!F"&amp;$A235+1),NA())</f>
        <v>18.4948724468995</v>
      </c>
      <c r="J235" s="5" t="n">
        <f aca="true">IF(B235=1,INDIRECT("assorted!G"&amp;$A235+1),NA())</f>
        <v>1150.44987572264</v>
      </c>
      <c r="K235" s="5" t="n">
        <f aca="true">IF(B235=1,AVERAGE(INDIRECT("Temperatures!C" &amp; A235 + 1):INDIRECT("Temperatures!P" &amp; A235 + 1)),NA())</f>
        <v>1049.67157400454</v>
      </c>
      <c r="L235" s="5" t="n">
        <f aca="true">IF(B235=1,MAX(INDIRECT("Temperatures!C" &amp; A235 + 1):INDIRECT("Temperatures!P" &amp; A235 + 1)),NA())</f>
        <v>1105.45038373781</v>
      </c>
      <c r="M235" s="5" t="n">
        <f aca="true">IF(B235=1,MIN(INDIRECT("Temperatures!C" &amp; A235 + 1):INDIRECT("Temperatures!P" &amp; A235 + 1)),NA())</f>
        <v>1011.33241485332</v>
      </c>
      <c r="N235" s="5" t="n">
        <f aca="true">IF(B235=1,INDIRECT("assorted!H"&amp;$A235+1),NA())</f>
        <v>-217973.493705739</v>
      </c>
      <c r="O235" s="5" t="n">
        <f aca="true">IF(B235=1,INDIRECT("assorted!I"&amp;$A235+1),NA())</f>
        <v>32027.3018721353</v>
      </c>
      <c r="P235" s="5" t="n">
        <f aca="true">IF(B235=1,INDIRECT("assorted!J"&amp;$A235+1),NA())</f>
        <v>4745.29291827089</v>
      </c>
      <c r="Q235" s="5" t="n">
        <f aca="true">IF(B235=1,INDIRECT("assorted!K"&amp;$A235+1),NA())</f>
        <v>22517804.8801919</v>
      </c>
      <c r="R235" s="5" t="n">
        <f aca="true">IF(B235=1,INDIRECT("assorted!L"&amp;$A235+1),NA())</f>
        <v>14689.5826754598</v>
      </c>
      <c r="S235" s="5" t="n">
        <f aca="true">IF(B235=1,INDIRECT("assorted!M"&amp;$A235+1),NA())</f>
        <v>2176.46721913278</v>
      </c>
      <c r="T235" s="5" t="n">
        <f aca="true">IF(B235=1,INDIRECT("assorted!N"&amp;$A235+1),NA())</f>
        <v>4737009.55595957</v>
      </c>
      <c r="U235" s="5" t="n">
        <f aca="true">IF(B235=1,SUM(INDIRECT("HeatFluxTotals!B" &amp; A235 + 1):INDIRECT("HeatFluxTotals!P" &amp; A235 + 1)),NA())</f>
        <v>220343.740131898</v>
      </c>
      <c r="V235" s="0" t="n">
        <v>-86.581</v>
      </c>
      <c r="W235" s="5" t="n">
        <f aca="false">R235/G235</f>
        <v>489652.75584866</v>
      </c>
      <c r="X235" s="5" t="n">
        <f aca="true">IF(B235=1,SUM(INDIRECT("HeatFluxRadiation!B" &amp; A235 + 1):INDIRECT("HeatFluxRadiation!P" &amp; A235 + 1)),NA())</f>
        <v>211288.579566384</v>
      </c>
      <c r="Y235" s="5" t="n">
        <f aca="true">IF(B235=1,SUM(INDIRECT("HeatFluxConduction!B" &amp; A235 + 1):INDIRECT("HeatFluxConduction!P" &amp; A235 + 1)),NA())</f>
        <v>9059.33703829462</v>
      </c>
      <c r="Z235" s="6" t="n">
        <f aca="false">X235/U235</f>
        <v>0.958904389296045</v>
      </c>
      <c r="AA235" s="6" t="n">
        <f aca="false">Y235/U235</f>
        <v>0.0411145650558155</v>
      </c>
      <c r="AE235" s="0" t="n">
        <f aca="false">1/F235</f>
        <v>2.22222222222222</v>
      </c>
      <c r="AF235" s="0" t="n">
        <f aca="false">1/G235</f>
        <v>33.3333333333333</v>
      </c>
      <c r="AG235" s="0" t="n">
        <v>6.0561</v>
      </c>
      <c r="AH235" s="0" t="n">
        <f aca="false">AG235/15</f>
        <v>0.40374</v>
      </c>
      <c r="AI235" s="0" t="n">
        <v>0.28127</v>
      </c>
      <c r="AJ235" s="0" t="n">
        <v>4.2477</v>
      </c>
      <c r="AK235" s="0" t="n">
        <v>31.639</v>
      </c>
    </row>
    <row r="236" customFormat="false" ht="15" hidden="false" customHeight="true" outlineLevel="0" collapsed="false">
      <c r="A236" s="0" t="n">
        <v>235</v>
      </c>
      <c r="B236" s="4" t="n">
        <f aca="false">IF(assorted!P236 = "converged", 1, NA())</f>
        <v>1</v>
      </c>
      <c r="C236" s="0" t="str">
        <f aca="true">INDIRECT("IDs!B"&amp;$A236+1)</f>
        <v>c-aligned</v>
      </c>
      <c r="D236" s="0" t="n">
        <f aca="true">INDIRECT("IDs!C"&amp;$A236+1)</f>
        <v>15</v>
      </c>
      <c r="E236" s="4" t="n">
        <f aca="true">INDIRECT("IDs!E"&amp;$A236+1)</f>
        <v>2.5</v>
      </c>
      <c r="F236" s="0" t="n">
        <f aca="false">G236*D236</f>
        <v>0.45</v>
      </c>
      <c r="G236" s="0" t="n">
        <f aca="true">INDIRECT("assorted!D"&amp;$A236+1)</f>
        <v>0.03</v>
      </c>
      <c r="H236" s="0" t="n">
        <f aca="true">INDIRECT("assorted!E"&amp;$A236+1)</f>
        <v>0.063</v>
      </c>
      <c r="I236" s="0" t="n">
        <f aca="true">IF(B236=1,INDIRECT("assorted!F"&amp;$A236+1),NA())</f>
        <v>18.1945588208182</v>
      </c>
      <c r="J236" s="5" t="n">
        <f aca="true">IF(B236=1,INDIRECT("assorted!G"&amp;$A236+1),NA())</f>
        <v>1148.15147716949</v>
      </c>
      <c r="K236" s="5" t="n">
        <f aca="true">IF(B236=1,AVERAGE(INDIRECT("Temperatures!C" &amp; A236 + 1):INDIRECT("Temperatures!P" &amp; A236 + 1)),NA())</f>
        <v>1053.64360246784</v>
      </c>
      <c r="L236" s="5" t="n">
        <f aca="true">IF(B236=1,MAX(INDIRECT("Temperatures!C" &amp; A236 + 1):INDIRECT("Temperatures!P" &amp; A236 + 1)),NA())</f>
        <v>1107.53804036068</v>
      </c>
      <c r="M236" s="5" t="n">
        <f aca="true">IF(B236=1,MIN(INDIRECT("Temperatures!C" &amp; A236 + 1):INDIRECT("Temperatures!P" &amp; A236 + 1)),NA())</f>
        <v>1014.63884653482</v>
      </c>
      <c r="N236" s="5" t="n">
        <f aca="true">IF(B236=1,INDIRECT("assorted!H"&amp;$A236+1),NA())</f>
        <v>-217550.513276812</v>
      </c>
      <c r="O236" s="5" t="n">
        <f aca="true">IF(B236=1,INDIRECT("assorted!I"&amp;$A236+1),NA())</f>
        <v>32610.3165860388</v>
      </c>
      <c r="P236" s="5" t="n">
        <f aca="true">IF(B236=1,INDIRECT("assorted!J"&amp;$A236+1),NA())</f>
        <v>4768.67393368752</v>
      </c>
      <c r="Q236" s="5" t="n">
        <f aca="true">IF(B236=1,INDIRECT("assorted!K"&amp;$A236+1),NA())</f>
        <v>22740251.0858308</v>
      </c>
      <c r="R236" s="5" t="n">
        <f aca="true">IF(B236=1,INDIRECT("assorted!L"&amp;$A236+1),NA())</f>
        <v>14956.9871191774</v>
      </c>
      <c r="S236" s="5" t="n">
        <f aca="true">IF(B236=1,INDIRECT("assorted!M"&amp;$A236+1),NA())</f>
        <v>2187.19111215233</v>
      </c>
      <c r="T236" s="5" t="n">
        <f aca="true">IF(B236=1,INDIRECT("assorted!N"&amp;$A236+1),NA())</f>
        <v>4783804.96107816</v>
      </c>
      <c r="U236" s="5" t="n">
        <f aca="true">IF(B236=1,SUM(INDIRECT("HeatFluxTotals!B" &amp; A236 + 1):INDIRECT("HeatFluxTotals!P" &amp; A236 + 1)),NA())</f>
        <v>224354.806787661</v>
      </c>
      <c r="V236" s="0" t="n">
        <v>-87.42</v>
      </c>
      <c r="W236" s="5" t="n">
        <f aca="false">R236/G236</f>
        <v>498566.237305913</v>
      </c>
      <c r="X236" s="5" t="n">
        <f aca="true">IF(B236=1,SUM(INDIRECT("HeatFluxRadiation!B" &amp; A236 + 1):INDIRECT("HeatFluxRadiation!P" &amp; A236 + 1)),NA())</f>
        <v>215192.11260098</v>
      </c>
      <c r="Y236" s="5" t="n">
        <f aca="true">IF(B236=1,SUM(INDIRECT("HeatFluxConduction!B" &amp; A236 + 1):INDIRECT("HeatFluxConduction!P" &amp; A236 + 1)),NA())</f>
        <v>9166.84055526016</v>
      </c>
      <c r="Z236" s="6" t="n">
        <f aca="false">X236/U236</f>
        <v>0.959159804428202</v>
      </c>
      <c r="AA236" s="6" t="n">
        <f aca="false">Y236/U236</f>
        <v>0.0408586768721922</v>
      </c>
      <c r="AE236" s="0" t="n">
        <f aca="false">1/F236</f>
        <v>2.22222222222222</v>
      </c>
      <c r="AF236" s="0" t="n">
        <f aca="false">1/G236</f>
        <v>33.3333333333333</v>
      </c>
      <c r="AG236" s="0" t="n">
        <v>5.8042</v>
      </c>
      <c r="AH236" s="0" t="n">
        <f aca="false">AG236/15</f>
        <v>0.386946666666667</v>
      </c>
      <c r="AI236" s="0" t="n">
        <v>0.29028</v>
      </c>
      <c r="AJ236" s="0" t="n">
        <v>4.3845</v>
      </c>
      <c r="AK236" s="0" t="n">
        <v>32.059</v>
      </c>
    </row>
    <row r="237" customFormat="false" ht="15" hidden="false" customHeight="true" outlineLevel="0" collapsed="false">
      <c r="A237" s="0" t="n">
        <v>236</v>
      </c>
      <c r="B237" s="4" t="n">
        <f aca="false">IF(assorted!P237 = "converged", 1, NA())</f>
        <v>1</v>
      </c>
      <c r="C237" s="0" t="str">
        <f aca="true">INDIRECT("IDs!B"&amp;$A237+1)</f>
        <v>c-aligned</v>
      </c>
      <c r="D237" s="0" t="n">
        <f aca="true">INDIRECT("IDs!C"&amp;$A237+1)</f>
        <v>15</v>
      </c>
      <c r="E237" s="4" t="n">
        <f aca="true">INDIRECT("IDs!E"&amp;$A237+1)</f>
        <v>2.75</v>
      </c>
      <c r="F237" s="0" t="n">
        <f aca="false">G237*D237</f>
        <v>0.45</v>
      </c>
      <c r="G237" s="0" t="n">
        <f aca="true">INDIRECT("assorted!D"&amp;$A237+1)</f>
        <v>0.03</v>
      </c>
      <c r="H237" s="0" t="n">
        <f aca="true">INDIRECT("assorted!E"&amp;$A237+1)</f>
        <v>0.063</v>
      </c>
      <c r="I237" s="0" t="n">
        <f aca="true">IF(B237=1,INDIRECT("assorted!F"&amp;$A237+1),NA())</f>
        <v>17.59046057878</v>
      </c>
      <c r="J237" s="5" t="n">
        <f aca="true">IF(B237=1,INDIRECT("assorted!G"&amp;$A237+1),NA())</f>
        <v>1143.44075210183</v>
      </c>
      <c r="K237" s="5" t="n">
        <f aca="true">IF(B237=1,AVERAGE(INDIRECT("Temperatures!C" &amp; A237 + 1):INDIRECT("Temperatures!P" &amp; A237 + 1)),NA())</f>
        <v>1060.07451179349</v>
      </c>
      <c r="L237" s="5" t="n">
        <f aca="true">IF(B237=1,MAX(INDIRECT("Temperatures!C" &amp; A237 + 1):INDIRECT("Temperatures!P" &amp; A237 + 1)),NA())</f>
        <v>1110.22813895341</v>
      </c>
      <c r="M237" s="5" t="n">
        <f aca="true">IF(B237=1,MIN(INDIRECT("Temperatures!C" &amp; A237 + 1):INDIRECT("Temperatures!P" &amp; A237 + 1)),NA())</f>
        <v>1020.24797310471</v>
      </c>
      <c r="N237" s="5" t="n">
        <f aca="true">IF(B237=1,INDIRECT("assorted!H"&amp;$A237+1),NA())</f>
        <v>-229725.43673311</v>
      </c>
      <c r="O237" s="5" t="n">
        <f aca="true">IF(B237=1,INDIRECT("assorted!I"&amp;$A237+1),NA())</f>
        <v>33574.0835157797</v>
      </c>
      <c r="P237" s="5" t="n">
        <f aca="true">IF(B237=1,INDIRECT("assorted!J"&amp;$A237+1),NA())</f>
        <v>4842.56592375192</v>
      </c>
      <c r="Q237" s="5" t="n">
        <f aca="true">IF(B237=1,INDIRECT("assorted!K"&amp;$A237+1),NA())</f>
        <v>23450444.7258833</v>
      </c>
      <c r="R237" s="5" t="n">
        <f aca="true">IF(B237=1,INDIRECT("assorted!L"&amp;$A237+1),NA())</f>
        <v>15399.026665732</v>
      </c>
      <c r="S237" s="5" t="n">
        <f aca="true">IF(B237=1,INDIRECT("assorted!M"&amp;$A237+1),NA())</f>
        <v>2221.08227485049</v>
      </c>
      <c r="T237" s="5" t="n">
        <f aca="true">IF(B237=1,INDIRECT("assorted!N"&amp;$A237+1),NA())</f>
        <v>4933206.47165506</v>
      </c>
      <c r="U237" s="5" t="n">
        <f aca="true">IF(B237=1,SUM(INDIRECT("HeatFluxTotals!B" &amp; A237 + 1):INDIRECT("HeatFluxTotals!P" &amp; A237 + 1)),NA())</f>
        <v>230985.39998598</v>
      </c>
      <c r="V237" s="0" t="n">
        <v>-89.254</v>
      </c>
      <c r="W237" s="5" t="n">
        <f aca="false">R237/G237</f>
        <v>513300.888857733</v>
      </c>
      <c r="X237" s="5" t="n">
        <f aca="true">IF(B237=1,SUM(INDIRECT("HeatFluxRadiation!B" &amp; A237 + 1):INDIRECT("HeatFluxRadiation!P" &amp; A237 + 1)),NA())</f>
        <v>221192.551223834</v>
      </c>
      <c r="Y237" s="5" t="n">
        <f aca="true">IF(B237=1,SUM(INDIRECT("HeatFluxConduction!B" &amp; A237 + 1):INDIRECT("HeatFluxConduction!P" &amp; A237 + 1)),NA())</f>
        <v>9796.77325616394</v>
      </c>
      <c r="Z237" s="6" t="n">
        <f aca="false">X237/U237</f>
        <v>0.957604035741048</v>
      </c>
      <c r="AA237" s="6" t="n">
        <f aca="false">Y237/U237</f>
        <v>0.0424129544843898</v>
      </c>
      <c r="AE237" s="0" t="n">
        <f aca="false">1/F237</f>
        <v>2.22222222222222</v>
      </c>
      <c r="AF237" s="0" t="n">
        <f aca="false">1/G237</f>
        <v>33.3333333333333</v>
      </c>
      <c r="AG237" s="0" t="n">
        <v>5.3338</v>
      </c>
      <c r="AH237" s="0" t="n">
        <f aca="false">AG237/15</f>
        <v>0.355586666666667</v>
      </c>
      <c r="AI237" s="0" t="n">
        <v>0.30504</v>
      </c>
      <c r="AJ237" s="0" t="n">
        <v>4.6085</v>
      </c>
      <c r="AK237" s="0" t="n">
        <v>32.748</v>
      </c>
    </row>
    <row r="238" customFormat="false" ht="15" hidden="false" customHeight="true" outlineLevel="0" collapsed="false">
      <c r="A238" s="0" t="n">
        <v>237</v>
      </c>
      <c r="B238" s="4" t="n">
        <f aca="false">IF(assorted!P238 = "converged", 1, NA())</f>
        <v>1</v>
      </c>
      <c r="C238" s="0" t="str">
        <f aca="true">INDIRECT("IDs!B"&amp;$A238+1)</f>
        <v>c-aligned</v>
      </c>
      <c r="D238" s="0" t="n">
        <f aca="true">INDIRECT("IDs!C"&amp;$A238+1)</f>
        <v>15</v>
      </c>
      <c r="E238" s="4" t="n">
        <f aca="true">INDIRECT("IDs!E"&amp;$A238+1)</f>
        <v>3</v>
      </c>
      <c r="F238" s="0" t="n">
        <f aca="false">G238*D238</f>
        <v>0.45</v>
      </c>
      <c r="G238" s="0" t="n">
        <f aca="true">INDIRECT("assorted!D"&amp;$A238+1)</f>
        <v>0.03</v>
      </c>
      <c r="H238" s="0" t="n">
        <f aca="true">INDIRECT("assorted!E"&amp;$A238+1)</f>
        <v>0.063</v>
      </c>
      <c r="I238" s="0" t="n">
        <f aca="true">IF(B238=1,INDIRECT("assorted!F"&amp;$A238+1),NA())</f>
        <v>17.0463743270956</v>
      </c>
      <c r="J238" s="5" t="n">
        <f aca="true">IF(B238=1,INDIRECT("assorted!G"&amp;$A238+1),NA())</f>
        <v>1142.46828883601</v>
      </c>
      <c r="K238" s="5" t="n">
        <f aca="true">IF(B238=1,AVERAGE(INDIRECT("Temperatures!C" &amp; A238 + 1):INDIRECT("Temperatures!P" &amp; A238 + 1)),NA())</f>
        <v>1067.20530698559</v>
      </c>
      <c r="L238" s="5" t="n">
        <f aca="true">IF(B238=1,MAX(INDIRECT("Temperatures!C" &amp; A238 + 1):INDIRECT("Temperatures!P" &amp; A238 + 1)),NA())</f>
        <v>1113.95168848168</v>
      </c>
      <c r="M238" s="5" t="n">
        <f aca="true">IF(B238=1,MIN(INDIRECT("Temperatures!C" &amp; A238 + 1):INDIRECT("Temperatures!P" &amp; A238 + 1)),NA())</f>
        <v>1026.41231158737</v>
      </c>
      <c r="N238" s="5" t="n">
        <f aca="true">IF(B238=1,INDIRECT("assorted!H"&amp;$A238+1),NA())</f>
        <v>-229432.564224309</v>
      </c>
      <c r="O238" s="5" t="n">
        <f aca="true">IF(B238=1,INDIRECT("assorted!I"&amp;$A238+1),NA())</f>
        <v>34653.2500612993</v>
      </c>
      <c r="P238" s="5" t="n">
        <f aca="true">IF(B238=1,INDIRECT("assorted!J"&amp;$A238+1),NA())</f>
        <v>4973.17891862281</v>
      </c>
      <c r="Q238" s="5" t="n">
        <f aca="true">IF(B238=1,INDIRECT("assorted!K"&amp;$A238+1),NA())</f>
        <v>24732508.5566343</v>
      </c>
      <c r="R238" s="5" t="n">
        <f aca="true">IF(B238=1,INDIRECT("assorted!L"&amp;$A238+1),NA())</f>
        <v>15893.9951852636</v>
      </c>
      <c r="S238" s="5" t="n">
        <f aca="true">IF(B238=1,INDIRECT("assorted!M"&amp;$A238+1),NA())</f>
        <v>2280.98898800822</v>
      </c>
      <c r="T238" s="5" t="n">
        <f aca="true">IF(B238=1,INDIRECT("assorted!N"&amp;$A238+1),NA())</f>
        <v>5202910.76341479</v>
      </c>
      <c r="U238" s="5" t="n">
        <f aca="true">IF(B238=1,SUM(INDIRECT("HeatFluxTotals!B" &amp; A238 + 1):INDIRECT("HeatFluxTotals!P" &amp; A238 + 1)),NA())</f>
        <v>238409.927778954</v>
      </c>
      <c r="V238" s="0" t="n">
        <v>-90.721</v>
      </c>
      <c r="W238" s="5" t="n">
        <f aca="false">R238/G238</f>
        <v>529799.839508787</v>
      </c>
      <c r="X238" s="5" t="n">
        <f aca="true">IF(B238=1,SUM(INDIRECT("HeatFluxRadiation!B" &amp; A238 + 1):INDIRECT("HeatFluxRadiation!P" &amp; A238 + 1)),NA())</f>
        <v>227832.81355265</v>
      </c>
      <c r="Y238" s="5" t="n">
        <f aca="true">IF(B238=1,SUM(INDIRECT("HeatFluxConduction!B" &amp; A238 + 1):INDIRECT("HeatFluxConduction!P" &amp; A238 + 1)),NA())</f>
        <v>10581.285744683</v>
      </c>
      <c r="Z238" s="6" t="n">
        <f aca="false">X238/U238</f>
        <v>0.955634757642681</v>
      </c>
      <c r="AA238" s="6" t="n">
        <f aca="false">Y238/U238</f>
        <v>0.0443827396084514</v>
      </c>
      <c r="AE238" s="0" t="n">
        <f aca="false">1/F238</f>
        <v>2.22222222222222</v>
      </c>
      <c r="AF238" s="0" t="n">
        <f aca="false">1/G238</f>
        <v>33.3333333333333</v>
      </c>
      <c r="AG238" s="0" t="n">
        <v>4.9159</v>
      </c>
      <c r="AH238" s="0" t="n">
        <f aca="false">AG238/15</f>
        <v>0.327726666666667</v>
      </c>
      <c r="AI238" s="0" t="n">
        <v>0.32163</v>
      </c>
      <c r="AJ238" s="0" t="n">
        <v>4.8606</v>
      </c>
      <c r="AK238" s="0" t="n">
        <v>33.492</v>
      </c>
    </row>
    <row r="239" customFormat="false" ht="15" hidden="false" customHeight="true" outlineLevel="0" collapsed="false">
      <c r="A239" s="0" t="n">
        <v>238</v>
      </c>
      <c r="B239" s="4" t="n">
        <f aca="false">IF(assorted!P239 = "converged", 1, NA())</f>
        <v>1</v>
      </c>
      <c r="C239" s="0" t="str">
        <f aca="true">INDIRECT("IDs!B"&amp;$A239+1)</f>
        <v>c-aligned</v>
      </c>
      <c r="D239" s="0" t="n">
        <f aca="true">INDIRECT("IDs!C"&amp;$A239+1)</f>
        <v>15</v>
      </c>
      <c r="E239" s="4" t="n">
        <f aca="true">INDIRECT("IDs!E"&amp;$A239+1)</f>
        <v>3.5</v>
      </c>
      <c r="F239" s="0" t="n">
        <f aca="false">G239*D239</f>
        <v>0.45</v>
      </c>
      <c r="G239" s="0" t="n">
        <f aca="true">INDIRECT("assorted!D"&amp;$A239+1)</f>
        <v>0.03</v>
      </c>
      <c r="H239" s="0" t="n">
        <f aca="true">INDIRECT("assorted!E"&amp;$A239+1)</f>
        <v>0.063</v>
      </c>
      <c r="I239" s="0" t="n">
        <f aca="true">IF(B239=1,INDIRECT("assorted!F"&amp;$A239+1),NA())</f>
        <v>17.16113933624</v>
      </c>
      <c r="J239" s="5" t="n">
        <f aca="true">IF(B239=1,INDIRECT("assorted!G"&amp;$A239+1),NA())</f>
        <v>1142.02586134717</v>
      </c>
      <c r="K239" s="5" t="n">
        <f aca="true">IF(B239=1,AVERAGE(INDIRECT("Temperatures!C" &amp; A239 + 1):INDIRECT("Temperatures!P" &amp; A239 + 1)),NA())</f>
        <v>1078.00155228412</v>
      </c>
      <c r="L239" s="5" t="n">
        <f aca="true">IF(B239=1,MAX(INDIRECT("Temperatures!C" &amp; A239 + 1):INDIRECT("Temperatures!P" &amp; A239 + 1)),NA())</f>
        <v>1127.5304358598</v>
      </c>
      <c r="M239" s="5" t="n">
        <f aca="true">IF(B239=1,MIN(INDIRECT("Temperatures!C" &amp; A239 + 1):INDIRECT("Temperatures!P" &amp; A239 + 1)),NA())</f>
        <v>1029.55499830422</v>
      </c>
      <c r="N239" s="5" t="n">
        <f aca="true">IF(B239=1,INDIRECT("assorted!H"&amp;$A239+1),NA())</f>
        <v>-256473.475877927</v>
      </c>
      <c r="O239" s="5" t="n">
        <f aca="true">IF(B239=1,INDIRECT("assorted!I"&amp;$A239+1),NA())</f>
        <v>36269.2070774044</v>
      </c>
      <c r="P239" s="5" t="n">
        <f aca="true">IF(B239=1,INDIRECT("assorted!J"&amp;$A239+1),NA())</f>
        <v>5312.45295760122</v>
      </c>
      <c r="Q239" s="5" t="n">
        <f aca="true">IF(B239=1,INDIRECT("assorted!K"&amp;$A239+1),NA())</f>
        <v>28222156.426726</v>
      </c>
      <c r="R239" s="5" t="n">
        <f aca="true">IF(B239=1,INDIRECT("assorted!L"&amp;$A239+1),NA())</f>
        <v>16635.167023045</v>
      </c>
      <c r="S239" s="5" t="n">
        <f aca="true">IF(B239=1,INDIRECT("assorted!M"&amp;$A239+1),NA())</f>
        <v>2436.59978736583</v>
      </c>
      <c r="T239" s="5" t="n">
        <f aca="true">IF(B239=1,INDIRECT("assorted!N"&amp;$A239+1),NA())</f>
        <v>5937018.52379121</v>
      </c>
      <c r="U239" s="5" t="n">
        <f aca="true">IF(B239=1,SUM(INDIRECT("HeatFluxTotals!B" &amp; A239 + 1):INDIRECT("HeatFluxTotals!P" &amp; A239 + 1)),NA())</f>
        <v>249527.505345675</v>
      </c>
      <c r="V239" s="0" t="n">
        <v>-93.018</v>
      </c>
      <c r="W239" s="5" t="n">
        <f aca="false">R239/G239</f>
        <v>554505.567434833</v>
      </c>
      <c r="X239" s="5" t="n">
        <f aca="true">IF(B239=1,SUM(INDIRECT("HeatFluxRadiation!B" &amp; A239 + 1):INDIRECT("HeatFluxRadiation!P" &amp; A239 + 1)),NA())</f>
        <v>233914.859073676</v>
      </c>
      <c r="Y239" s="5" t="n">
        <f aca="true">IF(B239=1,SUM(INDIRECT("HeatFluxConduction!B" &amp; A239 + 1):INDIRECT("HeatFluxConduction!P" &amp; A239 + 1)),NA())</f>
        <v>15618.0361058644</v>
      </c>
      <c r="Z239" s="6" t="n">
        <f aca="false">X239/U239</f>
        <v>0.937431161144456</v>
      </c>
      <c r="AA239" s="6" t="n">
        <f aca="false">Y239/U239</f>
        <v>0.0625904390148429</v>
      </c>
      <c r="AE239" s="0" t="n">
        <f aca="false">1/F239</f>
        <v>2.22222222222222</v>
      </c>
      <c r="AF239" s="0" t="n">
        <f aca="false">1/G239</f>
        <v>33.3333333333333</v>
      </c>
      <c r="AG239" s="0" t="n">
        <v>4.2352</v>
      </c>
      <c r="AH239" s="0" t="n">
        <f aca="false">AG239/15</f>
        <v>0.282346666666667</v>
      </c>
      <c r="AI239" s="0" t="n">
        <v>0.34725</v>
      </c>
      <c r="AJ239" s="0" t="n">
        <v>5.2508</v>
      </c>
      <c r="AK239" s="0" t="n">
        <v>34.573</v>
      </c>
    </row>
    <row r="240" customFormat="false" ht="15" hidden="false" customHeight="true" outlineLevel="0" collapsed="false">
      <c r="A240" s="0" t="n">
        <v>239</v>
      </c>
      <c r="B240" s="4" t="n">
        <f aca="false">IF(assorted!P240 = "converged", 1, NA())</f>
        <v>1</v>
      </c>
      <c r="C240" s="0" t="str">
        <f aca="true">INDIRECT("IDs!B"&amp;$A240+1)</f>
        <v>c-aligned</v>
      </c>
      <c r="D240" s="0" t="n">
        <f aca="true">INDIRECT("IDs!C"&amp;$A240+1)</f>
        <v>15</v>
      </c>
      <c r="E240" s="4" t="n">
        <f aca="true">INDIRECT("IDs!E"&amp;$A240+1)</f>
        <v>4</v>
      </c>
      <c r="F240" s="0" t="n">
        <f aca="false">G240*D240</f>
        <v>0.45</v>
      </c>
      <c r="G240" s="0" t="n">
        <f aca="true">INDIRECT("assorted!D"&amp;$A240+1)</f>
        <v>0.03</v>
      </c>
      <c r="H240" s="0" t="n">
        <f aca="true">INDIRECT("assorted!E"&amp;$A240+1)</f>
        <v>0.063</v>
      </c>
      <c r="I240" s="0" t="n">
        <f aca="true">IF(B240=1,INDIRECT("assorted!F"&amp;$A240+1),NA())</f>
        <v>17.5370726003893</v>
      </c>
      <c r="J240" s="5" t="n">
        <f aca="true">IF(B240=1,INDIRECT("assorted!G"&amp;$A240+1),NA())</f>
        <v>1144.35990193487</v>
      </c>
      <c r="K240" s="5" t="n">
        <f aca="true">IF(B240=1,AVERAGE(INDIRECT("Temperatures!C" &amp; A240 + 1):INDIRECT("Temperatures!P" &amp; A240 + 1)),NA())</f>
        <v>1086.21266626594</v>
      </c>
      <c r="L240" s="5" t="n">
        <f aca="true">IF(B240=1,MAX(INDIRECT("Temperatures!C" &amp; A240 + 1):INDIRECT("Temperatures!P" &amp; A240 + 1)),NA())</f>
        <v>1143.31854002829</v>
      </c>
      <c r="M240" s="5" t="n">
        <f aca="true">IF(B240=1,MIN(INDIRECT("Temperatures!C" &amp; A240 + 1):INDIRECT("Temperatures!P" &amp; A240 + 1)),NA())</f>
        <v>1026.79337578002</v>
      </c>
      <c r="N240" s="5" t="n">
        <f aca="true">IF(B240=1,INDIRECT("assorted!H"&amp;$A240+1),NA())</f>
        <v>-248541.873818489</v>
      </c>
      <c r="O240" s="5" t="n">
        <f aca="true">IF(B240=1,INDIRECT("assorted!I"&amp;$A240+1),NA())</f>
        <v>37527.7036667691</v>
      </c>
      <c r="P240" s="5" t="n">
        <f aca="true">IF(B240=1,INDIRECT("assorted!J"&amp;$A240+1),NA())</f>
        <v>5787.2137656537</v>
      </c>
      <c r="Q240" s="5" t="n">
        <f aca="true">IF(B240=1,INDIRECT("assorted!K"&amp;$A240+1),NA())</f>
        <v>33491843.1693717</v>
      </c>
      <c r="R240" s="5" t="n">
        <f aca="true">IF(B240=1,INDIRECT("assorted!L"&amp;$A240+1),NA())</f>
        <v>17212.3867267255</v>
      </c>
      <c r="S240" s="5" t="n">
        <f aca="true">IF(B240=1,INDIRECT("assorted!M"&amp;$A240+1),NA())</f>
        <v>2654.35269607373</v>
      </c>
      <c r="T240" s="5" t="n">
        <f aca="true">IF(B240=1,INDIRECT("assorted!N"&amp;$A240+1),NA())</f>
        <v>7045588.2351539</v>
      </c>
      <c r="U240" s="5" t="n">
        <f aca="true">IF(B240=1,SUM(INDIRECT("HeatFluxTotals!B" &amp; A240 + 1):INDIRECT("HeatFluxTotals!P" &amp; A240 + 1)),NA())</f>
        <v>258185.800900882</v>
      </c>
      <c r="V240" s="0" t="n">
        <v>-95.252</v>
      </c>
      <c r="W240" s="5" t="n">
        <f aca="false">R240/G240</f>
        <v>573746.224224183</v>
      </c>
      <c r="X240" s="5" t="n">
        <f aca="true">IF(B240=1,SUM(INDIRECT("HeatFluxRadiation!B" &amp; A240 + 1):INDIRECT("HeatFluxRadiation!P" &amp; A240 + 1)),NA())</f>
        <v>240242.221628299</v>
      </c>
      <c r="Y240" s="5" t="n">
        <f aca="true">IF(B240=1,SUM(INDIRECT("HeatFluxConduction!B" &amp; A240 + 1):INDIRECT("HeatFluxConduction!P" &amp; A240 + 1)),NA())</f>
        <v>17946.97843943</v>
      </c>
      <c r="Z240" s="6" t="n">
        <f aca="false">X240/U240</f>
        <v>0.930501293216073</v>
      </c>
      <c r="AA240" s="6" t="n">
        <f aca="false">Y240/U240</f>
        <v>0.0695118723679149</v>
      </c>
      <c r="AE240" s="0" t="n">
        <f aca="false">1/F240</f>
        <v>2.22222222222222</v>
      </c>
      <c r="AF240" s="0" t="n">
        <f aca="false">1/G240</f>
        <v>33.3333333333333</v>
      </c>
      <c r="AG240" s="0" t="n">
        <v>3.7145</v>
      </c>
      <c r="AH240" s="0" t="n">
        <f aca="false">AG240/15</f>
        <v>0.247633333333333</v>
      </c>
      <c r="AI240" s="0" t="n">
        <v>0.36755</v>
      </c>
      <c r="AJ240" s="0" t="n">
        <v>5.5602</v>
      </c>
      <c r="AK240" s="0" t="n">
        <v>35.395</v>
      </c>
    </row>
    <row r="241" customFormat="false" ht="15" hidden="false" customHeight="true" outlineLevel="0" collapsed="false">
      <c r="A241" s="0" t="n">
        <v>240</v>
      </c>
      <c r="B241" s="4" t="n">
        <f aca="false">IF(assorted!P241 = "converged", 1, NA())</f>
        <v>1</v>
      </c>
      <c r="C241" s="0" t="str">
        <f aca="true">INDIRECT("IDs!B"&amp;$A241+1)</f>
        <v>c-aligned</v>
      </c>
      <c r="D241" s="0" t="n">
        <f aca="true">INDIRECT("IDs!C"&amp;$A241+1)</f>
        <v>15</v>
      </c>
      <c r="E241" s="4" t="n">
        <f aca="true">INDIRECT("IDs!E"&amp;$A241+1)</f>
        <v>4.25</v>
      </c>
      <c r="F241" s="0" t="n">
        <f aca="false">G241*D241</f>
        <v>0.45</v>
      </c>
      <c r="G241" s="0" t="n">
        <f aca="true">INDIRECT("assorted!D"&amp;$A241+1)</f>
        <v>0.03</v>
      </c>
      <c r="H241" s="0" t="n">
        <f aca="true">INDIRECT("assorted!E"&amp;$A241+1)</f>
        <v>0.063</v>
      </c>
      <c r="I241" s="0" t="n">
        <f aca="true">IF(B241=1,INDIRECT("assorted!F"&amp;$A241+1),NA())</f>
        <v>16.7958836948673</v>
      </c>
      <c r="J241" s="5" t="n">
        <f aca="true">IF(B241=1,INDIRECT("assorted!G"&amp;$A241+1),NA())</f>
        <v>1159.17989868305</v>
      </c>
      <c r="K241" s="5" t="n">
        <f aca="true">IF(B241=1,AVERAGE(INDIRECT("Temperatures!C" &amp; A241 + 1):INDIRECT("Temperatures!P" &amp; A241 + 1)),NA())</f>
        <v>1089.9262343962</v>
      </c>
      <c r="L241" s="5" t="n">
        <f aca="true">IF(B241=1,MAX(INDIRECT("Temperatures!C" &amp; A241 + 1):INDIRECT("Temperatures!P" &amp; A241 + 1)),NA())</f>
        <v>1154.49117923813</v>
      </c>
      <c r="M241" s="5" t="n">
        <f aca="true">IF(B241=1,MIN(INDIRECT("Temperatures!C" &amp; A241 + 1):INDIRECT("Temperatures!P" &amp; A241 + 1)),NA())</f>
        <v>1033.8165715698</v>
      </c>
      <c r="N241" s="5" t="n">
        <f aca="true">IF(B241=1,INDIRECT("assorted!H"&amp;$A241+1),NA())</f>
        <v>-227952.089722746</v>
      </c>
      <c r="O241" s="5" t="n">
        <f aca="true">IF(B241=1,INDIRECT("assorted!I"&amp;$A241+1),NA())</f>
        <v>38064.9119328348</v>
      </c>
      <c r="P241" s="5" t="n">
        <f aca="true">IF(B241=1,INDIRECT("assorted!J"&amp;$A241+1),NA())</f>
        <v>5742.39453373643</v>
      </c>
      <c r="Q241" s="5" t="n">
        <f aca="true">IF(B241=1,INDIRECT("assorted!K"&amp;$A241+1),NA())</f>
        <v>32975094.9810861</v>
      </c>
      <c r="R241" s="5" t="n">
        <f aca="true">IF(B241=1,INDIRECT("assorted!L"&amp;$A241+1),NA())</f>
        <v>17458.7816703292</v>
      </c>
      <c r="S241" s="5" t="n">
        <f aca="true">IF(B241=1,INDIRECT("assorted!M"&amp;$A241+1),NA())</f>
        <v>2633.79599057642</v>
      </c>
      <c r="T241" s="5" t="n">
        <f aca="true">IF(B241=1,INDIRECT("assorted!N"&amp;$A241+1),NA())</f>
        <v>6936881.31997646</v>
      </c>
      <c r="U241" s="5" t="n">
        <f aca="true">IF(B241=1,SUM(INDIRECT("HeatFluxTotals!B" &amp; A241 + 1):INDIRECT("HeatFluxTotals!P" &amp; A241 + 1)),NA())</f>
        <v>261881.725054938</v>
      </c>
      <c r="V241" s="0" t="n">
        <v>-98.239</v>
      </c>
      <c r="W241" s="5" t="n">
        <f aca="false">R241/G241</f>
        <v>581959.389010973</v>
      </c>
      <c r="X241" s="5" t="n">
        <f aca="true">IF(B241=1,SUM(INDIRECT("HeatFluxRadiation!B" &amp; A241 + 1):INDIRECT("HeatFluxRadiation!P" &amp; A241 + 1)),NA())</f>
        <v>244246.004306454</v>
      </c>
      <c r="Y241" s="5" t="n">
        <f aca="true">IF(B241=1,SUM(INDIRECT("HeatFluxConduction!B" &amp; A241 + 1):INDIRECT("HeatFluxConduction!P" &amp; A241 + 1)),NA())</f>
        <v>17635.8682706944</v>
      </c>
      <c r="Z241" s="6" t="n">
        <f aca="false">X241/U241</f>
        <v>0.932657688333219</v>
      </c>
      <c r="AA241" s="6" t="n">
        <f aca="false">Y241/U241</f>
        <v>0.0673428749829518</v>
      </c>
      <c r="AE241" s="0" t="n">
        <f aca="false">1/F241</f>
        <v>2.22222222222222</v>
      </c>
      <c r="AF241" s="0" t="n">
        <f aca="false">1/G241</f>
        <v>33.3333333333333</v>
      </c>
      <c r="AG241" s="0" t="n">
        <v>3.4984</v>
      </c>
      <c r="AH241" s="0" t="n">
        <f aca="false">AG241/15</f>
        <v>0.233226666666667</v>
      </c>
      <c r="AI241" s="0" t="n">
        <v>0.37635</v>
      </c>
      <c r="AJ241" s="0" t="n">
        <v>5.6944</v>
      </c>
      <c r="AK241" s="0" t="n">
        <v>35.757</v>
      </c>
    </row>
    <row r="242" customFormat="false" ht="15" hidden="false" customHeight="true" outlineLevel="0" collapsed="false">
      <c r="A242" s="0" t="n">
        <v>241</v>
      </c>
      <c r="B242" s="4" t="n">
        <f aca="false">IF(assorted!P242 = "converged", 1, NA())</f>
        <v>1</v>
      </c>
      <c r="C242" s="0" t="str">
        <f aca="true">INDIRECT("IDs!B"&amp;$A242+1)</f>
        <v>c-aligned</v>
      </c>
      <c r="D242" s="0" t="n">
        <f aca="true">INDIRECT("IDs!C"&amp;$A242+1)</f>
        <v>15</v>
      </c>
      <c r="E242" s="4" t="n">
        <f aca="true">INDIRECT("IDs!E"&amp;$A242+1)</f>
        <v>1.25</v>
      </c>
      <c r="F242" s="0" t="n">
        <f aca="false">G242*D242</f>
        <v>0.525</v>
      </c>
      <c r="G242" s="0" t="n">
        <f aca="true">INDIRECT("assorted!D"&amp;$A242+1)</f>
        <v>0.035</v>
      </c>
      <c r="H242" s="0" t="n">
        <f aca="true">INDIRECT("assorted!E"&amp;$A242+1)</f>
        <v>0.063</v>
      </c>
      <c r="I242" s="0" t="n">
        <f aca="true">IF(B242=1,INDIRECT("assorted!F"&amp;$A242+1),NA())</f>
        <v>30.1199497269553</v>
      </c>
      <c r="J242" s="5" t="n">
        <f aca="true">IF(B242=1,INDIRECT("assorted!G"&amp;$A242+1),NA())</f>
        <v>1195.17156370584</v>
      </c>
      <c r="K242" s="5" t="n">
        <f aca="true">IF(B242=1,AVERAGE(INDIRECT("Temperatures!C" &amp; A242 + 1):INDIRECT("Temperatures!P" &amp; A242 + 1)),NA())</f>
        <v>982.528235349575</v>
      </c>
      <c r="L242" s="5" t="n">
        <f aca="true">IF(B242=1,MAX(INDIRECT("Temperatures!C" &amp; A242 + 1):INDIRECT("Temperatures!P" &amp; A242 + 1)),NA())</f>
        <v>1085.00409035291</v>
      </c>
      <c r="M242" s="5" t="n">
        <f aca="true">IF(B242=1,MIN(INDIRECT("Temperatures!C" &amp; A242 + 1):INDIRECT("Temperatures!P" &amp; A242 + 1)),NA())</f>
        <v>865.11004397119</v>
      </c>
      <c r="N242" s="5" t="n">
        <f aca="true">IF(B242=1,INDIRECT("assorted!H"&amp;$A242+1),NA())</f>
        <v>-132079.327218932</v>
      </c>
      <c r="O242" s="5" t="n">
        <f aca="true">IF(B242=1,INDIRECT("assorted!I"&amp;$A242+1),NA())</f>
        <v>23151.5050193852</v>
      </c>
      <c r="P242" s="5" t="n">
        <f aca="true">IF(B242=1,INDIRECT("assorted!J"&amp;$A242+1),NA())</f>
        <v>8841.36576415261</v>
      </c>
      <c r="Q242" s="5" t="n">
        <f aca="true">IF(B242=1,INDIRECT("assorted!K"&amp;$A242+1),NA())</f>
        <v>78169748.5755299</v>
      </c>
      <c r="R242" s="5" t="n">
        <f aca="true">IF(B242=1,INDIRECT("assorted!L"&amp;$A242+1),NA())</f>
        <v>10618.6262083687</v>
      </c>
      <c r="S242" s="5" t="n">
        <f aca="true">IF(B242=1,INDIRECT("assorted!M"&amp;$A242+1),NA())</f>
        <v>4055.16436803544</v>
      </c>
      <c r="T242" s="5" t="n">
        <f aca="true">IF(B242=1,INDIRECT("assorted!N"&amp;$A242+1),NA())</f>
        <v>16444358.0517843</v>
      </c>
      <c r="U242" s="5" t="n">
        <f aca="true">IF(B242=1,SUM(INDIRECT("HeatFluxTotals!B" &amp; A242 + 1):INDIRECT("HeatFluxTotals!P" &amp; A242 + 1)),NA())</f>
        <v>159279.39312553</v>
      </c>
      <c r="V242" s="0" t="n">
        <v>-36.911</v>
      </c>
      <c r="W242" s="5" t="n">
        <f aca="false">R242/G242</f>
        <v>303389.320239106</v>
      </c>
      <c r="X242" s="5" t="n">
        <f aca="true">IF(B242=1,SUM(INDIRECT("HeatFluxRadiation!B" &amp; A242 + 1):INDIRECT("HeatFluxRadiation!P" &amp; A242 + 1)),NA())</f>
        <v>150577.165410445</v>
      </c>
      <c r="Y242" s="5" t="n">
        <f aca="true">IF(B242=1,SUM(INDIRECT("HeatFluxConduction!B" &amp; A242 + 1):INDIRECT("HeatFluxConduction!P" &amp; A242 + 1)),NA())</f>
        <v>8705.59199000348</v>
      </c>
      <c r="Z242" s="6" t="n">
        <f aca="false">X242/U242</f>
        <v>0.945365012106578</v>
      </c>
      <c r="AA242" s="6" t="n">
        <f aca="false">Y242/U242</f>
        <v>0.0546561097400872</v>
      </c>
      <c r="AE242" s="0" t="n">
        <f aca="false">1/F242</f>
        <v>1.9047619047619</v>
      </c>
      <c r="AF242" s="0" t="n">
        <f aca="false">1/G242</f>
        <v>28.5714285714286</v>
      </c>
      <c r="AG242" s="0" t="n">
        <v>8.9597</v>
      </c>
      <c r="AH242" s="0" t="n">
        <f aca="false">AG242/15</f>
        <v>0.597313333333333</v>
      </c>
      <c r="AI242" s="0" t="n">
        <v>0.15949</v>
      </c>
      <c r="AJ242" s="0" t="n">
        <v>2.4056</v>
      </c>
      <c r="AK242" s="0" t="n">
        <v>24.37</v>
      </c>
    </row>
    <row r="243" customFormat="false" ht="15" hidden="false" customHeight="true" outlineLevel="0" collapsed="false">
      <c r="A243" s="0" t="n">
        <v>242</v>
      </c>
      <c r="B243" s="4" t="n">
        <f aca="false">IF(assorted!P243 = "converged", 1, NA())</f>
        <v>1</v>
      </c>
      <c r="C243" s="0" t="str">
        <f aca="true">INDIRECT("IDs!B"&amp;$A243+1)</f>
        <v>c-aligned</v>
      </c>
      <c r="D243" s="0" t="n">
        <f aca="true">INDIRECT("IDs!C"&amp;$A243+1)</f>
        <v>15</v>
      </c>
      <c r="E243" s="4" t="n">
        <f aca="true">INDIRECT("IDs!E"&amp;$A243+1)</f>
        <v>1.5</v>
      </c>
      <c r="F243" s="0" t="n">
        <f aca="false">G243*D243</f>
        <v>0.525</v>
      </c>
      <c r="G243" s="0" t="n">
        <f aca="true">INDIRECT("assorted!D"&amp;$A243+1)</f>
        <v>0.035</v>
      </c>
      <c r="H243" s="0" t="n">
        <f aca="true">INDIRECT("assorted!E"&amp;$A243+1)</f>
        <v>0.063</v>
      </c>
      <c r="I243" s="0" t="n">
        <f aca="true">IF(B243=1,INDIRECT("assorted!F"&amp;$A243+1),NA())</f>
        <v>29.2744431446626</v>
      </c>
      <c r="J243" s="5" t="n">
        <f aca="true">IF(B243=1,INDIRECT("assorted!G"&amp;$A243+1),NA())</f>
        <v>1181.09913368018</v>
      </c>
      <c r="K243" s="5" t="n">
        <f aca="true">IF(B243=1,AVERAGE(INDIRECT("Temperatures!C" &amp; A243 + 1):INDIRECT("Temperatures!P" &amp; A243 + 1)),NA())</f>
        <v>1013.32661331842</v>
      </c>
      <c r="L243" s="5" t="n">
        <f aca="true">IF(B243=1,MAX(INDIRECT("Temperatures!C" &amp; A243 + 1):INDIRECT("Temperatures!P" &amp; A243 + 1)),NA())</f>
        <v>1094.7624801137</v>
      </c>
      <c r="M243" s="5" t="n">
        <f aca="true">IF(B243=1,MIN(INDIRECT("Temperatures!C" &amp; A243 + 1):INDIRECT("Temperatures!P" &amp; A243 + 1)),NA())</f>
        <v>937.890097432505</v>
      </c>
      <c r="N243" s="5" t="n">
        <f aca="true">IF(B243=1,INDIRECT("assorted!H"&amp;$A243+1),NA())</f>
        <v>-168612.81101159</v>
      </c>
      <c r="O243" s="5" t="n">
        <f aca="true">IF(B243=1,INDIRECT("assorted!I"&amp;$A243+1),NA())</f>
        <v>26996.5946843762</v>
      </c>
      <c r="P243" s="5" t="n">
        <f aca="true">IF(B243=1,INDIRECT("assorted!J"&amp;$A243+1),NA())</f>
        <v>6532.72504601333</v>
      </c>
      <c r="Q243" s="5" t="n">
        <f aca="true">IF(B243=1,INDIRECT("assorted!K"&amp;$A243+1),NA())</f>
        <v>42676496.5268099</v>
      </c>
      <c r="R243" s="5" t="n">
        <f aca="true">IF(B243=1,INDIRECT("assorted!L"&amp;$A243+1),NA())</f>
        <v>12382.2078786198</v>
      </c>
      <c r="S243" s="5" t="n">
        <f aca="true">IF(B243=1,INDIRECT("assorted!M"&amp;$A243+1),NA())</f>
        <v>2996.28751253019</v>
      </c>
      <c r="T243" s="5" t="n">
        <f aca="true">IF(B243=1,INDIRECT("assorted!N"&amp;$A243+1),NA())</f>
        <v>8977738.85774435</v>
      </c>
      <c r="U243" s="5" t="n">
        <f aca="true">IF(B243=1,SUM(INDIRECT("HeatFluxTotals!B" &amp; A243 + 1):INDIRECT("HeatFluxTotals!P" &amp; A243 + 1)),NA())</f>
        <v>185733.118179297</v>
      </c>
      <c r="V243" s="0" t="n">
        <v>-39.067</v>
      </c>
      <c r="W243" s="5" t="n">
        <f aca="false">R243/G243</f>
        <v>353777.367960566</v>
      </c>
      <c r="X243" s="5" t="n">
        <f aca="true">IF(B243=1,SUM(INDIRECT("HeatFluxRadiation!B" &amp; A243 + 1):INDIRECT("HeatFluxRadiation!P" &amp; A243 + 1)),NA())</f>
        <v>175241.186753231</v>
      </c>
      <c r="Y243" s="5" t="n">
        <f aca="true">IF(B243=1,SUM(INDIRECT("HeatFluxConduction!B" &amp; A243 + 1):INDIRECT("HeatFluxConduction!P" &amp; A243 + 1)),NA())</f>
        <v>10487.613610202</v>
      </c>
      <c r="Z243" s="6" t="n">
        <f aca="false">X243/U243</f>
        <v>0.943510712957836</v>
      </c>
      <c r="AA243" s="6" t="n">
        <f aca="false">Y243/U243</f>
        <v>0.0564660396218501</v>
      </c>
      <c r="AE243" s="0" t="n">
        <f aca="false">1/F243</f>
        <v>1.9047619047619</v>
      </c>
      <c r="AF243" s="0" t="n">
        <f aca="false">1/G243</f>
        <v>28.5714285714286</v>
      </c>
      <c r="AG243" s="0" t="n">
        <v>8.3324</v>
      </c>
      <c r="AH243" s="0" t="n">
        <f aca="false">AG243/15</f>
        <v>0.555493333333333</v>
      </c>
      <c r="AI243" s="0" t="n">
        <v>0.20768</v>
      </c>
      <c r="AJ243" s="0" t="n">
        <v>3.1333</v>
      </c>
      <c r="AK243" s="0" t="n">
        <v>27.702</v>
      </c>
    </row>
    <row r="244" customFormat="false" ht="15" hidden="false" customHeight="true" outlineLevel="0" collapsed="false">
      <c r="A244" s="0" t="n">
        <v>243</v>
      </c>
      <c r="B244" s="4" t="n">
        <f aca="false">IF(assorted!P244 = "converged", 1, NA())</f>
        <v>1</v>
      </c>
      <c r="C244" s="0" t="str">
        <f aca="true">INDIRECT("IDs!B"&amp;$A244+1)</f>
        <v>c-aligned</v>
      </c>
      <c r="D244" s="0" t="n">
        <f aca="true">INDIRECT("IDs!C"&amp;$A244+1)</f>
        <v>15</v>
      </c>
      <c r="E244" s="4" t="n">
        <f aca="true">INDIRECT("IDs!E"&amp;$A244+1)</f>
        <v>1.75</v>
      </c>
      <c r="F244" s="0" t="n">
        <f aca="false">G244*D244</f>
        <v>0.525</v>
      </c>
      <c r="G244" s="0" t="n">
        <f aca="true">INDIRECT("assorted!D"&amp;$A244+1)</f>
        <v>0.035</v>
      </c>
      <c r="H244" s="0" t="n">
        <f aca="true">INDIRECT("assorted!E"&amp;$A244+1)</f>
        <v>0.063</v>
      </c>
      <c r="I244" s="0" t="n">
        <f aca="true">IF(B244=1,INDIRECT("assorted!F"&amp;$A244+1),NA())</f>
        <v>28.474796699229</v>
      </c>
      <c r="J244" s="5" t="n">
        <f aca="true">IF(B244=1,INDIRECT("assorted!G"&amp;$A244+1),NA())</f>
        <v>1171.33664406203</v>
      </c>
      <c r="K244" s="5" t="n">
        <f aca="true">IF(B244=1,AVERAGE(INDIRECT("Temperatures!C" &amp; A244 + 1):INDIRECT("Temperatures!P" &amp; A244 + 1)),NA())</f>
        <v>1032.72371269888</v>
      </c>
      <c r="L244" s="5" t="n">
        <f aca="true">IF(B244=1,MAX(INDIRECT("Temperatures!C" &amp; A244 + 1):INDIRECT("Temperatures!P" &amp; A244 + 1)),NA())</f>
        <v>1102.39023096239</v>
      </c>
      <c r="M244" s="5" t="n">
        <f aca="true">IF(B244=1,MIN(INDIRECT("Temperatures!C" &amp; A244 + 1):INDIRECT("Temperatures!P" &amp; A244 + 1)),NA())</f>
        <v>976.64531971604</v>
      </c>
      <c r="N244" s="5" t="n">
        <f aca="true">IF(B244=1,INDIRECT("assorted!H"&amp;$A244+1),NA())</f>
        <v>-203674.437398191</v>
      </c>
      <c r="O244" s="5" t="n">
        <f aca="true">IF(B244=1,INDIRECT("assorted!I"&amp;$A244+1),NA())</f>
        <v>29633.29924842</v>
      </c>
      <c r="P244" s="5" t="n">
        <f aca="true">IF(B244=1,INDIRECT("assorted!J"&amp;$A244+1),NA())</f>
        <v>5414.81126627516</v>
      </c>
      <c r="Q244" s="5" t="n">
        <f aca="true">IF(B244=1,INDIRECT("assorted!K"&amp;$A244+1),NA())</f>
        <v>29320181.0493804</v>
      </c>
      <c r="R244" s="5" t="n">
        <f aca="true">IF(B244=1,INDIRECT("assorted!L"&amp;$A244+1),NA())</f>
        <v>13591.5538872611</v>
      </c>
      <c r="S244" s="5" t="n">
        <f aca="true">IF(B244=1,INDIRECT("assorted!M"&amp;$A244+1),NA())</f>
        <v>2483.5472587369</v>
      </c>
      <c r="T244" s="5" t="n">
        <f aca="true">IF(B244=1,INDIRECT("assorted!N"&amp;$A244+1),NA())</f>
        <v>6168006.9863796</v>
      </c>
      <c r="U244" s="5" t="n">
        <f aca="true">IF(B244=1,SUM(INDIRECT("HeatFluxTotals!B" &amp; A244 + 1):INDIRECT("HeatFluxTotals!P" &amp; A244 + 1)),NA())</f>
        <v>203873.308308917</v>
      </c>
      <c r="V244" s="0" t="n">
        <v>-40.256</v>
      </c>
      <c r="W244" s="5" t="n">
        <f aca="false">R244/G244</f>
        <v>388330.111064603</v>
      </c>
      <c r="X244" s="5" t="n">
        <f aca="true">IF(B244=1,SUM(INDIRECT("HeatFluxRadiation!B" &amp; A244 + 1):INDIRECT("HeatFluxRadiation!P" &amp; A244 + 1)),NA())</f>
        <v>193305.569282776</v>
      </c>
      <c r="Y244" s="5" t="n">
        <f aca="true">IF(B244=1,SUM(INDIRECT("HeatFluxConduction!B" &amp; A244 + 1):INDIRECT("HeatFluxConduction!P" &amp; A244 + 1)),NA())</f>
        <v>10571.107016101</v>
      </c>
      <c r="Z244" s="6" t="n">
        <f aca="false">X244/U244</f>
        <v>0.948165166329037</v>
      </c>
      <c r="AA244" s="6" t="n">
        <f aca="false">Y244/U244</f>
        <v>0.0518513536852174</v>
      </c>
      <c r="AE244" s="0" t="n">
        <f aca="false">1/F244</f>
        <v>1.9047619047619</v>
      </c>
      <c r="AF244" s="0" t="n">
        <f aca="false">1/G244</f>
        <v>28.5714285714286</v>
      </c>
      <c r="AG244" s="0" t="n">
        <v>7.6496</v>
      </c>
      <c r="AH244" s="0" t="n">
        <f aca="false">AG244/15</f>
        <v>0.509973333333333</v>
      </c>
      <c r="AI244" s="0" t="n">
        <v>0.24457</v>
      </c>
      <c r="AJ244" s="0" t="n">
        <v>3.6913</v>
      </c>
      <c r="AK244" s="0" t="n">
        <v>29.813</v>
      </c>
    </row>
    <row r="245" customFormat="false" ht="15" hidden="false" customHeight="true" outlineLevel="0" collapsed="false">
      <c r="A245" s="0" t="n">
        <v>244</v>
      </c>
      <c r="B245" s="4" t="n">
        <f aca="false">IF(assorted!P245 = "converged", 1, NA())</f>
        <v>1</v>
      </c>
      <c r="C245" s="0" t="str">
        <f aca="true">INDIRECT("IDs!B"&amp;$A245+1)</f>
        <v>c-aligned</v>
      </c>
      <c r="D245" s="0" t="n">
        <f aca="true">INDIRECT("IDs!C"&amp;$A245+1)</f>
        <v>15</v>
      </c>
      <c r="E245" s="4" t="n">
        <f aca="true">INDIRECT("IDs!E"&amp;$A245+1)</f>
        <v>2</v>
      </c>
      <c r="F245" s="0" t="n">
        <f aca="false">G245*D245</f>
        <v>0.525</v>
      </c>
      <c r="G245" s="0" t="n">
        <f aca="true">INDIRECT("assorted!D"&amp;$A245+1)</f>
        <v>0.035</v>
      </c>
      <c r="H245" s="0" t="n">
        <f aca="true">INDIRECT("assorted!E"&amp;$A245+1)</f>
        <v>0.063</v>
      </c>
      <c r="I245" s="0" t="n">
        <f aca="true">IF(B245=1,INDIRECT("assorted!F"&amp;$A245+1),NA())</f>
        <v>27.7262577764631</v>
      </c>
      <c r="J245" s="5" t="n">
        <f aca="true">IF(B245=1,INDIRECT("assorted!G"&amp;$A245+1),NA())</f>
        <v>1164.21043403075</v>
      </c>
      <c r="K245" s="5" t="n">
        <f aca="true">IF(B245=1,AVERAGE(INDIRECT("Temperatures!C" &amp; A245 + 1):INDIRECT("Temperatures!P" &amp; A245 + 1)),NA())</f>
        <v>1044.06602516659</v>
      </c>
      <c r="L245" s="5" t="n">
        <f aca="true">IF(B245=1,MAX(INDIRECT("Temperatures!C" &amp; A245 + 1):INDIRECT("Temperatures!P" &amp; A245 + 1)),NA())</f>
        <v>1106.40250429973</v>
      </c>
      <c r="M245" s="5" t="n">
        <f aca="true">IF(B245=1,MIN(INDIRECT("Temperatures!C" &amp; A245 + 1):INDIRECT("Temperatures!P" &amp; A245 + 1)),NA())</f>
        <v>997.698204187545</v>
      </c>
      <c r="N245" s="5" t="n">
        <f aca="true">IF(B245=1,INDIRECT("assorted!H"&amp;$A245+1),NA())</f>
        <v>-236005.928790173</v>
      </c>
      <c r="O245" s="5" t="n">
        <f aca="true">IF(B245=1,INDIRECT("assorted!I"&amp;$A245+1),NA())</f>
        <v>31234.7541784957</v>
      </c>
      <c r="P245" s="5" t="n">
        <f aca="true">IF(B245=1,INDIRECT("assorted!J"&amp;$A245+1),NA())</f>
        <v>4848.55558614412</v>
      </c>
      <c r="Q245" s="5" t="n">
        <f aca="true">IF(B245=1,INDIRECT("assorted!K"&amp;$A245+1),NA())</f>
        <v>23508491.2719294</v>
      </c>
      <c r="R245" s="5" t="n">
        <f aca="true">IF(B245=1,INDIRECT("assorted!L"&amp;$A245+1),NA())</f>
        <v>14326.0742252647</v>
      </c>
      <c r="S245" s="5" t="n">
        <f aca="true">IF(B245=1,INDIRECT("assorted!M"&amp;$A245+1),NA())</f>
        <v>2223.82948226103</v>
      </c>
      <c r="T245" s="5" t="n">
        <f aca="true">IF(B245=1,INDIRECT("assorted!N"&amp;$A245+1),NA())</f>
        <v>4945417.56617336</v>
      </c>
      <c r="U245" s="5" t="n">
        <f aca="true">IF(B245=1,SUM(INDIRECT("HeatFluxTotals!B" &amp; A245 + 1):INDIRECT("HeatFluxTotals!P" &amp; A245 + 1)),NA())</f>
        <v>214891.11337897</v>
      </c>
      <c r="V245" s="0" t="n">
        <v>-41.126</v>
      </c>
      <c r="W245" s="5" t="n">
        <f aca="false">R245/G245</f>
        <v>409316.406436134</v>
      </c>
      <c r="X245" s="5" t="n">
        <f aca="true">IF(B245=1,SUM(INDIRECT("HeatFluxRadiation!B" &amp; A245 + 1):INDIRECT("HeatFluxRadiation!P" &amp; A245 + 1)),NA())</f>
        <v>204378.296644878</v>
      </c>
      <c r="Y245" s="5" t="n">
        <f aca="true">IF(B245=1,SUM(INDIRECT("HeatFluxConduction!B" &amp; A245 + 1):INDIRECT("HeatFluxConduction!P" &amp; A245 + 1)),NA())</f>
        <v>10516.5280712811</v>
      </c>
      <c r="Z245" s="6" t="n">
        <f aca="false">X245/U245</f>
        <v>0.95107840166684</v>
      </c>
      <c r="AA245" s="6" t="n">
        <f aca="false">Y245/U245</f>
        <v>0.048938869113376</v>
      </c>
      <c r="AE245" s="0" t="n">
        <f aca="false">1/F245</f>
        <v>1.9047619047619</v>
      </c>
      <c r="AF245" s="0" t="n">
        <f aca="false">1/G245</f>
        <v>28.5714285714286</v>
      </c>
      <c r="AG245" s="0" t="n">
        <v>6.9441</v>
      </c>
      <c r="AH245" s="0" t="n">
        <f aca="false">AG245/15</f>
        <v>0.46294</v>
      </c>
      <c r="AI245" s="0" t="n">
        <v>0.26852</v>
      </c>
      <c r="AJ245" s="0" t="n">
        <v>4.0543</v>
      </c>
      <c r="AK245" s="0" t="n">
        <v>31.041</v>
      </c>
    </row>
    <row r="246" customFormat="false" ht="15" hidden="false" customHeight="true" outlineLevel="0" collapsed="false">
      <c r="A246" s="0" t="n">
        <v>245</v>
      </c>
      <c r="B246" s="4" t="n">
        <f aca="false">IF(assorted!P246 = "converged", 1, NA())</f>
        <v>1</v>
      </c>
      <c r="C246" s="0" t="str">
        <f aca="true">INDIRECT("IDs!B"&amp;$A246+1)</f>
        <v>c-aligned</v>
      </c>
      <c r="D246" s="0" t="n">
        <f aca="true">INDIRECT("IDs!C"&amp;$A246+1)</f>
        <v>15</v>
      </c>
      <c r="E246" s="4" t="n">
        <f aca="true">INDIRECT("IDs!E"&amp;$A246+1)</f>
        <v>2.25</v>
      </c>
      <c r="F246" s="0" t="n">
        <f aca="false">G246*D246</f>
        <v>0.525</v>
      </c>
      <c r="G246" s="0" t="n">
        <f aca="true">INDIRECT("assorted!D"&amp;$A246+1)</f>
        <v>0.035</v>
      </c>
      <c r="H246" s="0" t="n">
        <f aca="true">INDIRECT("assorted!E"&amp;$A246+1)</f>
        <v>0.063</v>
      </c>
      <c r="I246" s="0" t="n">
        <f aca="true">IF(B246=1,INDIRECT("assorted!F"&amp;$A246+1),NA())</f>
        <v>25.7234752719523</v>
      </c>
      <c r="J246" s="5" t="n">
        <f aca="true">IF(B246=1,INDIRECT("assorted!G"&amp;$A246+1),NA())</f>
        <v>1165.44288735985</v>
      </c>
      <c r="K246" s="5" t="n">
        <f aca="true">IF(B246=1,AVERAGE(INDIRECT("Temperatures!C" &amp; A246 + 1):INDIRECT("Temperatures!P" &amp; A246 + 1)),NA())</f>
        <v>1055.03561654686</v>
      </c>
      <c r="L246" s="5" t="n">
        <f aca="true">IF(B246=1,MAX(INDIRECT("Temperatures!C" &amp; A246 + 1):INDIRECT("Temperatures!P" &amp; A246 + 1)),NA())</f>
        <v>1113.99070625322</v>
      </c>
      <c r="M246" s="5" t="n">
        <f aca="true">IF(B246=1,MIN(INDIRECT("Temperatures!C" &amp; A246 + 1):INDIRECT("Temperatures!P" &amp; A246 + 1)),NA())</f>
        <v>1014.62392127654</v>
      </c>
      <c r="N246" s="5" t="n">
        <f aca="true">IF(B246=1,INDIRECT("assorted!H"&amp;$A246+1),NA())</f>
        <v>-237079.222117078</v>
      </c>
      <c r="O246" s="5" t="n">
        <f aca="true">IF(B246=1,INDIRECT("assorted!I"&amp;$A246+1),NA())</f>
        <v>32833.1860849091</v>
      </c>
      <c r="P246" s="5" t="n">
        <f aca="true">IF(B246=1,INDIRECT("assorted!J"&amp;$A246+1),NA())</f>
        <v>4734.20732614417</v>
      </c>
      <c r="Q246" s="5" t="n">
        <f aca="true">IF(B246=1,INDIRECT("assorted!K"&amp;$A246+1),NA())</f>
        <v>22412719.0069171</v>
      </c>
      <c r="R246" s="5" t="n">
        <f aca="true">IF(B246=1,INDIRECT("assorted!L"&amp;$A246+1),NA())</f>
        <v>15059.2080287801</v>
      </c>
      <c r="S246" s="5" t="n">
        <f aca="true">IF(B246=1,INDIRECT("assorted!M"&amp;$A246+1),NA())</f>
        <v>2171.38272207513</v>
      </c>
      <c r="T246" s="5" t="n">
        <f aca="true">IF(B246=1,INDIRECT("assorted!N"&amp;$A246+1),NA())</f>
        <v>4714902.92572641</v>
      </c>
      <c r="U246" s="5" t="n">
        <f aca="true">IF(B246=1,SUM(INDIRECT("HeatFluxTotals!B" &amp; A246 + 1):INDIRECT("HeatFluxTotals!P" &amp; A246 + 1)),NA())</f>
        <v>225888.120431701</v>
      </c>
      <c r="V246" s="0" t="n">
        <v>-41.738</v>
      </c>
      <c r="W246" s="5" t="n">
        <f aca="false">R246/G246</f>
        <v>430263.086536574</v>
      </c>
      <c r="X246" s="5" t="n">
        <f aca="true">IF(B246=1,SUM(INDIRECT("HeatFluxRadiation!B" &amp; A246 + 1):INDIRECT("HeatFluxRadiation!P" &amp; A246 + 1)),NA())</f>
        <v>215850.109515644</v>
      </c>
      <c r="Y246" s="5" t="n">
        <f aca="true">IF(B246=1,SUM(INDIRECT("HeatFluxConduction!B" &amp; A246 + 1):INDIRECT("HeatFluxConduction!P" &amp; A246 + 1)),NA())</f>
        <v>10042.3295207405</v>
      </c>
      <c r="Z246" s="6" t="n">
        <f aca="false">X246/U246</f>
        <v>0.955562023815715</v>
      </c>
      <c r="AA246" s="6" t="n">
        <f aca="false">Y246/U246</f>
        <v>0.0444570945189517</v>
      </c>
      <c r="AE246" s="0" t="n">
        <f aca="false">1/F246</f>
        <v>1.9047619047619</v>
      </c>
      <c r="AF246" s="0" t="n">
        <f aca="false">1/G246</f>
        <v>28.5714285714286</v>
      </c>
      <c r="AG246" s="0" t="n">
        <v>6.3252</v>
      </c>
      <c r="AH246" s="0" t="n">
        <f aca="false">AG246/15</f>
        <v>0.42168</v>
      </c>
      <c r="AI246" s="0" t="n">
        <v>0.29344</v>
      </c>
      <c r="AJ246" s="0" t="n">
        <v>4.4324</v>
      </c>
      <c r="AK246" s="0" t="n">
        <v>32.207</v>
      </c>
    </row>
    <row r="247" customFormat="false" ht="15" hidden="false" customHeight="true" outlineLevel="0" collapsed="false">
      <c r="A247" s="0" t="n">
        <v>246</v>
      </c>
      <c r="B247" s="4" t="n">
        <f aca="false">IF(assorted!P247 = "converged", 1, NA())</f>
        <v>1</v>
      </c>
      <c r="C247" s="0" t="str">
        <f aca="true">INDIRECT("IDs!B"&amp;$A247+1)</f>
        <v>c-aligned</v>
      </c>
      <c r="D247" s="0" t="n">
        <f aca="true">INDIRECT("IDs!C"&amp;$A247+1)</f>
        <v>15</v>
      </c>
      <c r="E247" s="4" t="n">
        <f aca="true">INDIRECT("IDs!E"&amp;$A247+1)</f>
        <v>2.375</v>
      </c>
      <c r="F247" s="0" t="n">
        <f aca="false">G247*D247</f>
        <v>0.525</v>
      </c>
      <c r="G247" s="0" t="n">
        <f aca="true">INDIRECT("assorted!D"&amp;$A247+1)</f>
        <v>0.035</v>
      </c>
      <c r="H247" s="0" t="n">
        <f aca="true">INDIRECT("assorted!E"&amp;$A247+1)</f>
        <v>0.063</v>
      </c>
      <c r="I247" s="0" t="n">
        <f aca="true">IF(B247=1,INDIRECT("assorted!F"&amp;$A247+1),NA())</f>
        <v>24.9289525893691</v>
      </c>
      <c r="J247" s="5" t="n">
        <f aca="true">IF(B247=1,INDIRECT("assorted!G"&amp;$A247+1),NA())</f>
        <v>1163.65524395115</v>
      </c>
      <c r="K247" s="5" t="n">
        <f aca="true">IF(B247=1,AVERAGE(INDIRECT("Temperatures!C" &amp; A247 + 1):INDIRECT("Temperatures!P" &amp; A247 + 1)),NA())</f>
        <v>1059.38891600498</v>
      </c>
      <c r="L247" s="5" t="n">
        <f aca="true">IF(B247=1,MAX(INDIRECT("Temperatures!C" &amp; A247 + 1):INDIRECT("Temperatures!P" &amp; A247 + 1)),NA())</f>
        <v>1116.91733224819</v>
      </c>
      <c r="M247" s="5" t="n">
        <f aca="true">IF(B247=1,MIN(INDIRECT("Temperatures!C" &amp; A247 + 1):INDIRECT("Temperatures!P" &amp; A247 + 1)),NA())</f>
        <v>1022.1617993426</v>
      </c>
      <c r="N247" s="5" t="n">
        <f aca="true">IF(B247=1,INDIRECT("assorted!H"&amp;$A247+1),NA())</f>
        <v>-237037.311643029</v>
      </c>
      <c r="O247" s="5" t="n">
        <f aca="true">IF(B247=1,INDIRECT("assorted!I"&amp;$A247+1),NA())</f>
        <v>33478.824790893</v>
      </c>
      <c r="P247" s="5" t="n">
        <f aca="true">IF(B247=1,INDIRECT("assorted!J"&amp;$A247+1),NA())</f>
        <v>4729.04770065002</v>
      </c>
      <c r="Q247" s="5" t="n">
        <f aca="true">IF(B247=1,INDIRECT("assorted!K"&amp;$A247+1),NA())</f>
        <v>22363892.1550232</v>
      </c>
      <c r="R247" s="5" t="n">
        <f aca="true">IF(B247=1,INDIRECT("assorted!L"&amp;$A247+1),NA())</f>
        <v>15355.335476165</v>
      </c>
      <c r="S247" s="5" t="n">
        <f aca="true">IF(B247=1,INDIRECT("assorted!M"&amp;$A247+1),NA())</f>
        <v>2169.01621784627</v>
      </c>
      <c r="T247" s="5" t="n">
        <f aca="true">IF(B247=1,INDIRECT("assorted!N"&amp;$A247+1),NA())</f>
        <v>4704631.35328017</v>
      </c>
      <c r="U247" s="5" t="n">
        <f aca="true">IF(B247=1,SUM(INDIRECT("HeatFluxTotals!B" &amp; A247 + 1):INDIRECT("HeatFluxTotals!P" &amp; A247 + 1)),NA())</f>
        <v>230330.032142474</v>
      </c>
      <c r="V247" s="0" t="n">
        <v>-42.041</v>
      </c>
      <c r="W247" s="5" t="n">
        <f aca="false">R247/G247</f>
        <v>438723.870747571</v>
      </c>
      <c r="X247" s="5" t="n">
        <f aca="true">IF(B247=1,SUM(INDIRECT("HeatFluxRadiation!B" &amp; A247 + 1):INDIRECT("HeatFluxRadiation!P" &amp; A247 + 1)),NA())</f>
        <v>220327.866145107</v>
      </c>
      <c r="Y247" s="5" t="n">
        <f aca="true">IF(B247=1,SUM(INDIRECT("HeatFluxConduction!B" &amp; A247 + 1):INDIRECT("HeatFluxConduction!P" &amp; A247 + 1)),NA())</f>
        <v>10006.4905001275</v>
      </c>
      <c r="Z247" s="6" t="n">
        <f aca="false">X247/U247</f>
        <v>0.956574633779496</v>
      </c>
      <c r="AA247" s="6" t="n">
        <f aca="false">Y247/U247</f>
        <v>0.0434441414653989</v>
      </c>
      <c r="AE247" s="0" t="n">
        <f aca="false">1/F247</f>
        <v>1.9047619047619</v>
      </c>
      <c r="AF247" s="0" t="n">
        <f aca="false">1/G247</f>
        <v>28.5714285714286</v>
      </c>
      <c r="AG247" s="0" t="n">
        <v>6.0561</v>
      </c>
      <c r="AH247" s="0" t="n">
        <f aca="false">AG247/15</f>
        <v>0.40374</v>
      </c>
      <c r="AI247" s="0" t="n">
        <v>0.30339</v>
      </c>
      <c r="AJ247" s="0" t="n">
        <v>4.5835</v>
      </c>
      <c r="AK247" s="0" t="n">
        <v>32.67</v>
      </c>
    </row>
    <row r="248" customFormat="false" ht="15" hidden="false" customHeight="true" outlineLevel="0" collapsed="false">
      <c r="A248" s="0" t="n">
        <v>247</v>
      </c>
      <c r="B248" s="4" t="n">
        <f aca="false">IF(assorted!P248 = "converged", 1, NA())</f>
        <v>1</v>
      </c>
      <c r="C248" s="0" t="str">
        <f aca="true">INDIRECT("IDs!B"&amp;$A248+1)</f>
        <v>c-aligned</v>
      </c>
      <c r="D248" s="0" t="n">
        <f aca="true">INDIRECT("IDs!C"&amp;$A248+1)</f>
        <v>15</v>
      </c>
      <c r="E248" s="4" t="n">
        <f aca="true">INDIRECT("IDs!E"&amp;$A248+1)</f>
        <v>2.5</v>
      </c>
      <c r="F248" s="0" t="n">
        <f aca="false">G248*D248</f>
        <v>0.525</v>
      </c>
      <c r="G248" s="0" t="n">
        <f aca="true">INDIRECT("assorted!D"&amp;$A248+1)</f>
        <v>0.035</v>
      </c>
      <c r="H248" s="0" t="n">
        <f aca="true">INDIRECT("assorted!E"&amp;$A248+1)</f>
        <v>0.063</v>
      </c>
      <c r="I248" s="0" t="n">
        <f aca="true">IF(B248=1,INDIRECT("assorted!F"&amp;$A248+1),NA())</f>
        <v>24.2659466487093</v>
      </c>
      <c r="J248" s="5" t="n">
        <f aca="true">IF(B248=1,INDIRECT("assorted!G"&amp;$A248+1),NA())</f>
        <v>1163.1170166615</v>
      </c>
      <c r="K248" s="5" t="n">
        <f aca="true">IF(B248=1,AVERAGE(INDIRECT("Temperatures!C" &amp; A248 + 1):INDIRECT("Temperatures!P" &amp; A248 + 1)),NA())</f>
        <v>1063.91567402616</v>
      </c>
      <c r="L248" s="5" t="n">
        <f aca="true">IF(B248=1,MAX(INDIRECT("Temperatures!C" &amp; A248 + 1):INDIRECT("Temperatures!P" &amp; A248 + 1)),NA())</f>
        <v>1119.98637933747</v>
      </c>
      <c r="M248" s="5" t="n">
        <f aca="true">IF(B248=1,MIN(INDIRECT("Temperatures!C" &amp; A248 + 1):INDIRECT("Temperatures!P" &amp; A248 + 1)),NA())</f>
        <v>1026.19977251566</v>
      </c>
      <c r="N248" s="5" t="n">
        <f aca="true">IF(B248=1,INDIRECT("assorted!H"&amp;$A248+1),NA())</f>
        <v>-232513.759467065</v>
      </c>
      <c r="O248" s="5" t="n">
        <f aca="true">IF(B248=1,INDIRECT("assorted!I"&amp;$A248+1),NA())</f>
        <v>34148.2310395014</v>
      </c>
      <c r="P248" s="5" t="n">
        <f aca="true">IF(B248=1,INDIRECT("assorted!J"&amp;$A248+1),NA())</f>
        <v>4746.29527986165</v>
      </c>
      <c r="Q248" s="5" t="n">
        <f aca="true">IF(B248=1,INDIRECT("assorted!K"&amp;$A248+1),NA())</f>
        <v>22527318.883637</v>
      </c>
      <c r="R248" s="5" t="n">
        <f aca="true">IF(B248=1,INDIRECT("assorted!L"&amp;$A248+1),NA())</f>
        <v>15662.3641004199</v>
      </c>
      <c r="S248" s="5" t="n">
        <f aca="true">IF(B248=1,INDIRECT("assorted!M"&amp;$A248+1),NA())</f>
        <v>2176.92696042981</v>
      </c>
      <c r="T248" s="5" t="n">
        <f aca="true">IF(B248=1,INDIRECT("assorted!N"&amp;$A248+1),NA())</f>
        <v>4739010.99104618</v>
      </c>
      <c r="U248" s="5" t="n">
        <f aca="true">IF(B248=1,SUM(INDIRECT("HeatFluxTotals!B" &amp; A248 + 1):INDIRECT("HeatFluxTotals!P" &amp; A248 + 1)),NA())</f>
        <v>234935.461506299</v>
      </c>
      <c r="V248" s="0" t="n">
        <v>-42.282</v>
      </c>
      <c r="W248" s="5" t="n">
        <f aca="false">R248/G248</f>
        <v>447496.117154854</v>
      </c>
      <c r="X248" s="5" t="n">
        <f aca="true">IF(B248=1,SUM(INDIRECT("HeatFluxRadiation!B" &amp; A248 + 1):INDIRECT("HeatFluxRadiation!P" &amp; A248 + 1)),NA())</f>
        <v>224985.518135402</v>
      </c>
      <c r="Y248" s="5" t="n">
        <f aca="true">IF(B248=1,SUM(INDIRECT("HeatFluxConduction!B" &amp; A248 + 1):INDIRECT("HeatFluxConduction!P" &amp; A248 + 1)),NA())</f>
        <v>9954.4032230055</v>
      </c>
      <c r="Z248" s="6" t="n">
        <f aca="false">X248/U248</f>
        <v>0.957648184283878</v>
      </c>
      <c r="AA248" s="6" t="n">
        <f aca="false">Y248/U248</f>
        <v>0.042370799023623</v>
      </c>
      <c r="AE248" s="0" t="n">
        <f aca="false">1/F248</f>
        <v>1.9047619047619</v>
      </c>
      <c r="AF248" s="0" t="n">
        <f aca="false">1/G248</f>
        <v>28.5714285714286</v>
      </c>
      <c r="AG248" s="0" t="n">
        <v>5.8042</v>
      </c>
      <c r="AH248" s="0" t="n">
        <f aca="false">AG248/15</f>
        <v>0.386946666666667</v>
      </c>
      <c r="AI248" s="0" t="n">
        <v>0.31364</v>
      </c>
      <c r="AJ248" s="0" t="n">
        <v>4.7391</v>
      </c>
      <c r="AK248" s="0" t="n">
        <v>33.145</v>
      </c>
    </row>
    <row r="249" customFormat="false" ht="15" hidden="false" customHeight="true" outlineLevel="0" collapsed="false">
      <c r="A249" s="0" t="n">
        <v>248</v>
      </c>
      <c r="B249" s="4" t="n">
        <f aca="false">IF(assorted!P249 = "converged", 1, NA())</f>
        <v>1</v>
      </c>
      <c r="C249" s="0" t="str">
        <f aca="true">INDIRECT("IDs!B"&amp;$A249+1)</f>
        <v>c-aligned</v>
      </c>
      <c r="D249" s="0" t="n">
        <f aca="true">INDIRECT("IDs!C"&amp;$A249+1)</f>
        <v>15</v>
      </c>
      <c r="E249" s="4" t="n">
        <f aca="true">INDIRECT("IDs!E"&amp;$A249+1)</f>
        <v>2.75</v>
      </c>
      <c r="F249" s="0" t="n">
        <f aca="false">G249*D249</f>
        <v>0.525</v>
      </c>
      <c r="G249" s="0" t="n">
        <f aca="true">INDIRECT("assorted!D"&amp;$A249+1)</f>
        <v>0.035</v>
      </c>
      <c r="H249" s="0" t="n">
        <f aca="true">INDIRECT("assorted!E"&amp;$A249+1)</f>
        <v>0.063</v>
      </c>
      <c r="I249" s="0" t="n">
        <f aca="true">IF(B249=1,INDIRECT("assorted!F"&amp;$A249+1),NA())</f>
        <v>23.372717886421</v>
      </c>
      <c r="J249" s="5" t="n">
        <f aca="true">IF(B249=1,INDIRECT("assorted!G"&amp;$A249+1),NA())</f>
        <v>1162.94593947613</v>
      </c>
      <c r="K249" s="5" t="n">
        <f aca="true">IF(B249=1,AVERAGE(INDIRECT("Temperatures!C" &amp; A249 + 1):INDIRECT("Temperatures!P" &amp; A249 + 1)),NA())</f>
        <v>1072.07542307572</v>
      </c>
      <c r="L249" s="5" t="n">
        <f aca="true">IF(B249=1,MAX(INDIRECT("Temperatures!C" &amp; A249 + 1):INDIRECT("Temperatures!P" &amp; A249 + 1)),NA())</f>
        <v>1125.19377933012</v>
      </c>
      <c r="M249" s="5" t="n">
        <f aca="true">IF(B249=1,MIN(INDIRECT("Temperatures!C" &amp; A249 + 1):INDIRECT("Temperatures!P" &amp; A249 + 1)),NA())</f>
        <v>1033.78800258938</v>
      </c>
      <c r="N249" s="5" t="n">
        <f aca="true">IF(B249=1,INDIRECT("assorted!H"&amp;$A249+1),NA())</f>
        <v>-241815.354198063</v>
      </c>
      <c r="O249" s="5" t="n">
        <f aca="true">IF(B249=1,INDIRECT("assorted!I"&amp;$A249+1),NA())</f>
        <v>35376.1992926512</v>
      </c>
      <c r="P249" s="5" t="n">
        <f aca="true">IF(B249=1,INDIRECT("assorted!J"&amp;$A249+1),NA())</f>
        <v>4778.39169780306</v>
      </c>
      <c r="Q249" s="5" t="n">
        <f aca="true">IF(B249=1,INDIRECT("assorted!K"&amp;$A249+1),NA())</f>
        <v>22833027.2176332</v>
      </c>
      <c r="R249" s="5" t="n">
        <f aca="true">IF(B249=1,INDIRECT("assorted!L"&amp;$A249+1),NA())</f>
        <v>16225.5817343089</v>
      </c>
      <c r="S249" s="5" t="n">
        <f aca="true">IF(B249=1,INDIRECT("assorted!M"&amp;$A249+1),NA())</f>
        <v>2191.64824380654</v>
      </c>
      <c r="T249" s="5" t="n">
        <f aca="true">IF(B249=1,INDIRECT("assorted!N"&amp;$A249+1),NA())</f>
        <v>4803322.02458031</v>
      </c>
      <c r="U249" s="5" t="n">
        <f aca="true">IF(B249=1,SUM(INDIRECT("HeatFluxTotals!B" &amp; A249 + 1):INDIRECT("HeatFluxTotals!P" &amp; A249 + 1)),NA())</f>
        <v>243383.726014633</v>
      </c>
      <c r="V249" s="0" t="n">
        <v>-42.766</v>
      </c>
      <c r="W249" s="5" t="n">
        <f aca="false">R249/G249</f>
        <v>463588.049551683</v>
      </c>
      <c r="X249" s="5" t="n">
        <f aca="true">IF(B249=1,SUM(INDIRECT("HeatFluxRadiation!B" &amp; A249 + 1):INDIRECT("HeatFluxRadiation!P" &amp; A249 + 1)),NA())</f>
        <v>232723.801453923</v>
      </c>
      <c r="Y249" s="5" t="n">
        <f aca="true">IF(B249=1,SUM(INDIRECT("HeatFluxConduction!B" &amp; A249 + 1):INDIRECT("HeatFluxConduction!P" &amp; A249 + 1)),NA())</f>
        <v>10664.7361863172</v>
      </c>
      <c r="Z249" s="6" t="n">
        <f aca="false">X249/U249</f>
        <v>0.956201161288535</v>
      </c>
      <c r="AA249" s="6" t="n">
        <f aca="false">Y249/U249</f>
        <v>0.0438186084211564</v>
      </c>
      <c r="AE249" s="0" t="n">
        <f aca="false">1/F249</f>
        <v>1.9047619047619</v>
      </c>
      <c r="AF249" s="0" t="n">
        <f aca="false">1/G249</f>
        <v>28.5714285714286</v>
      </c>
      <c r="AG249" s="0" t="n">
        <v>5.3338</v>
      </c>
      <c r="AH249" s="0" t="n">
        <f aca="false">AG249/15</f>
        <v>0.355586666666667</v>
      </c>
      <c r="AI249" s="0" t="n">
        <v>0.33265</v>
      </c>
      <c r="AJ249" s="0" t="n">
        <v>5.028</v>
      </c>
      <c r="AK249" s="0" t="n">
        <v>33.997</v>
      </c>
    </row>
    <row r="250" customFormat="false" ht="15" hidden="false" customHeight="true" outlineLevel="0" collapsed="false">
      <c r="A250" s="0" t="n">
        <v>249</v>
      </c>
      <c r="B250" s="4" t="n">
        <f aca="false">IF(assorted!P250 = "converged", 1, NA())</f>
        <v>1</v>
      </c>
      <c r="C250" s="0" t="str">
        <f aca="true">INDIRECT("IDs!B"&amp;$A250+1)</f>
        <v>c-aligned</v>
      </c>
      <c r="D250" s="0" t="n">
        <f aca="true">INDIRECT("IDs!C"&amp;$A250+1)</f>
        <v>15</v>
      </c>
      <c r="E250" s="4" t="n">
        <f aca="true">INDIRECT("IDs!E"&amp;$A250+1)</f>
        <v>3</v>
      </c>
      <c r="F250" s="0" t="n">
        <f aca="false">G250*D250</f>
        <v>0.525</v>
      </c>
      <c r="G250" s="0" t="n">
        <f aca="true">INDIRECT("assorted!D"&amp;$A250+1)</f>
        <v>0.035</v>
      </c>
      <c r="H250" s="0" t="n">
        <f aca="true">INDIRECT("assorted!E"&amp;$A250+1)</f>
        <v>0.063</v>
      </c>
      <c r="I250" s="0" t="n">
        <f aca="true">IF(B250=1,INDIRECT("assorted!F"&amp;$A250+1),NA())</f>
        <v>23.6805774991662</v>
      </c>
      <c r="J250" s="5" t="n">
        <f aca="true">IF(B250=1,INDIRECT("assorted!G"&amp;$A250+1),NA())</f>
        <v>1155.3969358965</v>
      </c>
      <c r="K250" s="5" t="n">
        <f aca="true">IF(B250=1,AVERAGE(INDIRECT("Temperatures!C" &amp; A250 + 1):INDIRECT("Temperatures!P" &amp; A250 + 1)),NA())</f>
        <v>1077.71365261284</v>
      </c>
      <c r="L250" s="5" t="n">
        <f aca="true">IF(B250=1,MAX(INDIRECT("Temperatures!C" &amp; A250 + 1):INDIRECT("Temperatures!P" &amp; A250 + 1)),NA())</f>
        <v>1128.20011603175</v>
      </c>
      <c r="M250" s="5" t="n">
        <f aca="true">IF(B250=1,MIN(INDIRECT("Temperatures!C" &amp; A250 + 1):INDIRECT("Temperatures!P" &amp; A250 + 1)),NA())</f>
        <v>1038.41630602837</v>
      </c>
      <c r="N250" s="5" t="n">
        <f aca="true">IF(B250=1,INDIRECT("assorted!H"&amp;$A250+1),NA())</f>
        <v>-254289.308918289</v>
      </c>
      <c r="O250" s="5" t="n">
        <f aca="true">IF(B250=1,INDIRECT("assorted!I"&amp;$A250+1),NA())</f>
        <v>36243.6858618777</v>
      </c>
      <c r="P250" s="5" t="n">
        <f aca="true">IF(B250=1,INDIRECT("assorted!J"&amp;$A250+1),NA())</f>
        <v>4893.5649348165</v>
      </c>
      <c r="Q250" s="5" t="n">
        <f aca="true">IF(B250=1,INDIRECT("assorted!K"&amp;$A250+1),NA())</f>
        <v>23946977.7712656</v>
      </c>
      <c r="R250" s="5" t="n">
        <f aca="true">IF(B250=1,INDIRECT("assorted!L"&amp;$A250+1),NA())</f>
        <v>16623.4615098408</v>
      </c>
      <c r="S250" s="5" t="n">
        <f aca="true">IF(B250=1,INDIRECT("assorted!M"&amp;$A250+1),NA())</f>
        <v>2244.47338635463</v>
      </c>
      <c r="T250" s="5" t="n">
        <f aca="true">IF(B250=1,INDIRECT("assorted!N"&amp;$A250+1),NA())</f>
        <v>5037660.78205423</v>
      </c>
      <c r="U250" s="5" t="n">
        <f aca="true">IF(B250=1,SUM(INDIRECT("HeatFluxTotals!B" &amp; A250 + 1):INDIRECT("HeatFluxTotals!P" &amp; A250 + 1)),NA())</f>
        <v>249351.922647612</v>
      </c>
      <c r="V250" s="0" t="n">
        <v>-43.208</v>
      </c>
      <c r="W250" s="5" t="n">
        <f aca="false">R250/G250</f>
        <v>474956.043138309</v>
      </c>
      <c r="X250" s="5" t="n">
        <f aca="true">IF(B250=1,SUM(INDIRECT("HeatFluxRadiation!B" &amp; A250 + 1):INDIRECT("HeatFluxRadiation!P" &amp; A250 + 1)),NA())</f>
        <v>237840.903981894</v>
      </c>
      <c r="Y250" s="5" t="n">
        <f aca="true">IF(B250=1,SUM(INDIRECT("HeatFluxConduction!B" &amp; A250 + 1):INDIRECT("HeatFluxConduction!P" &amp; A250 + 1)),NA())</f>
        <v>11515.4160328477</v>
      </c>
      <c r="Z250" s="6" t="n">
        <f aca="false">X250/U250</f>
        <v>0.953836254625613</v>
      </c>
      <c r="AA250" s="6" t="n">
        <f aca="false">Y250/U250</f>
        <v>0.0461813805587592</v>
      </c>
      <c r="AE250" s="0" t="n">
        <f aca="false">1/F250</f>
        <v>1.9047619047619</v>
      </c>
      <c r="AF250" s="0" t="n">
        <f aca="false">1/G250</f>
        <v>28.5714285714286</v>
      </c>
      <c r="AG250" s="0" t="n">
        <v>4.9159</v>
      </c>
      <c r="AH250" s="0" t="n">
        <f aca="false">AG250/15</f>
        <v>0.327726666666667</v>
      </c>
      <c r="AI250" s="0" t="n">
        <v>0.34633</v>
      </c>
      <c r="AJ250" s="0" t="n">
        <v>5.2363</v>
      </c>
      <c r="AK250" s="0" t="n">
        <v>34.574</v>
      </c>
    </row>
    <row r="251" customFormat="false" ht="15" hidden="false" customHeight="true" outlineLevel="0" collapsed="false">
      <c r="A251" s="0" t="n">
        <v>250</v>
      </c>
      <c r="B251" s="4" t="n">
        <f aca="false">IF(assorted!P251 = "converged", 1, NA())</f>
        <v>1</v>
      </c>
      <c r="C251" s="0" t="str">
        <f aca="true">INDIRECT("IDs!B"&amp;$A251+1)</f>
        <v>c-aligned</v>
      </c>
      <c r="D251" s="0" t="n">
        <f aca="true">INDIRECT("IDs!C"&amp;$A251+1)</f>
        <v>15</v>
      </c>
      <c r="E251" s="4" t="n">
        <f aca="true">INDIRECT("IDs!E"&amp;$A251+1)</f>
        <v>3.5</v>
      </c>
      <c r="F251" s="0" t="n">
        <f aca="false">G251*D251</f>
        <v>0.525</v>
      </c>
      <c r="G251" s="0" t="n">
        <f aca="true">INDIRECT("assorted!D"&amp;$A251+1)</f>
        <v>0.035</v>
      </c>
      <c r="H251" s="0" t="n">
        <f aca="true">INDIRECT("assorted!E"&amp;$A251+1)</f>
        <v>0.063</v>
      </c>
      <c r="I251" s="0" t="n">
        <f aca="true">IF(B251=1,INDIRECT("assorted!F"&amp;$A251+1),NA())</f>
        <v>23.5479998772789</v>
      </c>
      <c r="J251" s="5" t="n">
        <f aca="true">IF(B251=1,INDIRECT("assorted!G"&amp;$A251+1),NA())</f>
        <v>1155.27388878352</v>
      </c>
      <c r="K251" s="5" t="n">
        <f aca="true">IF(B251=1,AVERAGE(INDIRECT("Temperatures!C" &amp; A251 + 1):INDIRECT("Temperatures!P" &amp; A251 + 1)),NA())</f>
        <v>1090.99853062847</v>
      </c>
      <c r="L251" s="5" t="n">
        <f aca="true">IF(B251=1,MAX(INDIRECT("Temperatures!C" &amp; A251 + 1):INDIRECT("Temperatures!P" &amp; A251 + 1)),NA())</f>
        <v>1139.53281962093</v>
      </c>
      <c r="M251" s="5" t="n">
        <f aca="true">IF(B251=1,MIN(INDIRECT("Temperatures!C" &amp; A251 + 1):INDIRECT("Temperatures!P" &amp; A251 + 1)),NA())</f>
        <v>1040.80428357178</v>
      </c>
      <c r="N251" s="5" t="n">
        <f aca="true">IF(B251=1,INDIRECT("assorted!H"&amp;$A251+1),NA())</f>
        <v>-274222.934305247</v>
      </c>
      <c r="O251" s="5" t="n">
        <f aca="true">IF(B251=1,INDIRECT("assorted!I"&amp;$A251+1),NA())</f>
        <v>38242.7803993166</v>
      </c>
      <c r="P251" s="5" t="n">
        <f aca="true">IF(B251=1,INDIRECT("assorted!J"&amp;$A251+1),NA())</f>
        <v>5270.86662169082</v>
      </c>
      <c r="Q251" s="5" t="n">
        <f aca="true">IF(B251=1,INDIRECT("assorted!K"&amp;$A251+1),NA())</f>
        <v>27782034.9436543</v>
      </c>
      <c r="R251" s="5" t="n">
        <f aca="true">IF(B251=1,INDIRECT("assorted!L"&amp;$A251+1),NA())</f>
        <v>17540.3624901574</v>
      </c>
      <c r="S251" s="5" t="n">
        <f aca="true">IF(B251=1,INDIRECT("assorted!M"&amp;$A251+1),NA())</f>
        <v>2417.52587592728</v>
      </c>
      <c r="T251" s="5" t="n">
        <f aca="true">IF(B251=1,INDIRECT("assorted!N"&amp;$A251+1),NA())</f>
        <v>5844431.36077796</v>
      </c>
      <c r="U251" s="5" t="n">
        <f aca="true">IF(B251=1,SUM(INDIRECT("HeatFluxTotals!B" &amp; A251 + 1):INDIRECT("HeatFluxTotals!P" &amp; A251 + 1)),NA())</f>
        <v>263105.437352361</v>
      </c>
      <c r="V251" s="0" t="n">
        <v>-44.265</v>
      </c>
      <c r="W251" s="5" t="n">
        <f aca="false">R251/G251</f>
        <v>501153.214004497</v>
      </c>
      <c r="X251" s="5" t="n">
        <f aca="true">IF(B251=1,SUM(INDIRECT("HeatFluxRadiation!B" &amp; A251 + 1):INDIRECT("HeatFluxRadiation!P" &amp; A251 + 1)),NA())</f>
        <v>246147.990950016</v>
      </c>
      <c r="Y251" s="5" t="n">
        <f aca="true">IF(B251=1,SUM(INDIRECT("HeatFluxConduction!B" &amp; A251 + 1):INDIRECT("HeatFluxConduction!P" &amp; A251 + 1)),NA())</f>
        <v>16962.6315289589</v>
      </c>
      <c r="Z251" s="6" t="n">
        <f aca="false">X251/U251</f>
        <v>0.935548856105033</v>
      </c>
      <c r="AA251" s="6" t="n">
        <f aca="false">Y251/U251</f>
        <v>0.0644708513045359</v>
      </c>
      <c r="AE251" s="0" t="n">
        <f aca="false">1/F251</f>
        <v>1.9047619047619</v>
      </c>
      <c r="AF251" s="0" t="n">
        <f aca="false">1/G251</f>
        <v>28.5714285714286</v>
      </c>
      <c r="AG251" s="0" t="n">
        <v>4.2352</v>
      </c>
      <c r="AH251" s="0" t="n">
        <f aca="false">AG251/15</f>
        <v>0.282346666666667</v>
      </c>
      <c r="AI251" s="0" t="n">
        <v>0.37875</v>
      </c>
      <c r="AJ251" s="0" t="n">
        <v>5.7304</v>
      </c>
      <c r="AK251" s="0" t="n">
        <v>35.895</v>
      </c>
    </row>
    <row r="252" customFormat="false" ht="15" hidden="false" customHeight="true" outlineLevel="0" collapsed="false">
      <c r="A252" s="0" t="n">
        <v>251</v>
      </c>
      <c r="B252" s="4" t="n">
        <f aca="false">IF(assorted!P252 = "converged", 1, NA())</f>
        <v>1</v>
      </c>
      <c r="C252" s="0" t="str">
        <f aca="true">INDIRECT("IDs!B"&amp;$A252+1)</f>
        <v>c-aligned</v>
      </c>
      <c r="D252" s="0" t="n">
        <f aca="true">INDIRECT("IDs!C"&amp;$A252+1)</f>
        <v>15</v>
      </c>
      <c r="E252" s="4" t="n">
        <f aca="true">INDIRECT("IDs!E"&amp;$A252+1)</f>
        <v>4</v>
      </c>
      <c r="F252" s="0" t="n">
        <f aca="false">G252*D252</f>
        <v>0.525</v>
      </c>
      <c r="G252" s="0" t="n">
        <f aca="true">INDIRECT("assorted!D"&amp;$A252+1)</f>
        <v>0.035</v>
      </c>
      <c r="H252" s="0" t="n">
        <f aca="true">INDIRECT("assorted!E"&amp;$A252+1)</f>
        <v>0.063</v>
      </c>
      <c r="I252" s="0" t="n">
        <f aca="true">IF(B252=1,INDIRECT("assorted!F"&amp;$A252+1),NA())</f>
        <v>23.8507444814895</v>
      </c>
      <c r="J252" s="5" t="n">
        <f aca="true">IF(B252=1,INDIRECT("assorted!G"&amp;$A252+1),NA())</f>
        <v>1166.0816211648</v>
      </c>
      <c r="K252" s="5" t="n">
        <f aca="true">IF(B252=1,AVERAGE(INDIRECT("Temperatures!C" &amp; A252 + 1):INDIRECT("Temperatures!P" &amp; A252 + 1)),NA())</f>
        <v>1100.45201407469</v>
      </c>
      <c r="L252" s="5" t="n">
        <f aca="true">IF(B252=1,MAX(INDIRECT("Temperatures!C" &amp; A252 + 1):INDIRECT("Temperatures!P" &amp; A252 + 1)),NA())</f>
        <v>1153.33837743231</v>
      </c>
      <c r="M252" s="5" t="n">
        <f aca="true">IF(B252=1,MIN(INDIRECT("Temperatures!C" &amp; A252 + 1):INDIRECT("Temperatures!P" &amp; A252 + 1)),NA())</f>
        <v>1043.0778254558</v>
      </c>
      <c r="N252" s="5" t="n">
        <f aca="true">IF(B252=1,INDIRECT("assorted!H"&amp;$A252+1),NA())</f>
        <v>-252475.076302629</v>
      </c>
      <c r="O252" s="5" t="n">
        <f aca="true">IF(B252=1,INDIRECT("assorted!I"&amp;$A252+1),NA())</f>
        <v>39675.7318185788</v>
      </c>
      <c r="P252" s="5" t="n">
        <f aca="true">IF(B252=1,INDIRECT("assorted!J"&amp;$A252+1),NA())</f>
        <v>5591.00245294472</v>
      </c>
      <c r="Q252" s="5" t="n">
        <f aca="true">IF(B252=1,INDIRECT("assorted!K"&amp;$A252+1),NA())</f>
        <v>31259308.4288338</v>
      </c>
      <c r="R252" s="5" t="n">
        <f aca="true">IF(B252=1,INDIRECT("assorted!L"&amp;$A252+1),NA())</f>
        <v>18197.5973214674</v>
      </c>
      <c r="S252" s="5" t="n">
        <f aca="true">IF(B252=1,INDIRECT("assorted!M"&amp;$A252+1),NA())</f>
        <v>2564.35878052511</v>
      </c>
      <c r="T252" s="5" t="n">
        <f aca="true">IF(B252=1,INDIRECT("assorted!N"&amp;$A252+1),NA())</f>
        <v>6575935.95525625</v>
      </c>
      <c r="U252" s="5" t="n">
        <f aca="true">IF(B252=1,SUM(INDIRECT("HeatFluxTotals!B" &amp; A252 + 1):INDIRECT("HeatFluxTotals!P" &amp; A252 + 1)),NA())</f>
        <v>272963.95982201</v>
      </c>
      <c r="V252" s="0" t="n">
        <v>-45.917</v>
      </c>
      <c r="W252" s="5" t="n">
        <f aca="false">R252/G252</f>
        <v>519931.352041926</v>
      </c>
      <c r="X252" s="5" t="n">
        <f aca="true">IF(B252=1,SUM(INDIRECT("HeatFluxRadiation!B" &amp; A252 + 1):INDIRECT("HeatFluxRadiation!P" &amp; A252 + 1)),NA())</f>
        <v>253160.834139078</v>
      </c>
      <c r="Y252" s="5" t="n">
        <f aca="true">IF(B252=1,SUM(INDIRECT("HeatFluxConduction!B" &amp; A252 + 1):INDIRECT("HeatFluxConduction!P" &amp; A252 + 1)),NA())</f>
        <v>19806.6584406536</v>
      </c>
      <c r="Z252" s="6" t="n">
        <f aca="false">X252/U252</f>
        <v>0.927451500572292</v>
      </c>
      <c r="AA252" s="6" t="n">
        <f aca="false">Y252/U252</f>
        <v>0.0725614416407528</v>
      </c>
      <c r="AE252" s="0" t="n">
        <f aca="false">1/F252</f>
        <v>1.9047619047619</v>
      </c>
      <c r="AF252" s="0" t="n">
        <f aca="false">1/G252</f>
        <v>28.5714285714286</v>
      </c>
      <c r="AG252" s="0" t="n">
        <v>3.7145</v>
      </c>
      <c r="AH252" s="0" t="n">
        <f aca="false">AG252/15</f>
        <v>0.247633333333333</v>
      </c>
      <c r="AI252" s="0" t="n">
        <v>0.40202</v>
      </c>
      <c r="AJ252" s="0" t="n">
        <v>6.0854</v>
      </c>
      <c r="AK252" s="0" t="n">
        <v>36.81</v>
      </c>
    </row>
    <row r="253" customFormat="false" ht="15" hidden="false" customHeight="true" outlineLevel="0" collapsed="false">
      <c r="A253" s="0" t="n">
        <v>252</v>
      </c>
      <c r="B253" s="4" t="n">
        <f aca="false">IF(assorted!P253 = "converged", 1, NA())</f>
        <v>1</v>
      </c>
      <c r="C253" s="0" t="str">
        <f aca="true">INDIRECT("IDs!B"&amp;$A253+1)</f>
        <v>c-aligned</v>
      </c>
      <c r="D253" s="0" t="n">
        <f aca="true">INDIRECT("IDs!C"&amp;$A253+1)</f>
        <v>15</v>
      </c>
      <c r="E253" s="4" t="n">
        <f aca="true">INDIRECT("IDs!E"&amp;$A253+1)</f>
        <v>4.25</v>
      </c>
      <c r="F253" s="0" t="n">
        <f aca="false">G253*D253</f>
        <v>0.525</v>
      </c>
      <c r="G253" s="0" t="n">
        <f aca="true">INDIRECT("assorted!D"&amp;$A253+1)</f>
        <v>0.035</v>
      </c>
      <c r="H253" s="0" t="n">
        <f aca="true">INDIRECT("assorted!E"&amp;$A253+1)</f>
        <v>0.063</v>
      </c>
      <c r="I253" s="0" t="n">
        <f aca="true">IF(B253=1,INDIRECT("assorted!F"&amp;$A253+1),NA())</f>
        <v>22.4322617812576</v>
      </c>
      <c r="J253" s="5" t="n">
        <f aca="true">IF(B253=1,INDIRECT("assorted!G"&amp;$A253+1),NA())</f>
        <v>1174.44044937513</v>
      </c>
      <c r="K253" s="5" t="n">
        <f aca="true">IF(B253=1,AVERAGE(INDIRECT("Temperatures!C" &amp; A253 + 1):INDIRECT("Temperatures!P" &amp; A253 + 1)),NA())</f>
        <v>1103.24227808969</v>
      </c>
      <c r="L253" s="5" t="n">
        <f aca="true">IF(B253=1,MAX(INDIRECT("Temperatures!C" &amp; A253 + 1):INDIRECT("Temperatures!P" &amp; A253 + 1)),NA())</f>
        <v>1163.82968522929</v>
      </c>
      <c r="M253" s="5" t="n">
        <f aca="true">IF(B253=1,MIN(INDIRECT("Temperatures!C" &amp; A253 + 1):INDIRECT("Temperatures!P" &amp; A253 + 1)),NA())</f>
        <v>1047.76443188728</v>
      </c>
      <c r="N253" s="5" t="n">
        <f aca="true">IF(B253=1,INDIRECT("assorted!H"&amp;$A253+1),NA())</f>
        <v>-244917.397712398</v>
      </c>
      <c r="O253" s="5" t="n">
        <f aca="true">IF(B253=1,INDIRECT("assorted!I"&amp;$A253+1),NA())</f>
        <v>40084.1476815158</v>
      </c>
      <c r="P253" s="5" t="n">
        <f aca="true">IF(B253=1,INDIRECT("assorted!J"&amp;$A253+1),NA())</f>
        <v>5604.0500291153</v>
      </c>
      <c r="Q253" s="5" t="n">
        <f aca="true">IF(B253=1,INDIRECT("assorted!K"&amp;$A253+1),NA())</f>
        <v>31405376.7288272</v>
      </c>
      <c r="R253" s="5" t="n">
        <f aca="true">IF(B253=1,INDIRECT("assorted!L"&amp;$A253+1),NA())</f>
        <v>18384.9205811281</v>
      </c>
      <c r="S253" s="5" t="n">
        <f aca="true">IF(B253=1,INDIRECT("assorted!M"&amp;$A253+1),NA())</f>
        <v>2570.34315753819</v>
      </c>
      <c r="T253" s="5" t="n">
        <f aca="true">IF(B253=1,INDIRECT("assorted!N"&amp;$A253+1),NA())</f>
        <v>6606663.94750342</v>
      </c>
      <c r="U253" s="5" t="n">
        <f aca="true">IF(B253=1,SUM(INDIRECT("HeatFluxTotals!B" &amp; A253 + 1):INDIRECT("HeatFluxTotals!P" &amp; A253 + 1)),NA())</f>
        <v>275773.808716921</v>
      </c>
      <c r="V253" s="0" t="n">
        <v>-47.051</v>
      </c>
      <c r="W253" s="5" t="n">
        <f aca="false">R253/G253</f>
        <v>525283.445175089</v>
      </c>
      <c r="X253" s="5" t="n">
        <f aca="true">IF(B253=1,SUM(INDIRECT("HeatFluxRadiation!B" &amp; A253 + 1):INDIRECT("HeatFluxRadiation!P" &amp; A253 + 1)),NA())</f>
        <v>256626.434532629</v>
      </c>
      <c r="Y253" s="5" t="n">
        <f aca="true">IF(B253=1,SUM(INDIRECT("HeatFluxConduction!B" &amp; A253 + 1):INDIRECT("HeatFluxConduction!P" &amp; A253 + 1)),NA())</f>
        <v>19153.038876211</v>
      </c>
      <c r="Z253" s="6" t="n">
        <f aca="false">X253/U253</f>
        <v>0.930568554449105</v>
      </c>
      <c r="AA253" s="6" t="n">
        <f aca="false">Y253/U253</f>
        <v>0.0694519866310848</v>
      </c>
      <c r="AE253" s="0" t="n">
        <f aca="false">1/F253</f>
        <v>1.9047619047619</v>
      </c>
      <c r="AF253" s="0" t="n">
        <f aca="false">1/G253</f>
        <v>28.5714285714286</v>
      </c>
      <c r="AG253" s="0" t="n">
        <v>3.4984</v>
      </c>
      <c r="AH253" s="0" t="n">
        <f aca="false">AG253/15</f>
        <v>0.233226666666667</v>
      </c>
      <c r="AI253" s="0" t="n">
        <v>0.40859</v>
      </c>
      <c r="AJ253" s="0" t="n">
        <v>6.1856</v>
      </c>
      <c r="AK253" s="0" t="n">
        <v>37.082</v>
      </c>
    </row>
    <row r="254" customFormat="false" ht="15" hidden="false" customHeight="true" outlineLevel="0" collapsed="false">
      <c r="A254" s="0" t="n">
        <v>253</v>
      </c>
      <c r="B254" s="4" t="n">
        <f aca="false">IF(assorted!P254 = "converged", 1, NA())</f>
        <v>1</v>
      </c>
      <c r="C254" s="0" t="str">
        <f aca="true">INDIRECT("IDs!B"&amp;$A254+1)</f>
        <v>d-rectangle</v>
      </c>
      <c r="D254" s="0" t="n">
        <f aca="true">INDIRECT("IDs!C"&amp;$A254+1)</f>
        <v>14</v>
      </c>
      <c r="E254" s="4" t="n">
        <f aca="true">INDIRECT("IDs!E"&amp;$A254+1)</f>
        <v>1.25</v>
      </c>
      <c r="F254" s="0" t="n">
        <f aca="false">G254*D254</f>
        <v>0.07</v>
      </c>
      <c r="G254" s="0" t="n">
        <f aca="true">INDIRECT("assorted!D"&amp;$A254+1)</f>
        <v>0.005</v>
      </c>
      <c r="H254" s="0" t="n">
        <f aca="true">INDIRECT("assorted!E"&amp;$A254+1)</f>
        <v>0.063</v>
      </c>
      <c r="I254" s="0" t="n">
        <f aca="true">IF(B254=1,INDIRECT("assorted!F"&amp;$A254+1),NA())</f>
        <v>0.300529944201116</v>
      </c>
      <c r="J254" s="5" t="n">
        <f aca="true">IF(B254=1,INDIRECT("assorted!G"&amp;$A254+1),NA())</f>
        <v>1100.34186399992</v>
      </c>
      <c r="K254" s="5" t="n">
        <f aca="true">IF(B254=1,AVERAGE(INDIRECT("Temperatures!C" &amp; A254 + 1):INDIRECT("Temperatures!P" &amp; A254 + 1)),NA())</f>
        <v>906.14625835094</v>
      </c>
      <c r="L254" s="5" t="n">
        <f aca="true">IF(B254=1,MAX(INDIRECT("Temperatures!C" &amp; A254 + 1):INDIRECT("Temperatures!P" &amp; A254 + 1)),NA())</f>
        <v>961.127637748526</v>
      </c>
      <c r="M254" s="5" t="n">
        <f aca="true">IF(B254=1,MIN(INDIRECT("Temperatures!C" &amp; A254 + 1):INDIRECT("Temperatures!P" &amp; A254 + 1)),NA())</f>
        <v>876.812906814378</v>
      </c>
      <c r="N254" s="5" t="n">
        <f aca="true">IF(B254=1,INDIRECT("assorted!H"&amp;$A254+1),NA())</f>
        <v>-86410.9147123556</v>
      </c>
      <c r="O254" s="5" t="n">
        <f aca="true">IF(B254=1,INDIRECT("assorted!I"&amp;$A254+1),NA())</f>
        <v>13455.2243053472</v>
      </c>
      <c r="P254" s="5" t="n">
        <f aca="true">IF(B254=1,INDIRECT("assorted!J"&amp;$A254+1),NA())</f>
        <v>2992.56603792923</v>
      </c>
      <c r="Q254" s="5" t="n">
        <f aca="true">IF(B254=1,INDIRECT("assorted!K"&amp;$A254+1),NA())</f>
        <v>8955451.49136746</v>
      </c>
      <c r="R254" s="5" t="n">
        <f aca="true">IF(B254=1,INDIRECT("assorted!L"&amp;$A254+1),NA())</f>
        <v>6171.43331530093</v>
      </c>
      <c r="S254" s="5" t="n">
        <f aca="true">IF(B254=1,INDIRECT("assorted!M"&amp;$A254+1),NA())</f>
        <v>1372.58371362676</v>
      </c>
      <c r="T254" s="5" t="n">
        <f aca="true">IF(B254=1,INDIRECT("assorted!N"&amp;$A254+1),NA())</f>
        <v>1883986.05091344</v>
      </c>
      <c r="U254" s="5" t="n">
        <f aca="true">IF(B254=1,SUM(INDIRECT("HeatFluxTotals!B" &amp; A254 + 1):INDIRECT("HeatFluxTotals!P" &amp; A254 + 1)),NA())</f>
        <v>86400.0664142131</v>
      </c>
      <c r="V254" s="0" t="n">
        <v>-48.842</v>
      </c>
      <c r="W254" s="5" t="n">
        <f aca="false">R254/G254</f>
        <v>1234286.66306019</v>
      </c>
      <c r="X254" s="5" t="n">
        <f aca="true">IF(B254=1,SUM(INDIRECT("HeatFluxRadiation!B" &amp; A254 + 1):INDIRECT("HeatFluxRadiation!P" &amp; A254 + 1)),NA())</f>
        <v>81070.2471389323</v>
      </c>
      <c r="Y254" s="5" t="n">
        <f aca="true">IF(B254=1,SUM(INDIRECT("HeatFluxConduction!B" &amp; A254 + 1):INDIRECT("HeatFluxConduction!P" &amp; A254 + 1)),NA())</f>
        <v>5331.23944700778</v>
      </c>
      <c r="Z254" s="6" t="n">
        <f aca="false">X254/U254</f>
        <v>0.938312324324741</v>
      </c>
      <c r="AA254" s="6" t="n">
        <f aca="false">Y254/U254</f>
        <v>0.0617041128353898</v>
      </c>
      <c r="AE254" s="0" t="n">
        <f aca="false">1/F254</f>
        <v>14.2857142857143</v>
      </c>
      <c r="AF254" s="0" t="n">
        <f aca="false">1/G254</f>
        <v>200</v>
      </c>
      <c r="AG254" s="0" t="n">
        <v>7.2276</v>
      </c>
      <c r="AH254" s="0" t="n">
        <f aca="false">AG254/14</f>
        <v>0.516257142857143</v>
      </c>
      <c r="AI254" s="0" t="n">
        <v>0.059191</v>
      </c>
      <c r="AJ254" s="0" t="n">
        <v>0.89239</v>
      </c>
      <c r="AK254" s="0" t="n">
        <v>17.339</v>
      </c>
    </row>
    <row r="255" customFormat="false" ht="15" hidden="false" customHeight="true" outlineLevel="0" collapsed="false">
      <c r="A255" s="0" t="n">
        <v>254</v>
      </c>
      <c r="B255" s="4" t="n">
        <f aca="false">IF(assorted!P255 = "converged", 1, NA())</f>
        <v>1</v>
      </c>
      <c r="C255" s="0" t="str">
        <f aca="true">INDIRECT("IDs!B"&amp;$A255+1)</f>
        <v>d-rectangle</v>
      </c>
      <c r="D255" s="0" t="n">
        <f aca="true">INDIRECT("IDs!C"&amp;$A255+1)</f>
        <v>14</v>
      </c>
      <c r="E255" s="4" t="n">
        <f aca="true">INDIRECT("IDs!E"&amp;$A255+1)</f>
        <v>1.5</v>
      </c>
      <c r="F255" s="0" t="n">
        <f aca="false">G255*D255</f>
        <v>0.07</v>
      </c>
      <c r="G255" s="0" t="n">
        <f aca="true">INDIRECT("assorted!D"&amp;$A255+1)</f>
        <v>0.005</v>
      </c>
      <c r="H255" s="0" t="n">
        <f aca="true">INDIRECT("assorted!E"&amp;$A255+1)</f>
        <v>0.063</v>
      </c>
      <c r="I255" s="0" t="n">
        <f aca="true">IF(B255=1,INDIRECT("assorted!F"&amp;$A255+1),NA())</f>
        <v>0.285611661587609</v>
      </c>
      <c r="J255" s="5" t="n">
        <f aca="true">IF(B255=1,INDIRECT("assorted!G"&amp;$A255+1),NA())</f>
        <v>1076.26815863114</v>
      </c>
      <c r="K255" s="5" t="n">
        <f aca="true">IF(B255=1,AVERAGE(INDIRECT("Temperatures!C" &amp; A255 + 1):INDIRECT("Temperatures!P" &amp; A255 + 1)),NA())</f>
        <v>913.133821194916</v>
      </c>
      <c r="L255" s="5" t="n">
        <f aca="true">IF(B255=1,MAX(INDIRECT("Temperatures!C" &amp; A255 + 1):INDIRECT("Temperatures!P" &amp; A255 + 1)),NA())</f>
        <v>965.870856579312</v>
      </c>
      <c r="M255" s="5" t="n">
        <f aca="true">IF(B255=1,MIN(INDIRECT("Temperatures!C" &amp; A255 + 1):INDIRECT("Temperatures!P" &amp; A255 + 1)),NA())</f>
        <v>884.325203218053</v>
      </c>
      <c r="N255" s="5" t="n">
        <f aca="true">IF(B255=1,INDIRECT("assorted!H"&amp;$A255+1),NA())</f>
        <v>-89829.3547860485</v>
      </c>
      <c r="O255" s="5" t="n">
        <f aca="true">IF(B255=1,INDIRECT("assorted!I"&amp;$A255+1),NA())</f>
        <v>13994.3743393249</v>
      </c>
      <c r="P255" s="5" t="n">
        <f aca="true">IF(B255=1,INDIRECT("assorted!J"&amp;$A255+1),NA())</f>
        <v>2923.70332509269</v>
      </c>
      <c r="Q255" s="5" t="n">
        <f aca="true">IF(B255=1,INDIRECT("assorted!K"&amp;$A255+1),NA())</f>
        <v>8548041.13315806</v>
      </c>
      <c r="R255" s="5" t="n">
        <f aca="true">IF(B255=1,INDIRECT("assorted!L"&amp;$A255+1),NA())</f>
        <v>6418.72227950746</v>
      </c>
      <c r="S255" s="5" t="n">
        <f aca="true">IF(B255=1,INDIRECT("assorted!M"&amp;$A255+1),NA())</f>
        <v>1340.99883398915</v>
      </c>
      <c r="T255" s="5" t="n">
        <f aca="true">IF(B255=1,INDIRECT("assorted!N"&amp;$A255+1),NA())</f>
        <v>1798277.87276027</v>
      </c>
      <c r="U255" s="5" t="n">
        <f aca="true">IF(B255=1,SUM(INDIRECT("HeatFluxTotals!B" &amp; A255 + 1):INDIRECT("HeatFluxTotals!P" &amp; A255 + 1)),NA())</f>
        <v>89862.1119131044</v>
      </c>
      <c r="V255" s="0" t="n">
        <v>-51.507</v>
      </c>
      <c r="W255" s="5" t="n">
        <f aca="false">R255/G255</f>
        <v>1283744.45590149</v>
      </c>
      <c r="X255" s="5" t="n">
        <f aca="true">IF(B255=1,SUM(INDIRECT("HeatFluxRadiation!B" &amp; A255 + 1):INDIRECT("HeatFluxRadiation!P" &amp; A255 + 1)),NA())</f>
        <v>84120.1935795148</v>
      </c>
      <c r="Y255" s="5" t="n">
        <f aca="true">IF(B255=1,SUM(INDIRECT("HeatFluxConduction!B" &amp; A255 + 1):INDIRECT("HeatFluxConduction!P" &amp; A255 + 1)),NA())</f>
        <v>5740.92288739682</v>
      </c>
      <c r="Z255" s="6" t="n">
        <f aca="false">X255/U255</f>
        <v>0.936103011476717</v>
      </c>
      <c r="AA255" s="6" t="n">
        <f aca="false">Y255/U255</f>
        <v>0.0638859110383275</v>
      </c>
      <c r="AE255" s="0" t="n">
        <f aca="false">1/F255</f>
        <v>14.2857142857143</v>
      </c>
      <c r="AF255" s="0" t="n">
        <f aca="false">1/G255</f>
        <v>200</v>
      </c>
      <c r="AG255" s="0" t="n">
        <v>6.4224</v>
      </c>
      <c r="AH255" s="0" t="n">
        <f aca="false">AG255/14</f>
        <v>0.458742857142857</v>
      </c>
      <c r="AI255" s="0" t="n">
        <v>0.064774</v>
      </c>
      <c r="AJ255" s="0" t="n">
        <v>0.97624</v>
      </c>
      <c r="AK255" s="0" t="n">
        <v>17.959</v>
      </c>
    </row>
    <row r="256" customFormat="false" ht="15" hidden="false" customHeight="true" outlineLevel="0" collapsed="false">
      <c r="A256" s="0" t="n">
        <v>255</v>
      </c>
      <c r="B256" s="4" t="n">
        <f aca="false">IF(assorted!P256 = "converged", 1, NA())</f>
        <v>1</v>
      </c>
      <c r="C256" s="0" t="str">
        <f aca="true">INDIRECT("IDs!B"&amp;$A256+1)</f>
        <v>d-rectangle</v>
      </c>
      <c r="D256" s="0" t="n">
        <f aca="true">INDIRECT("IDs!C"&amp;$A256+1)</f>
        <v>14</v>
      </c>
      <c r="E256" s="4" t="n">
        <f aca="true">INDIRECT("IDs!E"&amp;$A256+1)</f>
        <v>1.75</v>
      </c>
      <c r="F256" s="0" t="n">
        <f aca="false">G256*D256</f>
        <v>0.07</v>
      </c>
      <c r="G256" s="0" t="n">
        <f aca="true">INDIRECT("assorted!D"&amp;$A256+1)</f>
        <v>0.005</v>
      </c>
      <c r="H256" s="0" t="n">
        <f aca="true">INDIRECT("assorted!E"&amp;$A256+1)</f>
        <v>0.063</v>
      </c>
      <c r="I256" s="0" t="n">
        <f aca="true">IF(B256=1,INDIRECT("assorted!F"&amp;$A256+1),NA())</f>
        <v>0.275264708252507</v>
      </c>
      <c r="J256" s="5" t="n">
        <f aca="true">IF(B256=1,INDIRECT("assorted!G"&amp;$A256+1),NA())</f>
        <v>1060.51615792479</v>
      </c>
      <c r="K256" s="5" t="n">
        <f aca="true">IF(B256=1,AVERAGE(INDIRECT("Temperatures!C" &amp; A256 + 1):INDIRECT("Temperatures!P" &amp; A256 + 1)),NA())</f>
        <v>916.60359152756</v>
      </c>
      <c r="L256" s="5" t="n">
        <f aca="true">IF(B256=1,MAX(INDIRECT("Temperatures!C" &amp; A256 + 1):INDIRECT("Temperatures!P" &amp; A256 + 1)),NA())</f>
        <v>972.826994570784</v>
      </c>
      <c r="M256" s="5" t="n">
        <f aca="true">IF(B256=1,MIN(INDIRECT("Temperatures!C" &amp; A256 + 1):INDIRECT("Temperatures!P" &amp; A256 + 1)),NA())</f>
        <v>887.352209574801</v>
      </c>
      <c r="N256" s="5" t="n">
        <f aca="true">IF(B256=1,INDIRECT("assorted!H"&amp;$A256+1),NA())</f>
        <v>-91985.9559817712</v>
      </c>
      <c r="O256" s="5" t="n">
        <f aca="true">IF(B256=1,INDIRECT("assorted!I"&amp;$A256+1),NA())</f>
        <v>14325.8342991204</v>
      </c>
      <c r="P256" s="5" t="n">
        <f aca="true">IF(B256=1,INDIRECT("assorted!J"&amp;$A256+1),NA())</f>
        <v>3182.53861670606</v>
      </c>
      <c r="Q256" s="5" t="n">
        <f aca="true">IF(B256=1,INDIRECT("assorted!K"&amp;$A256+1),NA())</f>
        <v>10128552.0468253</v>
      </c>
      <c r="R256" s="5" t="n">
        <f aca="true">IF(B256=1,INDIRECT("assorted!L"&amp;$A256+1),NA())</f>
        <v>6570.75118606066</v>
      </c>
      <c r="S256" s="5" t="n">
        <f aca="true">IF(B256=1,INDIRECT("assorted!M"&amp;$A256+1),NA())</f>
        <v>1459.71738565265</v>
      </c>
      <c r="T256" s="5" t="n">
        <f aca="true">IF(B256=1,INDIRECT("assorted!N"&amp;$A256+1),NA())</f>
        <v>2130774.84597663</v>
      </c>
      <c r="U256" s="5" t="n">
        <f aca="true">IF(B256=1,SUM(INDIRECT("HeatFluxTotals!B" &amp; A256 + 1):INDIRECT("HeatFluxTotals!P" &amp; A256 + 1)),NA())</f>
        <v>91990.5166048493</v>
      </c>
      <c r="V256" s="0" t="n">
        <v>-53.046</v>
      </c>
      <c r="W256" s="5" t="n">
        <f aca="false">R256/G256</f>
        <v>1314150.23721213</v>
      </c>
      <c r="X256" s="5" t="n">
        <f aca="true">IF(B256=1,SUM(INDIRECT("HeatFluxRadiation!B" &amp; A256 + 1):INDIRECT("HeatFluxRadiation!P" &amp; A256 + 1)),NA())</f>
        <v>86119.571397835</v>
      </c>
      <c r="Y256" s="5" t="n">
        <f aca="true">IF(B256=1,SUM(INDIRECT("HeatFluxConduction!B" &amp; A256 + 1):INDIRECT("HeatFluxConduction!P" &amp; A256 + 1)),NA())</f>
        <v>5870.94561604274</v>
      </c>
      <c r="Z256" s="6" t="n">
        <f aca="false">X256/U256</f>
        <v>0.936178799470892</v>
      </c>
      <c r="AA256" s="6" t="n">
        <f aca="false">Y256/U256</f>
        <v>0.0638212049755274</v>
      </c>
      <c r="AE256" s="0" t="n">
        <f aca="false">1/F256</f>
        <v>14.2857142857143</v>
      </c>
      <c r="AF256" s="0" t="n">
        <f aca="false">1/G256</f>
        <v>200</v>
      </c>
      <c r="AG256" s="0" t="n">
        <v>5.7302</v>
      </c>
      <c r="AH256" s="0" t="n">
        <f aca="false">AG256/14</f>
        <v>0.4093</v>
      </c>
      <c r="AI256" s="0" t="n">
        <v>0.06811</v>
      </c>
      <c r="AJ256" s="0" t="n">
        <v>1.0264</v>
      </c>
      <c r="AK256" s="0" t="n">
        <v>18.279</v>
      </c>
    </row>
    <row r="257" customFormat="false" ht="15" hidden="false" customHeight="true" outlineLevel="0" collapsed="false">
      <c r="A257" s="0" t="n">
        <v>256</v>
      </c>
      <c r="B257" s="4" t="n">
        <f aca="false">IF(assorted!P257 = "converged", 1, NA())</f>
        <v>1</v>
      </c>
      <c r="C257" s="0" t="str">
        <f aca="true">INDIRECT("IDs!B"&amp;$A257+1)</f>
        <v>d-rectangle</v>
      </c>
      <c r="D257" s="0" t="n">
        <f aca="true">INDIRECT("IDs!C"&amp;$A257+1)</f>
        <v>14</v>
      </c>
      <c r="E257" s="4" t="n">
        <f aca="true">INDIRECT("IDs!E"&amp;$A257+1)</f>
        <v>2</v>
      </c>
      <c r="F257" s="0" t="n">
        <f aca="false">G257*D257</f>
        <v>0.07</v>
      </c>
      <c r="G257" s="0" t="n">
        <f aca="true">INDIRECT("assorted!D"&amp;$A257+1)</f>
        <v>0.005</v>
      </c>
      <c r="H257" s="0" t="n">
        <f aca="true">INDIRECT("assorted!E"&amp;$A257+1)</f>
        <v>0.063</v>
      </c>
      <c r="I257" s="0" t="n">
        <f aca="true">IF(B257=1,INDIRECT("assorted!F"&amp;$A257+1),NA())</f>
        <v>0.268638567446032</v>
      </c>
      <c r="J257" s="5" t="n">
        <f aca="true">IF(B257=1,INDIRECT("assorted!G"&amp;$A257+1),NA())</f>
        <v>1048.74343316805</v>
      </c>
      <c r="K257" s="5" t="n">
        <f aca="true">IF(B257=1,AVERAGE(INDIRECT("Temperatures!C" &amp; A257 + 1):INDIRECT("Temperatures!P" &amp; A257 + 1)),NA())</f>
        <v>918.748543585571</v>
      </c>
      <c r="L257" s="5" t="n">
        <f aca="true">IF(B257=1,MAX(INDIRECT("Temperatures!C" &amp; A257 + 1):INDIRECT("Temperatures!P" &amp; A257 + 1)),NA())</f>
        <v>981.85538346541</v>
      </c>
      <c r="M257" s="5" t="n">
        <f aca="true">IF(B257=1,MIN(INDIRECT("Temperatures!C" &amp; A257 + 1):INDIRECT("Temperatures!P" &amp; A257 + 1)),NA())</f>
        <v>888.336447328369</v>
      </c>
      <c r="N257" s="5" t="n">
        <f aca="true">IF(B257=1,INDIRECT("assorted!H"&amp;$A257+1),NA())</f>
        <v>-93510.6727386619</v>
      </c>
      <c r="O257" s="5" t="n">
        <f aca="true">IF(B257=1,INDIRECT("assorted!I"&amp;$A257+1),NA())</f>
        <v>14563.4526241083</v>
      </c>
      <c r="P257" s="5" t="n">
        <f aca="true">IF(B257=1,INDIRECT("assorted!J"&amp;$A257+1),NA())</f>
        <v>3615.38438228711</v>
      </c>
      <c r="Q257" s="5" t="n">
        <f aca="true">IF(B257=1,INDIRECT("assorted!K"&amp;$A257+1),NA())</f>
        <v>13071004.2316855</v>
      </c>
      <c r="R257" s="5" t="n">
        <f aca="true">IF(B257=1,INDIRECT("assorted!L"&amp;$A257+1),NA())</f>
        <v>6679.73826898678</v>
      </c>
      <c r="S257" s="5" t="n">
        <f aca="true">IF(B257=1,INDIRECT("assorted!M"&amp;$A257+1),NA())</f>
        <v>1658.24835901088</v>
      </c>
      <c r="T257" s="5" t="n">
        <f aca="true">IF(B257=1,INDIRECT("assorted!N"&amp;$A257+1),NA())</f>
        <v>2749787.6201623</v>
      </c>
      <c r="U257" s="5" t="n">
        <f aca="true">IF(B257=1,SUM(INDIRECT("HeatFluxTotals!B" &amp; A257 + 1):INDIRECT("HeatFluxTotals!P" &amp; A257 + 1)),NA())</f>
        <v>93516.3357658149</v>
      </c>
      <c r="V257" s="0" t="n">
        <v>-54.002</v>
      </c>
      <c r="W257" s="5" t="n">
        <f aca="false">R257/G257</f>
        <v>1335947.65379736</v>
      </c>
      <c r="X257" s="5" t="n">
        <f aca="true">IF(B257=1,SUM(INDIRECT("HeatFluxRadiation!B" &amp; A257 + 1):INDIRECT("HeatFluxRadiation!P" &amp; A257 + 1)),NA())</f>
        <v>87616.6558660211</v>
      </c>
      <c r="Y257" s="5" t="n">
        <f aca="true">IF(B257=1,SUM(INDIRECT("HeatFluxConduction!B" &amp; A257 + 1):INDIRECT("HeatFluxConduction!P" &amp; A257 + 1)),NA())</f>
        <v>5899.68143980894</v>
      </c>
      <c r="Z257" s="6" t="n">
        <f aca="false">X257/U257</f>
        <v>0.936912841467956</v>
      </c>
      <c r="AA257" s="6" t="n">
        <f aca="false">Y257/U257</f>
        <v>0.0630871749999168</v>
      </c>
      <c r="AE257" s="0" t="n">
        <f aca="false">1/F257</f>
        <v>14.2857142857143</v>
      </c>
      <c r="AF257" s="0" t="n">
        <f aca="false">1/G257</f>
        <v>200</v>
      </c>
      <c r="AG257" s="0" t="n">
        <v>5.1379</v>
      </c>
      <c r="AH257" s="0" t="n">
        <f aca="false">AG257/14</f>
        <v>0.366992857142857</v>
      </c>
      <c r="AI257" s="0" t="n">
        <v>0.070879</v>
      </c>
      <c r="AJ257" s="0" t="n">
        <v>1.0681</v>
      </c>
      <c r="AK257" s="0" t="n">
        <v>18.491</v>
      </c>
    </row>
    <row r="258" customFormat="false" ht="15" hidden="false" customHeight="true" outlineLevel="0" collapsed="false">
      <c r="A258" s="0" t="n">
        <v>257</v>
      </c>
      <c r="B258" s="4" t="n">
        <f aca="false">IF(assorted!P258 = "converged", 1, NA())</f>
        <v>1</v>
      </c>
      <c r="C258" s="0" t="str">
        <f aca="true">INDIRECT("IDs!B"&amp;$A258+1)</f>
        <v>d-rectangle</v>
      </c>
      <c r="D258" s="0" t="n">
        <f aca="true">INDIRECT("IDs!C"&amp;$A258+1)</f>
        <v>14</v>
      </c>
      <c r="E258" s="4" t="n">
        <f aca="true">INDIRECT("IDs!E"&amp;$A258+1)</f>
        <v>2.25</v>
      </c>
      <c r="F258" s="0" t="n">
        <f aca="false">G258*D258</f>
        <v>0.07</v>
      </c>
      <c r="G258" s="0" t="n">
        <f aca="true">INDIRECT("assorted!D"&amp;$A258+1)</f>
        <v>0.005</v>
      </c>
      <c r="H258" s="0" t="n">
        <f aca="true">INDIRECT("assorted!E"&amp;$A258+1)</f>
        <v>0.063</v>
      </c>
      <c r="I258" s="0" t="n">
        <f aca="true">IF(B258=1,INDIRECT("assorted!F"&amp;$A258+1),NA())</f>
        <v>0.265280339983291</v>
      </c>
      <c r="J258" s="5" t="n">
        <f aca="true">IF(B258=1,INDIRECT("assorted!G"&amp;$A258+1),NA())</f>
        <v>1039.51551091375</v>
      </c>
      <c r="K258" s="5" t="n">
        <f aca="true">IF(B258=1,AVERAGE(INDIRECT("Temperatures!C" &amp; A258 + 1):INDIRECT("Temperatures!P" &amp; A258 + 1)),NA())</f>
        <v>920.035003553981</v>
      </c>
      <c r="L258" s="5" t="n">
        <f aca="true">IF(B258=1,MAX(INDIRECT("Temperatures!C" &amp; A258 + 1):INDIRECT("Temperatures!P" &amp; A258 + 1)),NA())</f>
        <v>993.996340665509</v>
      </c>
      <c r="M258" s="5" t="n">
        <f aca="true">IF(B258=1,MIN(INDIRECT("Temperatures!C" &amp; A258 + 1):INDIRECT("Temperatures!P" &amp; A258 + 1)),NA())</f>
        <v>887.469964273</v>
      </c>
      <c r="N258" s="5" t="n">
        <f aca="true">IF(B258=1,INDIRECT("assorted!H"&amp;$A258+1),NA())</f>
        <v>-94618.4084896974</v>
      </c>
      <c r="O258" s="5" t="n">
        <f aca="true">IF(B258=1,INDIRECT("assorted!I"&amp;$A258+1),NA())</f>
        <v>14736.0636294135</v>
      </c>
      <c r="P258" s="5" t="n">
        <f aca="true">IF(B258=1,INDIRECT("assorted!J"&amp;$A258+1),NA())</f>
        <v>4199.78335632188</v>
      </c>
      <c r="Q258" s="5" t="n">
        <f aca="true">IF(B258=1,INDIRECT("assorted!K"&amp;$A258+1),NA())</f>
        <v>17638180.2400383</v>
      </c>
      <c r="R258" s="5" t="n">
        <f aca="true">IF(B258=1,INDIRECT("assorted!L"&amp;$A258+1),NA())</f>
        <v>6758.90880413016</v>
      </c>
      <c r="S258" s="5" t="n">
        <f aca="true">IF(B258=1,INDIRECT("assorted!M"&amp;$A258+1),NA())</f>
        <v>1926.29140429498</v>
      </c>
      <c r="T258" s="5" t="n">
        <f aca="true">IF(B258=1,INDIRECT("assorted!N"&amp;$A258+1),NA())</f>
        <v>3710598.57426074</v>
      </c>
      <c r="U258" s="5" t="n">
        <f aca="true">IF(B258=1,SUM(INDIRECT("HeatFluxTotals!B" &amp; A258 + 1):INDIRECT("HeatFluxTotals!P" &amp; A258 + 1)),NA())</f>
        <v>94624.7232578221</v>
      </c>
      <c r="V258" s="0" t="n">
        <v>-54.965</v>
      </c>
      <c r="W258" s="5" t="n">
        <f aca="false">R258/G258</f>
        <v>1351781.76082603</v>
      </c>
      <c r="X258" s="5" t="n">
        <f aca="true">IF(B258=1,SUM(INDIRECT("HeatFluxRadiation!B" &amp; A258 + 1):INDIRECT("HeatFluxRadiation!P" &amp; A258 + 1)),NA())</f>
        <v>88717.7289144018</v>
      </c>
      <c r="Y258" s="5" t="n">
        <f aca="true">IF(B258=1,SUM(INDIRECT("HeatFluxConduction!B" &amp; A258 + 1):INDIRECT("HeatFluxConduction!P" &amp; A258 + 1)),NA())</f>
        <v>5906.99454398236</v>
      </c>
      <c r="Z258" s="6" t="n">
        <f aca="false">X258/U258</f>
        <v>0.937574513931991</v>
      </c>
      <c r="AA258" s="6" t="n">
        <f aca="false">Y258/U258</f>
        <v>0.0624254881875605</v>
      </c>
      <c r="AE258" s="0" t="n">
        <f aca="false">1/F258</f>
        <v>14.2857142857143</v>
      </c>
      <c r="AF258" s="0" t="n">
        <f aca="false">1/G258</f>
        <v>200</v>
      </c>
      <c r="AG258" s="0" t="n">
        <v>4.6283</v>
      </c>
      <c r="AH258" s="0" t="n">
        <f aca="false">AG258/14</f>
        <v>0.330592857142857</v>
      </c>
      <c r="AI258" s="0" t="n">
        <v>0.073327</v>
      </c>
      <c r="AJ258" s="0" t="n">
        <v>1.105</v>
      </c>
      <c r="AK258" s="0" t="n">
        <v>18.633</v>
      </c>
    </row>
    <row r="259" customFormat="false" ht="15" hidden="false" customHeight="true" outlineLevel="0" collapsed="false">
      <c r="A259" s="0" t="n">
        <v>258</v>
      </c>
      <c r="B259" s="4" t="n">
        <f aca="false">IF(assorted!P259 = "converged", 1, NA())</f>
        <v>1</v>
      </c>
      <c r="C259" s="0" t="str">
        <f aca="true">INDIRECT("IDs!B"&amp;$A259+1)</f>
        <v>d-rectangle</v>
      </c>
      <c r="D259" s="0" t="n">
        <f aca="true">INDIRECT("IDs!C"&amp;$A259+1)</f>
        <v>14</v>
      </c>
      <c r="E259" s="4" t="n">
        <f aca="true">INDIRECT("IDs!E"&amp;$A259+1)</f>
        <v>2.375</v>
      </c>
      <c r="F259" s="0" t="n">
        <f aca="false">G259*D259</f>
        <v>0.07</v>
      </c>
      <c r="G259" s="0" t="n">
        <f aca="true">INDIRECT("assorted!D"&amp;$A259+1)</f>
        <v>0.005</v>
      </c>
      <c r="H259" s="0" t="n">
        <f aca="true">INDIRECT("assorted!E"&amp;$A259+1)</f>
        <v>0.063</v>
      </c>
      <c r="I259" s="0" t="n">
        <f aca="true">IF(B259=1,INDIRECT("assorted!F"&amp;$A259+1),NA())</f>
        <v>0.271026477043051</v>
      </c>
      <c r="J259" s="5" t="n">
        <f aca="true">IF(B259=1,INDIRECT("assorted!G"&amp;$A259+1),NA())</f>
        <v>1035.68397993848</v>
      </c>
      <c r="K259" s="5" t="n">
        <f aca="true">IF(B259=1,AVERAGE(INDIRECT("Temperatures!C" &amp; A259 + 1):INDIRECT("Temperatures!P" &amp; A259 + 1)),NA())</f>
        <v>920.191206596051</v>
      </c>
      <c r="L259" s="5" t="n">
        <f aca="true">IF(B259=1,MAX(INDIRECT("Temperatures!C" &amp; A259 + 1):INDIRECT("Temperatures!P" &amp; A259 + 1)),NA())</f>
        <v>1001.14345766519</v>
      </c>
      <c r="M259" s="5" t="n">
        <f aca="true">IF(B259=1,MIN(INDIRECT("Temperatures!C" &amp; A259 + 1):INDIRECT("Temperatures!P" &amp; A259 + 1)),NA())</f>
        <v>885.360439441107</v>
      </c>
      <c r="N259" s="5" t="n">
        <f aca="true">IF(B259=1,INDIRECT("assorted!H"&amp;$A259+1),NA())</f>
        <v>-94275.0655970694</v>
      </c>
      <c r="O259" s="5" t="n">
        <f aca="true">IF(B259=1,INDIRECT("assorted!I"&amp;$A259+1),NA())</f>
        <v>14778.302347081</v>
      </c>
      <c r="P259" s="5" t="n">
        <f aca="true">IF(B259=1,INDIRECT("assorted!J"&amp;$A259+1),NA())</f>
        <v>4569.51822314515</v>
      </c>
      <c r="Q259" s="5" t="n">
        <f aca="true">IF(B259=1,INDIRECT("assorted!K"&amp;$A259+1),NA())</f>
        <v>20880496.7916556</v>
      </c>
      <c r="R259" s="5" t="n">
        <f aca="true">IF(B259=1,INDIRECT("assorted!L"&amp;$A259+1),NA())</f>
        <v>6778.29764295273</v>
      </c>
      <c r="S259" s="5" t="n">
        <f aca="true">IF(B259=1,INDIRECT("assorted!M"&amp;$A259+1),NA())</f>
        <v>2095.88042482377</v>
      </c>
      <c r="T259" s="5" t="n">
        <f aca="true">IF(B259=1,INDIRECT("assorted!N"&amp;$A259+1),NA())</f>
        <v>4392714.75515949</v>
      </c>
      <c r="U259" s="5" t="n">
        <f aca="true">IF(B259=1,SUM(INDIRECT("HeatFluxTotals!B" &amp; A259 + 1):INDIRECT("HeatFluxTotals!P" &amp; A259 + 1)),NA())</f>
        <v>94896.1670013381</v>
      </c>
      <c r="V259" s="0" t="n">
        <v>-42.811</v>
      </c>
      <c r="W259" s="5" t="n">
        <f aca="false">R259/G259</f>
        <v>1355659.52859055</v>
      </c>
      <c r="X259" s="5" t="n">
        <f aca="true">IF(B259=1,SUM(INDIRECT("HeatFluxRadiation!B" &amp; A259 + 1):INDIRECT("HeatFluxRadiation!P" &amp; A259 + 1)),NA())</f>
        <v>89004.2703228256</v>
      </c>
      <c r="Y259" s="5" t="n">
        <f aca="true">IF(B259=1,SUM(INDIRECT("HeatFluxConduction!B" &amp; A259 + 1):INDIRECT("HeatFluxConduction!P" &amp; A259 + 1)),NA())</f>
        <v>5891.92465243363</v>
      </c>
      <c r="Z259" s="6" t="n">
        <f aca="false">X259/U259</f>
        <v>0.937912174277498</v>
      </c>
      <c r="AA259" s="6" t="n">
        <f aca="false">Y259/U259</f>
        <v>0.0620881205070227</v>
      </c>
      <c r="AE259" s="0" t="n">
        <f aca="false">1/F259</f>
        <v>14.2857142857143</v>
      </c>
      <c r="AF259" s="0" t="n">
        <f aca="false">1/G259</f>
        <v>200</v>
      </c>
      <c r="AG259" s="0" t="n">
        <v>4.4078</v>
      </c>
      <c r="AH259" s="0" t="n">
        <f aca="false">AG259/14</f>
        <v>0.314842857142857</v>
      </c>
      <c r="AI259" s="0" t="n">
        <v>0.074348</v>
      </c>
      <c r="AJ259" s="0" t="n">
        <v>1.1205</v>
      </c>
      <c r="AK259" s="0" t="n">
        <v>18.665</v>
      </c>
    </row>
    <row r="260" customFormat="false" ht="15" hidden="false" customHeight="true" outlineLevel="0" collapsed="false">
      <c r="A260" s="0" t="n">
        <v>259</v>
      </c>
      <c r="B260" s="4" t="n">
        <f aca="false">IF(assorted!P260 = "converged", 1, NA())</f>
        <v>1</v>
      </c>
      <c r="C260" s="0" t="str">
        <f aca="true">INDIRECT("IDs!B"&amp;$A260+1)</f>
        <v>d-rectangle</v>
      </c>
      <c r="D260" s="0" t="n">
        <f aca="true">INDIRECT("IDs!C"&amp;$A260+1)</f>
        <v>14</v>
      </c>
      <c r="E260" s="4" t="n">
        <f aca="true">INDIRECT("IDs!E"&amp;$A260+1)</f>
        <v>2.5</v>
      </c>
      <c r="F260" s="0" t="n">
        <f aca="false">G260*D260</f>
        <v>0.07</v>
      </c>
      <c r="G260" s="0" t="n">
        <f aca="true">INDIRECT("assorted!D"&amp;$A260+1)</f>
        <v>0.005</v>
      </c>
      <c r="H260" s="0" t="n">
        <f aca="true">INDIRECT("assorted!E"&amp;$A260+1)</f>
        <v>0.063</v>
      </c>
      <c r="I260" s="0" t="n">
        <f aca="true">IF(B260=1,INDIRECT("assorted!F"&amp;$A260+1),NA())</f>
        <v>0.266244299898971</v>
      </c>
      <c r="J260" s="5" t="n">
        <f aca="true">IF(B260=1,INDIRECT("assorted!G"&amp;$A260+1),NA())</f>
        <v>1032.2655323613</v>
      </c>
      <c r="K260" s="5" t="n">
        <f aca="true">IF(B260=1,AVERAGE(INDIRECT("Temperatures!C" &amp; A260 + 1):INDIRECT("Temperatures!P" &amp; A260 + 1)),NA())</f>
        <v>920.740678666022</v>
      </c>
      <c r="L260" s="5" t="n">
        <f aca="true">IF(B260=1,MAX(INDIRECT("Temperatures!C" &amp; A260 + 1):INDIRECT("Temperatures!P" &amp; A260 + 1)),NA())</f>
        <v>1007.45430415496</v>
      </c>
      <c r="M260" s="5" t="n">
        <f aca="true">IF(B260=1,MIN(INDIRECT("Temperatures!C" &amp; A260 + 1):INDIRECT("Temperatures!P" &amp; A260 + 1)),NA())</f>
        <v>884.524116998622</v>
      </c>
      <c r="N260" s="5" t="n">
        <f aca="true">IF(B260=1,INDIRECT("assorted!H"&amp;$A260+1),NA())</f>
        <v>-95420.091151357</v>
      </c>
      <c r="O260" s="5" t="n">
        <f aca="true">IF(B260=1,INDIRECT("assorted!I"&amp;$A260+1),NA())</f>
        <v>14861.0268008502</v>
      </c>
      <c r="P260" s="5" t="n">
        <f aca="true">IF(B260=1,INDIRECT("assorted!J"&amp;$A260+1),NA())</f>
        <v>4860.9892044454</v>
      </c>
      <c r="Q260" s="5" t="n">
        <f aca="true">IF(B260=1,INDIRECT("assorted!K"&amp;$A260+1),NA())</f>
        <v>23629216.0457347</v>
      </c>
      <c r="R260" s="5" t="n">
        <f aca="true">IF(B260=1,INDIRECT("assorted!L"&amp;$A260+1),NA())</f>
        <v>6816.22497083901</v>
      </c>
      <c r="S260" s="5" t="n">
        <f aca="true">IF(B260=1,INDIRECT("assorted!M"&amp;$A260+1),NA())</f>
        <v>2229.56303372145</v>
      </c>
      <c r="T260" s="5" t="n">
        <f aca="true">IF(B260=1,INDIRECT("assorted!N"&amp;$A260+1),NA())</f>
        <v>4970951.3213372</v>
      </c>
      <c r="U260" s="5" t="n">
        <f aca="true">IF(B260=1,SUM(INDIRECT("HeatFluxTotals!B" &amp; A260 + 1):INDIRECT("HeatFluxTotals!P" &amp; A260 + 1)),NA())</f>
        <v>95427.149591746</v>
      </c>
      <c r="V260" s="0" t="n">
        <v>-43.426</v>
      </c>
      <c r="W260" s="5" t="n">
        <f aca="false">R260/G260</f>
        <v>1363244.9941678</v>
      </c>
      <c r="X260" s="5" t="n">
        <f aca="true">IF(B260=1,SUM(INDIRECT("HeatFluxRadiation!B" &amp; A260 + 1):INDIRECT("HeatFluxRadiation!P" &amp; A260 + 1)),NA())</f>
        <v>89501.4612309324</v>
      </c>
      <c r="Y260" s="5" t="n">
        <f aca="true">IF(B260=1,SUM(INDIRECT("HeatFluxConduction!B" &amp; A260 + 1):INDIRECT("HeatFluxConduction!P" &amp; A260 + 1)),NA())</f>
        <v>5925.689965978</v>
      </c>
      <c r="Z260" s="6" t="n">
        <f aca="false">X260/U260</f>
        <v>0.937903538079417</v>
      </c>
      <c r="AA260" s="6" t="n">
        <f aca="false">Y260/U260</f>
        <v>0.0620964787414184</v>
      </c>
      <c r="AE260" s="0" t="n">
        <f aca="false">1/F260</f>
        <v>14.2857142857143</v>
      </c>
      <c r="AF260" s="0" t="n">
        <f aca="false">1/G260</f>
        <v>200</v>
      </c>
      <c r="AG260" s="0" t="n">
        <v>4.206</v>
      </c>
      <c r="AH260" s="0" t="n">
        <f aca="false">AG260/14</f>
        <v>0.300428571428571</v>
      </c>
      <c r="AI260" s="0" t="n">
        <v>0.075755</v>
      </c>
      <c r="AJ260" s="0" t="n">
        <v>1.1418</v>
      </c>
      <c r="AK260" s="0" t="n">
        <v>18.73</v>
      </c>
    </row>
    <row r="261" customFormat="false" ht="15" hidden="false" customHeight="true" outlineLevel="0" collapsed="false">
      <c r="A261" s="0" t="n">
        <v>260</v>
      </c>
      <c r="B261" s="4" t="n">
        <f aca="false">IF(assorted!P261 = "converged", 1, NA())</f>
        <v>1</v>
      </c>
      <c r="C261" s="0" t="str">
        <f aca="true">INDIRECT("IDs!B"&amp;$A261+1)</f>
        <v>d-rectangle</v>
      </c>
      <c r="D261" s="0" t="n">
        <f aca="true">INDIRECT("IDs!C"&amp;$A261+1)</f>
        <v>14</v>
      </c>
      <c r="E261" s="4" t="n">
        <f aca="true">INDIRECT("IDs!E"&amp;$A261+1)</f>
        <v>2.75</v>
      </c>
      <c r="F261" s="0" t="n">
        <f aca="false">G261*D261</f>
        <v>0.07</v>
      </c>
      <c r="G261" s="0" t="n">
        <f aca="true">INDIRECT("assorted!D"&amp;$A261+1)</f>
        <v>0.005</v>
      </c>
      <c r="H261" s="0" t="n">
        <f aca="true">INDIRECT("assorted!E"&amp;$A261+1)</f>
        <v>0.063</v>
      </c>
      <c r="I261" s="0" t="n">
        <f aca="true">IF(B261=1,INDIRECT("assorted!F"&amp;$A261+1),NA())</f>
        <v>0.271774348133476</v>
      </c>
      <c r="J261" s="5" t="n">
        <f aca="true">IF(B261=1,INDIRECT("assorted!G"&amp;$A261+1),NA())</f>
        <v>1026.67951602987</v>
      </c>
      <c r="K261" s="5" t="n">
        <f aca="true">IF(B261=1,AVERAGE(INDIRECT("Temperatures!C" &amp; A261 + 1):INDIRECT("Temperatures!P" &amp; A261 + 1)),NA())</f>
        <v>920.986077888795</v>
      </c>
      <c r="L261" s="5" t="n">
        <f aca="true">IF(B261=1,MAX(INDIRECT("Temperatures!C" &amp; A261 + 1):INDIRECT("Temperatures!P" &amp; A261 + 1)),NA())</f>
        <v>1023.37122930591</v>
      </c>
      <c r="M261" s="5" t="n">
        <f aca="true">IF(B261=1,MIN(INDIRECT("Temperatures!C" &amp; A261 + 1):INDIRECT("Temperatures!P" &amp; A261 + 1)),NA())</f>
        <v>880.967531172751</v>
      </c>
      <c r="N261" s="5" t="n">
        <f aca="true">IF(B261=1,INDIRECT("assorted!H"&amp;$A261+1),NA())</f>
        <v>-95955.1018067722</v>
      </c>
      <c r="O261" s="5" t="n">
        <f aca="true">IF(B261=1,INDIRECT("assorted!I"&amp;$A261+1),NA())</f>
        <v>14944.3881085256</v>
      </c>
      <c r="P261" s="5" t="n">
        <f aca="true">IF(B261=1,INDIRECT("assorted!J"&amp;$A261+1),NA())</f>
        <v>5582.32115953529</v>
      </c>
      <c r="Q261" s="5" t="n">
        <f aca="true">IF(B261=1,INDIRECT("assorted!K"&amp;$A261+1),NA())</f>
        <v>31162309.5281954</v>
      </c>
      <c r="R261" s="5" t="n">
        <f aca="true">IF(B261=1,INDIRECT("assorted!L"&amp;$A261+1),NA())</f>
        <v>6854.45984078394</v>
      </c>
      <c r="S261" s="5" t="n">
        <f aca="true">IF(B261=1,INDIRECT("assorted!M"&amp;$A261+1),NA())</f>
        <v>2560.41237209062</v>
      </c>
      <c r="T261" s="5" t="n">
        <f aca="true">IF(B261=1,INDIRECT("assorted!N"&amp;$A261+1),NA())</f>
        <v>6555711.51515473</v>
      </c>
      <c r="U261" s="5" t="n">
        <f aca="true">IF(B261=1,SUM(INDIRECT("HeatFluxTotals!B" &amp; A261 + 1):INDIRECT("HeatFluxTotals!P" &amp; A261 + 1)),NA())</f>
        <v>95962.4377709752</v>
      </c>
      <c r="V261" s="0" t="n">
        <v>-56.827</v>
      </c>
      <c r="W261" s="5" t="n">
        <f aca="false">R261/G261</f>
        <v>1370891.96815679</v>
      </c>
      <c r="X261" s="5" t="n">
        <f aca="true">IF(B261=1,SUM(INDIRECT("HeatFluxRadiation!B" &amp; A261 + 1):INDIRECT("HeatFluxRadiation!P" &amp; A261 + 1)),NA())</f>
        <v>89998.8126167683</v>
      </c>
      <c r="Y261" s="5" t="n">
        <f aca="true">IF(B261=1,SUM(INDIRECT("HeatFluxConduction!B" &amp; A261 + 1):INDIRECT("HeatFluxConduction!P" &amp; A261 + 1)),NA())</f>
        <v>5963.62740972442</v>
      </c>
      <c r="Z261" s="6" t="n">
        <f aca="false">X261/U261</f>
        <v>0.937854588808595</v>
      </c>
      <c r="AA261" s="6" t="n">
        <f aca="false">Y261/U261</f>
        <v>0.0621454346955761</v>
      </c>
      <c r="AE261" s="0" t="n">
        <f aca="false">1/F261</f>
        <v>14.2857142857143</v>
      </c>
      <c r="AF261" s="0" t="n">
        <f aca="false">1/G261</f>
        <v>200</v>
      </c>
      <c r="AG261" s="0" t="n">
        <v>3.8448</v>
      </c>
      <c r="AH261" s="0" t="n">
        <f aca="false">AG261/14</f>
        <v>0.274628571428571</v>
      </c>
      <c r="AI261" s="0" t="n">
        <v>0.078278</v>
      </c>
      <c r="AJ261" s="0" t="n">
        <v>1.18</v>
      </c>
      <c r="AK261" s="0" t="n">
        <v>18.79</v>
      </c>
    </row>
    <row r="262" customFormat="false" ht="15" hidden="false" customHeight="true" outlineLevel="0" collapsed="false">
      <c r="A262" s="0" t="n">
        <v>261</v>
      </c>
      <c r="B262" s="4" t="n">
        <f aca="false">IF(assorted!P262 = "converged", 1, NA())</f>
        <v>1</v>
      </c>
      <c r="C262" s="0" t="str">
        <f aca="true">INDIRECT("IDs!B"&amp;$A262+1)</f>
        <v>d-rectangle</v>
      </c>
      <c r="D262" s="0" t="n">
        <f aca="true">INDIRECT("IDs!C"&amp;$A262+1)</f>
        <v>14</v>
      </c>
      <c r="E262" s="4" t="n">
        <f aca="true">INDIRECT("IDs!E"&amp;$A262+1)</f>
        <v>3</v>
      </c>
      <c r="F262" s="0" t="n">
        <f aca="false">G262*D262</f>
        <v>0.07</v>
      </c>
      <c r="G262" s="0" t="n">
        <f aca="true">INDIRECT("assorted!D"&amp;$A262+1)</f>
        <v>0.005</v>
      </c>
      <c r="H262" s="0" t="n">
        <f aca="true">INDIRECT("assorted!E"&amp;$A262+1)</f>
        <v>0.063</v>
      </c>
      <c r="I262" s="0" t="n">
        <f aca="true">IF(B262=1,INDIRECT("assorted!F"&amp;$A262+1),NA())</f>
        <v>0.273667789457249</v>
      </c>
      <c r="J262" s="5" t="n">
        <f aca="true">IF(B262=1,INDIRECT("assorted!G"&amp;$A262+1),NA())</f>
        <v>1022.70030135583</v>
      </c>
      <c r="K262" s="5" t="n">
        <f aca="true">IF(B262=1,AVERAGE(INDIRECT("Temperatures!C" &amp; A262 + 1):INDIRECT("Temperatures!P" &amp; A262 + 1)),NA())</f>
        <v>920.737730528714</v>
      </c>
      <c r="L262" s="5" t="n">
        <f aca="true">IF(B262=1,MAX(INDIRECT("Temperatures!C" &amp; A262 + 1):INDIRECT("Temperatures!P" &amp; A262 + 1)),NA())</f>
        <v>1042.03539500613</v>
      </c>
      <c r="M262" s="5" t="n">
        <f aca="true">IF(B262=1,MIN(INDIRECT("Temperatures!C" &amp; A262 + 1):INDIRECT("Temperatures!P" &amp; A262 + 1)),NA())</f>
        <v>876.556331947541</v>
      </c>
      <c r="N262" s="5" t="n">
        <f aca="true">IF(B262=1,INDIRECT("assorted!H"&amp;$A262+1),NA())</f>
        <v>-96198.920860845</v>
      </c>
      <c r="O262" s="5" t="n">
        <f aca="true">IF(B262=1,INDIRECT("assorted!I"&amp;$A262+1),NA())</f>
        <v>14982.2945532928</v>
      </c>
      <c r="P262" s="5" t="n">
        <f aca="true">IF(B262=1,INDIRECT("assorted!J"&amp;$A262+1),NA())</f>
        <v>6389.31424094546</v>
      </c>
      <c r="Q262" s="5" t="n">
        <f aca="true">IF(B262=1,INDIRECT("assorted!K"&amp;$A262+1),NA())</f>
        <v>40823336.4695484</v>
      </c>
      <c r="R262" s="5" t="n">
        <f aca="true">IF(B262=1,INDIRECT("assorted!L"&amp;$A262+1),NA())</f>
        <v>6871.84618015604</v>
      </c>
      <c r="S262" s="5" t="n">
        <f aca="true">IF(B262=1,INDIRECT("assorted!M"&amp;$A262+1),NA())</f>
        <v>2930.55142550297</v>
      </c>
      <c r="T262" s="5" t="n">
        <f aca="true">IF(B262=1,INDIRECT("assorted!N"&amp;$A262+1),NA())</f>
        <v>8588131.65751751</v>
      </c>
      <c r="U262" s="5" t="n">
        <f aca="true">IF(B262=1,SUM(INDIRECT("HeatFluxTotals!B" &amp; A262 + 1):INDIRECT("HeatFluxTotals!P" &amp; A262 + 1)),NA())</f>
        <v>96205.8465221844</v>
      </c>
      <c r="V262" s="0" t="n">
        <v>-58.119</v>
      </c>
      <c r="W262" s="5" t="n">
        <f aca="false">R262/G262</f>
        <v>1374369.23603121</v>
      </c>
      <c r="X262" s="5" t="n">
        <f aca="true">IF(B262=1,SUM(INDIRECT("HeatFluxRadiation!B" &amp; A262 + 1):INDIRECT("HeatFluxRadiation!P" &amp; A262 + 1)),NA())</f>
        <v>90189.1684624228</v>
      </c>
      <c r="Y262" s="5" t="n">
        <f aca="true">IF(B262=1,SUM(INDIRECT("HeatFluxConduction!B" &amp; A262 + 1):INDIRECT("HeatFluxConduction!P" &amp; A262 + 1)),NA())</f>
        <v>6016.67997300961</v>
      </c>
      <c r="Z262" s="6" t="n">
        <f aca="false">X262/U262</f>
        <v>0.937460369850036</v>
      </c>
      <c r="AA262" s="6" t="n">
        <f aca="false">Y262/U262</f>
        <v>0.0625396500369882</v>
      </c>
      <c r="AE262" s="0" t="n">
        <f aca="false">1/F262</f>
        <v>14.2857142857143</v>
      </c>
      <c r="AF262" s="0" t="n">
        <f aca="false">1/G262</f>
        <v>200</v>
      </c>
      <c r="AG262" s="0" t="n">
        <v>3.5345</v>
      </c>
      <c r="AH262" s="0" t="n">
        <f aca="false">AG262/14</f>
        <v>0.252464285714286</v>
      </c>
      <c r="AI262" s="0" t="n">
        <v>0.080692</v>
      </c>
      <c r="AJ262" s="0" t="n">
        <v>1.2167</v>
      </c>
      <c r="AK262" s="0" t="n">
        <v>18.811</v>
      </c>
    </row>
    <row r="263" customFormat="false" ht="15" hidden="false" customHeight="true" outlineLevel="0" collapsed="false">
      <c r="A263" s="0" t="n">
        <v>262</v>
      </c>
      <c r="B263" s="4" t="n">
        <f aca="false">IF(assorted!P263 = "converged", 1, NA())</f>
        <v>1</v>
      </c>
      <c r="C263" s="0" t="str">
        <f aca="true">INDIRECT("IDs!B"&amp;$A263+1)</f>
        <v>d-rectangle</v>
      </c>
      <c r="D263" s="0" t="n">
        <f aca="true">INDIRECT("IDs!C"&amp;$A263+1)</f>
        <v>14</v>
      </c>
      <c r="E263" s="4" t="n">
        <f aca="true">INDIRECT("IDs!E"&amp;$A263+1)</f>
        <v>3.5</v>
      </c>
      <c r="F263" s="0" t="n">
        <f aca="false">G263*D263</f>
        <v>0.07</v>
      </c>
      <c r="G263" s="0" t="n">
        <f aca="true">INDIRECT("assorted!D"&amp;$A263+1)</f>
        <v>0.005</v>
      </c>
      <c r="H263" s="0" t="n">
        <f aca="true">INDIRECT("assorted!E"&amp;$A263+1)</f>
        <v>0.063</v>
      </c>
      <c r="I263" s="0" t="n">
        <f aca="true">IF(B263=1,INDIRECT("assorted!F"&amp;$A263+1),NA())</f>
        <v>0.338272610650165</v>
      </c>
      <c r="J263" s="5" t="n">
        <f aca="true">IF(B263=1,INDIRECT("assorted!G"&amp;$A263+1),NA())</f>
        <v>1018.57159627334</v>
      </c>
      <c r="K263" s="5" t="n">
        <f aca="true">IF(B263=1,AVERAGE(INDIRECT("Temperatures!C" &amp; A263 + 1):INDIRECT("Temperatures!P" &amp; A263 + 1)),NA())</f>
        <v>919.783338610212</v>
      </c>
      <c r="L263" s="5" t="n">
        <f aca="true">IF(B263=1,MAX(INDIRECT("Temperatures!C" &amp; A263 + 1):INDIRECT("Temperatures!P" &amp; A263 + 1)),NA())</f>
        <v>1079.10232499385</v>
      </c>
      <c r="M263" s="5" t="n">
        <f aca="true">IF(B263=1,MIN(INDIRECT("Temperatures!C" &amp; A263 + 1):INDIRECT("Temperatures!P" &amp; A263 + 1)),NA())</f>
        <v>869.161534892508</v>
      </c>
      <c r="N263" s="5" t="n">
        <f aca="true">IF(B263=1,INDIRECT("assorted!H"&amp;$A263+1),NA())</f>
        <v>-96204.0716617606</v>
      </c>
      <c r="O263" s="5" t="n">
        <f aca="true">IF(B263=1,INDIRECT("assorted!I"&amp;$A263+1),NA())</f>
        <v>14983.1539674783</v>
      </c>
      <c r="P263" s="5" t="n">
        <f aca="true">IF(B263=1,INDIRECT("assorted!J"&amp;$A263+1),NA())</f>
        <v>7895.05666796553</v>
      </c>
      <c r="Q263" s="5" t="n">
        <f aca="true">IF(B263=1,INDIRECT("assorted!K"&amp;$A263+1),NA())</f>
        <v>62331919.790387</v>
      </c>
      <c r="R263" s="5" t="n">
        <f aca="true">IF(B263=1,INDIRECT("assorted!L"&amp;$A263+1),NA())</f>
        <v>6872.24036290736</v>
      </c>
      <c r="S263" s="5" t="n">
        <f aca="true">IF(B263=1,INDIRECT("assorted!M"&amp;$A263+1),NA())</f>
        <v>3621.18197669198</v>
      </c>
      <c r="T263" s="5" t="n">
        <f aca="true">IF(B263=1,INDIRECT("assorted!N"&amp;$A263+1),NA())</f>
        <v>13112958.9083188</v>
      </c>
      <c r="U263" s="5" t="n">
        <f aca="true">IF(B263=1,SUM(INDIRECT("HeatFluxTotals!B" &amp; A263 + 1):INDIRECT("HeatFluxTotals!P" &amp; A263 + 1)),NA())</f>
        <v>96211.365080703</v>
      </c>
      <c r="V263" s="0" t="n">
        <v>-65.023</v>
      </c>
      <c r="W263" s="5" t="n">
        <f aca="false">R263/G263</f>
        <v>1374448.07258147</v>
      </c>
      <c r="X263" s="5" t="n">
        <f aca="true">IF(B263=1,SUM(INDIRECT("HeatFluxRadiation!B" &amp; A263 + 1):INDIRECT("HeatFluxRadiation!P" &amp; A263 + 1)),NA())</f>
        <v>89974.0156550229</v>
      </c>
      <c r="Y263" s="5" t="n">
        <f aca="true">IF(B263=1,SUM(INDIRECT("HeatFluxConduction!B" &amp; A263 + 1):INDIRECT("HeatFluxConduction!P" &amp; A263 + 1)),NA())</f>
        <v>6237.34995864125</v>
      </c>
      <c r="Z263" s="6" t="n">
        <f aca="false">X263/U263</f>
        <v>0.935170346866525</v>
      </c>
      <c r="AA263" s="6" t="n">
        <f aca="false">Y263/U263</f>
        <v>0.0648296586729573</v>
      </c>
      <c r="AE263" s="0" t="n">
        <f aca="false">1/F263</f>
        <v>14.2857142857143</v>
      </c>
      <c r="AF263" s="0" t="n">
        <f aca="false">1/G263</f>
        <v>200</v>
      </c>
      <c r="AG263" s="0" t="n">
        <v>3.0392</v>
      </c>
      <c r="AH263" s="0" t="n">
        <f aca="false">AG263/14</f>
        <v>0.217085714285714</v>
      </c>
      <c r="AI263" s="0" t="n">
        <v>0.085471</v>
      </c>
      <c r="AJ263" s="0" t="n">
        <v>1.2898</v>
      </c>
      <c r="AK263" s="0" t="n">
        <v>18.799</v>
      </c>
    </row>
    <row r="264" customFormat="false" ht="15" hidden="false" customHeight="true" outlineLevel="0" collapsed="false">
      <c r="A264" s="0" t="n">
        <v>263</v>
      </c>
      <c r="B264" s="4" t="n">
        <f aca="false">IF(assorted!P264 = "converged", 1, NA())</f>
        <v>1</v>
      </c>
      <c r="C264" s="0" t="str">
        <f aca="true">INDIRECT("IDs!B"&amp;$A264+1)</f>
        <v>d-rectangle</v>
      </c>
      <c r="D264" s="0" t="n">
        <f aca="true">INDIRECT("IDs!C"&amp;$A264+1)</f>
        <v>14</v>
      </c>
      <c r="E264" s="4" t="n">
        <f aca="true">INDIRECT("IDs!E"&amp;$A264+1)</f>
        <v>4</v>
      </c>
      <c r="F264" s="0" t="n">
        <f aca="false">G264*D264</f>
        <v>0.07</v>
      </c>
      <c r="G264" s="0" t="n">
        <f aca="true">INDIRECT("assorted!D"&amp;$A264+1)</f>
        <v>0.005</v>
      </c>
      <c r="H264" s="0" t="n">
        <f aca="true">INDIRECT("assorted!E"&amp;$A264+1)</f>
        <v>0.063</v>
      </c>
      <c r="I264" s="0" t="n">
        <f aca="true">IF(B264=1,INDIRECT("assorted!F"&amp;$A264+1),NA())</f>
        <v>0.490714803061564</v>
      </c>
      <c r="J264" s="5" t="n">
        <f aca="true">IF(B264=1,INDIRECT("assorted!G"&amp;$A264+1),NA())</f>
        <v>1016.06029755028</v>
      </c>
      <c r="K264" s="5" t="n">
        <f aca="true">IF(B264=1,AVERAGE(INDIRECT("Temperatures!C" &amp; A264 + 1):INDIRECT("Temperatures!P" &amp; A264 + 1)),NA())</f>
        <v>919.275209495751</v>
      </c>
      <c r="L264" s="5" t="n">
        <f aca="true">IF(B264=1,MAX(INDIRECT("Temperatures!C" &amp; A264 + 1):INDIRECT("Temperatures!P" &amp; A264 + 1)),NA())</f>
        <v>1117.23098160154</v>
      </c>
      <c r="M264" s="5" t="n">
        <f aca="true">IF(B264=1,MIN(INDIRECT("Temperatures!C" &amp; A264 + 1):INDIRECT("Temperatures!P" &amp; A264 + 1)),NA())</f>
        <v>859.517987665949</v>
      </c>
      <c r="N264" s="5" t="n">
        <f aca="true">IF(B264=1,INDIRECT("assorted!H"&amp;$A264+1),NA())</f>
        <v>-96312.1675140793</v>
      </c>
      <c r="O264" s="5" t="n">
        <f aca="true">IF(B264=1,INDIRECT("assorted!I"&amp;$A264+1),NA())</f>
        <v>15000.6854995888</v>
      </c>
      <c r="P264" s="5" t="n">
        <f aca="true">IF(B264=1,INDIRECT("assorted!J"&amp;$A264+1),NA())</f>
        <v>9302.35090290106</v>
      </c>
      <c r="Q264" s="5" t="n">
        <f aca="true">IF(B264=1,INDIRECT("assorted!K"&amp;$A264+1),NA())</f>
        <v>86533732.3207042</v>
      </c>
      <c r="R264" s="5" t="n">
        <f aca="true">IF(B264=1,INDIRECT("assorted!L"&amp;$A264+1),NA())</f>
        <v>6880.28145377883</v>
      </c>
      <c r="S264" s="5" t="n">
        <f aca="true">IF(B264=1,INDIRECT("assorted!M"&amp;$A264+1),NA())</f>
        <v>4266.65784010517</v>
      </c>
      <c r="T264" s="5" t="n">
        <f aca="true">IF(B264=1,INDIRECT("assorted!N"&amp;$A264+1),NA())</f>
        <v>18204369.1245309</v>
      </c>
      <c r="U264" s="5" t="n">
        <f aca="true">IF(B264=1,SUM(INDIRECT("HeatFluxTotals!B" &amp; A264 + 1):INDIRECT("HeatFluxTotals!P" &amp; A264 + 1)),NA())</f>
        <v>96323.9403529035</v>
      </c>
      <c r="V264" s="0" t="n">
        <v>-55.549</v>
      </c>
      <c r="W264" s="5" t="n">
        <f aca="false">R264/G264</f>
        <v>1376056.29075577</v>
      </c>
      <c r="X264" s="5" t="n">
        <f aca="true">IF(B264=1,SUM(INDIRECT("HeatFluxRadiation!B" &amp; A264 + 1):INDIRECT("HeatFluxRadiation!P" &amp; A264 + 1)),NA())</f>
        <v>89393.5003729451</v>
      </c>
      <c r="Y264" s="5" t="n">
        <f aca="true">IF(B264=1,SUM(INDIRECT("HeatFluxConduction!B" &amp; A264 + 1):INDIRECT("HeatFluxConduction!P" &amp; A264 + 1)),NA())</f>
        <v>6930.43147249202</v>
      </c>
      <c r="Z264" s="6" t="n">
        <f aca="false">X264/U264</f>
        <v>0.92805070105555</v>
      </c>
      <c r="AA264" s="6" t="n">
        <f aca="false">Y264/U264</f>
        <v>0.0719492106230382</v>
      </c>
      <c r="AE264" s="0" t="n">
        <f aca="false">1/F264</f>
        <v>14.2857142857143</v>
      </c>
      <c r="AF264" s="0" t="n">
        <f aca="false">1/G264</f>
        <v>200</v>
      </c>
      <c r="AG264" s="0" t="n">
        <v>2.6637</v>
      </c>
      <c r="AH264" s="0" t="n">
        <f aca="false">AG264/14</f>
        <v>0.190264285714286</v>
      </c>
      <c r="AI264" s="0" t="n">
        <v>0.090371</v>
      </c>
      <c r="AJ264" s="0" t="n">
        <v>1.365</v>
      </c>
      <c r="AK264" s="0" t="n">
        <v>18.796</v>
      </c>
    </row>
    <row r="265" customFormat="false" ht="15" hidden="false" customHeight="true" outlineLevel="0" collapsed="false">
      <c r="A265" s="0" t="n">
        <v>264</v>
      </c>
      <c r="B265" s="4" t="n">
        <f aca="false">IF(assorted!P265 = "converged", 1, NA())</f>
        <v>1</v>
      </c>
      <c r="C265" s="0" t="str">
        <f aca="true">INDIRECT("IDs!B"&amp;$A265+1)</f>
        <v>d-rectangle</v>
      </c>
      <c r="D265" s="0" t="n">
        <f aca="true">INDIRECT("IDs!C"&amp;$A265+1)</f>
        <v>14</v>
      </c>
      <c r="E265" s="4" t="n">
        <f aca="true">INDIRECT("IDs!E"&amp;$A265+1)</f>
        <v>4.25</v>
      </c>
      <c r="F265" s="0" t="n">
        <f aca="false">G265*D265</f>
        <v>0.07</v>
      </c>
      <c r="G265" s="0" t="n">
        <f aca="true">INDIRECT("assorted!D"&amp;$A265+1)</f>
        <v>0.005</v>
      </c>
      <c r="H265" s="0" t="n">
        <f aca="true">INDIRECT("assorted!E"&amp;$A265+1)</f>
        <v>0.063</v>
      </c>
      <c r="I265" s="0" t="n">
        <f aca="true">IF(B265=1,INDIRECT("assorted!F"&amp;$A265+1),NA())</f>
        <v>0.573926449884311</v>
      </c>
      <c r="J265" s="5" t="n">
        <f aca="true">IF(B265=1,INDIRECT("assorted!G"&amp;$A265+1),NA())</f>
        <v>1036.7819553698</v>
      </c>
      <c r="K265" s="5" t="n">
        <f aca="true">IF(B265=1,AVERAGE(INDIRECT("Temperatures!C" &amp; A265 + 1):INDIRECT("Temperatures!P" &amp; A265 + 1)),NA())</f>
        <v>915.390740745036</v>
      </c>
      <c r="L265" s="5" t="n">
        <f aca="true">IF(B265=1,MAX(INDIRECT("Temperatures!C" &amp; A265 + 1):INDIRECT("Temperatures!P" &amp; A265 + 1)),NA())</f>
        <v>1132.44304699968</v>
      </c>
      <c r="M265" s="5" t="n">
        <f aca="true">IF(B265=1,MIN(INDIRECT("Temperatures!C" &amp; A265 + 1):INDIRECT("Temperatures!P" &amp; A265 + 1)),NA())</f>
        <v>849.568059273399</v>
      </c>
      <c r="N265" s="5" t="n">
        <f aca="true">IF(B265=1,INDIRECT("assorted!H"&amp;$A265+1),NA())</f>
        <v>-93569.852914551</v>
      </c>
      <c r="O265" s="5" t="n">
        <f aca="true">IF(B265=1,INDIRECT("assorted!I"&amp;$A265+1),NA())</f>
        <v>14573.5659183599</v>
      </c>
      <c r="P265" s="5" t="n">
        <f aca="true">IF(B265=1,INDIRECT("assorted!J"&amp;$A265+1),NA())</f>
        <v>9876.69720326898</v>
      </c>
      <c r="Q265" s="5" t="n">
        <f aca="true">IF(B265=1,INDIRECT("assorted!K"&amp;$A265+1),NA())</f>
        <v>97549147.6450613</v>
      </c>
      <c r="R265" s="5" t="n">
        <f aca="true">IF(B265=1,INDIRECT("assorted!L"&amp;$A265+1),NA())</f>
        <v>6684.37687772757</v>
      </c>
      <c r="S265" s="5" t="n">
        <f aca="true">IF(B265=1,INDIRECT("assorted!M"&amp;$A265+1),NA())</f>
        <v>4530.09008115683</v>
      </c>
      <c r="T265" s="5" t="n">
        <f aca="true">IF(B265=1,INDIRECT("assorted!N"&amp;$A265+1),NA())</f>
        <v>20521716.1433955</v>
      </c>
      <c r="U265" s="5" t="n">
        <f aca="true">IF(B265=1,SUM(INDIRECT("HeatFluxTotals!B" &amp; A265 + 1):INDIRECT("HeatFluxTotals!P" &amp; A265 + 1)),NA())</f>
        <v>93581.276288186</v>
      </c>
      <c r="V265" s="0" t="n">
        <v>-56.327</v>
      </c>
      <c r="W265" s="5" t="n">
        <f aca="false">R265/G265</f>
        <v>1336875.37554551</v>
      </c>
      <c r="X265" s="5" t="n">
        <f aca="true">IF(B265=1,SUM(INDIRECT("HeatFluxRadiation!B" &amp; A265 + 1):INDIRECT("HeatFluxRadiation!P" &amp; A265 + 1)),NA())</f>
        <v>86869.2950241907</v>
      </c>
      <c r="Y265" s="5" t="n">
        <f aca="true">IF(B265=1,SUM(INDIRECT("HeatFluxConduction!B" &amp; A265 + 1):INDIRECT("HeatFluxConduction!P" &amp; A265 + 1)),NA())</f>
        <v>6711.977790562</v>
      </c>
      <c r="Z265" s="6" t="n">
        <f aca="false">X265/U265</f>
        <v>0.928276450907491</v>
      </c>
      <c r="AA265" s="6" t="n">
        <f aca="false">Y265/U265</f>
        <v>0.0717235119757534</v>
      </c>
      <c r="AE265" s="0" t="n">
        <f aca="false">1/F265</f>
        <v>14.2857142857143</v>
      </c>
      <c r="AF265" s="0" t="n">
        <f aca="false">1/G265</f>
        <v>200</v>
      </c>
      <c r="AG265" s="0" t="n">
        <v>2.5083</v>
      </c>
      <c r="AH265" s="0" t="n">
        <f aca="false">AG265/14</f>
        <v>0.179164285714286</v>
      </c>
      <c r="AI265" s="0" t="n">
        <v>0.08967</v>
      </c>
      <c r="AJ265" s="0" t="n">
        <v>1.3552</v>
      </c>
      <c r="AK265" s="0" t="n">
        <v>18.474</v>
      </c>
    </row>
    <row r="266" customFormat="false" ht="15" hidden="false" customHeight="true" outlineLevel="0" collapsed="false">
      <c r="A266" s="0" t="n">
        <v>265</v>
      </c>
      <c r="B266" s="4" t="n">
        <f aca="false">IF(assorted!P266 = "converged", 1, NA())</f>
        <v>1</v>
      </c>
      <c r="C266" s="0" t="str">
        <f aca="true">INDIRECT("IDs!B"&amp;$A266+1)</f>
        <v>d-rectangle</v>
      </c>
      <c r="D266" s="0" t="n">
        <f aca="true">INDIRECT("IDs!C"&amp;$A266+1)</f>
        <v>14</v>
      </c>
      <c r="E266" s="4" t="n">
        <f aca="true">INDIRECT("IDs!E"&amp;$A266+1)</f>
        <v>1.25</v>
      </c>
      <c r="F266" s="0" t="n">
        <f aca="false">G266*D266</f>
        <v>0.14</v>
      </c>
      <c r="G266" s="0" t="n">
        <f aca="true">INDIRECT("assorted!D"&amp;$A266+1)</f>
        <v>0.01</v>
      </c>
      <c r="H266" s="0" t="n">
        <f aca="true">INDIRECT("assorted!E"&amp;$A266+1)</f>
        <v>0.063</v>
      </c>
      <c r="I266" s="0" t="n">
        <f aca="true">IF(B266=1,INDIRECT("assorted!F"&amp;$A266+1),NA())</f>
        <v>1.01307424461992</v>
      </c>
      <c r="J266" s="5" t="n">
        <f aca="true">IF(B266=1,INDIRECT("assorted!G"&amp;$A266+1),NA())</f>
        <v>1173.69136801301</v>
      </c>
      <c r="K266" s="5" t="n">
        <f aca="true">IF(B266=1,AVERAGE(INDIRECT("Temperatures!C" &amp; A266 + 1):INDIRECT("Temperatures!P" &amp; A266 + 1)),NA())</f>
        <v>955.751715566875</v>
      </c>
      <c r="L266" s="5" t="n">
        <f aca="true">IF(B266=1,MAX(INDIRECT("Temperatures!C" &amp; A266 + 1):INDIRECT("Temperatures!P" &amp; A266 + 1)),NA())</f>
        <v>1011.00480992965</v>
      </c>
      <c r="M266" s="5" t="n">
        <f aca="true">IF(B266=1,MIN(INDIRECT("Temperatures!C" &amp; A266 + 1):INDIRECT("Temperatures!P" &amp; A266 + 1)),NA())</f>
        <v>924.576563443345</v>
      </c>
      <c r="N266" s="5" t="n">
        <f aca="true">IF(B266=1,INDIRECT("assorted!H"&amp;$A266+1),NA())</f>
        <v>-126926.201497654</v>
      </c>
      <c r="O266" s="5" t="n">
        <f aca="true">IF(B266=1,INDIRECT("assorted!I"&amp;$A266+1),NA())</f>
        <v>19771.2289890122</v>
      </c>
      <c r="P266" s="5" t="n">
        <f aca="true">IF(B266=1,INDIRECT("assorted!J"&amp;$A266+1),NA())</f>
        <v>3649.83469228693</v>
      </c>
      <c r="Q266" s="5" t="n">
        <f aca="true">IF(B266=1,INDIRECT("assorted!K"&amp;$A266+1),NA())</f>
        <v>13321293.2810212</v>
      </c>
      <c r="R266" s="5" t="n">
        <f aca="true">IF(B266=1,INDIRECT("assorted!L"&amp;$A266+1),NA())</f>
        <v>9068.36025161938</v>
      </c>
      <c r="S266" s="5" t="n">
        <f aca="true">IF(B266=1,INDIRECT("assorted!M"&amp;$A266+1),NA())</f>
        <v>1674.04949216411</v>
      </c>
      <c r="T266" s="5" t="n">
        <f aca="true">IF(B266=1,INDIRECT("assorted!N"&amp;$A266+1),NA())</f>
        <v>2802441.70221492</v>
      </c>
      <c r="U266" s="5" t="n">
        <f aca="true">IF(B266=1,SUM(INDIRECT("HeatFluxTotals!B" &amp; A266 + 1):INDIRECT("HeatFluxTotals!P" &amp; A266 + 1)),NA())</f>
        <v>126957.043522671</v>
      </c>
      <c r="V266" s="0" t="n">
        <v>-55.819</v>
      </c>
      <c r="W266" s="5" t="n">
        <f aca="false">R266/G266</f>
        <v>906836.025161938</v>
      </c>
      <c r="X266" s="5" t="n">
        <f aca="true">IF(B266=1,SUM(INDIRECT("HeatFluxRadiation!B" &amp; A266 + 1):INDIRECT("HeatFluxRadiation!P" &amp; A266 + 1)),NA())</f>
        <v>119551.13639118</v>
      </c>
      <c r="Y266" s="5" t="n">
        <f aca="true">IF(B266=1,SUM(INDIRECT("HeatFluxConduction!B" &amp; A266 + 1):INDIRECT("HeatFluxConduction!P" &amp; A266 + 1)),NA())</f>
        <v>7405.79705128495</v>
      </c>
      <c r="Z266" s="6" t="n">
        <f aca="false">X266/U266</f>
        <v>0.941666039740686</v>
      </c>
      <c r="AA266" s="6" t="n">
        <f aca="false">Y266/U266</f>
        <v>0.0583330931927575</v>
      </c>
      <c r="AE266" s="0" t="n">
        <f aca="false">1/F266</f>
        <v>7.14285714285714</v>
      </c>
      <c r="AF266" s="0" t="n">
        <f aca="false">1/G266</f>
        <v>100</v>
      </c>
      <c r="AG266" s="0" t="n">
        <v>7.2276</v>
      </c>
      <c r="AH266" s="0" t="n">
        <f aca="false">AG266/14</f>
        <v>0.516257142857143</v>
      </c>
      <c r="AI266" s="0" t="n">
        <v>0.11255</v>
      </c>
      <c r="AJ266" s="0" t="n">
        <v>1.6954</v>
      </c>
      <c r="AK266" s="0" t="n">
        <v>22.029</v>
      </c>
    </row>
    <row r="267" customFormat="false" ht="15" hidden="false" customHeight="true" outlineLevel="0" collapsed="false">
      <c r="A267" s="0" t="n">
        <v>266</v>
      </c>
      <c r="B267" s="4" t="n">
        <f aca="false">IF(assorted!P267 = "converged", 1, NA())</f>
        <v>1</v>
      </c>
      <c r="C267" s="0" t="str">
        <f aca="true">INDIRECT("IDs!B"&amp;$A267+1)</f>
        <v>d-rectangle</v>
      </c>
      <c r="D267" s="0" t="n">
        <f aca="true">INDIRECT("IDs!C"&amp;$A267+1)</f>
        <v>14</v>
      </c>
      <c r="E267" s="4" t="n">
        <f aca="true">INDIRECT("IDs!E"&amp;$A267+1)</f>
        <v>1.5</v>
      </c>
      <c r="F267" s="0" t="n">
        <f aca="false">G267*D267</f>
        <v>0.14</v>
      </c>
      <c r="G267" s="0" t="n">
        <f aca="true">INDIRECT("assorted!D"&amp;$A267+1)</f>
        <v>0.01</v>
      </c>
      <c r="H267" s="0" t="n">
        <f aca="true">INDIRECT("assorted!E"&amp;$A267+1)</f>
        <v>0.063</v>
      </c>
      <c r="I267" s="0" t="n">
        <f aca="true">IF(B267=1,INDIRECT("assorted!F"&amp;$A267+1),NA())</f>
        <v>0.958711338040302</v>
      </c>
      <c r="J267" s="5" t="n">
        <f aca="true">IF(B267=1,INDIRECT("assorted!G"&amp;$A267+1),NA())</f>
        <v>1145.06730035594</v>
      </c>
      <c r="K267" s="5" t="n">
        <f aca="true">IF(B267=1,AVERAGE(INDIRECT("Temperatures!C" &amp; A267 + 1):INDIRECT("Temperatures!P" &amp; A267 + 1)),NA())</f>
        <v>967.273306395173</v>
      </c>
      <c r="L267" s="5" t="n">
        <f aca="true">IF(B267=1,MAX(INDIRECT("Temperatures!C" &amp; A267 + 1):INDIRECT("Temperatures!P" &amp; A267 + 1)),NA())</f>
        <v>1015.43657329643</v>
      </c>
      <c r="M267" s="5" t="n">
        <f aca="true">IF(B267=1,MIN(INDIRECT("Temperatures!C" &amp; A267 + 1):INDIRECT("Temperatures!P" &amp; A267 + 1)),NA())</f>
        <v>939.043800460464</v>
      </c>
      <c r="N267" s="5" t="n">
        <f aca="true">IF(B267=1,INDIRECT("assorted!H"&amp;$A267+1),NA())</f>
        <v>-133702.41763939</v>
      </c>
      <c r="O267" s="5" t="n">
        <f aca="true">IF(B267=1,INDIRECT("assorted!I"&amp;$A267+1),NA())</f>
        <v>20812.1916474808</v>
      </c>
      <c r="P267" s="5" t="n">
        <f aca="true">IF(B267=1,INDIRECT("assorted!J"&amp;$A267+1),NA())</f>
        <v>3207.79706029012</v>
      </c>
      <c r="Q267" s="5" t="n">
        <f aca="true">IF(B267=1,INDIRECT("assorted!K"&amp;$A267+1),NA())</f>
        <v>10289961.9800059</v>
      </c>
      <c r="R267" s="5" t="n">
        <f aca="true">IF(B267=1,INDIRECT("assorted!L"&amp;$A267+1),NA())</f>
        <v>9545.81283692516</v>
      </c>
      <c r="S267" s="5" t="n">
        <f aca="true">IF(B267=1,INDIRECT("assorted!M"&amp;$A267+1),NA())</f>
        <v>1471.30253627444</v>
      </c>
      <c r="T267" s="5" t="n">
        <f aca="true">IF(B267=1,INDIRECT("assorted!N"&amp;$A267+1),NA())</f>
        <v>2164731.15324761</v>
      </c>
      <c r="U267" s="5" t="n">
        <f aca="true">IF(B267=1,SUM(INDIRECT("HeatFluxTotals!B" &amp; A267 + 1):INDIRECT("HeatFluxTotals!P" &amp; A267 + 1)),NA())</f>
        <v>133641.379716952</v>
      </c>
      <c r="V267" s="0" t="n">
        <v>-59.134</v>
      </c>
      <c r="W267" s="5" t="n">
        <f aca="false">R267/G267</f>
        <v>954581.283692516</v>
      </c>
      <c r="X267" s="5" t="n">
        <f aca="true">IF(B267=1,SUM(INDIRECT("HeatFluxRadiation!B" &amp; A267 + 1):INDIRECT("HeatFluxRadiation!P" &amp; A267 + 1)),NA())</f>
        <v>125630.4339938</v>
      </c>
      <c r="Y267" s="5" t="n">
        <f aca="true">IF(B267=1,SUM(INDIRECT("HeatFluxConduction!B" &amp; A267 + 1):INDIRECT("HeatFluxConduction!P" &amp; A267 + 1)),NA())</f>
        <v>8011.12205325242</v>
      </c>
      <c r="Z267" s="6" t="n">
        <f aca="false">X267/U267</f>
        <v>0.940056397650797</v>
      </c>
      <c r="AA267" s="6" t="n">
        <f aca="false">Y267/U267</f>
        <v>0.0599449217766212</v>
      </c>
      <c r="AE267" s="0" t="n">
        <f aca="false">1/F267</f>
        <v>7.14285714285714</v>
      </c>
      <c r="AF267" s="0" t="n">
        <f aca="false">1/G267</f>
        <v>100</v>
      </c>
      <c r="AG267" s="0" t="n">
        <v>6.4224</v>
      </c>
      <c r="AH267" s="0" t="n">
        <f aca="false">AG267/14</f>
        <v>0.458742857142857</v>
      </c>
      <c r="AI267" s="0" t="n">
        <v>0.12706</v>
      </c>
      <c r="AJ267" s="0" t="n">
        <v>1.9139</v>
      </c>
      <c r="AK267" s="0" t="n">
        <v>23.158</v>
      </c>
    </row>
    <row r="268" customFormat="false" ht="15" hidden="false" customHeight="true" outlineLevel="0" collapsed="false">
      <c r="A268" s="0" t="n">
        <v>267</v>
      </c>
      <c r="B268" s="4" t="n">
        <f aca="false">IF(assorted!P268 = "converged", 1, NA())</f>
        <v>1</v>
      </c>
      <c r="C268" s="0" t="str">
        <f aca="true">INDIRECT("IDs!B"&amp;$A268+1)</f>
        <v>d-rectangle</v>
      </c>
      <c r="D268" s="0" t="n">
        <f aca="true">INDIRECT("IDs!C"&amp;$A268+1)</f>
        <v>14</v>
      </c>
      <c r="E268" s="4" t="n">
        <f aca="true">INDIRECT("IDs!E"&amp;$A268+1)</f>
        <v>1.75</v>
      </c>
      <c r="F268" s="0" t="n">
        <f aca="false">G268*D268</f>
        <v>0.14</v>
      </c>
      <c r="G268" s="0" t="n">
        <f aca="true">INDIRECT("assorted!D"&amp;$A268+1)</f>
        <v>0.01</v>
      </c>
      <c r="H268" s="0" t="n">
        <f aca="true">INDIRECT("assorted!E"&amp;$A268+1)</f>
        <v>0.063</v>
      </c>
      <c r="I268" s="0" t="n">
        <f aca="true">IF(B268=1,INDIRECT("assorted!F"&amp;$A268+1),NA())</f>
        <v>0.91327415491105</v>
      </c>
      <c r="J268" s="5" t="n">
        <f aca="true">IF(B268=1,INDIRECT("assorted!G"&amp;$A268+1),NA())</f>
        <v>1125.83572337744</v>
      </c>
      <c r="K268" s="5" t="n">
        <f aca="true">IF(B268=1,AVERAGE(INDIRECT("Temperatures!C" &amp; A268 + 1):INDIRECT("Temperatures!P" &amp; A268 + 1)),NA())</f>
        <v>973.459467207688</v>
      </c>
      <c r="L268" s="5" t="n">
        <f aca="true">IF(B268=1,MAX(INDIRECT("Temperatures!C" &amp; A268 + 1):INDIRECT("Temperatures!P" &amp; A268 + 1)),NA())</f>
        <v>1021.72448648668</v>
      </c>
      <c r="M268" s="5" t="n">
        <f aca="true">IF(B268=1,MIN(INDIRECT("Temperatures!C" &amp; A268 + 1):INDIRECT("Temperatures!P" &amp; A268 + 1)),NA())</f>
        <v>945.041936452511</v>
      </c>
      <c r="N268" s="5" t="n">
        <f aca="true">IF(B268=1,INDIRECT("assorted!H"&amp;$A268+1),NA())</f>
        <v>-138049.053875813</v>
      </c>
      <c r="O268" s="5" t="n">
        <f aca="true">IF(B268=1,INDIRECT("assorted!I"&amp;$A268+1),NA())</f>
        <v>21487.8848755707</v>
      </c>
      <c r="P268" s="5" t="n">
        <f aca="true">IF(B268=1,INDIRECT("assorted!J"&amp;$A268+1),NA())</f>
        <v>3293.63094316885</v>
      </c>
      <c r="Q268" s="5" t="n">
        <f aca="true">IF(B268=1,INDIRECT("assorted!K"&amp;$A268+1),NA())</f>
        <v>10848004.7897993</v>
      </c>
      <c r="R268" s="5" t="n">
        <f aca="true">IF(B268=1,INDIRECT("assorted!L"&amp;$A268+1),NA())</f>
        <v>9855.72931279546</v>
      </c>
      <c r="S268" s="5" t="n">
        <f aca="true">IF(B268=1,INDIRECT("assorted!M"&amp;$A268+1),NA())</f>
        <v>1510.67148861282</v>
      </c>
      <c r="T268" s="5" t="n">
        <f aca="true">IF(B268=1,INDIRECT("assorted!N"&amp;$A268+1),NA())</f>
        <v>2282128.34650767</v>
      </c>
      <c r="U268" s="5" t="n">
        <f aca="true">IF(B268=1,SUM(INDIRECT("HeatFluxTotals!B" &amp; A268 + 1):INDIRECT("HeatFluxTotals!P" &amp; A268 + 1)),NA())</f>
        <v>137980.210379136</v>
      </c>
      <c r="V268" s="0" t="n">
        <v>-61.117</v>
      </c>
      <c r="W268" s="5" t="n">
        <f aca="false">R268/G268</f>
        <v>985572.931279546</v>
      </c>
      <c r="X268" s="5" t="n">
        <f aca="true">IF(B268=1,SUM(INDIRECT("HeatFluxRadiation!B" &amp; A268 + 1):INDIRECT("HeatFluxRadiation!P" &amp; A268 + 1)),NA())</f>
        <v>129757.316394561</v>
      </c>
      <c r="Y268" s="5" t="n">
        <f aca="true">IF(B268=1,SUM(INDIRECT("HeatFluxConduction!B" &amp; A268 + 1):INDIRECT("HeatFluxConduction!P" &amp; A268 + 1)),NA())</f>
        <v>8223.86781887304</v>
      </c>
      <c r="Z268" s="6" t="n">
        <f aca="false">X268/U268</f>
        <v>0.940405265639319</v>
      </c>
      <c r="AA268" s="6" t="n">
        <f aca="false">Y268/U268</f>
        <v>0.0596017921430606</v>
      </c>
      <c r="AE268" s="0" t="n">
        <f aca="false">1/F268</f>
        <v>7.14285714285714</v>
      </c>
      <c r="AF268" s="0" t="n">
        <f aca="false">1/G268</f>
        <v>100</v>
      </c>
      <c r="AG268" s="0" t="n">
        <v>5.7302</v>
      </c>
      <c r="AH268" s="0" t="n">
        <f aca="false">AG268/14</f>
        <v>0.4093</v>
      </c>
      <c r="AI268" s="0" t="n">
        <v>0.13597</v>
      </c>
      <c r="AJ268" s="0" t="n">
        <v>2.0482</v>
      </c>
      <c r="AK268" s="0" t="n">
        <v>23.782</v>
      </c>
    </row>
    <row r="269" customFormat="false" ht="15" hidden="false" customHeight="true" outlineLevel="0" collapsed="false">
      <c r="A269" s="0" t="n">
        <v>268</v>
      </c>
      <c r="B269" s="4" t="n">
        <f aca="false">IF(assorted!P269 = "converged", 1, NA())</f>
        <v>1</v>
      </c>
      <c r="C269" s="0" t="str">
        <f aca="true">INDIRECT("IDs!B"&amp;$A269+1)</f>
        <v>d-rectangle</v>
      </c>
      <c r="D269" s="0" t="n">
        <f aca="true">INDIRECT("IDs!C"&amp;$A269+1)</f>
        <v>14</v>
      </c>
      <c r="E269" s="4" t="n">
        <f aca="true">INDIRECT("IDs!E"&amp;$A269+1)</f>
        <v>2</v>
      </c>
      <c r="F269" s="0" t="n">
        <f aca="false">G269*D269</f>
        <v>0.14</v>
      </c>
      <c r="G269" s="0" t="n">
        <f aca="true">INDIRECT("assorted!D"&amp;$A269+1)</f>
        <v>0.01</v>
      </c>
      <c r="H269" s="0" t="n">
        <f aca="true">INDIRECT("assorted!E"&amp;$A269+1)</f>
        <v>0.063</v>
      </c>
      <c r="I269" s="0" t="n">
        <f aca="true">IF(B269=1,INDIRECT("assorted!F"&amp;$A269+1),NA())</f>
        <v>0.879085580279934</v>
      </c>
      <c r="J269" s="5" t="n">
        <f aca="true">IF(B269=1,INDIRECT("assorted!G"&amp;$A269+1),NA())</f>
        <v>1110.84710805507</v>
      </c>
      <c r="K269" s="5" t="n">
        <f aca="true">IF(B269=1,AVERAGE(INDIRECT("Temperatures!C" &amp; A269 + 1):INDIRECT("Temperatures!P" &amp; A269 + 1)),NA())</f>
        <v>977.699586405086</v>
      </c>
      <c r="L269" s="5" t="n">
        <f aca="true">IF(B269=1,MAX(INDIRECT("Temperatures!C" &amp; A269 + 1):INDIRECT("Temperatures!P" &amp; A269 + 1)),NA())</f>
        <v>1030.19353305297</v>
      </c>
      <c r="M269" s="5" t="n">
        <f aca="true">IF(B269=1,MIN(INDIRECT("Temperatures!C" &amp; A269 + 1):INDIRECT("Temperatures!P" &amp; A269 + 1)),NA())</f>
        <v>947.331214124084</v>
      </c>
      <c r="N269" s="5" t="n">
        <f aca="true">IF(B269=1,INDIRECT("assorted!H"&amp;$A269+1),NA())</f>
        <v>-141279.361002474</v>
      </c>
      <c r="O269" s="5" t="n">
        <f aca="true">IF(B269=1,INDIRECT("assorted!I"&amp;$A269+1),NA())</f>
        <v>22001.7526790742</v>
      </c>
      <c r="P269" s="5" t="n">
        <f aca="true">IF(B269=1,INDIRECT("assorted!J"&amp;$A269+1),NA())</f>
        <v>3643.10526781713</v>
      </c>
      <c r="Q269" s="5" t="n">
        <f aca="true">IF(B269=1,INDIRECT("assorted!K"&amp;$A269+1),NA())</f>
        <v>13272215.9923969</v>
      </c>
      <c r="R269" s="5" t="n">
        <f aca="true">IF(B269=1,INDIRECT("assorted!L"&amp;$A269+1),NA())</f>
        <v>10091.4222161788</v>
      </c>
      <c r="S269" s="5" t="n">
        <f aca="true">IF(B269=1,INDIRECT("assorted!M"&amp;$A269+1),NA())</f>
        <v>1670.96294426098</v>
      </c>
      <c r="T269" s="5" t="n">
        <f aca="true">IF(B269=1,INDIRECT("assorted!N"&amp;$A269+1),NA())</f>
        <v>2792117.16109335</v>
      </c>
      <c r="U269" s="5" t="n">
        <f aca="true">IF(B269=1,SUM(INDIRECT("HeatFluxTotals!B" &amp; A269 + 1):INDIRECT("HeatFluxTotals!P" &amp; A269 + 1)),NA())</f>
        <v>141279.911026504</v>
      </c>
      <c r="V269" s="0" t="n">
        <v>-62.435</v>
      </c>
      <c r="W269" s="5" t="n">
        <f aca="false">R269/G269</f>
        <v>1009142.22161788</v>
      </c>
      <c r="X269" s="5" t="n">
        <f aca="true">IF(B269=1,SUM(INDIRECT("HeatFluxRadiation!B" &amp; A269 + 1):INDIRECT("HeatFluxRadiation!P" &amp; A269 + 1)),NA())</f>
        <v>132991.453653574</v>
      </c>
      <c r="Y269" s="5" t="n">
        <f aca="true">IF(B269=1,SUM(INDIRECT("HeatFluxConduction!B" &amp; A269 + 1):INDIRECT("HeatFluxConduction!P" &amp; A269 + 1)),NA())</f>
        <v>8288.4580085912</v>
      </c>
      <c r="Z269" s="6" t="n">
        <f aca="false">X269/U269</f>
        <v>0.941333079043529</v>
      </c>
      <c r="AA269" s="6" t="n">
        <f aca="false">Y269/U269</f>
        <v>0.0586669254557805</v>
      </c>
      <c r="AE269" s="0" t="n">
        <f aca="false">1/F269</f>
        <v>7.14285714285714</v>
      </c>
      <c r="AF269" s="0" t="n">
        <f aca="false">1/G269</f>
        <v>100</v>
      </c>
      <c r="AG269" s="0" t="n">
        <v>5.1379</v>
      </c>
      <c r="AH269" s="0" t="n">
        <f aca="false">AG269/14</f>
        <v>0.366992857142857</v>
      </c>
      <c r="AI269" s="0" t="n">
        <v>0.1431</v>
      </c>
      <c r="AJ269" s="0" t="n">
        <v>2.1558</v>
      </c>
      <c r="AK269" s="0" t="n">
        <v>24.22</v>
      </c>
    </row>
    <row r="270" customFormat="false" ht="15" hidden="false" customHeight="true" outlineLevel="0" collapsed="false">
      <c r="A270" s="0" t="n">
        <v>269</v>
      </c>
      <c r="B270" s="4" t="n">
        <f aca="false">IF(assorted!P270 = "converged", 1, NA())</f>
        <v>1</v>
      </c>
      <c r="C270" s="0" t="str">
        <f aca="true">INDIRECT("IDs!B"&amp;$A270+1)</f>
        <v>d-rectangle</v>
      </c>
      <c r="D270" s="0" t="n">
        <f aca="true">INDIRECT("IDs!C"&amp;$A270+1)</f>
        <v>14</v>
      </c>
      <c r="E270" s="4" t="n">
        <f aca="true">INDIRECT("IDs!E"&amp;$A270+1)</f>
        <v>2.25</v>
      </c>
      <c r="F270" s="0" t="n">
        <f aca="false">G270*D270</f>
        <v>0.14</v>
      </c>
      <c r="G270" s="0" t="n">
        <f aca="true">INDIRECT("assorted!D"&amp;$A270+1)</f>
        <v>0.01</v>
      </c>
      <c r="H270" s="0" t="n">
        <f aca="true">INDIRECT("assorted!E"&amp;$A270+1)</f>
        <v>0.063</v>
      </c>
      <c r="I270" s="0" t="n">
        <f aca="true">IF(B270=1,INDIRECT("assorted!F"&amp;$A270+1),NA())</f>
        <v>0.858835147635545</v>
      </c>
      <c r="J270" s="5" t="n">
        <f aca="true">IF(B270=1,INDIRECT("assorted!G"&amp;$A270+1),NA())</f>
        <v>1097.96674739283</v>
      </c>
      <c r="K270" s="5" t="n">
        <f aca="true">IF(B270=1,AVERAGE(INDIRECT("Temperatures!C" &amp; A270 + 1):INDIRECT("Temperatures!P" &amp; A270 + 1)),NA())</f>
        <v>980.849378193648</v>
      </c>
      <c r="L270" s="5" t="n">
        <f aca="true">IF(B270=1,MAX(INDIRECT("Temperatures!C" &amp; A270 + 1):INDIRECT("Temperatures!P" &amp; A270 + 1)),NA())</f>
        <v>1042.34155087327</v>
      </c>
      <c r="M270" s="5" t="n">
        <f aca="true">IF(B270=1,MIN(INDIRECT("Temperatures!C" &amp; A270 + 1):INDIRECT("Temperatures!P" &amp; A270 + 1)),NA())</f>
        <v>947.658388887124</v>
      </c>
      <c r="N270" s="5" t="n">
        <f aca="true">IF(B270=1,INDIRECT("assorted!H"&amp;$A270+1),NA())</f>
        <v>-143970.913351622</v>
      </c>
      <c r="O270" s="5" t="n">
        <f aca="true">IF(B270=1,INDIRECT("assorted!I"&amp;$A270+1),NA())</f>
        <v>22420.9669704378</v>
      </c>
      <c r="P270" s="5" t="n">
        <f aca="true">IF(B270=1,INDIRECT("assorted!J"&amp;$A270+1),NA())</f>
        <v>4211.12438614204</v>
      </c>
      <c r="Q270" s="5" t="n">
        <f aca="true">IF(B270=1,INDIRECT("assorted!K"&amp;$A270+1),NA())</f>
        <v>17733568.5955602</v>
      </c>
      <c r="R270" s="5" t="n">
        <f aca="true">IF(B270=1,INDIRECT("assorted!L"&amp;$A270+1),NA())</f>
        <v>10283.7009166493</v>
      </c>
      <c r="S270" s="5" t="n">
        <f aca="true">IF(B270=1,INDIRECT("assorted!M"&amp;$A270+1),NA())</f>
        <v>1931.49313171874</v>
      </c>
      <c r="T270" s="5" t="n">
        <f aca="true">IF(B270=1,INDIRECT("assorted!N"&amp;$A270+1),NA())</f>
        <v>3730665.71787667</v>
      </c>
      <c r="U270" s="5" t="n">
        <f aca="true">IF(B270=1,SUM(INDIRECT("HeatFluxTotals!B" &amp; A270 + 1):INDIRECT("HeatFluxTotals!P" &amp; A270 + 1)),NA())</f>
        <v>143971.812833091</v>
      </c>
      <c r="V270" s="0" t="n">
        <v>-43.784</v>
      </c>
      <c r="W270" s="5" t="n">
        <f aca="false">R270/G270</f>
        <v>1028370.09166493</v>
      </c>
      <c r="X270" s="5" t="n">
        <f aca="true">IF(B270=1,SUM(INDIRECT("HeatFluxRadiation!B" &amp; A270 + 1):INDIRECT("HeatFluxRadiation!P" &amp; A270 + 1)),NA())</f>
        <v>135606.169543717</v>
      </c>
      <c r="Y270" s="5" t="n">
        <f aca="true">IF(B270=1,SUM(INDIRECT("HeatFluxConduction!B" &amp; A270 + 1):INDIRECT("HeatFluxConduction!P" &amp; A270 + 1)),NA())</f>
        <v>8365.64352032591</v>
      </c>
      <c r="Z270" s="6" t="n">
        <f aca="false">X270/U270</f>
        <v>0.941893880998274</v>
      </c>
      <c r="AA270" s="6" t="n">
        <f aca="false">Y270/U270</f>
        <v>0.058106120605874</v>
      </c>
      <c r="AE270" s="0" t="n">
        <f aca="false">1/F270</f>
        <v>7.14285714285714</v>
      </c>
      <c r="AF270" s="0" t="n">
        <f aca="false">1/G270</f>
        <v>100</v>
      </c>
      <c r="AG270" s="0" t="n">
        <v>4.6283</v>
      </c>
      <c r="AH270" s="0" t="n">
        <f aca="false">AG270/14</f>
        <v>0.330592857142857</v>
      </c>
      <c r="AI270" s="0" t="n">
        <v>0.14913</v>
      </c>
      <c r="AJ270" s="0" t="n">
        <v>2.2471</v>
      </c>
      <c r="AK270" s="0" t="n">
        <v>24.552</v>
      </c>
    </row>
    <row r="271" customFormat="false" ht="15" hidden="false" customHeight="true" outlineLevel="0" collapsed="false">
      <c r="A271" s="0" t="n">
        <v>270</v>
      </c>
      <c r="B271" s="4" t="n">
        <f aca="false">IF(assorted!P271 = "converged", 1, NA())</f>
        <v>1</v>
      </c>
      <c r="C271" s="0" t="str">
        <f aca="true">INDIRECT("IDs!B"&amp;$A271+1)</f>
        <v>d-rectangle</v>
      </c>
      <c r="D271" s="0" t="n">
        <f aca="true">INDIRECT("IDs!C"&amp;$A271+1)</f>
        <v>14</v>
      </c>
      <c r="E271" s="4" t="n">
        <f aca="true">INDIRECT("IDs!E"&amp;$A271+1)</f>
        <v>2.375</v>
      </c>
      <c r="F271" s="0" t="n">
        <f aca="false">G271*D271</f>
        <v>0.14</v>
      </c>
      <c r="G271" s="0" t="n">
        <f aca="true">INDIRECT("assorted!D"&amp;$A271+1)</f>
        <v>0.01</v>
      </c>
      <c r="H271" s="0" t="n">
        <f aca="true">INDIRECT("assorted!E"&amp;$A271+1)</f>
        <v>0.063</v>
      </c>
      <c r="I271" s="0" t="n">
        <f aca="true">IF(B271=1,INDIRECT("assorted!F"&amp;$A271+1),NA())</f>
        <v>0.910525735263945</v>
      </c>
      <c r="J271" s="5" t="n">
        <f aca="true">IF(B271=1,INDIRECT("assorted!G"&amp;$A271+1),NA())</f>
        <v>1090.30887887297</v>
      </c>
      <c r="K271" s="5" t="n">
        <f aca="true">IF(B271=1,AVERAGE(INDIRECT("Temperatures!C" &amp; A271 + 1):INDIRECT("Temperatures!P" &amp; A271 + 1)),NA())</f>
        <v>982.013708261801</v>
      </c>
      <c r="L271" s="5" t="n">
        <f aca="true">IF(B271=1,MAX(INDIRECT("Temperatures!C" &amp; A271 + 1):INDIRECT("Temperatures!P" &amp; A271 + 1)),NA())</f>
        <v>1052.91259784311</v>
      </c>
      <c r="M271" s="5" t="n">
        <f aca="true">IF(B271=1,MIN(INDIRECT("Temperatures!C" &amp; A271 + 1):INDIRECT("Temperatures!P" &amp; A271 + 1)),NA())</f>
        <v>946.461407078495</v>
      </c>
      <c r="N271" s="5" t="n">
        <f aca="true">IF(B271=1,INDIRECT("assorted!H"&amp;$A271+1),NA())</f>
        <v>-141233.870866661</v>
      </c>
      <c r="O271" s="5" t="n">
        <f aca="true">IF(B271=1,INDIRECT("assorted!I"&amp;$A271+1),NA())</f>
        <v>22599.3361790303</v>
      </c>
      <c r="P271" s="5" t="n">
        <f aca="true">IF(B271=1,INDIRECT("assorted!J"&amp;$A271+1),NA())</f>
        <v>4766.63203234841</v>
      </c>
      <c r="Q271" s="5" t="n">
        <f aca="true">IF(B271=1,INDIRECT("assorted!K"&amp;$A271+1),NA())</f>
        <v>22720780.9318099</v>
      </c>
      <c r="R271" s="5" t="n">
        <f aca="true">IF(B271=1,INDIRECT("assorted!L"&amp;$A271+1),NA())</f>
        <v>10365.5361459616</v>
      </c>
      <c r="S271" s="5" t="n">
        <f aca="true">IF(B271=1,INDIRECT("assorted!M"&amp;$A271+1),NA())</f>
        <v>2186.28973145024</v>
      </c>
      <c r="T271" s="5" t="n">
        <f aca="true">IF(B271=1,INDIRECT("assorted!N"&amp;$A271+1),NA())</f>
        <v>4779862.78984477</v>
      </c>
      <c r="U271" s="5" t="n">
        <f aca="true">IF(B271=1,SUM(INDIRECT("HeatFluxTotals!B" &amp; A271 + 1):INDIRECT("HeatFluxTotals!P" &amp; A271 + 1)),NA())</f>
        <v>145117.506043462</v>
      </c>
      <c r="V271" s="0" t="n">
        <v>-64.2</v>
      </c>
      <c r="W271" s="5" t="n">
        <f aca="false">R271/G271</f>
        <v>1036553.61459616</v>
      </c>
      <c r="X271" s="5" t="n">
        <f aca="true">IF(B271=1,SUM(INDIRECT("HeatFluxRadiation!B" &amp; A271 + 1):INDIRECT("HeatFluxRadiation!P" &amp; A271 + 1)),NA())</f>
        <v>136829.251812921</v>
      </c>
      <c r="Y271" s="5" t="n">
        <f aca="true">IF(B271=1,SUM(INDIRECT("HeatFluxConduction!B" &amp; A271 + 1):INDIRECT("HeatFluxConduction!P" &amp; A271 + 1)),NA())</f>
        <v>8288.24132028939</v>
      </c>
      <c r="Z271" s="6" t="n">
        <f aca="false">X271/U271</f>
        <v>0.942885910483748</v>
      </c>
      <c r="AA271" s="6" t="n">
        <f aca="false">Y271/U271</f>
        <v>0.0571140005521255</v>
      </c>
      <c r="AE271" s="0" t="n">
        <f aca="false">1/F271</f>
        <v>7.14285714285714</v>
      </c>
      <c r="AF271" s="0" t="n">
        <f aca="false">1/G271</f>
        <v>100</v>
      </c>
      <c r="AG271" s="0" t="n">
        <v>4.4078</v>
      </c>
      <c r="AH271" s="0" t="n">
        <f aca="false">AG271/14</f>
        <v>0.314842857142857</v>
      </c>
      <c r="AI271" s="0" t="n">
        <v>0.15204</v>
      </c>
      <c r="AJ271" s="0" t="n">
        <v>2.2912</v>
      </c>
      <c r="AK271" s="0" t="n">
        <v>24.68</v>
      </c>
    </row>
    <row r="272" customFormat="false" ht="15" hidden="false" customHeight="true" outlineLevel="0" collapsed="false">
      <c r="A272" s="0" t="n">
        <v>271</v>
      </c>
      <c r="B272" s="4" t="n">
        <f aca="false">IF(assorted!P272 = "converged", 1, NA())</f>
        <v>1</v>
      </c>
      <c r="C272" s="0" t="str">
        <f aca="true">INDIRECT("IDs!B"&amp;$A272+1)</f>
        <v>d-rectangle</v>
      </c>
      <c r="D272" s="0" t="n">
        <f aca="true">INDIRECT("IDs!C"&amp;$A272+1)</f>
        <v>14</v>
      </c>
      <c r="E272" s="4" t="n">
        <f aca="true">INDIRECT("IDs!E"&amp;$A272+1)</f>
        <v>2.5</v>
      </c>
      <c r="F272" s="0" t="n">
        <f aca="false">G272*D272</f>
        <v>0.14</v>
      </c>
      <c r="G272" s="0" t="n">
        <f aca="true">INDIRECT("assorted!D"&amp;$A272+1)</f>
        <v>0.01</v>
      </c>
      <c r="H272" s="0" t="n">
        <f aca="true">INDIRECT("assorted!E"&amp;$A272+1)</f>
        <v>0.063</v>
      </c>
      <c r="I272" s="0" t="n">
        <f aca="true">IF(B272=1,INDIRECT("assorted!F"&amp;$A272+1),NA())</f>
        <v>0.857058799898368</v>
      </c>
      <c r="J272" s="5" t="n">
        <f aca="true">IF(B272=1,INDIRECT("assorted!G"&amp;$A272+1),NA())</f>
        <v>1086.70534191459</v>
      </c>
      <c r="K272" s="5" t="n">
        <f aca="true">IF(B272=1,AVERAGE(INDIRECT("Temperatures!C" &amp; A272 + 1):INDIRECT("Temperatures!P" &amp; A272 + 1)),NA())</f>
        <v>983.286237035935</v>
      </c>
      <c r="L272" s="5" t="n">
        <f aca="true">IF(B272=1,MAX(INDIRECT("Temperatures!C" &amp; A272 + 1):INDIRECT("Temperatures!P" &amp; A272 + 1)),NA())</f>
        <v>1056.56952095717</v>
      </c>
      <c r="M272" s="5" t="n">
        <f aca="true">IF(B272=1,MIN(INDIRECT("Temperatures!C" &amp; A272 + 1):INDIRECT("Temperatures!P" &amp; A272 + 1)),NA())</f>
        <v>947.405346395526</v>
      </c>
      <c r="N272" s="5" t="n">
        <f aca="true">IF(B272=1,INDIRECT("assorted!H"&amp;$A272+1),NA())</f>
        <v>-146203.536083226</v>
      </c>
      <c r="O272" s="5" t="n">
        <f aca="true">IF(B272=1,INDIRECT("assorted!I"&amp;$A272+1),NA())</f>
        <v>22768.7780326061</v>
      </c>
      <c r="P272" s="5" t="n">
        <f aca="true">IF(B272=1,INDIRECT("assorted!J"&amp;$A272+1),NA())</f>
        <v>4909.46039479536</v>
      </c>
      <c r="Q272" s="5" t="n">
        <f aca="true">IF(B272=1,INDIRECT("assorted!K"&amp;$A272+1),NA())</f>
        <v>24102801.3680642</v>
      </c>
      <c r="R272" s="5" t="n">
        <f aca="true">IF(B272=1,INDIRECT("assorted!L"&amp;$A272+1),NA())</f>
        <v>10443.2294928948</v>
      </c>
      <c r="S272" s="5" t="n">
        <f aca="true">IF(B272=1,INDIRECT("assorted!M"&amp;$A272+1),NA())</f>
        <v>2251.79504651957</v>
      </c>
      <c r="T272" s="5" t="n">
        <f aca="true">IF(B272=1,INDIRECT("assorted!N"&amp;$A272+1),NA())</f>
        <v>5070580.93153008</v>
      </c>
      <c r="U272" s="5" t="n">
        <f aca="true">IF(B272=1,SUM(INDIRECT("HeatFluxTotals!B" &amp; A272 + 1):INDIRECT("HeatFluxTotals!P" &amp; A272 + 1)),NA())</f>
        <v>146205.212900527</v>
      </c>
      <c r="V272" s="0" t="n">
        <v>-42.241</v>
      </c>
      <c r="W272" s="5" t="n">
        <f aca="false">R272/G272</f>
        <v>1044322.94928948</v>
      </c>
      <c r="X272" s="5" t="n">
        <f aca="true">IF(B272=1,SUM(INDIRECT("HeatFluxRadiation!B" &amp; A272 + 1):INDIRECT("HeatFluxRadiation!P" &amp; A272 + 1)),NA())</f>
        <v>137754.667717374</v>
      </c>
      <c r="Y272" s="5" t="n">
        <f aca="true">IF(B272=1,SUM(INDIRECT("HeatFluxConduction!B" &amp; A272 + 1):INDIRECT("HeatFluxConduction!P" &amp; A272 + 1)),NA())</f>
        <v>8450.5455169128</v>
      </c>
      <c r="Z272" s="6" t="n">
        <f aca="false">X272/U272</f>
        <v>0.942200794243206</v>
      </c>
      <c r="AA272" s="6" t="n">
        <f aca="false">Y272/U272</f>
        <v>0.0577992080396083</v>
      </c>
      <c r="AE272" s="0" t="n">
        <f aca="false">1/F272</f>
        <v>7.14285714285714</v>
      </c>
      <c r="AF272" s="0" t="n">
        <f aca="false">1/G272</f>
        <v>100</v>
      </c>
      <c r="AG272" s="0" t="n">
        <v>4.206</v>
      </c>
      <c r="AH272" s="0" t="n">
        <f aca="false">AG272/14</f>
        <v>0.300428571428571</v>
      </c>
      <c r="AI272" s="0" t="n">
        <v>0.15439</v>
      </c>
      <c r="AJ272" s="0" t="n">
        <v>2.3268</v>
      </c>
      <c r="AK272" s="0" t="n">
        <v>24.812</v>
      </c>
    </row>
    <row r="273" customFormat="false" ht="15" hidden="false" customHeight="true" outlineLevel="0" collapsed="false">
      <c r="A273" s="0" t="n">
        <v>272</v>
      </c>
      <c r="B273" s="4" t="n">
        <f aca="false">IF(assorted!P273 = "converged", 1, NA())</f>
        <v>1</v>
      </c>
      <c r="C273" s="0" t="str">
        <f aca="true">INDIRECT("IDs!B"&amp;$A273+1)</f>
        <v>d-rectangle</v>
      </c>
      <c r="D273" s="0" t="n">
        <f aca="true">INDIRECT("IDs!C"&amp;$A273+1)</f>
        <v>14</v>
      </c>
      <c r="E273" s="4" t="n">
        <f aca="true">INDIRECT("IDs!E"&amp;$A273+1)</f>
        <v>2.75</v>
      </c>
      <c r="F273" s="0" t="n">
        <f aca="false">G273*D273</f>
        <v>0.14</v>
      </c>
      <c r="G273" s="0" t="n">
        <f aca="true">INDIRECT("assorted!D"&amp;$A273+1)</f>
        <v>0.01</v>
      </c>
      <c r="H273" s="0" t="n">
        <f aca="true">INDIRECT("assorted!E"&amp;$A273+1)</f>
        <v>0.063</v>
      </c>
      <c r="I273" s="0" t="n">
        <f aca="true">IF(B273=1,INDIRECT("assorted!F"&amp;$A273+1),NA())</f>
        <v>0.894537837695679</v>
      </c>
      <c r="J273" s="5" t="n">
        <f aca="true">IF(B273=1,INDIRECT("assorted!G"&amp;$A273+1),NA())</f>
        <v>1077.50626956789</v>
      </c>
      <c r="K273" s="5" t="n">
        <f aca="true">IF(B273=1,AVERAGE(INDIRECT("Temperatures!C" &amp; A273 + 1):INDIRECT("Temperatures!P" &amp; A273 + 1)),NA())</f>
        <v>985.057888381487</v>
      </c>
      <c r="L273" s="5" t="n">
        <f aca="true">IF(B273=1,MAX(INDIRECT("Temperatures!C" &amp; A273 + 1):INDIRECT("Temperatures!P" &amp; A273 + 1)),NA())</f>
        <v>1073.73073047727</v>
      </c>
      <c r="M273" s="5" t="n">
        <f aca="true">IF(B273=1,MIN(INDIRECT("Temperatures!C" &amp; A273 + 1):INDIRECT("Temperatures!P" &amp; A273 + 1)),NA())</f>
        <v>946.744388754006</v>
      </c>
      <c r="N273" s="5" t="n">
        <f aca="true">IF(B273=1,INDIRECT("assorted!H"&amp;$A273+1),NA())</f>
        <v>-147920.09624928</v>
      </c>
      <c r="O273" s="5" t="n">
        <f aca="true">IF(B273=1,INDIRECT("assorted!I"&amp;$A273+1),NA())</f>
        <v>23036.2057638103</v>
      </c>
      <c r="P273" s="5" t="n">
        <f aca="true">IF(B273=1,INDIRECT("assorted!J"&amp;$A273+1),NA())</f>
        <v>5658.44880465009</v>
      </c>
      <c r="Q273" s="5" t="n">
        <f aca="true">IF(B273=1,INDIRECT("assorted!K"&amp;$A273+1),NA())</f>
        <v>32018042.8748461</v>
      </c>
      <c r="R273" s="5" t="n">
        <f aca="true">IF(B273=1,INDIRECT("assorted!L"&amp;$A273+1),NA())</f>
        <v>10565.8890913032</v>
      </c>
      <c r="S273" s="5" t="n">
        <f aca="true">IF(B273=1,INDIRECT("assorted!M"&amp;$A273+1),NA())</f>
        <v>2595.32941803613</v>
      </c>
      <c r="T273" s="5" t="n">
        <f aca="true">IF(B273=1,INDIRECT("assorted!N"&amp;$A273+1),NA())</f>
        <v>6735734.78812377</v>
      </c>
      <c r="U273" s="5" t="n">
        <f aca="true">IF(B273=1,SUM(INDIRECT("HeatFluxTotals!B" &amp; A273 + 1):INDIRECT("HeatFluxTotals!P" &amp; A273 + 1)),NA())</f>
        <v>147922.447278246</v>
      </c>
      <c r="V273" s="0" t="n">
        <v>-65.823</v>
      </c>
      <c r="W273" s="5" t="n">
        <f aca="false">R273/G273</f>
        <v>1056588.90913032</v>
      </c>
      <c r="X273" s="5" t="n">
        <f aca="true">IF(B273=1,SUM(INDIRECT("HeatFluxRadiation!B" &amp; A273 + 1):INDIRECT("HeatFluxRadiation!P" &amp; A273 + 1)),NA())</f>
        <v>139307.085129655</v>
      </c>
      <c r="Y273" s="5" t="n">
        <f aca="true">IF(B273=1,SUM(INDIRECT("HeatFluxConduction!B" &amp; A273 + 1):INDIRECT("HeatFluxConduction!P" &amp; A273 + 1)),NA())</f>
        <v>8615.36516861563</v>
      </c>
      <c r="Z273" s="6" t="n">
        <f aca="false">X273/U273</f>
        <v>0.941757574275494</v>
      </c>
      <c r="AA273" s="6" t="n">
        <f aca="false">Y273/U273</f>
        <v>0.0582424461407803</v>
      </c>
      <c r="AE273" s="0" t="n">
        <f aca="false">1/F273</f>
        <v>7.14285714285714</v>
      </c>
      <c r="AF273" s="0" t="n">
        <f aca="false">1/G273</f>
        <v>100</v>
      </c>
      <c r="AG273" s="0" t="n">
        <v>3.8448</v>
      </c>
      <c r="AH273" s="0" t="n">
        <f aca="false">AG273/14</f>
        <v>0.274628571428571</v>
      </c>
      <c r="AI273" s="0" t="n">
        <v>0.15889</v>
      </c>
      <c r="AJ273" s="0" t="n">
        <v>2.3952</v>
      </c>
      <c r="AK273" s="0" t="n">
        <v>25.002</v>
      </c>
    </row>
    <row r="274" customFormat="false" ht="15" hidden="false" customHeight="true" outlineLevel="0" collapsed="false">
      <c r="A274" s="0" t="n">
        <v>273</v>
      </c>
      <c r="B274" s="4" t="n">
        <f aca="false">IF(assorted!P274 = "converged", 1, NA())</f>
        <v>1</v>
      </c>
      <c r="C274" s="0" t="str">
        <f aca="true">INDIRECT("IDs!B"&amp;$A274+1)</f>
        <v>d-rectangle</v>
      </c>
      <c r="D274" s="0" t="n">
        <f aca="true">INDIRECT("IDs!C"&amp;$A274+1)</f>
        <v>14</v>
      </c>
      <c r="E274" s="4" t="n">
        <f aca="true">INDIRECT("IDs!E"&amp;$A274+1)</f>
        <v>3</v>
      </c>
      <c r="F274" s="0" t="n">
        <f aca="false">G274*D274</f>
        <v>0.14</v>
      </c>
      <c r="G274" s="0" t="n">
        <f aca="true">INDIRECT("assorted!D"&amp;$A274+1)</f>
        <v>0.01</v>
      </c>
      <c r="H274" s="0" t="n">
        <f aca="true">INDIRECT("assorted!E"&amp;$A274+1)</f>
        <v>0.063</v>
      </c>
      <c r="I274" s="0" t="n">
        <f aca="true">IF(B274=1,INDIRECT("assorted!F"&amp;$A274+1),NA())</f>
        <v>0.923340813707909</v>
      </c>
      <c r="J274" s="5" t="n">
        <f aca="true">IF(B274=1,INDIRECT("assorted!G"&amp;$A274+1),NA())</f>
        <v>1069.47389287082</v>
      </c>
      <c r="K274" s="5" t="n">
        <f aca="true">IF(B274=1,AVERAGE(INDIRECT("Temperatures!C" &amp; A274 + 1):INDIRECT("Temperatures!P" &amp; A274 + 1)),NA())</f>
        <v>986.340205029819</v>
      </c>
      <c r="L274" s="5" t="n">
        <f aca="true">IF(B274=1,MAX(INDIRECT("Temperatures!C" &amp; A274 + 1):INDIRECT("Temperatures!P" &amp; A274 + 1)),NA())</f>
        <v>1095.2667878966</v>
      </c>
      <c r="M274" s="5" t="n">
        <f aca="true">IF(B274=1,MIN(INDIRECT("Temperatures!C" &amp; A274 + 1):INDIRECT("Temperatures!P" &amp; A274 + 1)),NA())</f>
        <v>945.312204481141</v>
      </c>
      <c r="N274" s="5" t="n">
        <f aca="true">IF(B274=1,INDIRECT("assorted!H"&amp;$A274+1),NA())</f>
        <v>-149260.742590776</v>
      </c>
      <c r="O274" s="5" t="n">
        <f aca="true">IF(B274=1,INDIRECT("assorted!I"&amp;$A274+1),NA())</f>
        <v>23245.080040419</v>
      </c>
      <c r="P274" s="5" t="n">
        <f aca="true">IF(B274=1,INDIRECT("assorted!J"&amp;$A274+1),NA())</f>
        <v>6543.32867559377</v>
      </c>
      <c r="Q274" s="5" t="n">
        <f aca="true">IF(B274=1,INDIRECT("assorted!K"&amp;$A274+1),NA())</f>
        <v>42815150.1568477</v>
      </c>
      <c r="R274" s="5" t="n">
        <f aca="true">IF(B274=1,INDIRECT("assorted!L"&amp;$A274+1),NA())</f>
        <v>10661.692300534</v>
      </c>
      <c r="S274" s="5" t="n">
        <f aca="true">IF(B274=1,INDIRECT("assorted!M"&amp;$A274+1),NA())</f>
        <v>3001.19237443521</v>
      </c>
      <c r="T274" s="5" t="n">
        <f aca="true">IF(B274=1,INDIRECT("assorted!N"&amp;$A274+1),NA())</f>
        <v>9007155.66836806</v>
      </c>
      <c r="U274" s="5" t="n">
        <f aca="true">IF(B274=1,SUM(INDIRECT("HeatFluxTotals!B" &amp; A274 + 1):INDIRECT("HeatFluxTotals!P" &amp; A274 + 1)),NA())</f>
        <v>149263.692207476</v>
      </c>
      <c r="V274" s="0" t="n">
        <v>-67.373</v>
      </c>
      <c r="W274" s="5" t="n">
        <f aca="false">R274/G274</f>
        <v>1066169.2300534</v>
      </c>
      <c r="X274" s="5" t="n">
        <f aca="true">IF(B274=1,SUM(INDIRECT("HeatFluxRadiation!B" &amp; A274 + 1):INDIRECT("HeatFluxRadiation!P" &amp; A274 + 1)),NA())</f>
        <v>140424.930076552</v>
      </c>
      <c r="Y274" s="5" t="n">
        <f aca="true">IF(B274=1,SUM(INDIRECT("HeatFluxConduction!B" &amp; A274 + 1):INDIRECT("HeatFluxConduction!P" &amp; A274 + 1)),NA())</f>
        <v>8838.76565714884</v>
      </c>
      <c r="Z274" s="6" t="n">
        <f aca="false">X274/U274</f>
        <v>0.94078424565139</v>
      </c>
      <c r="AA274" s="6" t="n">
        <f aca="false">Y274/U274</f>
        <v>0.0592157779727368</v>
      </c>
      <c r="AE274" s="0" t="n">
        <f aca="false">1/F274</f>
        <v>7.14285714285714</v>
      </c>
      <c r="AF274" s="0" t="n">
        <f aca="false">1/G274</f>
        <v>100</v>
      </c>
      <c r="AG274" s="0" t="n">
        <v>3.5345</v>
      </c>
      <c r="AH274" s="0" t="n">
        <f aca="false">AG274/14</f>
        <v>0.252464285714286</v>
      </c>
      <c r="AI274" s="0" t="n">
        <v>0.16347</v>
      </c>
      <c r="AJ274" s="0" t="n">
        <v>2.465</v>
      </c>
      <c r="AK274" s="0" t="n">
        <v>25.145</v>
      </c>
    </row>
    <row r="275" customFormat="false" ht="15" hidden="false" customHeight="true" outlineLevel="0" collapsed="false">
      <c r="A275" s="0" t="n">
        <v>274</v>
      </c>
      <c r="B275" s="4" t="n">
        <f aca="false">IF(assorted!P275 = "converged", 1, NA())</f>
        <v>1</v>
      </c>
      <c r="C275" s="0" t="str">
        <f aca="true">INDIRECT("IDs!B"&amp;$A275+1)</f>
        <v>d-rectangle</v>
      </c>
      <c r="D275" s="0" t="n">
        <f aca="true">INDIRECT("IDs!C"&amp;$A275+1)</f>
        <v>14</v>
      </c>
      <c r="E275" s="4" t="n">
        <f aca="true">INDIRECT("IDs!E"&amp;$A275+1)</f>
        <v>3.5</v>
      </c>
      <c r="F275" s="0" t="n">
        <f aca="false">G275*D275</f>
        <v>0.14</v>
      </c>
      <c r="G275" s="0" t="n">
        <f aca="true">INDIRECT("assorted!D"&amp;$A275+1)</f>
        <v>0.01</v>
      </c>
      <c r="H275" s="0" t="n">
        <f aca="true">INDIRECT("assorted!E"&amp;$A275+1)</f>
        <v>0.063</v>
      </c>
      <c r="I275" s="0" t="n">
        <f aca="true">IF(B275=1,INDIRECT("assorted!F"&amp;$A275+1),NA())</f>
        <v>1.09274124016519</v>
      </c>
      <c r="J275" s="5" t="n">
        <f aca="true">IF(B275=1,INDIRECT("assorted!G"&amp;$A275+1),NA())</f>
        <v>1060.49341306826</v>
      </c>
      <c r="K275" s="5" t="n">
        <f aca="true">IF(B275=1,AVERAGE(INDIRECT("Temperatures!C" &amp; A275 + 1):INDIRECT("Temperatures!P" &amp; A275 + 1)),NA())</f>
        <v>987.034361034892</v>
      </c>
      <c r="L275" s="5" t="n">
        <f aca="true">IF(B275=1,MAX(INDIRECT("Temperatures!C" &amp; A275 + 1):INDIRECT("Temperatures!P" &amp; A275 + 1)),NA())</f>
        <v>1140.14985531006</v>
      </c>
      <c r="M275" s="5" t="n">
        <f aca="true">IF(B275=1,MIN(INDIRECT("Temperatures!C" &amp; A275 + 1):INDIRECT("Temperatures!P" &amp; A275 + 1)),NA())</f>
        <v>937.265499110702</v>
      </c>
      <c r="N275" s="5" t="n">
        <f aca="true">IF(B275=1,INDIRECT("assorted!H"&amp;$A275+1),NA())</f>
        <v>-150247.673493444</v>
      </c>
      <c r="O275" s="5" t="n">
        <f aca="true">IF(B275=1,INDIRECT("assorted!I"&amp;$A275+1),NA())</f>
        <v>23398.8493897808</v>
      </c>
      <c r="P275" s="5" t="n">
        <f aca="true">IF(B275=1,INDIRECT("assorted!J"&amp;$A275+1),NA())</f>
        <v>8340.42119061116</v>
      </c>
      <c r="Q275" s="5" t="n">
        <f aca="true">IF(B275=1,INDIRECT("assorted!K"&amp;$A275+1),NA())</f>
        <v>69562625.6367956</v>
      </c>
      <c r="R275" s="5" t="n">
        <f aca="true">IF(B275=1,INDIRECT("assorted!L"&amp;$A275+1),NA())</f>
        <v>10732.2208375534</v>
      </c>
      <c r="S275" s="5" t="n">
        <f aca="true">IF(B275=1,INDIRECT("assorted!M"&amp;$A275+1),NA())</f>
        <v>3825.45485911551</v>
      </c>
      <c r="T275" s="5" t="n">
        <f aca="true">IF(B275=1,INDIRECT("assorted!N"&amp;$A275+1),NA())</f>
        <v>14634104.8791304</v>
      </c>
      <c r="U275" s="5" t="n">
        <f aca="true">IF(B275=1,SUM(INDIRECT("HeatFluxTotals!B" &amp; A275 + 1):INDIRECT("HeatFluxTotals!P" &amp; A275 + 1)),NA())</f>
        <v>150251.091725748</v>
      </c>
      <c r="V275" s="0" t="n">
        <v>-60.216</v>
      </c>
      <c r="W275" s="5" t="n">
        <f aca="false">R275/G275</f>
        <v>1073222.08375534</v>
      </c>
      <c r="X275" s="5" t="n">
        <f aca="true">IF(B275=1,SUM(INDIRECT("HeatFluxRadiation!B" &amp; A275 + 1):INDIRECT("HeatFluxRadiation!P" &amp; A275 + 1)),NA())</f>
        <v>140571.306068741</v>
      </c>
      <c r="Y275" s="5" t="n">
        <f aca="true">IF(B275=1,SUM(INDIRECT("HeatFluxConduction!B" &amp; A275 + 1):INDIRECT("HeatFluxConduction!P" &amp; A275 + 1)),NA())</f>
        <v>9679.78768034853</v>
      </c>
      <c r="Z275" s="6" t="n">
        <f aca="false">X275/U275</f>
        <v>0.935575937946095</v>
      </c>
      <c r="AA275" s="6" t="n">
        <f aca="false">Y275/U275</f>
        <v>0.0644240755203095</v>
      </c>
      <c r="AE275" s="0" t="n">
        <f aca="false">1/F275</f>
        <v>7.14285714285714</v>
      </c>
      <c r="AF275" s="0" t="n">
        <f aca="false">1/G275</f>
        <v>100</v>
      </c>
      <c r="AG275" s="0" t="n">
        <v>3.0392</v>
      </c>
      <c r="AH275" s="0" t="n">
        <f aca="false">AG275/14</f>
        <v>0.217085714285714</v>
      </c>
      <c r="AI275" s="0" t="n">
        <v>0.17014</v>
      </c>
      <c r="AJ275" s="0" t="n">
        <v>2.5677</v>
      </c>
      <c r="AK275" s="0" t="n">
        <v>25.214</v>
      </c>
    </row>
    <row r="276" customFormat="false" ht="15" hidden="false" customHeight="true" outlineLevel="0" collapsed="false">
      <c r="A276" s="0" t="n">
        <v>275</v>
      </c>
      <c r="B276" s="4" t="n">
        <f aca="false">IF(assorted!P276 = "converged", 1, NA())</f>
        <v>1</v>
      </c>
      <c r="C276" s="0" t="str">
        <f aca="true">INDIRECT("IDs!B"&amp;$A276+1)</f>
        <v>d-rectangle</v>
      </c>
      <c r="D276" s="0" t="n">
        <f aca="true">INDIRECT("IDs!C"&amp;$A276+1)</f>
        <v>14</v>
      </c>
      <c r="E276" s="4" t="n">
        <f aca="true">INDIRECT("IDs!E"&amp;$A276+1)</f>
        <v>4</v>
      </c>
      <c r="F276" s="0" t="n">
        <f aca="false">G276*D276</f>
        <v>0.14</v>
      </c>
      <c r="G276" s="0" t="n">
        <f aca="true">INDIRECT("assorted!D"&amp;$A276+1)</f>
        <v>0.01</v>
      </c>
      <c r="H276" s="0" t="n">
        <f aca="true">INDIRECT("assorted!E"&amp;$A276+1)</f>
        <v>0.063</v>
      </c>
      <c r="I276" s="0" t="n">
        <f aca="true">IF(B276=1,INDIRECT("assorted!F"&amp;$A276+1),NA())</f>
        <v>1.72343526898475</v>
      </c>
      <c r="J276" s="5" t="n">
        <f aca="true">IF(B276=1,INDIRECT("assorted!G"&amp;$A276+1),NA())</f>
        <v>1096.35202639143</v>
      </c>
      <c r="K276" s="5" t="n">
        <f aca="true">IF(B276=1,AVERAGE(INDIRECT("Temperatures!C" &amp; A276 + 1):INDIRECT("Temperatures!P" &amp; A276 + 1)),NA())</f>
        <v>977.365245553875</v>
      </c>
      <c r="L276" s="5" t="n">
        <f aca="true">IF(B276=1,MAX(INDIRECT("Temperatures!C" &amp; A276 + 1):INDIRECT("Temperatures!P" &amp; A276 + 1)),NA())</f>
        <v>1178.60339939048</v>
      </c>
      <c r="M276" s="5" t="n">
        <f aca="true">IF(B276=1,MIN(INDIRECT("Temperatures!C" &amp; A276 + 1):INDIRECT("Temperatures!P" &amp; A276 + 1)),NA())</f>
        <v>906.339762393994</v>
      </c>
      <c r="N276" s="5" t="n">
        <f aca="true">IF(B276=1,INDIRECT("assorted!H"&amp;$A276+1),NA())</f>
        <v>-142703.785525625</v>
      </c>
      <c r="O276" s="5" t="n">
        <f aca="true">IF(B276=1,INDIRECT("assorted!I"&amp;$A276+1),NA())</f>
        <v>22224.9484300397</v>
      </c>
      <c r="P276" s="5" t="n">
        <f aca="true">IF(B276=1,INDIRECT("assorted!J"&amp;$A276+1),NA())</f>
        <v>10510.1878177773</v>
      </c>
      <c r="Q276" s="5" t="n">
        <f aca="true">IF(B276=1,INDIRECT("assorted!K"&amp;$A276+1),NA())</f>
        <v>110464047.964955</v>
      </c>
      <c r="R276" s="5" t="n">
        <f aca="true">IF(B276=1,INDIRECT("assorted!L"&amp;$A276+1),NA())</f>
        <v>10193.794176845</v>
      </c>
      <c r="S276" s="5" t="n">
        <f aca="true">IF(B276=1,INDIRECT("assorted!M"&amp;$A276+1),NA())</f>
        <v>4820.64971766573</v>
      </c>
      <c r="T276" s="5" t="n">
        <f aca="true">IF(B276=1,INDIRECT("assorted!N"&amp;$A276+1),NA())</f>
        <v>23238663.7004307</v>
      </c>
      <c r="U276" s="5" t="n">
        <f aca="true">IF(B276=1,SUM(INDIRECT("HeatFluxTotals!B" &amp; A276 + 1):INDIRECT("HeatFluxTotals!P" &amp; A276 + 1)),NA())</f>
        <v>142713.118475831</v>
      </c>
      <c r="V276" s="0" t="n">
        <v>-76.196</v>
      </c>
      <c r="W276" s="5" t="n">
        <f aca="false">R276/G276</f>
        <v>1019379.4176845</v>
      </c>
      <c r="X276" s="5" t="n">
        <f aca="true">IF(B276=1,SUM(INDIRECT("HeatFluxRadiation!B" &amp; A276 + 1):INDIRECT("HeatFluxRadiation!P" &amp; A276 + 1)),NA())</f>
        <v>131672.699613466</v>
      </c>
      <c r="Y276" s="5" t="n">
        <f aca="true">IF(B276=1,SUM(INDIRECT("HeatFluxConduction!B" &amp; A276 + 1):INDIRECT("HeatFluxConduction!P" &amp; A276 + 1)),NA())</f>
        <v>11040.3920657974</v>
      </c>
      <c r="Z276" s="6" t="n">
        <f aca="false">X276/U276</f>
        <v>0.922639074947872</v>
      </c>
      <c r="AA276" s="6" t="n">
        <f aca="false">Y276/U276</f>
        <v>0.0773607372868608</v>
      </c>
      <c r="AE276" s="0" t="n">
        <f aca="false">1/F276</f>
        <v>7.14285714285714</v>
      </c>
      <c r="AF276" s="0" t="n">
        <f aca="false">1/G276</f>
        <v>100</v>
      </c>
      <c r="AG276" s="0" t="n">
        <v>2.6637</v>
      </c>
      <c r="AH276" s="0" t="n">
        <f aca="false">AG276/14</f>
        <v>0.190264285714286</v>
      </c>
      <c r="AI276" s="0" t="n">
        <v>0.16272</v>
      </c>
      <c r="AJ276" s="0" t="n">
        <v>2.458</v>
      </c>
      <c r="AK276" s="0" t="n">
        <v>24.236</v>
      </c>
    </row>
    <row r="277" customFormat="false" ht="15" hidden="false" customHeight="true" outlineLevel="0" collapsed="false">
      <c r="A277" s="0" t="n">
        <v>276</v>
      </c>
      <c r="B277" s="4" t="n">
        <f aca="false">IF(assorted!P277 = "converged", 1, NA())</f>
        <v>1</v>
      </c>
      <c r="C277" s="0" t="str">
        <f aca="true">INDIRECT("IDs!B"&amp;$A277+1)</f>
        <v>d-rectangle</v>
      </c>
      <c r="D277" s="0" t="n">
        <f aca="true">INDIRECT("IDs!C"&amp;$A277+1)</f>
        <v>14</v>
      </c>
      <c r="E277" s="4" t="n">
        <f aca="true">INDIRECT("IDs!E"&amp;$A277+1)</f>
        <v>4.25</v>
      </c>
      <c r="F277" s="0" t="n">
        <f aca="false">G277*D277</f>
        <v>0.14</v>
      </c>
      <c r="G277" s="0" t="n">
        <f aca="true">INDIRECT("assorted!D"&amp;$A277+1)</f>
        <v>0.01</v>
      </c>
      <c r="H277" s="0" t="n">
        <f aca="true">INDIRECT("assorted!E"&amp;$A277+1)</f>
        <v>0.063</v>
      </c>
      <c r="I277" s="0" t="n">
        <f aca="true">IF(B277=1,INDIRECT("assorted!F"&amp;$A277+1),NA())</f>
        <v>2.24234810769849</v>
      </c>
      <c r="J277" s="5" t="n">
        <f aca="true">IF(B277=1,INDIRECT("assorted!G"&amp;$A277+1),NA())</f>
        <v>1117.12951185594</v>
      </c>
      <c r="K277" s="5" t="n">
        <f aca="true">IF(B277=1,AVERAGE(INDIRECT("Temperatures!C" &amp; A277 + 1):INDIRECT("Temperatures!P" &amp; A277 + 1)),NA())</f>
        <v>971.810174997707</v>
      </c>
      <c r="L277" s="5" t="n">
        <f aca="true">IF(B277=1,MAX(INDIRECT("Temperatures!C" &amp; A277 + 1):INDIRECT("Temperatures!P" &amp; A277 + 1)),NA())</f>
        <v>1192.27946467455</v>
      </c>
      <c r="M277" s="5" t="n">
        <f aca="true">IF(B277=1,MIN(INDIRECT("Temperatures!C" &amp; A277 + 1):INDIRECT("Temperatures!P" &amp; A277 + 1)),NA())</f>
        <v>888.756109100778</v>
      </c>
      <c r="N277" s="5" t="n">
        <f aca="true">IF(B277=1,INDIRECT("assorted!H"&amp;$A277+1),NA())</f>
        <v>-138224.33015567</v>
      </c>
      <c r="O277" s="5" t="n">
        <f aca="true">IF(B277=1,INDIRECT("assorted!I"&amp;$A277+1),NA())</f>
        <v>21525.1963108111</v>
      </c>
      <c r="P277" s="5" t="n">
        <f aca="true">IF(B277=1,INDIRECT("assorted!J"&amp;$A277+1),NA())</f>
        <v>11123.4911621357</v>
      </c>
      <c r="Q277" s="5" t="n">
        <f aca="true">IF(B277=1,INDIRECT("assorted!K"&amp;$A277+1),NA())</f>
        <v>123732055.634111</v>
      </c>
      <c r="R277" s="5" t="n">
        <f aca="true">IF(B277=1,INDIRECT("assorted!L"&amp;$A277+1),NA())</f>
        <v>9872.84274243874</v>
      </c>
      <c r="S277" s="5" t="n">
        <f aca="true">IF(B277=1,INDIRECT("assorted!M"&amp;$A277+1),NA())</f>
        <v>5101.95017062471</v>
      </c>
      <c r="T277" s="5" t="n">
        <f aca="true">IF(B277=1,INDIRECT("assorted!N"&amp;$A277+1),NA())</f>
        <v>26029895.5435375</v>
      </c>
      <c r="U277" s="5" t="n">
        <f aca="true">IF(B277=1,SUM(INDIRECT("HeatFluxTotals!B" &amp; A277 + 1):INDIRECT("HeatFluxTotals!P" &amp; A277 + 1)),NA())</f>
        <v>138219.798394142</v>
      </c>
      <c r="V277" s="0" t="n">
        <v>-66.921</v>
      </c>
      <c r="W277" s="5" t="n">
        <f aca="false">R277/G277</f>
        <v>987284.274243874</v>
      </c>
      <c r="X277" s="5" t="n">
        <f aca="true">IF(B277=1,SUM(INDIRECT("HeatFluxRadiation!B" &amp; A277 + 1):INDIRECT("HeatFluxRadiation!P" &amp; A277 + 1)),NA())</f>
        <v>127584.056903555</v>
      </c>
      <c r="Y277" s="5" t="n">
        <f aca="true">IF(B277=1,SUM(INDIRECT("HeatFluxConduction!B" &amp; A277 + 1):INDIRECT("HeatFluxConduction!P" &amp; A277 + 1)),NA())</f>
        <v>10635.7114474581</v>
      </c>
      <c r="Z277" s="6" t="n">
        <f aca="false">X277/U277</f>
        <v>0.923051967850084</v>
      </c>
      <c r="AA277" s="6" t="n">
        <f aca="false">Y277/U277</f>
        <v>0.0769478147922752</v>
      </c>
      <c r="AE277" s="0" t="n">
        <f aca="false">1/F277</f>
        <v>7.14285714285714</v>
      </c>
      <c r="AF277" s="0" t="n">
        <f aca="false">1/G277</f>
        <v>100</v>
      </c>
      <c r="AG277" s="0" t="n">
        <v>2.5083</v>
      </c>
      <c r="AH277" s="0" t="n">
        <f aca="false">AG277/14</f>
        <v>0.179164285714286</v>
      </c>
      <c r="AI277" s="0" t="n">
        <v>0.15775</v>
      </c>
      <c r="AJ277" s="0" t="n">
        <v>2.3838</v>
      </c>
      <c r="AK277" s="0" t="n">
        <v>23.696</v>
      </c>
    </row>
    <row r="278" customFormat="false" ht="15" hidden="false" customHeight="true" outlineLevel="0" collapsed="false">
      <c r="A278" s="0" t="n">
        <v>277</v>
      </c>
      <c r="B278" s="4" t="n">
        <f aca="false">IF(assorted!P278 = "converged", 1, NA())</f>
        <v>1</v>
      </c>
      <c r="C278" s="0" t="str">
        <f aca="true">INDIRECT("IDs!B"&amp;$A278+1)</f>
        <v>d-rectangle</v>
      </c>
      <c r="D278" s="0" t="n">
        <f aca="true">INDIRECT("IDs!C"&amp;$A278+1)</f>
        <v>14</v>
      </c>
      <c r="E278" s="4" t="n">
        <f aca="true">INDIRECT("IDs!E"&amp;$A278+1)</f>
        <v>1.25</v>
      </c>
      <c r="F278" s="0" t="n">
        <f aca="false">G278*D278</f>
        <v>0.21</v>
      </c>
      <c r="G278" s="0" t="n">
        <f aca="true">INDIRECT("assorted!D"&amp;$A278+1)</f>
        <v>0.015</v>
      </c>
      <c r="H278" s="0" t="n">
        <f aca="true">INDIRECT("assorted!E"&amp;$A278+1)</f>
        <v>0.063</v>
      </c>
      <c r="I278" s="0" t="n">
        <f aca="true">IF(B278=1,INDIRECT("assorted!F"&amp;$A278+1),NA())</f>
        <v>2.1085383852187</v>
      </c>
      <c r="J278" s="5" t="n">
        <f aca="true">IF(B278=1,INDIRECT("assorted!G"&amp;$A278+1),NA())</f>
        <v>1236.11814570444</v>
      </c>
      <c r="K278" s="5" t="n">
        <f aca="true">IF(B278=1,AVERAGE(INDIRECT("Temperatures!C" &amp; A278 + 1):INDIRECT("Temperatures!P" &amp; A278 + 1)),NA())</f>
        <v>992.955613612457</v>
      </c>
      <c r="L278" s="5" t="n">
        <f aca="true">IF(B278=1,MAX(INDIRECT("Temperatures!C" &amp; A278 + 1):INDIRECT("Temperatures!P" &amp; A278 + 1)),NA())</f>
        <v>1049.28424633467</v>
      </c>
      <c r="M278" s="5" t="n">
        <f aca="true">IF(B278=1,MIN(INDIRECT("Temperatures!C" &amp; A278 + 1):INDIRECT("Temperatures!P" &amp; A278 + 1)),NA())</f>
        <v>960.924579938516</v>
      </c>
      <c r="N278" s="5" t="n">
        <f aca="true">IF(B278=1,INDIRECT("assorted!H"&amp;$A278+1),NA())</f>
        <v>-159474.465786304</v>
      </c>
      <c r="O278" s="5" t="n">
        <f aca="true">IF(B278=1,INDIRECT("assorted!I"&amp;$A278+1),NA())</f>
        <v>24840.2244237286</v>
      </c>
      <c r="P278" s="5" t="n">
        <f aca="true">IF(B278=1,INDIRECT("assorted!J"&amp;$A278+1),NA())</f>
        <v>4172.61147623504</v>
      </c>
      <c r="Q278" s="5" t="n">
        <f aca="true">IF(B278=1,INDIRECT("assorted!K"&amp;$A278+1),NA())</f>
        <v>17410686.5316083</v>
      </c>
      <c r="R278" s="5" t="n">
        <f aca="true">IF(B278=1,INDIRECT("assorted!L"&amp;$A278+1),NA())</f>
        <v>11393.3283525588</v>
      </c>
      <c r="S278" s="5" t="n">
        <f aca="true">IF(B278=1,INDIRECT("assorted!M"&amp;$A278+1),NA())</f>
        <v>1913.82862833511</v>
      </c>
      <c r="T278" s="5" t="n">
        <f aca="true">IF(B278=1,INDIRECT("assorted!N"&amp;$A278+1),NA())</f>
        <v>3662740.01863507</v>
      </c>
      <c r="U278" s="5" t="n">
        <f aca="true">IF(B278=1,SUM(INDIRECT("HeatFluxTotals!B" &amp; A278 + 1):INDIRECT("HeatFluxTotals!P" &amp; A278 + 1)),NA())</f>
        <v>159506.596935823</v>
      </c>
      <c r="V278" s="0" t="n">
        <v>-62.002</v>
      </c>
      <c r="W278" s="5" t="n">
        <f aca="false">R278/G278</f>
        <v>759555.22350392</v>
      </c>
      <c r="X278" s="5" t="n">
        <f aca="true">IF(B278=1,SUM(INDIRECT("HeatFluxRadiation!B" &amp; A278 + 1):INDIRECT("HeatFluxRadiation!P" &amp; A278 + 1)),NA())</f>
        <v>150381.199164685</v>
      </c>
      <c r="Y278" s="5" t="n">
        <f aca="true">IF(B278=1,SUM(INDIRECT("HeatFluxConduction!B" &amp; A278 + 1):INDIRECT("HeatFluxConduction!P" &amp; A278 + 1)),NA())</f>
        <v>9123.4048191778</v>
      </c>
      <c r="Z278" s="6" t="n">
        <f aca="false">X278/U278</f>
        <v>0.942789841006956</v>
      </c>
      <c r="AA278" s="6" t="n">
        <f aca="false">Y278/U278</f>
        <v>0.0571976645132023</v>
      </c>
      <c r="AE278" s="0" t="n">
        <f aca="false">1/F278</f>
        <v>4.76190476190476</v>
      </c>
      <c r="AF278" s="0" t="n">
        <f aca="false">1/G278</f>
        <v>66.6666666666667</v>
      </c>
      <c r="AG278" s="0" t="n">
        <v>7.2276</v>
      </c>
      <c r="AH278" s="0" t="n">
        <f aca="false">AG278/14</f>
        <v>0.516257142857143</v>
      </c>
      <c r="AI278" s="0" t="n">
        <v>0.16971</v>
      </c>
      <c r="AJ278" s="0" t="n">
        <v>2.5579</v>
      </c>
      <c r="AK278" s="0" t="n">
        <v>25.809</v>
      </c>
    </row>
    <row r="279" customFormat="false" ht="15" hidden="false" customHeight="true" outlineLevel="0" collapsed="false">
      <c r="A279" s="0" t="n">
        <v>278</v>
      </c>
      <c r="B279" s="4" t="n">
        <f aca="false">IF(assorted!P279 = "converged", 1, NA())</f>
        <v>1</v>
      </c>
      <c r="C279" s="0" t="str">
        <f aca="true">INDIRECT("IDs!B"&amp;$A279+1)</f>
        <v>d-rectangle</v>
      </c>
      <c r="D279" s="0" t="n">
        <f aca="true">INDIRECT("IDs!C"&amp;$A279+1)</f>
        <v>14</v>
      </c>
      <c r="E279" s="4" t="n">
        <f aca="true">INDIRECT("IDs!E"&amp;$A279+1)</f>
        <v>1.5</v>
      </c>
      <c r="F279" s="0" t="n">
        <f aca="false">G279*D279</f>
        <v>0.21</v>
      </c>
      <c r="G279" s="0" t="n">
        <f aca="true">INDIRECT("assorted!D"&amp;$A279+1)</f>
        <v>0.015</v>
      </c>
      <c r="H279" s="0" t="n">
        <f aca="true">INDIRECT("assorted!E"&amp;$A279+1)</f>
        <v>0.063</v>
      </c>
      <c r="I279" s="0" t="n">
        <f aca="true">IF(B279=1,INDIRECT("assorted!F"&amp;$A279+1),NA())</f>
        <v>1.98828925522684</v>
      </c>
      <c r="J279" s="5" t="n">
        <f aca="true">IF(B279=1,INDIRECT("assorted!G"&amp;$A279+1),NA())</f>
        <v>1206.64678315343</v>
      </c>
      <c r="K279" s="5" t="n">
        <f aca="true">IF(B279=1,AVERAGE(INDIRECT("Temperatures!C" &amp; A279 + 1):INDIRECT("Temperatures!P" &amp; A279 + 1)),NA())</f>
        <v>1007.6672863084</v>
      </c>
      <c r="L279" s="5" t="n">
        <f aca="true">IF(B279=1,MAX(INDIRECT("Temperatures!C" &amp; A279 + 1):INDIRECT("Temperatures!P" &amp; A279 + 1)),NA())</f>
        <v>1053.64207018719</v>
      </c>
      <c r="M279" s="5" t="n">
        <f aca="true">IF(B279=1,MIN(INDIRECT("Temperatures!C" &amp; A279 + 1):INDIRECT("Temperatures!P" &amp; A279 + 1)),NA())</f>
        <v>979.777836511183</v>
      </c>
      <c r="N279" s="5" t="n">
        <f aca="true">IF(B279=1,INDIRECT("assorted!H"&amp;$A279+1),NA())</f>
        <v>-169121.667361311</v>
      </c>
      <c r="O279" s="5" t="n">
        <f aca="true">IF(B279=1,INDIRECT("assorted!I"&amp;$A279+1),NA())</f>
        <v>26342.5620750857</v>
      </c>
      <c r="P279" s="5" t="n">
        <f aca="true">IF(B279=1,INDIRECT("assorted!J"&amp;$A279+1),NA())</f>
        <v>3443.89325094201</v>
      </c>
      <c r="Q279" s="5" t="n">
        <f aca="true">IF(B279=1,INDIRECT("assorted!K"&amp;$A279+1),NA())</f>
        <v>11860400.7238839</v>
      </c>
      <c r="R279" s="5" t="n">
        <f aca="true">IF(B279=1,INDIRECT("assorted!L"&amp;$A279+1),NA())</f>
        <v>12082.3972541253</v>
      </c>
      <c r="S279" s="5" t="n">
        <f aca="true">IF(B279=1,INDIRECT("assorted!M"&amp;$A279+1),NA())</f>
        <v>1579.59147026313</v>
      </c>
      <c r="T279" s="5" t="n">
        <f aca="true">IF(B279=1,INDIRECT("assorted!N"&amp;$A279+1),NA())</f>
        <v>2495109.21292803</v>
      </c>
      <c r="U279" s="5" t="n">
        <f aca="true">IF(B279=1,SUM(INDIRECT("HeatFluxTotals!B" &amp; A279 + 1):INDIRECT("HeatFluxTotals!P" &amp; A279 + 1)),NA())</f>
        <v>169153.561557753</v>
      </c>
      <c r="V279" s="0" t="n">
        <v>-65.998</v>
      </c>
      <c r="W279" s="5" t="n">
        <f aca="false">R279/G279</f>
        <v>805493.15027502</v>
      </c>
      <c r="X279" s="5" t="n">
        <f aca="true">IF(B279=1,SUM(INDIRECT("HeatFluxRadiation!B" &amp; A279 + 1):INDIRECT("HeatFluxRadiation!P" &amp; A279 + 1)),NA())</f>
        <v>159393.452651979</v>
      </c>
      <c r="Y279" s="5" t="n">
        <f aca="true">IF(B279=1,SUM(INDIRECT("HeatFluxConduction!B" &amp; A279 + 1):INDIRECT("HeatFluxConduction!P" &amp; A279 + 1)),NA())</f>
        <v>9759.82615156793</v>
      </c>
      <c r="Z279" s="6" t="n">
        <f aca="false">X279/U279</f>
        <v>0.942300305025256</v>
      </c>
      <c r="AA279" s="6" t="n">
        <f aca="false">Y279/U279</f>
        <v>0.0576980233918141</v>
      </c>
      <c r="AE279" s="0" t="n">
        <f aca="false">1/F279</f>
        <v>4.76190476190476</v>
      </c>
      <c r="AF279" s="0" t="n">
        <f aca="false">1/G279</f>
        <v>66.6666666666667</v>
      </c>
      <c r="AG279" s="0" t="n">
        <v>6.4224</v>
      </c>
      <c r="AH279" s="0" t="n">
        <f aca="false">AG279/14</f>
        <v>0.458742857142857</v>
      </c>
      <c r="AI279" s="0" t="n">
        <v>0.1945</v>
      </c>
      <c r="AJ279" s="0" t="n">
        <v>2.9323</v>
      </c>
      <c r="AK279" s="0" t="n">
        <v>27.334</v>
      </c>
    </row>
    <row r="280" customFormat="false" ht="15" hidden="false" customHeight="true" outlineLevel="0" collapsed="false">
      <c r="A280" s="0" t="n">
        <v>279</v>
      </c>
      <c r="B280" s="4" t="n">
        <f aca="false">IF(assorted!P280 = "converged", 1, NA())</f>
        <v>1</v>
      </c>
      <c r="C280" s="0" t="str">
        <f aca="true">INDIRECT("IDs!B"&amp;$A280+1)</f>
        <v>d-rectangle</v>
      </c>
      <c r="D280" s="0" t="n">
        <f aca="true">INDIRECT("IDs!C"&amp;$A280+1)</f>
        <v>14</v>
      </c>
      <c r="E280" s="4" t="n">
        <f aca="true">INDIRECT("IDs!E"&amp;$A280+1)</f>
        <v>1.75</v>
      </c>
      <c r="F280" s="0" t="n">
        <f aca="false">G280*D280</f>
        <v>0.21</v>
      </c>
      <c r="G280" s="0" t="n">
        <f aca="true">INDIRECT("assorted!D"&amp;$A280+1)</f>
        <v>0.015</v>
      </c>
      <c r="H280" s="0" t="n">
        <f aca="true">INDIRECT("assorted!E"&amp;$A280+1)</f>
        <v>0.063</v>
      </c>
      <c r="I280" s="0" t="n">
        <f aca="true">IF(B280=1,INDIRECT("assorted!F"&amp;$A280+1),NA())</f>
        <v>1.88268192874966</v>
      </c>
      <c r="J280" s="5" t="n">
        <f aca="true">IF(B280=1,INDIRECT("assorted!G"&amp;$A280+1),NA())</f>
        <v>1187.0536901286</v>
      </c>
      <c r="K280" s="5" t="n">
        <f aca="true">IF(B280=1,AVERAGE(INDIRECT("Temperatures!C" &amp; A280 + 1):INDIRECT("Temperatures!P" &amp; A280 + 1)),NA())</f>
        <v>1015.75124396348</v>
      </c>
      <c r="L280" s="5" t="n">
        <f aca="true">IF(B280=1,MAX(INDIRECT("Temperatures!C" &amp; A280 + 1):INDIRECT("Temperatures!P" &amp; A280 + 1)),NA())</f>
        <v>1059.2887540122</v>
      </c>
      <c r="M280" s="5" t="n">
        <f aca="true">IF(B280=1,MIN(INDIRECT("Temperatures!C" &amp; A280 + 1):INDIRECT("Temperatures!P" &amp; A280 + 1)),NA())</f>
        <v>988.125484465556</v>
      </c>
      <c r="N280" s="5" t="n">
        <f aca="true">IF(B280=1,INDIRECT("assorted!H"&amp;$A280+1),NA())</f>
        <v>-175506.130553006</v>
      </c>
      <c r="O280" s="5" t="n">
        <f aca="true">IF(B280=1,INDIRECT("assorted!I"&amp;$A280+1),NA())</f>
        <v>27317.7509681959</v>
      </c>
      <c r="P280" s="5" t="n">
        <f aca="true">IF(B280=1,INDIRECT("assorted!J"&amp;$A280+1),NA())</f>
        <v>3356.84141529427</v>
      </c>
      <c r="Q280" s="5" t="n">
        <f aca="true">IF(B280=1,INDIRECT("assorted!K"&amp;$A280+1),NA())</f>
        <v>11268384.2874348</v>
      </c>
      <c r="R280" s="5" t="n">
        <f aca="true">IF(B280=1,INDIRECT("assorted!L"&amp;$A280+1),NA())</f>
        <v>12529.6817502492</v>
      </c>
      <c r="S280" s="5" t="n">
        <f aca="true">IF(B280=1,INDIRECT("assorted!M"&amp;$A280+1),NA())</f>
        <v>1539.66388626431</v>
      </c>
      <c r="T280" s="5" t="n">
        <f aca="true">IF(B280=1,INDIRECT("assorted!N"&amp;$A280+1),NA())</f>
        <v>2370564.88266654</v>
      </c>
      <c r="U280" s="5" t="n">
        <f aca="true">IF(B280=1,SUM(INDIRECT("HeatFluxTotals!B" &amp; A280 + 1):INDIRECT("HeatFluxTotals!P" &amp; A280 + 1)),NA())</f>
        <v>175415.544503489</v>
      </c>
      <c r="V280" s="0" t="n">
        <v>-68.481</v>
      </c>
      <c r="W280" s="5" t="n">
        <f aca="false">R280/G280</f>
        <v>835312.11668328</v>
      </c>
      <c r="X280" s="5" t="n">
        <f aca="true">IF(B280=1,SUM(INDIRECT("HeatFluxRadiation!B" &amp; A280 + 1):INDIRECT("HeatFluxRadiation!P" &amp; A280 + 1)),NA())</f>
        <v>165448.646067856</v>
      </c>
      <c r="Y280" s="5" t="n">
        <f aca="true">IF(B280=1,SUM(INDIRECT("HeatFluxConduction!B" &amp; A280 + 1):INDIRECT("HeatFluxConduction!P" &amp; A280 + 1)),NA())</f>
        <v>9968.48002606281</v>
      </c>
      <c r="Z280" s="6" t="n">
        <f aca="false">X280/U280</f>
        <v>0.94318121313682</v>
      </c>
      <c r="AA280" s="6" t="n">
        <f aca="false">Y280/U280</f>
        <v>0.0568278031133356</v>
      </c>
      <c r="AE280" s="0" t="n">
        <f aca="false">1/F280</f>
        <v>4.76190476190476</v>
      </c>
      <c r="AF280" s="0" t="n">
        <f aca="false">1/G280</f>
        <v>66.6666666666667</v>
      </c>
      <c r="AG280" s="0" t="n">
        <v>5.7302</v>
      </c>
      <c r="AH280" s="0" t="n">
        <f aca="false">AG280/14</f>
        <v>0.4093</v>
      </c>
      <c r="AI280" s="0" t="n">
        <v>0.20959</v>
      </c>
      <c r="AJ280" s="0" t="n">
        <v>3.1604</v>
      </c>
      <c r="AK280" s="0" t="n">
        <v>28.183</v>
      </c>
    </row>
    <row r="281" customFormat="false" ht="15" hidden="false" customHeight="true" outlineLevel="0" collapsed="false">
      <c r="A281" s="0" t="n">
        <v>280</v>
      </c>
      <c r="B281" s="4" t="n">
        <f aca="false">IF(assorted!P281 = "converged", 1, NA())</f>
        <v>1</v>
      </c>
      <c r="C281" s="0" t="str">
        <f aca="true">INDIRECT("IDs!B"&amp;$A281+1)</f>
        <v>d-rectangle</v>
      </c>
      <c r="D281" s="0" t="n">
        <f aca="true">INDIRECT("IDs!C"&amp;$A281+1)</f>
        <v>14</v>
      </c>
      <c r="E281" s="4" t="n">
        <f aca="true">INDIRECT("IDs!E"&amp;$A281+1)</f>
        <v>2</v>
      </c>
      <c r="F281" s="0" t="n">
        <f aca="false">G281*D281</f>
        <v>0.21</v>
      </c>
      <c r="G281" s="0" t="n">
        <f aca="true">INDIRECT("assorted!D"&amp;$A281+1)</f>
        <v>0.015</v>
      </c>
      <c r="H281" s="0" t="n">
        <f aca="true">INDIRECT("assorted!E"&amp;$A281+1)</f>
        <v>0.063</v>
      </c>
      <c r="I281" s="0" t="n">
        <f aca="true">IF(B281=1,INDIRECT("assorted!F"&amp;$A281+1),NA())</f>
        <v>1.8102429385035</v>
      </c>
      <c r="J281" s="5" t="n">
        <f aca="true">IF(B281=1,INDIRECT("assorted!G"&amp;$A281+1),NA())</f>
        <v>1171.73244919057</v>
      </c>
      <c r="K281" s="5" t="n">
        <f aca="true">IF(B281=1,AVERAGE(INDIRECT("Temperatures!C" &amp; A281 + 1):INDIRECT("Temperatures!P" &amp; A281 + 1)),NA())</f>
        <v>1021.39918715778</v>
      </c>
      <c r="L281" s="5" t="n">
        <f aca="true">IF(B281=1,MAX(INDIRECT("Temperatures!C" &amp; A281 + 1):INDIRECT("Temperatures!P" &amp; A281 + 1)),NA())</f>
        <v>1067.17996230033</v>
      </c>
      <c r="M281" s="5" t="n">
        <f aca="true">IF(B281=1,MIN(INDIRECT("Temperatures!C" &amp; A281 + 1):INDIRECT("Temperatures!P" &amp; A281 + 1)),NA())</f>
        <v>992.027745947624</v>
      </c>
      <c r="N281" s="5" t="n">
        <f aca="true">IF(B281=1,INDIRECT("assorted!H"&amp;$A281+1),NA())</f>
        <v>-180201.052845941</v>
      </c>
      <c r="O281" s="5" t="n">
        <f aca="true">IF(B281=1,INDIRECT("assorted!I"&amp;$A281+1),NA())</f>
        <v>28063.4010499979</v>
      </c>
      <c r="P281" s="5" t="n">
        <f aca="true">IF(B281=1,INDIRECT("assorted!J"&amp;$A281+1),NA())</f>
        <v>3581.3359416855</v>
      </c>
      <c r="Q281" s="5" t="n">
        <f aca="true">IF(B281=1,INDIRECT("assorted!K"&amp;$A281+1),NA())</f>
        <v>12825967.1272084</v>
      </c>
      <c r="R281" s="5" t="n">
        <f aca="true">IF(B281=1,INDIRECT("assorted!L"&amp;$A281+1),NA())</f>
        <v>12871.6849493011</v>
      </c>
      <c r="S281" s="5" t="n">
        <f aca="true">IF(B281=1,INDIRECT("assorted!M"&amp;$A281+1),NA())</f>
        <v>1642.63154907191</v>
      </c>
      <c r="T281" s="5" t="n">
        <f aca="true">IF(B281=1,INDIRECT("assorted!N"&amp;$A281+1),NA())</f>
        <v>2698238.40600641</v>
      </c>
      <c r="U281" s="5" t="n">
        <f aca="true">IF(B281=1,SUM(INDIRECT("HeatFluxTotals!B" &amp; A281 + 1):INDIRECT("HeatFluxTotals!P" &amp; A281 + 1)),NA())</f>
        <v>180203.589290215</v>
      </c>
      <c r="V281" s="0" t="n">
        <v>-70.026</v>
      </c>
      <c r="W281" s="5" t="n">
        <f aca="false">R281/G281</f>
        <v>858112.329953407</v>
      </c>
      <c r="X281" s="5" t="n">
        <f aca="true">IF(B281=1,SUM(INDIRECT("HeatFluxRadiation!B" &amp; A281 + 1):INDIRECT("HeatFluxRadiation!P" &amp; A281 + 1)),NA())</f>
        <v>170105.099841188</v>
      </c>
      <c r="Y281" s="5" t="n">
        <f aca="true">IF(B281=1,SUM(INDIRECT("HeatFluxConduction!B" &amp; A281 + 1):INDIRECT("HeatFluxConduction!P" &amp; A281 + 1)),NA())</f>
        <v>10098.4882772402</v>
      </c>
      <c r="Z281" s="6" t="n">
        <f aca="false">X281/U281</f>
        <v>0.943960664219825</v>
      </c>
      <c r="AA281" s="6" t="n">
        <f aca="false">Y281/U281</f>
        <v>0.0560393292776027</v>
      </c>
      <c r="AE281" s="0" t="n">
        <f aca="false">1/F281</f>
        <v>4.76190476190476</v>
      </c>
      <c r="AF281" s="0" t="n">
        <f aca="false">1/G281</f>
        <v>66.6666666666667</v>
      </c>
      <c r="AG281" s="0" t="n">
        <v>5.1379</v>
      </c>
      <c r="AH281" s="0" t="n">
        <f aca="false">AG281/14</f>
        <v>0.366992857142857</v>
      </c>
      <c r="AI281" s="0" t="n">
        <v>0.22082</v>
      </c>
      <c r="AJ281" s="0" t="n">
        <v>3.3304</v>
      </c>
      <c r="AK281" s="0" t="n">
        <v>28.779</v>
      </c>
    </row>
    <row r="282" customFormat="false" ht="15" hidden="false" customHeight="true" outlineLevel="0" collapsed="false">
      <c r="A282" s="0" t="n">
        <v>281</v>
      </c>
      <c r="B282" s="4" t="n">
        <f aca="false">IF(assorted!P282 = "converged", 1, NA())</f>
        <v>1</v>
      </c>
      <c r="C282" s="0" t="str">
        <f aca="true">INDIRECT("IDs!B"&amp;$A282+1)</f>
        <v>d-rectangle</v>
      </c>
      <c r="D282" s="0" t="n">
        <f aca="true">INDIRECT("IDs!C"&amp;$A282+1)</f>
        <v>14</v>
      </c>
      <c r="E282" s="4" t="n">
        <f aca="true">INDIRECT("IDs!E"&amp;$A282+1)</f>
        <v>2.25</v>
      </c>
      <c r="F282" s="0" t="n">
        <f aca="false">G282*D282</f>
        <v>0.21</v>
      </c>
      <c r="G282" s="0" t="n">
        <f aca="true">INDIRECT("assorted!D"&amp;$A282+1)</f>
        <v>0.015</v>
      </c>
      <c r="H282" s="0" t="n">
        <f aca="true">INDIRECT("assorted!E"&amp;$A282+1)</f>
        <v>0.063</v>
      </c>
      <c r="I282" s="0" t="n">
        <f aca="true">IF(B282=1,INDIRECT("assorted!F"&amp;$A282+1),NA())</f>
        <v>1.76175170661008</v>
      </c>
      <c r="J282" s="5" t="n">
        <f aca="true">IF(B282=1,INDIRECT("assorted!G"&amp;$A282+1),NA())</f>
        <v>1158.4077994596</v>
      </c>
      <c r="K282" s="5" t="n">
        <f aca="true">IF(B282=1,AVERAGE(INDIRECT("Temperatures!C" &amp; A282 + 1):INDIRECT("Temperatures!P" &amp; A282 + 1)),NA())</f>
        <v>1025.90548594998</v>
      </c>
      <c r="L282" s="5" t="n">
        <f aca="true">IF(B282=1,MAX(INDIRECT("Temperatures!C" &amp; A282 + 1):INDIRECT("Temperatures!P" &amp; A282 + 1)),NA())</f>
        <v>1077.97706287216</v>
      </c>
      <c r="M282" s="5" t="n">
        <f aca="true">IF(B282=1,MIN(INDIRECT("Temperatures!C" &amp; A282 + 1):INDIRECT("Temperatures!P" &amp; A282 + 1)),NA())</f>
        <v>995.210293936378</v>
      </c>
      <c r="N282" s="5" t="n">
        <f aca="true">IF(B282=1,INDIRECT("assorted!H"&amp;$A282+1),NA())</f>
        <v>-184222.79374262</v>
      </c>
      <c r="O282" s="5" t="n">
        <f aca="true">IF(B282=1,INDIRECT("assorted!I"&amp;$A282+1),NA())</f>
        <v>28689.2314755313</v>
      </c>
      <c r="P282" s="5" t="n">
        <f aca="true">IF(B282=1,INDIRECT("assorted!J"&amp;$A282+1),NA())</f>
        <v>3959.90655089332</v>
      </c>
      <c r="Q282" s="5" t="n">
        <f aca="true">IF(B282=1,INDIRECT("assorted!K"&amp;$A282+1),NA())</f>
        <v>15680859.8918078</v>
      </c>
      <c r="R282" s="5" t="n">
        <f aca="true">IF(B282=1,INDIRECT("assorted!L"&amp;$A282+1),NA())</f>
        <v>13158.7311292991</v>
      </c>
      <c r="S282" s="5" t="n">
        <f aca="true">IF(B282=1,INDIRECT("assorted!M"&amp;$A282+1),NA())</f>
        <v>1816.26843663613</v>
      </c>
      <c r="T282" s="5" t="n">
        <f aca="true">IF(B282=1,INDIRECT("assorted!N"&amp;$A282+1),NA())</f>
        <v>3298831.03392066</v>
      </c>
      <c r="U282" s="5" t="n">
        <f aca="true">IF(B282=1,SUM(INDIRECT("HeatFluxTotals!B" &amp; A282 + 1):INDIRECT("HeatFluxTotals!P" &amp; A282 + 1)),NA())</f>
        <v>184222.235810187</v>
      </c>
      <c r="V282" s="0" t="n">
        <v>-71.549</v>
      </c>
      <c r="W282" s="5" t="n">
        <f aca="false">R282/G282</f>
        <v>877248.741953273</v>
      </c>
      <c r="X282" s="5" t="n">
        <f aca="true">IF(B282=1,SUM(INDIRECT("HeatFluxRadiation!B" &amp; A282 + 1):INDIRECT("HeatFluxRadiation!P" &amp; A282 + 1)),NA())</f>
        <v>173870.129047326</v>
      </c>
      <c r="Y282" s="5" t="n">
        <f aca="true">IF(B282=1,SUM(INDIRECT("HeatFluxConduction!B" &amp; A282 + 1):INDIRECT("HeatFluxConduction!P" &amp; A282 + 1)),NA())</f>
        <v>10352.1127021721</v>
      </c>
      <c r="Z282" s="6" t="n">
        <f aca="false">X282/U282</f>
        <v>0.943806420992919</v>
      </c>
      <c r="AA282" s="6" t="n">
        <f aca="false">Y282/U282</f>
        <v>0.0561936112470067</v>
      </c>
      <c r="AE282" s="0" t="n">
        <f aca="false">1/F282</f>
        <v>4.76190476190476</v>
      </c>
      <c r="AF282" s="0" t="n">
        <f aca="false">1/G282</f>
        <v>66.6666666666667</v>
      </c>
      <c r="AG282" s="0" t="n">
        <v>4.6283</v>
      </c>
      <c r="AH282" s="0" t="n">
        <f aca="false">AG282/14</f>
        <v>0.330592857142857</v>
      </c>
      <c r="AI282" s="0" t="n">
        <v>0.23052</v>
      </c>
      <c r="AJ282" s="0" t="n">
        <v>3.4775</v>
      </c>
      <c r="AK282" s="0" t="n">
        <v>29.254</v>
      </c>
    </row>
    <row r="283" customFormat="false" ht="15" hidden="false" customHeight="true" outlineLevel="0" collapsed="false">
      <c r="A283" s="0" t="n">
        <v>282</v>
      </c>
      <c r="B283" s="4" t="n">
        <f aca="false">IF(assorted!P283 = "converged", 1, NA())</f>
        <v>1</v>
      </c>
      <c r="C283" s="0" t="str">
        <f aca="true">INDIRECT("IDs!B"&amp;$A283+1)</f>
        <v>d-rectangle</v>
      </c>
      <c r="D283" s="0" t="n">
        <f aca="true">INDIRECT("IDs!C"&amp;$A283+1)</f>
        <v>14</v>
      </c>
      <c r="E283" s="4" t="n">
        <f aca="true">INDIRECT("IDs!E"&amp;$A283+1)</f>
        <v>2.375</v>
      </c>
      <c r="F283" s="0" t="n">
        <f aca="false">G283*D283</f>
        <v>0.21</v>
      </c>
      <c r="G283" s="0" t="n">
        <f aca="true">INDIRECT("assorted!D"&amp;$A283+1)</f>
        <v>0.015</v>
      </c>
      <c r="H283" s="0" t="n">
        <f aca="true">INDIRECT("assorted!E"&amp;$A283+1)</f>
        <v>0.063</v>
      </c>
      <c r="I283" s="0" t="n">
        <f aca="true">IF(B283=1,INDIRECT("assorted!F"&amp;$A283+1),NA())</f>
        <v>1.86925607385637</v>
      </c>
      <c r="J283" s="5" t="n">
        <f aca="true">IF(B283=1,INDIRECT("assorted!G"&amp;$A283+1),NA())</f>
        <v>1148.41029397908</v>
      </c>
      <c r="K283" s="5" t="n">
        <f aca="true">IF(B283=1,AVERAGE(INDIRECT("Temperatures!C" &amp; A283 + 1):INDIRECT("Temperatures!P" &amp; A283 + 1)),NA())</f>
        <v>1028.77925262748</v>
      </c>
      <c r="L283" s="5" t="n">
        <f aca="true">IF(B283=1,MAX(INDIRECT("Temperatures!C" &amp; A283 + 1):INDIRECT("Temperatures!P" &amp; A283 + 1)),NA())</f>
        <v>1092.8632439407</v>
      </c>
      <c r="M283" s="5" t="n">
        <f aca="true">IF(B283=1,MIN(INDIRECT("Temperatures!C" &amp; A283 + 1):INDIRECT("Temperatures!P" &amp; A283 + 1)),NA())</f>
        <v>992.945263445168</v>
      </c>
      <c r="N283" s="5" t="n">
        <f aca="true">IF(B283=1,INDIRECT("assorted!H"&amp;$A283+1),NA())</f>
        <v>-174772.62961382</v>
      </c>
      <c r="O283" s="5" t="n">
        <f aca="true">IF(B283=1,INDIRECT("assorted!I"&amp;$A283+1),NA())</f>
        <v>29117.0117665049</v>
      </c>
      <c r="P283" s="5" t="n">
        <f aca="true">IF(B283=1,INDIRECT("assorted!J"&amp;$A283+1),NA())</f>
        <v>4782.44808727334</v>
      </c>
      <c r="Q283" s="5" t="n">
        <f aca="true">IF(B283=1,INDIRECT("assorted!K"&amp;$A283+1),NA())</f>
        <v>22871809.7074644</v>
      </c>
      <c r="R283" s="5" t="n">
        <f aca="true">IF(B283=1,INDIRECT("assorted!L"&amp;$A283+1),NA())</f>
        <v>13354.9691697646</v>
      </c>
      <c r="S283" s="5" t="n">
        <f aca="true">IF(B283=1,INDIRECT("assorted!M"&amp;$A283+1),NA())</f>
        <v>2193.54401041278</v>
      </c>
      <c r="T283" s="5" t="n">
        <f aca="true">IF(B283=1,INDIRECT("assorted!N"&amp;$A283+1),NA())</f>
        <v>4811635.32561779</v>
      </c>
      <c r="U283" s="5" t="n">
        <f aca="true">IF(B283=1,SUM(INDIRECT("HeatFluxTotals!B" &amp; A283 + 1):INDIRECT("HeatFluxTotals!P" &amp; A283 + 1)),NA())</f>
        <v>186969.568376705</v>
      </c>
      <c r="V283" s="0" t="n">
        <v>-72.176</v>
      </c>
      <c r="W283" s="5" t="n">
        <f aca="false">R283/G283</f>
        <v>890331.277984307</v>
      </c>
      <c r="X283" s="5" t="n">
        <f aca="true">IF(B283=1,SUM(INDIRECT("HeatFluxRadiation!B" &amp; A283 + 1):INDIRECT("HeatFluxRadiation!P" &amp; A283 + 1)),NA())</f>
        <v>177007.885330742</v>
      </c>
      <c r="Y283" s="5" t="n">
        <f aca="true">IF(B283=1,SUM(INDIRECT("HeatFluxConduction!B" &amp; A283 + 1):INDIRECT("HeatFluxConduction!P" &amp; A283 + 1)),NA())</f>
        <v>9961.43471432222</v>
      </c>
      <c r="Z283" s="6" t="n">
        <f aca="false">X283/U283</f>
        <v>0.946720297145403</v>
      </c>
      <c r="AA283" s="6" t="n">
        <f aca="false">Y283/U283</f>
        <v>0.0532783746617632</v>
      </c>
      <c r="AE283" s="0" t="n">
        <f aca="false">1/F283</f>
        <v>4.76190476190476</v>
      </c>
      <c r="AF283" s="0" t="n">
        <f aca="false">1/G283</f>
        <v>66.6666666666667</v>
      </c>
      <c r="AG283" s="0" t="n">
        <v>4.4078</v>
      </c>
      <c r="AH283" s="0" t="n">
        <f aca="false">AG283/14</f>
        <v>0.314842857142857</v>
      </c>
      <c r="AI283" s="0" t="n">
        <v>0.23772</v>
      </c>
      <c r="AJ283" s="0" t="n">
        <v>3.587</v>
      </c>
      <c r="AK283" s="0" t="n">
        <v>29.555</v>
      </c>
    </row>
    <row r="284" customFormat="false" ht="15" hidden="false" customHeight="true" outlineLevel="0" collapsed="false">
      <c r="A284" s="0" t="n">
        <v>283</v>
      </c>
      <c r="B284" s="4" t="n">
        <f aca="false">IF(assorted!P284 = "converged", 1, NA())</f>
        <v>1</v>
      </c>
      <c r="C284" s="0" t="str">
        <f aca="true">INDIRECT("IDs!B"&amp;$A284+1)</f>
        <v>d-rectangle</v>
      </c>
      <c r="D284" s="0" t="n">
        <f aca="true">INDIRECT("IDs!C"&amp;$A284+1)</f>
        <v>14</v>
      </c>
      <c r="E284" s="4" t="n">
        <f aca="true">INDIRECT("IDs!E"&amp;$A284+1)</f>
        <v>2.5</v>
      </c>
      <c r="F284" s="0" t="n">
        <f aca="false">G284*D284</f>
        <v>0.21</v>
      </c>
      <c r="G284" s="0" t="n">
        <f aca="true">INDIRECT("assorted!D"&amp;$A284+1)</f>
        <v>0.015</v>
      </c>
      <c r="H284" s="0" t="n">
        <f aca="true">INDIRECT("assorted!E"&amp;$A284+1)</f>
        <v>0.063</v>
      </c>
      <c r="I284" s="0" t="n">
        <f aca="true">IF(B284=1,INDIRECT("assorted!F"&amp;$A284+1),NA())</f>
        <v>1.75111990438017</v>
      </c>
      <c r="J284" s="5" t="n">
        <f aca="true">IF(B284=1,INDIRECT("assorted!G"&amp;$A284+1),NA())</f>
        <v>1146.28482095778</v>
      </c>
      <c r="K284" s="5" t="n">
        <f aca="true">IF(B284=1,AVERAGE(INDIRECT("Temperatures!C" &amp; A284 + 1):INDIRECT("Temperatures!P" &amp; A284 + 1)),NA())</f>
        <v>1029.70671958128</v>
      </c>
      <c r="L284" s="5" t="n">
        <f aca="true">IF(B284=1,MAX(INDIRECT("Temperatures!C" &amp; A284 + 1):INDIRECT("Temperatures!P" &amp; A284 + 1)),NA())</f>
        <v>1091.72251429041</v>
      </c>
      <c r="M284" s="5" t="n">
        <f aca="true">IF(B284=1,MIN(INDIRECT("Temperatures!C" &amp; A284 + 1):INDIRECT("Temperatures!P" &amp; A284 + 1)),NA())</f>
        <v>994.600912047528</v>
      </c>
      <c r="N284" s="5" t="n">
        <f aca="true">IF(B284=1,INDIRECT("assorted!H"&amp;$A284+1),NA())</f>
        <v>-187757.213659707</v>
      </c>
      <c r="O284" s="5" t="n">
        <f aca="true">IF(B284=1,INDIRECT("assorted!I"&amp;$A284+1),NA())</f>
        <v>29239.4462026515</v>
      </c>
      <c r="P284" s="5" t="n">
        <f aca="true">IF(B284=1,INDIRECT("assorted!J"&amp;$A284+1),NA())</f>
        <v>4685.18371543717</v>
      </c>
      <c r="Q284" s="5" t="n">
        <f aca="true">IF(B284=1,INDIRECT("assorted!K"&amp;$A284+1),NA())</f>
        <v>21950946.4473977</v>
      </c>
      <c r="R284" s="5" t="n">
        <f aca="true">IF(B284=1,INDIRECT("assorted!L"&amp;$A284+1),NA())</f>
        <v>13411.0950751138</v>
      </c>
      <c r="S284" s="5" t="n">
        <f aca="true">IF(B284=1,INDIRECT("assorted!M"&amp;$A284+1),NA())</f>
        <v>2148.92730240577</v>
      </c>
      <c r="T284" s="5" t="n">
        <f aca="true">IF(B284=1,INDIRECT("assorted!N"&amp;$A284+1),NA())</f>
        <v>4617888.55102496</v>
      </c>
      <c r="U284" s="5" t="n">
        <f aca="true">IF(B284=1,SUM(INDIRECT("HeatFluxTotals!B" &amp; A284 + 1):INDIRECT("HeatFluxTotals!P" &amp; A284 + 1)),NA())</f>
        <v>187755.331051593</v>
      </c>
      <c r="V284" s="0" t="n">
        <v>-72.756</v>
      </c>
      <c r="W284" s="5" t="n">
        <f aca="false">R284/G284</f>
        <v>894073.005007587</v>
      </c>
      <c r="X284" s="5" t="n">
        <f aca="true">IF(B284=1,SUM(INDIRECT("HeatFluxRadiation!B" &amp; A284 + 1):INDIRECT("HeatFluxRadiation!P" &amp; A284 + 1)),NA())</f>
        <v>177344.094550103</v>
      </c>
      <c r="Y284" s="5" t="n">
        <f aca="true">IF(B284=1,SUM(INDIRECT("HeatFluxConduction!B" &amp; A284 + 1):INDIRECT("HeatFluxConduction!P" &amp; A284 + 1)),NA())</f>
        <v>10411.2312262642</v>
      </c>
      <c r="Z284" s="6" t="n">
        <f aca="false">X284/U284</f>
        <v>0.944548916703573</v>
      </c>
      <c r="AA284" s="6" t="n">
        <f aca="false">Y284/U284</f>
        <v>0.0554510552001496</v>
      </c>
      <c r="AE284" s="0" t="n">
        <f aca="false">1/F284</f>
        <v>4.76190476190476</v>
      </c>
      <c r="AF284" s="0" t="n">
        <f aca="false">1/G284</f>
        <v>66.6666666666667</v>
      </c>
      <c r="AG284" s="0" t="n">
        <v>4.206</v>
      </c>
      <c r="AH284" s="0" t="n">
        <f aca="false">AG284/14</f>
        <v>0.300428571428571</v>
      </c>
      <c r="AI284" s="0" t="n">
        <v>0.2395</v>
      </c>
      <c r="AJ284" s="0" t="n">
        <v>3.6141</v>
      </c>
      <c r="AK284" s="0" t="n">
        <v>29.653</v>
      </c>
    </row>
    <row r="285" customFormat="false" ht="15" hidden="false" customHeight="true" outlineLevel="0" collapsed="false">
      <c r="A285" s="0" t="n">
        <v>284</v>
      </c>
      <c r="B285" s="4" t="n">
        <f aca="false">IF(assorted!P285 = "converged", 1, NA())</f>
        <v>1</v>
      </c>
      <c r="C285" s="0" t="str">
        <f aca="true">INDIRECT("IDs!B"&amp;$A285+1)</f>
        <v>d-rectangle</v>
      </c>
      <c r="D285" s="0" t="n">
        <f aca="true">INDIRECT("IDs!C"&amp;$A285+1)</f>
        <v>14</v>
      </c>
      <c r="E285" s="4" t="n">
        <f aca="true">INDIRECT("IDs!E"&amp;$A285+1)</f>
        <v>2.75</v>
      </c>
      <c r="F285" s="0" t="n">
        <f aca="false">G285*D285</f>
        <v>0.21</v>
      </c>
      <c r="G285" s="0" t="n">
        <f aca="true">INDIRECT("assorted!D"&amp;$A285+1)</f>
        <v>0.015</v>
      </c>
      <c r="H285" s="0" t="n">
        <f aca="true">INDIRECT("assorted!E"&amp;$A285+1)</f>
        <v>0.063</v>
      </c>
      <c r="I285" s="0" t="n">
        <f aca="true">IF(B285=1,INDIRECT("assorted!F"&amp;$A285+1),NA())</f>
        <v>1.83013152657076</v>
      </c>
      <c r="J285" s="5" t="n">
        <f aca="true">IF(B285=1,INDIRECT("assorted!G"&amp;$A285+1),NA())</f>
        <v>1135.76497001483</v>
      </c>
      <c r="K285" s="5" t="n">
        <f aca="true">IF(B285=1,AVERAGE(INDIRECT("Temperatures!C" &amp; A285 + 1):INDIRECT("Temperatures!P" &amp; A285 + 1)),NA())</f>
        <v>1032.8130900709</v>
      </c>
      <c r="L285" s="5" t="n">
        <f aca="true">IF(B285=1,MAX(INDIRECT("Temperatures!C" &amp; A285 + 1):INDIRECT("Temperatures!P" &amp; A285 + 1)),NA())</f>
        <v>1108.33617805623</v>
      </c>
      <c r="M285" s="5" t="n">
        <f aca="true">IF(B285=1,MIN(INDIRECT("Temperatures!C" &amp; A285 + 1):INDIRECT("Temperatures!P" &amp; A285 + 1)),NA())</f>
        <v>995.215532280572</v>
      </c>
      <c r="N285" s="5" t="n">
        <f aca="true">IF(B285=1,INDIRECT("assorted!H"&amp;$A285+1),NA())</f>
        <v>-190686.417674703</v>
      </c>
      <c r="O285" s="5" t="n">
        <f aca="true">IF(B285=1,INDIRECT("assorted!I"&amp;$A285+1),NA())</f>
        <v>29695.3752457542</v>
      </c>
      <c r="P285" s="5" t="n">
        <f aca="true">IF(B285=1,INDIRECT("assorted!J"&amp;$A285+1),NA())</f>
        <v>5368.51731140812</v>
      </c>
      <c r="Q285" s="5" t="n">
        <f aca="true">IF(B285=1,INDIRECT("assorted!K"&amp;$A285+1),NA())</f>
        <v>28820978.1228887</v>
      </c>
      <c r="R285" s="5" t="n">
        <f aca="true">IF(B285=1,INDIRECT("assorted!L"&amp;$A285+1),NA())</f>
        <v>13620.2135277061</v>
      </c>
      <c r="S285" s="5" t="n">
        <f aca="true">IF(B285=1,INDIRECT("assorted!M"&amp;$A285+1),NA())</f>
        <v>2462.34814355545</v>
      </c>
      <c r="T285" s="5" t="n">
        <f aca="true">IF(B285=1,INDIRECT("assorted!N"&amp;$A285+1),NA())</f>
        <v>6063158.380071</v>
      </c>
      <c r="U285" s="5" t="n">
        <f aca="true">IF(B285=1,SUM(INDIRECT("HeatFluxTotals!B" &amp; A285 + 1):INDIRECT("HeatFluxTotals!P" &amp; A285 + 1)),NA())</f>
        <v>190682.989387885</v>
      </c>
      <c r="V285" s="0" t="n">
        <v>-73.917</v>
      </c>
      <c r="W285" s="5" t="n">
        <f aca="false">R285/G285</f>
        <v>908014.235180407</v>
      </c>
      <c r="X285" s="5" t="n">
        <f aca="true">IF(B285=1,SUM(INDIRECT("HeatFluxRadiation!B" &amp; A285 + 1):INDIRECT("HeatFluxRadiation!P" &amp; A285 + 1)),NA())</f>
        <v>180057.094289807</v>
      </c>
      <c r="Y285" s="5" t="n">
        <f aca="true">IF(B285=1,SUM(INDIRECT("HeatFluxConduction!B" &amp; A285 + 1):INDIRECT("HeatFluxConduction!P" &amp; A285 + 1)),NA())</f>
        <v>10625.8986586953</v>
      </c>
      <c r="Z285" s="6" t="n">
        <f aca="false">X285/U285</f>
        <v>0.944274551536092</v>
      </c>
      <c r="AA285" s="6" t="n">
        <f aca="false">Y285/U285</f>
        <v>0.0557254671368727</v>
      </c>
      <c r="AE285" s="0" t="n">
        <f aca="false">1/F285</f>
        <v>4.76190476190476</v>
      </c>
      <c r="AF285" s="0" t="n">
        <f aca="false">1/G285</f>
        <v>66.6666666666667</v>
      </c>
      <c r="AG285" s="0" t="n">
        <v>3.8448</v>
      </c>
      <c r="AH285" s="0" t="n">
        <f aca="false">AG285/14</f>
        <v>0.274628571428571</v>
      </c>
      <c r="AI285" s="0" t="n">
        <v>0.24688</v>
      </c>
      <c r="AJ285" s="0" t="n">
        <v>3.7262</v>
      </c>
      <c r="AK285" s="0" t="n">
        <v>29.971</v>
      </c>
    </row>
    <row r="286" customFormat="false" ht="15" hidden="false" customHeight="true" outlineLevel="0" collapsed="false">
      <c r="A286" s="0" t="n">
        <v>285</v>
      </c>
      <c r="B286" s="4" t="n">
        <f aca="false">IF(assorted!P286 = "converged", 1, NA())</f>
        <v>1</v>
      </c>
      <c r="C286" s="0" t="str">
        <f aca="true">INDIRECT("IDs!B"&amp;$A286+1)</f>
        <v>d-rectangle</v>
      </c>
      <c r="D286" s="0" t="n">
        <f aca="true">INDIRECT("IDs!C"&amp;$A286+1)</f>
        <v>14</v>
      </c>
      <c r="E286" s="4" t="n">
        <f aca="true">INDIRECT("IDs!E"&amp;$A286+1)</f>
        <v>3</v>
      </c>
      <c r="F286" s="0" t="n">
        <f aca="false">G286*D286</f>
        <v>0.21</v>
      </c>
      <c r="G286" s="0" t="n">
        <f aca="true">INDIRECT("assorted!D"&amp;$A286+1)</f>
        <v>0.015</v>
      </c>
      <c r="H286" s="0" t="n">
        <f aca="true">INDIRECT("assorted!E"&amp;$A286+1)</f>
        <v>0.063</v>
      </c>
      <c r="I286" s="0" t="n">
        <f aca="true">IF(B286=1,INDIRECT("assorted!F"&amp;$A286+1),NA())</f>
        <v>1.91038455381931</v>
      </c>
      <c r="J286" s="5" t="n">
        <f aca="true">IF(B286=1,INDIRECT("assorted!G"&amp;$A286+1),NA())</f>
        <v>1126.39817881582</v>
      </c>
      <c r="K286" s="5" t="n">
        <f aca="true">IF(B286=1,AVERAGE(INDIRECT("Temperatures!C" &amp; A286 + 1):INDIRECT("Temperatures!P" &amp; A286 + 1)),NA())</f>
        <v>1035.40713989301</v>
      </c>
      <c r="L286" s="5" t="n">
        <f aca="true">IF(B286=1,MAX(INDIRECT("Temperatures!C" &amp; A286 + 1):INDIRECT("Temperatures!P" &amp; A286 + 1)),NA())</f>
        <v>1129.62476561139</v>
      </c>
      <c r="M286" s="5" t="n">
        <f aca="true">IF(B286=1,MIN(INDIRECT("Temperatures!C" &amp; A286 + 1):INDIRECT("Temperatures!P" &amp; A286 + 1)),NA())</f>
        <v>994.114907994176</v>
      </c>
      <c r="N286" s="5" t="n">
        <f aca="true">IF(B286=1,INDIRECT("assorted!H"&amp;$A286+1),NA())</f>
        <v>-193138.45789898</v>
      </c>
      <c r="O286" s="5" t="n">
        <f aca="true">IF(B286=1,INDIRECT("assorted!I"&amp;$A286+1),NA())</f>
        <v>30077.402938677</v>
      </c>
      <c r="P286" s="5" t="n">
        <f aca="true">IF(B286=1,INDIRECT("assorted!J"&amp;$A286+1),NA())</f>
        <v>6176.69067695479</v>
      </c>
      <c r="Q286" s="5" t="n">
        <f aca="true">IF(B286=1,INDIRECT("assorted!K"&amp;$A286+1),NA())</f>
        <v>38151507.7187802</v>
      </c>
      <c r="R286" s="5" t="n">
        <f aca="true">IF(B286=1,INDIRECT("assorted!L"&amp;$A286+1),NA())</f>
        <v>13795.4360567378</v>
      </c>
      <c r="S286" s="5" t="n">
        <f aca="true">IF(B286=1,INDIRECT("assorted!M"&amp;$A286+1),NA())</f>
        <v>2833.02855136489</v>
      </c>
      <c r="T286" s="5" t="n">
        <f aca="true">IF(B286=1,INDIRECT("assorted!N"&amp;$A286+1),NA())</f>
        <v>8026050.77284868</v>
      </c>
      <c r="U286" s="5" t="n">
        <f aca="true">IF(B286=1,SUM(INDIRECT("HeatFluxTotals!B" &amp; A286 + 1):INDIRECT("HeatFluxTotals!P" &amp; A286 + 1)),NA())</f>
        <v>193136.104794329</v>
      </c>
      <c r="V286" s="0" t="n">
        <v>-130.57</v>
      </c>
      <c r="W286" s="5" t="n">
        <f aca="false">R286/G286</f>
        <v>919695.737115853</v>
      </c>
      <c r="X286" s="5" t="n">
        <f aca="true">IF(B286=1,SUM(INDIRECT("HeatFluxRadiation!B" &amp; A286 + 1):INDIRECT("HeatFluxRadiation!P" &amp; A286 + 1)),NA())</f>
        <v>182064.223792143</v>
      </c>
      <c r="Y286" s="5" t="n">
        <f aca="true">IF(B286=1,SUM(INDIRECT("HeatFluxConduction!B" &amp; A286 + 1):INDIRECT("HeatFluxConduction!P" &amp; A286 + 1)),NA())</f>
        <v>11071.8893572973</v>
      </c>
      <c r="Z286" s="6" t="n">
        <f aca="false">X286/U286</f>
        <v>0.942673168157886</v>
      </c>
      <c r="AA286" s="6" t="n">
        <f aca="false">Y286/U286</f>
        <v>0.0573268751023422</v>
      </c>
      <c r="AE286" s="0" t="n">
        <f aca="false">1/F286</f>
        <v>4.76190476190476</v>
      </c>
      <c r="AF286" s="0" t="n">
        <f aca="false">1/G286</f>
        <v>66.6666666666667</v>
      </c>
      <c r="AG286" s="0" t="n">
        <v>3.5345</v>
      </c>
      <c r="AH286" s="0" t="n">
        <f aca="false">AG286/14</f>
        <v>0.252464285714286</v>
      </c>
      <c r="AI286" s="0" t="n">
        <v>0.25347</v>
      </c>
      <c r="AJ286" s="0" t="n">
        <v>3.8268</v>
      </c>
      <c r="AK286" s="0" t="n">
        <v>30.224</v>
      </c>
    </row>
    <row r="287" customFormat="false" ht="15" hidden="false" customHeight="true" outlineLevel="0" collapsed="false">
      <c r="A287" s="0" t="n">
        <v>286</v>
      </c>
      <c r="B287" s="4" t="n">
        <f aca="false">IF(assorted!P287 = "converged", 1, NA())</f>
        <v>1</v>
      </c>
      <c r="C287" s="0" t="str">
        <f aca="true">INDIRECT("IDs!B"&amp;$A287+1)</f>
        <v>d-rectangle</v>
      </c>
      <c r="D287" s="0" t="n">
        <f aca="true">INDIRECT("IDs!C"&amp;$A287+1)</f>
        <v>14</v>
      </c>
      <c r="E287" s="4" t="n">
        <f aca="true">INDIRECT("IDs!E"&amp;$A287+1)</f>
        <v>3.5</v>
      </c>
      <c r="F287" s="0" t="n">
        <f aca="false">G287*D287</f>
        <v>0.21</v>
      </c>
      <c r="G287" s="0" t="n">
        <f aca="true">INDIRECT("assorted!D"&amp;$A287+1)</f>
        <v>0.015</v>
      </c>
      <c r="H287" s="0" t="n">
        <f aca="true">INDIRECT("assorted!E"&amp;$A287+1)</f>
        <v>0.063</v>
      </c>
      <c r="I287" s="0" t="n">
        <f aca="true">IF(B287=1,INDIRECT("assorted!F"&amp;$A287+1),NA())</f>
        <v>2.58952716921339</v>
      </c>
      <c r="J287" s="5" t="n">
        <f aca="true">IF(B287=1,INDIRECT("assorted!G"&amp;$A287+1),NA())</f>
        <v>1117.51786306335</v>
      </c>
      <c r="K287" s="5" t="n">
        <f aca="true">IF(B287=1,AVERAGE(INDIRECT("Temperatures!C" &amp; A287 + 1):INDIRECT("Temperatures!P" &amp; A287 + 1)),NA())</f>
        <v>1042.27025474112</v>
      </c>
      <c r="L287" s="5" t="n">
        <f aca="true">IF(B287=1,MAX(INDIRECT("Temperatures!C" &amp; A287 + 1):INDIRECT("Temperatures!P" &amp; A287 + 1)),NA())</f>
        <v>1183.32599116732</v>
      </c>
      <c r="M287" s="5" t="n">
        <f aca="true">IF(B287=1,MIN(INDIRECT("Temperatures!C" &amp; A287 + 1):INDIRECT("Temperatures!P" &amp; A287 + 1)),NA())</f>
        <v>995.181222665554</v>
      </c>
      <c r="N287" s="5" t="n">
        <f aca="true">IF(B287=1,INDIRECT("assorted!H"&amp;$A287+1),NA())</f>
        <v>-157540.919053081</v>
      </c>
      <c r="O287" s="5" t="n">
        <f aca="true">IF(B287=1,INDIRECT("assorted!I"&amp;$A287+1),NA())</f>
        <v>31048.294040329</v>
      </c>
      <c r="P287" s="5" t="n">
        <f aca="true">IF(B287=1,INDIRECT("assorted!J"&amp;$A287+1),NA())</f>
        <v>8100.67407654078</v>
      </c>
      <c r="Q287" s="5" t="n">
        <f aca="true">IF(B287=1,INDIRECT("assorted!K"&amp;$A287+1),NA())</f>
        <v>65620920.4943399</v>
      </c>
      <c r="R287" s="5" t="n">
        <f aca="true">IF(B287=1,INDIRECT("assorted!L"&amp;$A287+1),NA())</f>
        <v>14240.7618935514</v>
      </c>
      <c r="S287" s="5" t="n">
        <f aca="true">IF(B287=1,INDIRECT("assorted!M"&amp;$A287+1),NA())</f>
        <v>3715.49465975295</v>
      </c>
      <c r="T287" s="5" t="n">
        <f aca="true">IF(B287=1,INDIRECT("assorted!N"&amp;$A287+1),NA())</f>
        <v>13804900.5666527</v>
      </c>
      <c r="U287" s="5" t="n">
        <f aca="true">IF(B287=1,SUM(INDIRECT("HeatFluxTotals!B" &amp; A287 + 1):INDIRECT("HeatFluxTotals!P" &amp; A287 + 1)),NA())</f>
        <v>199370.66650972</v>
      </c>
      <c r="V287" s="0" t="n">
        <v>-338.62</v>
      </c>
      <c r="W287" s="5" t="n">
        <f aca="false">R287/G287</f>
        <v>949384.12623676</v>
      </c>
      <c r="X287" s="5" t="n">
        <f aca="true">IF(B287=1,SUM(INDIRECT("HeatFluxRadiation!B" &amp; A287 + 1):INDIRECT("HeatFluxRadiation!P" &amp; A287 + 1)),NA())</f>
        <v>186234.472130318</v>
      </c>
      <c r="Y287" s="5" t="n">
        <f aca="true">IF(B287=1,SUM(INDIRECT("HeatFluxConduction!B" &amp; A287 + 1):INDIRECT("HeatFluxConduction!P" &amp; A287 + 1)),NA())</f>
        <v>13135.5363529899</v>
      </c>
      <c r="Z287" s="6" t="n">
        <f aca="false">X287/U287</f>
        <v>0.93411169953248</v>
      </c>
      <c r="AA287" s="6" t="n">
        <f aca="false">Y287/U287</f>
        <v>0.0658849999498273</v>
      </c>
      <c r="AE287" s="0" t="n">
        <f aca="false">1/F287</f>
        <v>4.76190476190476</v>
      </c>
      <c r="AF287" s="0" t="n">
        <f aca="false">1/G287</f>
        <v>66.6666666666667</v>
      </c>
      <c r="AG287" s="0" t="n">
        <v>3.0392</v>
      </c>
      <c r="AH287" s="0" t="n">
        <f aca="false">AG287/14</f>
        <v>0.217085714285714</v>
      </c>
      <c r="AI287" s="0" t="n">
        <v>0.27019</v>
      </c>
      <c r="AJ287" s="0" t="n">
        <v>4.0829</v>
      </c>
      <c r="AK287" s="0" t="n">
        <v>30.822</v>
      </c>
    </row>
    <row r="288" customFormat="false" ht="15" hidden="false" customHeight="true" outlineLevel="0" collapsed="false">
      <c r="A288" s="0" t="n">
        <v>287</v>
      </c>
      <c r="B288" s="4" t="n">
        <f aca="false">IF(assorted!P288 = "converged", 1, NA())</f>
        <v>1</v>
      </c>
      <c r="C288" s="0" t="str">
        <f aca="true">INDIRECT("IDs!B"&amp;$A288+1)</f>
        <v>d-rectangle</v>
      </c>
      <c r="D288" s="0" t="n">
        <f aca="true">INDIRECT("IDs!C"&amp;$A288+1)</f>
        <v>14</v>
      </c>
      <c r="E288" s="4" t="n">
        <f aca="true">INDIRECT("IDs!E"&amp;$A288+1)</f>
        <v>4</v>
      </c>
      <c r="F288" s="0" t="n">
        <f aca="false">G288*D288</f>
        <v>0.21</v>
      </c>
      <c r="G288" s="0" t="n">
        <f aca="true">INDIRECT("assorted!D"&amp;$A288+1)</f>
        <v>0.015</v>
      </c>
      <c r="H288" s="0" t="n">
        <f aca="true">INDIRECT("assorted!E"&amp;$A288+1)</f>
        <v>0.063</v>
      </c>
      <c r="I288" s="0" t="n">
        <f aca="true">IF(B288=1,INDIRECT("assorted!F"&amp;$A288+1),NA())</f>
        <v>4.15621995246744</v>
      </c>
      <c r="J288" s="5" t="n">
        <f aca="true">IF(B288=1,INDIRECT("assorted!G"&amp;$A288+1),NA())</f>
        <v>1124.15831525467</v>
      </c>
      <c r="K288" s="5" t="n">
        <f aca="true">IF(B288=1,AVERAGE(INDIRECT("Temperatures!C" &amp; A288 + 1):INDIRECT("Temperatures!P" &amp; A288 + 1)),NA())</f>
        <v>1010.9283328272</v>
      </c>
      <c r="L288" s="5" t="n">
        <f aca="true">IF(B288=1,MAX(INDIRECT("Temperatures!C" &amp; A288 + 1):INDIRECT("Temperatures!P" &amp; A288 + 1)),NA())</f>
        <v>1210.48094331053</v>
      </c>
      <c r="M288" s="5" t="n">
        <f aca="true">IF(B288=1,MIN(INDIRECT("Temperatures!C" &amp; A288 + 1):INDIRECT("Temperatures!P" &amp; A288 + 1)),NA())</f>
        <v>929.350541512449</v>
      </c>
      <c r="N288" s="5" t="n">
        <f aca="true">IF(B288=1,INDIRECT("assorted!H"&amp;$A288+1),NA())</f>
        <v>-152012.517422975</v>
      </c>
      <c r="O288" s="5" t="n">
        <f aca="true">IF(B288=1,INDIRECT("assorted!I"&amp;$A288+1),NA())</f>
        <v>26706.9416317716</v>
      </c>
      <c r="P288" s="5" t="n">
        <f aca="true">IF(B288=1,INDIRECT("assorted!J"&amp;$A288+1),NA())</f>
        <v>10801.4434058421</v>
      </c>
      <c r="Q288" s="5" t="n">
        <f aca="true">IF(B288=1,INDIRECT("assorted!K"&amp;$A288+1),NA())</f>
        <v>116671179.649611</v>
      </c>
      <c r="R288" s="5" t="n">
        <f aca="true">IF(B288=1,INDIRECT("assorted!L"&amp;$A288+1),NA())</f>
        <v>12249.3561464415</v>
      </c>
      <c r="S288" s="5" t="n">
        <f aca="true">IF(B288=1,INDIRECT("assorted!M"&amp;$A288+1),NA())</f>
        <v>4954.16992971058</v>
      </c>
      <c r="T288" s="5" t="n">
        <f aca="true">IF(B288=1,INDIRECT("assorted!N"&amp;$A288+1),NA())</f>
        <v>24543799.6924485</v>
      </c>
      <c r="U288" s="5" t="n">
        <f aca="true">IF(B288=1,SUM(INDIRECT("HeatFluxTotals!B" &amp; A288 + 1):INDIRECT("HeatFluxTotals!P" &amp; A288 + 1)),NA())</f>
        <v>171490.986050181</v>
      </c>
      <c r="V288" s="0" t="n">
        <v>-86.78</v>
      </c>
      <c r="W288" s="5" t="n">
        <f aca="false">R288/G288</f>
        <v>816623.7430961</v>
      </c>
      <c r="X288" s="5" t="n">
        <f aca="true">IF(B288=1,SUM(INDIRECT("HeatFluxRadiation!B" &amp; A288 + 1):INDIRECT("HeatFluxRadiation!P" &amp; A288 + 1)),NA())</f>
        <v>158107.641703732</v>
      </c>
      <c r="Y288" s="5" t="n">
        <f aca="true">IF(B288=1,SUM(INDIRECT("HeatFluxConduction!B" &amp; A288 + 1):INDIRECT("HeatFluxConduction!P" &amp; A288 + 1)),NA())</f>
        <v>13383.6778943378</v>
      </c>
      <c r="Z288" s="6" t="n">
        <f aca="false">X288/U288</f>
        <v>0.921958904927322</v>
      </c>
      <c r="AA288" s="6" t="n">
        <f aca="false">Y288/U288</f>
        <v>0.0780430400605514</v>
      </c>
      <c r="AE288" s="0" t="n">
        <f aca="false">1/F288</f>
        <v>4.76190476190476</v>
      </c>
      <c r="AF288" s="0" t="n">
        <f aca="false">1/G288</f>
        <v>66.6666666666667</v>
      </c>
      <c r="AG288" s="0" t="n">
        <v>2.6637</v>
      </c>
      <c r="AH288" s="0" t="n">
        <f aca="false">AG288/14</f>
        <v>0.190264285714286</v>
      </c>
      <c r="AI288" s="0" t="n">
        <v>0.21642</v>
      </c>
      <c r="AJ288" s="0" t="n">
        <v>3.2711</v>
      </c>
      <c r="AK288" s="0" t="n">
        <v>27.518</v>
      </c>
    </row>
    <row r="289" customFormat="false" ht="15" hidden="false" customHeight="true" outlineLevel="0" collapsed="false">
      <c r="A289" s="0" t="n">
        <v>288</v>
      </c>
      <c r="B289" s="4" t="n">
        <f aca="false">IF(assorted!P289 = "converged", 1, NA())</f>
        <v>1</v>
      </c>
      <c r="C289" s="0" t="str">
        <f aca="true">INDIRECT("IDs!B"&amp;$A289+1)</f>
        <v>d-rectangle</v>
      </c>
      <c r="D289" s="0" t="n">
        <f aca="true">INDIRECT("IDs!C"&amp;$A289+1)</f>
        <v>14</v>
      </c>
      <c r="E289" s="4" t="n">
        <f aca="true">INDIRECT("IDs!E"&amp;$A289+1)</f>
        <v>4.25</v>
      </c>
      <c r="F289" s="0" t="n">
        <f aca="false">G289*D289</f>
        <v>0.21</v>
      </c>
      <c r="G289" s="0" t="n">
        <f aca="true">INDIRECT("assorted!D"&amp;$A289+1)</f>
        <v>0.015</v>
      </c>
      <c r="H289" s="0" t="n">
        <f aca="true">INDIRECT("assorted!E"&amp;$A289+1)</f>
        <v>0.063</v>
      </c>
      <c r="I289" s="0" t="n">
        <f aca="true">IF(B289=1,INDIRECT("assorted!F"&amp;$A289+1),NA())</f>
        <v>4.92861260897188</v>
      </c>
      <c r="J289" s="5" t="n">
        <f aca="true">IF(B289=1,INDIRECT("assorted!G"&amp;$A289+1),NA())</f>
        <v>1175.02451670096</v>
      </c>
      <c r="K289" s="5" t="n">
        <f aca="true">IF(B289=1,AVERAGE(INDIRECT("Temperatures!C" &amp; A289 + 1):INDIRECT("Temperatures!P" &amp; A289 + 1)),NA())</f>
        <v>1004.50680930328</v>
      </c>
      <c r="L289" s="5" t="n">
        <f aca="true">IF(B289=1,MAX(INDIRECT("Temperatures!C" &amp; A289 + 1):INDIRECT("Temperatures!P" &amp; A289 + 1)),NA())</f>
        <v>1225.88577612832</v>
      </c>
      <c r="M289" s="5" t="n">
        <f aca="true">IF(B289=1,MIN(INDIRECT("Temperatures!C" &amp; A289 + 1):INDIRECT("Temperatures!P" &amp; A289 + 1)),NA())</f>
        <v>917.02547989767</v>
      </c>
      <c r="N289" s="5" t="n">
        <f aca="true">IF(B289=1,INDIRECT("assorted!H"&amp;$A289+1),NA())</f>
        <v>-141121.096258909</v>
      </c>
      <c r="O289" s="5" t="n">
        <f aca="true">IF(B289=1,INDIRECT("assorted!I"&amp;$A289+1),NA())</f>
        <v>25881.0686431401</v>
      </c>
      <c r="P289" s="5" t="n">
        <f aca="true">IF(B289=1,INDIRECT("assorted!J"&amp;$A289+1),NA())</f>
        <v>11873.5670844938</v>
      </c>
      <c r="Q289" s="5" t="n">
        <f aca="true">IF(B289=1,INDIRECT("assorted!K"&amp;$A289+1),NA())</f>
        <v>140981595.309975</v>
      </c>
      <c r="R289" s="5" t="n">
        <f aca="true">IF(B289=1,INDIRECT("assorted!L"&amp;$A289+1),NA())</f>
        <v>11870.5627805613</v>
      </c>
      <c r="S289" s="5" t="n">
        <f aca="true">IF(B289=1,INDIRECT("assorted!M"&amp;$A289+1),NA())</f>
        <v>5445.90818289976</v>
      </c>
      <c r="T289" s="5" t="n">
        <f aca="true">IF(B289=1,INDIRECT("assorted!N"&amp;$A289+1),NA())</f>
        <v>29657915.9365746</v>
      </c>
      <c r="U289" s="5" t="n">
        <f aca="true">IF(B289=1,SUM(INDIRECT("HeatFluxTotals!B" &amp; A289 + 1):INDIRECT("HeatFluxTotals!P" &amp; A289 + 1)),NA())</f>
        <v>166187.878927859</v>
      </c>
      <c r="V289" s="0" t="n">
        <v>-77.479</v>
      </c>
      <c r="W289" s="5" t="n">
        <f aca="false">R289/G289</f>
        <v>791370.85203742</v>
      </c>
      <c r="X289" s="5" t="n">
        <f aca="true">IF(B289=1,SUM(INDIRECT("HeatFluxRadiation!B" &amp; A289 + 1):INDIRECT("HeatFluxRadiation!P" &amp; A289 + 1)),NA())</f>
        <v>152984.940929765</v>
      </c>
      <c r="Y289" s="5" t="n">
        <f aca="true">IF(B289=1,SUM(INDIRECT("HeatFluxConduction!B" &amp; A289 + 1):INDIRECT("HeatFluxConduction!P" &amp; A289 + 1)),NA())</f>
        <v>13205.4364868882</v>
      </c>
      <c r="Z289" s="6" t="n">
        <f aca="false">X289/U289</f>
        <v>0.920554145806116</v>
      </c>
      <c r="AA289" s="6" t="n">
        <f aca="false">Y289/U289</f>
        <v>0.0794608883155706</v>
      </c>
      <c r="AE289" s="0" t="n">
        <f aca="false">1/F289</f>
        <v>4.76190476190476</v>
      </c>
      <c r="AF289" s="0" t="n">
        <f aca="false">1/G289</f>
        <v>66.6666666666667</v>
      </c>
      <c r="AG289" s="0" t="n">
        <v>2.5083</v>
      </c>
      <c r="AH289" s="0" t="n">
        <f aca="false">AG289/14</f>
        <v>0.179164285714286</v>
      </c>
      <c r="AI289" s="0" t="n">
        <v>0.20998</v>
      </c>
      <c r="AJ289" s="0" t="n">
        <v>3.1751</v>
      </c>
      <c r="AK289" s="0" t="n">
        <v>26.846</v>
      </c>
    </row>
    <row r="290" customFormat="false" ht="15" hidden="false" customHeight="true" outlineLevel="0" collapsed="false">
      <c r="A290" s="0" t="n">
        <v>289</v>
      </c>
      <c r="B290" s="4" t="n">
        <f aca="false">IF(assorted!P290 = "converged", 1, NA())</f>
        <v>1</v>
      </c>
      <c r="C290" s="0" t="str">
        <f aca="true">INDIRECT("IDs!B"&amp;$A290+1)</f>
        <v>d-rectangle</v>
      </c>
      <c r="D290" s="0" t="n">
        <f aca="true">INDIRECT("IDs!C"&amp;$A290+1)</f>
        <v>14</v>
      </c>
      <c r="E290" s="4" t="n">
        <f aca="true">INDIRECT("IDs!E"&amp;$A290+1)</f>
        <v>1.25</v>
      </c>
      <c r="F290" s="0" t="n">
        <f aca="false">G290*D290</f>
        <v>0.28</v>
      </c>
      <c r="G290" s="0" t="n">
        <f aca="true">INDIRECT("assorted!D"&amp;$A290+1)</f>
        <v>0.02</v>
      </c>
      <c r="H290" s="0" t="n">
        <f aca="true">INDIRECT("assorted!E"&amp;$A290+1)</f>
        <v>0.063</v>
      </c>
      <c r="I290" s="0" t="n">
        <f aca="true">IF(B290=1,INDIRECT("assorted!F"&amp;$A290+1),NA())</f>
        <v>7.92948659189278</v>
      </c>
      <c r="J290" s="5" t="n">
        <f aca="true">IF(B290=1,INDIRECT("assorted!G"&amp;$A290+1),NA())</f>
        <v>1152.72853854795</v>
      </c>
      <c r="K290" s="5" t="n">
        <f aca="true">IF(B290=1,AVERAGE(INDIRECT("Temperatures!C" &amp; A290 + 1):INDIRECT("Temperatures!P" &amp; A290 + 1)),NA())</f>
        <v>977.428131248758</v>
      </c>
      <c r="L290" s="5" t="n">
        <f aca="true">IF(B290=1,MAX(INDIRECT("Temperatures!C" &amp; A290 + 1):INDIRECT("Temperatures!P" &amp; A290 + 1)),NA())</f>
        <v>1040.65505936208</v>
      </c>
      <c r="M290" s="5" t="n">
        <f aca="true">IF(B290=1,MIN(INDIRECT("Temperatures!C" &amp; A290 + 1):INDIRECT("Temperatures!P" &amp; A290 + 1)),NA())</f>
        <v>937.370002904348</v>
      </c>
      <c r="N290" s="5" t="n">
        <f aca="true">IF(B290=1,INDIRECT("assorted!H"&amp;$A290+1),NA())</f>
        <v>-132397.101040249</v>
      </c>
      <c r="O290" s="5" t="n">
        <f aca="true">IF(B290=1,INDIRECT("assorted!I"&amp;$A290+1),NA())</f>
        <v>22691.4090769954</v>
      </c>
      <c r="P290" s="5" t="n">
        <f aca="true">IF(B290=1,INDIRECT("assorted!J"&amp;$A290+1),NA())</f>
        <v>4640.49765014231</v>
      </c>
      <c r="Q290" s="5" t="n">
        <f aca="true">IF(B290=1,INDIRECT("assorted!K"&amp;$A290+1),NA())</f>
        <v>21534218.4409763</v>
      </c>
      <c r="R290" s="5" t="n">
        <f aca="true">IF(B290=1,INDIRECT("assorted!L"&amp;$A290+1),NA())</f>
        <v>10407.5994597325</v>
      </c>
      <c r="S290" s="5" t="n">
        <f aca="true">IF(B290=1,INDIRECT("assorted!M"&amp;$A290+1),NA())</f>
        <v>2128.40201649653</v>
      </c>
      <c r="T290" s="5" t="n">
        <f aca="true">IF(B290=1,INDIRECT("assorted!N"&amp;$A290+1),NA())</f>
        <v>4530095.14382651</v>
      </c>
      <c r="U290" s="5" t="n">
        <f aca="true">IF(B290=1,SUM(INDIRECT("HeatFluxTotals!B" &amp; A290 + 1):INDIRECT("HeatFluxTotals!P" &amp; A290 + 1)),NA())</f>
        <v>145706.392436255</v>
      </c>
      <c r="V290" s="0" t="n">
        <v>-67.531</v>
      </c>
      <c r="W290" s="5" t="n">
        <f aca="false">R290/G290</f>
        <v>520379.972986625</v>
      </c>
      <c r="X290" s="5" t="n">
        <f aca="true">IF(B290=1,SUM(INDIRECT("HeatFluxRadiation!B" &amp; A290 + 1):INDIRECT("HeatFluxRadiation!P" &amp; A290 + 1)),NA())</f>
        <v>139269.708179881</v>
      </c>
      <c r="Y290" s="5" t="n">
        <f aca="true">IF(B290=1,SUM(INDIRECT("HeatFluxConduction!B" &amp; A290 + 1):INDIRECT("HeatFluxConduction!P" &amp; A290 + 1)),NA())</f>
        <v>6438.23593497015</v>
      </c>
      <c r="Z290" s="6" t="n">
        <f aca="false">X290/U290</f>
        <v>0.955824283693039</v>
      </c>
      <c r="AA290" s="6" t="n">
        <f aca="false">Y290/U290</f>
        <v>0.044186365658506</v>
      </c>
      <c r="AE290" s="0" t="n">
        <f aca="false">1/F290</f>
        <v>3.57142857142857</v>
      </c>
      <c r="AF290" s="0" t="n">
        <f aca="false">1/G290</f>
        <v>50</v>
      </c>
      <c r="AG290" s="0" t="n">
        <v>7.2276</v>
      </c>
      <c r="AH290" s="0" t="n">
        <f aca="false">AG290/14</f>
        <v>0.516257142857143</v>
      </c>
      <c r="AI290" s="0" t="n">
        <v>0.14509</v>
      </c>
      <c r="AJ290" s="0" t="n">
        <v>2.1864</v>
      </c>
      <c r="AK290" s="0" t="n">
        <v>24.22</v>
      </c>
    </row>
    <row r="291" customFormat="false" ht="15" hidden="false" customHeight="true" outlineLevel="0" collapsed="false">
      <c r="A291" s="0" t="n">
        <v>290</v>
      </c>
      <c r="B291" s="4" t="n">
        <f aca="false">IF(assorted!P291 = "converged", 1, NA())</f>
        <v>1</v>
      </c>
      <c r="C291" s="0" t="str">
        <f aca="true">INDIRECT("IDs!B"&amp;$A291+1)</f>
        <v>d-rectangle</v>
      </c>
      <c r="D291" s="0" t="n">
        <f aca="true">INDIRECT("IDs!C"&amp;$A291+1)</f>
        <v>14</v>
      </c>
      <c r="E291" s="4" t="n">
        <f aca="true">INDIRECT("IDs!E"&amp;$A291+1)</f>
        <v>1.5</v>
      </c>
      <c r="F291" s="0" t="n">
        <f aca="false">G291*D291</f>
        <v>0.28</v>
      </c>
      <c r="G291" s="0" t="n">
        <f aca="true">INDIRECT("assorted!D"&amp;$A291+1)</f>
        <v>0.02</v>
      </c>
      <c r="H291" s="0" t="n">
        <f aca="true">INDIRECT("assorted!E"&amp;$A291+1)</f>
        <v>0.063</v>
      </c>
      <c r="I291" s="0" t="n">
        <f aca="true">IF(B291=1,INDIRECT("assorted!F"&amp;$A291+1),NA())</f>
        <v>7.63273385741922</v>
      </c>
      <c r="J291" s="5" t="n">
        <f aca="true">IF(B291=1,INDIRECT("assorted!G"&amp;$A291+1),NA())</f>
        <v>1140.02322276567</v>
      </c>
      <c r="K291" s="5" t="n">
        <f aca="true">IF(B291=1,AVERAGE(INDIRECT("Temperatures!C" &amp; A291 + 1):INDIRECT("Temperatures!P" &amp; A291 + 1)),NA())</f>
        <v>999.233070032793</v>
      </c>
      <c r="L291" s="5" t="n">
        <f aca="true">IF(B291=1,MAX(INDIRECT("Temperatures!C" &amp; A291 + 1):INDIRECT("Temperatures!P" &amp; A291 + 1)),NA())</f>
        <v>1050.43935831169</v>
      </c>
      <c r="M291" s="5" t="n">
        <f aca="true">IF(B291=1,MIN(INDIRECT("Temperatures!C" &amp; A291 + 1):INDIRECT("Temperatures!P" &amp; A291 + 1)),NA())</f>
        <v>962.325485013747</v>
      </c>
      <c r="N291" s="5" t="n">
        <f aca="true">IF(B291=1,INDIRECT("assorted!H"&amp;$A291+1),NA())</f>
        <v>-149336.440177184</v>
      </c>
      <c r="O291" s="5" t="n">
        <f aca="true">IF(B291=1,INDIRECT("assorted!I"&amp;$A291+1),NA())</f>
        <v>25198.6338397886</v>
      </c>
      <c r="P291" s="5" t="n">
        <f aca="true">IF(B291=1,INDIRECT("assorted!J"&amp;$A291+1),NA())</f>
        <v>4289.97317774388</v>
      </c>
      <c r="Q291" s="5" t="n">
        <f aca="true">IF(B291=1,INDIRECT("assorted!K"&amp;$A291+1),NA())</f>
        <v>18403869.8657619</v>
      </c>
      <c r="R291" s="5" t="n">
        <f aca="true">IF(B291=1,INDIRECT("assorted!L"&amp;$A291+1),NA())</f>
        <v>11557.5585035668</v>
      </c>
      <c r="S291" s="5" t="n">
        <f aca="true">IF(B291=1,INDIRECT("assorted!M"&amp;$A291+1),NA())</f>
        <v>1967.63111427753</v>
      </c>
      <c r="T291" s="5" t="n">
        <f aca="true">IF(B291=1,INDIRECT("assorted!N"&amp;$A291+1),NA())</f>
        <v>3871572.20187304</v>
      </c>
      <c r="U291" s="5" t="n">
        <f aca="true">IF(B291=1,SUM(INDIRECT("HeatFluxTotals!B" &amp; A291 + 1):INDIRECT("HeatFluxTotals!P" &amp; A291 + 1)),NA())</f>
        <v>161805.819049936</v>
      </c>
      <c r="V291" s="0" t="n">
        <v>-72.41</v>
      </c>
      <c r="W291" s="5" t="n">
        <f aca="false">R291/G291</f>
        <v>577877.92517834</v>
      </c>
      <c r="X291" s="5" t="n">
        <f aca="true">IF(B291=1,SUM(INDIRECT("HeatFluxRadiation!B" &amp; A291 + 1):INDIRECT("HeatFluxRadiation!P" &amp; A291 + 1)),NA())</f>
        <v>154749.304438385</v>
      </c>
      <c r="Y291" s="5" t="n">
        <f aca="true">IF(B291=1,SUM(INDIRECT("HeatFluxConduction!B" &amp; A291 + 1):INDIRECT("HeatFluxConduction!P" &amp; A291 + 1)),NA())</f>
        <v>7058.73743550815</v>
      </c>
      <c r="Z291" s="6" t="n">
        <f aca="false">X291/U291</f>
        <v>0.956388993591303</v>
      </c>
      <c r="AA291" s="6" t="n">
        <f aca="false">Y291/U291</f>
        <v>0.0436247440107806</v>
      </c>
      <c r="AE291" s="0" t="n">
        <f aca="false">1/F291</f>
        <v>3.57142857142857</v>
      </c>
      <c r="AF291" s="0" t="n">
        <f aca="false">1/G291</f>
        <v>50</v>
      </c>
      <c r="AG291" s="0" t="n">
        <v>6.4224</v>
      </c>
      <c r="AH291" s="0" t="n">
        <f aca="false">AG291/14</f>
        <v>0.458742857142857</v>
      </c>
      <c r="AI291" s="0" t="n">
        <v>0.18076</v>
      </c>
      <c r="AJ291" s="0" t="n">
        <v>2.7249</v>
      </c>
      <c r="AK291" s="0" t="n">
        <v>26.464</v>
      </c>
    </row>
    <row r="292" customFormat="false" ht="15" hidden="false" customHeight="true" outlineLevel="0" collapsed="false">
      <c r="A292" s="0" t="n">
        <v>291</v>
      </c>
      <c r="B292" s="4" t="n">
        <f aca="false">IF(assorted!P292 = "converged", 1, NA())</f>
        <v>1</v>
      </c>
      <c r="C292" s="0" t="str">
        <f aca="true">INDIRECT("IDs!B"&amp;$A292+1)</f>
        <v>d-rectangle</v>
      </c>
      <c r="D292" s="0" t="n">
        <f aca="true">INDIRECT("IDs!C"&amp;$A292+1)</f>
        <v>14</v>
      </c>
      <c r="E292" s="4" t="n">
        <f aca="true">INDIRECT("IDs!E"&amp;$A292+1)</f>
        <v>1.75</v>
      </c>
      <c r="F292" s="0" t="n">
        <f aca="false">G292*D292</f>
        <v>0.28</v>
      </c>
      <c r="G292" s="0" t="n">
        <f aca="true">INDIRECT("assorted!D"&amp;$A292+1)</f>
        <v>0.02</v>
      </c>
      <c r="H292" s="0" t="n">
        <f aca="true">INDIRECT("assorted!E"&amp;$A292+1)</f>
        <v>0.063</v>
      </c>
      <c r="I292" s="0" t="n">
        <f aca="true">IF(B292=1,INDIRECT("assorted!F"&amp;$A292+1),NA())</f>
        <v>7.4120982245513</v>
      </c>
      <c r="J292" s="5" t="n">
        <f aca="true">IF(B292=1,INDIRECT("assorted!G"&amp;$A292+1),NA())</f>
        <v>1131.44279923462</v>
      </c>
      <c r="K292" s="5" t="n">
        <f aca="true">IF(B292=1,AVERAGE(INDIRECT("Temperatures!C" &amp; A292 + 1):INDIRECT("Temperatures!P" &amp; A292 + 1)),NA())</f>
        <v>1012.65045400458</v>
      </c>
      <c r="L292" s="5" t="n">
        <f aca="true">IF(B292=1,MAX(INDIRECT("Temperatures!C" &amp; A292 + 1):INDIRECT("Temperatures!P" &amp; A292 + 1)),NA())</f>
        <v>1067.24452463097</v>
      </c>
      <c r="M292" s="5" t="n">
        <f aca="true">IF(B292=1,MIN(INDIRECT("Temperatures!C" &amp; A292 + 1):INDIRECT("Temperatures!P" &amp; A292 + 1)),NA())</f>
        <v>975.319978102357</v>
      </c>
      <c r="N292" s="5" t="n">
        <f aca="true">IF(B292=1,INDIRECT("assorted!H"&amp;$A292+1),NA())</f>
        <v>-158846.798188129</v>
      </c>
      <c r="O292" s="5" t="n">
        <f aca="true">IF(B292=1,INDIRECT("assorted!I"&amp;$A292+1),NA())</f>
        <v>26924.6798605741</v>
      </c>
      <c r="P292" s="5" t="n">
        <f aca="true">IF(B292=1,INDIRECT("assorted!J"&amp;$A292+1),NA())</f>
        <v>4480.27580783968</v>
      </c>
      <c r="Q292" s="5" t="n">
        <f aca="true">IF(B292=1,INDIRECT("assorted!K"&amp;$A292+1),NA())</f>
        <v>20072871.3143135</v>
      </c>
      <c r="R292" s="5" t="n">
        <f aca="true">IF(B292=1,INDIRECT("assorted!L"&amp;$A292+1),NA())</f>
        <v>12349.2235593476</v>
      </c>
      <c r="S292" s="5" t="n">
        <f aca="true">IF(B292=1,INDIRECT("assorted!M"&amp;$A292+1),NA())</f>
        <v>2054.91496447542</v>
      </c>
      <c r="T292" s="5" t="n">
        <f aca="true">IF(B292=1,INDIRECT("assorted!N"&amp;$A292+1),NA())</f>
        <v>4222675.51122505</v>
      </c>
      <c r="U292" s="5" t="n">
        <f aca="true">IF(B292=1,SUM(INDIRECT("HeatFluxTotals!B" &amp; A292 + 1):INDIRECT("HeatFluxTotals!P" &amp; A292 + 1)),NA())</f>
        <v>172889.129830866</v>
      </c>
      <c r="V292" s="0" t="n">
        <v>-75.304</v>
      </c>
      <c r="W292" s="5" t="n">
        <f aca="false">R292/G292</f>
        <v>617461.17796738</v>
      </c>
      <c r="X292" s="5" t="n">
        <f aca="true">IF(B292=1,SUM(INDIRECT("HeatFluxRadiation!B" &amp; A292 + 1):INDIRECT("HeatFluxRadiation!P" &amp; A292 + 1)),NA())</f>
        <v>165391.619252424</v>
      </c>
      <c r="Y292" s="5" t="n">
        <f aca="true">IF(B292=1,SUM(INDIRECT("HeatFluxConduction!B" &amp; A292 + 1):INDIRECT("HeatFluxConduction!P" &amp; A292 + 1)),NA())</f>
        <v>7500.0358007015</v>
      </c>
      <c r="Z292" s="6" t="n">
        <f aca="false">X292/U292</f>
        <v>0.956633996678815</v>
      </c>
      <c r="AA292" s="6" t="n">
        <f aca="false">Y292/U292</f>
        <v>0.0433806093421757</v>
      </c>
      <c r="AE292" s="0" t="n">
        <f aca="false">1/F292</f>
        <v>3.57142857142857</v>
      </c>
      <c r="AF292" s="0" t="n">
        <f aca="false">1/G292</f>
        <v>50</v>
      </c>
      <c r="AG292" s="0" t="n">
        <v>5.7302</v>
      </c>
      <c r="AH292" s="0" t="n">
        <f aca="false">AG292/14</f>
        <v>0.4093</v>
      </c>
      <c r="AI292" s="0" t="n">
        <v>0.20566</v>
      </c>
      <c r="AJ292" s="0" t="n">
        <v>3.1015</v>
      </c>
      <c r="AK292" s="0" t="n">
        <v>27.866</v>
      </c>
    </row>
    <row r="293" customFormat="false" ht="15" hidden="false" customHeight="true" outlineLevel="0" collapsed="false">
      <c r="A293" s="0" t="n">
        <v>292</v>
      </c>
      <c r="B293" s="4" t="n">
        <f aca="false">IF(assorted!P293 = "converged", 1, NA())</f>
        <v>1</v>
      </c>
      <c r="C293" s="0" t="str">
        <f aca="true">INDIRECT("IDs!B"&amp;$A293+1)</f>
        <v>d-rectangle</v>
      </c>
      <c r="D293" s="0" t="n">
        <f aca="true">INDIRECT("IDs!C"&amp;$A293+1)</f>
        <v>14</v>
      </c>
      <c r="E293" s="4" t="n">
        <f aca="true">INDIRECT("IDs!E"&amp;$A293+1)</f>
        <v>2</v>
      </c>
      <c r="F293" s="0" t="n">
        <f aca="false">G293*D293</f>
        <v>0.28</v>
      </c>
      <c r="G293" s="0" t="n">
        <f aca="true">INDIRECT("assorted!D"&amp;$A293+1)</f>
        <v>0.02</v>
      </c>
      <c r="H293" s="0" t="n">
        <f aca="true">INDIRECT("assorted!E"&amp;$A293+1)</f>
        <v>0.063</v>
      </c>
      <c r="I293" s="0" t="n">
        <f aca="true">IF(B293=1,INDIRECT("assorted!F"&amp;$A293+1),NA())</f>
        <v>7.01933584258949</v>
      </c>
      <c r="J293" s="5" t="n">
        <f aca="true">IF(B293=1,INDIRECT("assorted!G"&amp;$A293+1),NA())</f>
        <v>1127.20852451784</v>
      </c>
      <c r="K293" s="5" t="n">
        <f aca="true">IF(B293=1,AVERAGE(INDIRECT("Temperatures!C" &amp; A293 + 1):INDIRECT("Temperatures!P" &amp; A293 + 1)),NA())</f>
        <v>1023.38478758148</v>
      </c>
      <c r="L293" s="5" t="n">
        <f aca="true">IF(B293=1,MAX(INDIRECT("Temperatures!C" &amp; A293 + 1):INDIRECT("Temperatures!P" &amp; A293 + 1)),NA())</f>
        <v>1083.88081967037</v>
      </c>
      <c r="M293" s="5" t="n">
        <f aca="true">IF(B293=1,MIN(INDIRECT("Temperatures!C" &amp; A293 + 1):INDIRECT("Temperatures!P" &amp; A293 + 1)),NA())</f>
        <v>984.782189364516</v>
      </c>
      <c r="N293" s="5" t="n">
        <f aca="true">IF(B293=1,INDIRECT("assorted!H"&amp;$A293+1),NA())</f>
        <v>-168076.169435113</v>
      </c>
      <c r="O293" s="5" t="n">
        <f aca="true">IF(B293=1,INDIRECT("assorted!I"&amp;$A293+1),NA())</f>
        <v>28397.1500213716</v>
      </c>
      <c r="P293" s="5" t="n">
        <f aca="true">IF(B293=1,INDIRECT("assorted!J"&amp;$A293+1),NA())</f>
        <v>4888.76924282206</v>
      </c>
      <c r="Q293" s="5" t="n">
        <f aca="true">IF(B293=1,INDIRECT("assorted!K"&amp;$A293+1),NA())</f>
        <v>23900064.709563</v>
      </c>
      <c r="R293" s="5" t="n">
        <f aca="true">IF(B293=1,INDIRECT("assorted!L"&amp;$A293+1),NA())</f>
        <v>13024.5839831939</v>
      </c>
      <c r="S293" s="5" t="n">
        <f aca="true">IF(B293=1,INDIRECT("assorted!M"&amp;$A293+1),NA())</f>
        <v>2242.2738031682</v>
      </c>
      <c r="T293" s="5" t="n">
        <f aca="true">IF(B293=1,INDIRECT("assorted!N"&amp;$A293+1),NA())</f>
        <v>5027791.8083744</v>
      </c>
      <c r="U293" s="5" t="n">
        <f aca="true">IF(B293=1,SUM(INDIRECT("HeatFluxTotals!B" &amp; A293 + 1):INDIRECT("HeatFluxTotals!P" &amp; A293 + 1)),NA())</f>
        <v>182344.175764715</v>
      </c>
      <c r="V293" s="0" t="n">
        <v>-77.008</v>
      </c>
      <c r="W293" s="5" t="n">
        <f aca="false">R293/G293</f>
        <v>651229.199159695</v>
      </c>
      <c r="X293" s="5" t="n">
        <f aca="true">IF(B293=1,SUM(INDIRECT("HeatFluxRadiation!B" &amp; A293 + 1):INDIRECT("HeatFluxRadiation!P" &amp; A293 + 1)),NA())</f>
        <v>174327.250889914</v>
      </c>
      <c r="Y293" s="5" t="n">
        <f aca="true">IF(B293=1,SUM(INDIRECT("HeatFluxConduction!B" &amp; A293 + 1):INDIRECT("HeatFluxConduction!P" &amp; A293 + 1)),NA())</f>
        <v>8019.50374323845</v>
      </c>
      <c r="Z293" s="6" t="n">
        <f aca="false">X293/U293</f>
        <v>0.956034105058859</v>
      </c>
      <c r="AA293" s="6" t="n">
        <f aca="false">Y293/U293</f>
        <v>0.0439800378027226</v>
      </c>
      <c r="AE293" s="0" t="n">
        <f aca="false">1/F293</f>
        <v>3.57142857142857</v>
      </c>
      <c r="AF293" s="0" t="n">
        <f aca="false">1/G293</f>
        <v>50</v>
      </c>
      <c r="AG293" s="0" t="n">
        <v>5.1379</v>
      </c>
      <c r="AH293" s="0" t="n">
        <f aca="false">AG293/14</f>
        <v>0.366992857142857</v>
      </c>
      <c r="AI293" s="0" t="n">
        <v>0.22736</v>
      </c>
      <c r="AJ293" s="0" t="n">
        <v>3.4302</v>
      </c>
      <c r="AK293" s="0" t="n">
        <v>28.993</v>
      </c>
    </row>
    <row r="294" customFormat="false" ht="15" hidden="false" customHeight="true" outlineLevel="0" collapsed="false">
      <c r="A294" s="0" t="n">
        <v>293</v>
      </c>
      <c r="B294" s="4" t="n">
        <f aca="false">IF(assorted!P294 = "converged", 1, NA())</f>
        <v>1</v>
      </c>
      <c r="C294" s="0" t="str">
        <f aca="true">INDIRECT("IDs!B"&amp;$A294+1)</f>
        <v>d-rectangle</v>
      </c>
      <c r="D294" s="0" t="n">
        <f aca="true">INDIRECT("IDs!C"&amp;$A294+1)</f>
        <v>14</v>
      </c>
      <c r="E294" s="4" t="n">
        <f aca="true">INDIRECT("IDs!E"&amp;$A294+1)</f>
        <v>2.25</v>
      </c>
      <c r="F294" s="0" t="n">
        <f aca="false">G294*D294</f>
        <v>0.28</v>
      </c>
      <c r="G294" s="0" t="n">
        <f aca="true">INDIRECT("assorted!D"&amp;$A294+1)</f>
        <v>0.02</v>
      </c>
      <c r="H294" s="0" t="n">
        <f aca="true">INDIRECT("assorted!E"&amp;$A294+1)</f>
        <v>0.063</v>
      </c>
      <c r="I294" s="0" t="n">
        <f aca="true">IF(B294=1,INDIRECT("assorted!F"&amp;$A294+1),NA())</f>
        <v>6.55267670621105</v>
      </c>
      <c r="J294" s="5" t="n">
        <f aca="true">IF(B294=1,INDIRECT("assorted!G"&amp;$A294+1),NA())</f>
        <v>1120.83885520117</v>
      </c>
      <c r="K294" s="5" t="n">
        <f aca="true">IF(B294=1,AVERAGE(INDIRECT("Temperatures!C" &amp; A294 + 1):INDIRECT("Temperatures!P" &amp; A294 + 1)),NA())</f>
        <v>1030.50220263522</v>
      </c>
      <c r="L294" s="5" t="n">
        <f aca="true">IF(B294=1,MAX(INDIRECT("Temperatures!C" &amp; A294 + 1):INDIRECT("Temperatures!P" &amp; A294 + 1)),NA())</f>
        <v>1100.4966220146</v>
      </c>
      <c r="M294" s="5" t="n">
        <f aca="true">IF(B294=1,MIN(INDIRECT("Temperatures!C" &amp; A294 + 1):INDIRECT("Temperatures!P" &amp; A294 + 1)),NA())</f>
        <v>989.28647035357</v>
      </c>
      <c r="N294" s="5" t="n">
        <f aca="true">IF(B294=1,INDIRECT("assorted!H"&amp;$A294+1),NA())</f>
        <v>-177264.270329853</v>
      </c>
      <c r="O294" s="5" t="n">
        <f aca="true">IF(B294=1,INDIRECT("assorted!I"&amp;$A294+1),NA())</f>
        <v>29405.5400200033</v>
      </c>
      <c r="P294" s="5" t="n">
        <f aca="true">IF(B294=1,INDIRECT("assorted!J"&amp;$A294+1),NA())</f>
        <v>5480.76653143907</v>
      </c>
      <c r="Q294" s="5" t="n">
        <f aca="true">IF(B294=1,INDIRECT("assorted!K"&amp;$A294+1),NA())</f>
        <v>30038801.7721426</v>
      </c>
      <c r="R294" s="5" t="n">
        <f aca="true">IF(B294=1,INDIRECT("assorted!L"&amp;$A294+1),NA())</f>
        <v>13487.0902633446</v>
      </c>
      <c r="S294" s="5" t="n">
        <f aca="true">IF(B294=1,INDIRECT("assorted!M"&amp;$A294+1),NA())</f>
        <v>2513.798177886</v>
      </c>
      <c r="T294" s="5" t="n">
        <f aca="true">IF(B294=1,INDIRECT("assorted!N"&amp;$A294+1),NA())</f>
        <v>6319181.27914298</v>
      </c>
      <c r="U294" s="5" t="n">
        <f aca="true">IF(B294=1,SUM(INDIRECT("HeatFluxTotals!B" &amp; A294 + 1):INDIRECT("HeatFluxTotals!P" &amp; A294 + 1)),NA())</f>
        <v>188819.263686825</v>
      </c>
      <c r="V294" s="0" t="n">
        <v>-78.933</v>
      </c>
      <c r="W294" s="5" t="n">
        <f aca="false">R294/G294</f>
        <v>674354.51316723</v>
      </c>
      <c r="X294" s="5" t="n">
        <f aca="true">IF(B294=1,SUM(INDIRECT("HeatFluxRadiation!B" &amp; A294 + 1):INDIRECT("HeatFluxRadiation!P" &amp; A294 + 1)),NA())</f>
        <v>180221.244030605</v>
      </c>
      <c r="Y294" s="5" t="n">
        <f aca="true">IF(B294=1,SUM(INDIRECT("HeatFluxConduction!B" &amp; A294 + 1):INDIRECT("HeatFluxConduction!P" &amp; A294 + 1)),NA())</f>
        <v>8600.77012250547</v>
      </c>
      <c r="Z294" s="6" t="n">
        <f aca="false">X294/U294</f>
        <v>0.954464287762078</v>
      </c>
      <c r="AA294" s="6" t="n">
        <f aca="false">Y294/U294</f>
        <v>0.0455502788993537</v>
      </c>
      <c r="AE294" s="0" t="n">
        <f aca="false">1/F294</f>
        <v>3.57142857142857</v>
      </c>
      <c r="AF294" s="0" t="n">
        <f aca="false">1/G294</f>
        <v>50</v>
      </c>
      <c r="AG294" s="0" t="n">
        <v>4.6283</v>
      </c>
      <c r="AH294" s="0" t="n">
        <f aca="false">AG294/14</f>
        <v>0.330592857142857</v>
      </c>
      <c r="AI294" s="0" t="n">
        <v>0.2429</v>
      </c>
      <c r="AJ294" s="0" t="n">
        <v>3.6661</v>
      </c>
      <c r="AK294" s="0" t="n">
        <v>29.737</v>
      </c>
    </row>
    <row r="295" customFormat="false" ht="15" hidden="false" customHeight="true" outlineLevel="0" collapsed="false">
      <c r="A295" s="0" t="n">
        <v>294</v>
      </c>
      <c r="B295" s="4" t="n">
        <f aca="false">IF(assorted!P295 = "converged", 1, NA())</f>
        <v>1</v>
      </c>
      <c r="C295" s="0" t="str">
        <f aca="true">INDIRECT("IDs!B"&amp;$A295+1)</f>
        <v>d-rectangle</v>
      </c>
      <c r="D295" s="0" t="n">
        <f aca="true">INDIRECT("IDs!C"&amp;$A295+1)</f>
        <v>14</v>
      </c>
      <c r="E295" s="4" t="n">
        <f aca="true">INDIRECT("IDs!E"&amp;$A295+1)</f>
        <v>2.375</v>
      </c>
      <c r="F295" s="0" t="n">
        <f aca="false">G295*D295</f>
        <v>0.28</v>
      </c>
      <c r="G295" s="0" t="n">
        <f aca="true">INDIRECT("assorted!D"&amp;$A295+1)</f>
        <v>0.02</v>
      </c>
      <c r="H295" s="0" t="n">
        <f aca="true">INDIRECT("assorted!E"&amp;$A295+1)</f>
        <v>0.063</v>
      </c>
      <c r="I295" s="0" t="n">
        <f aca="true">IF(B295=1,INDIRECT("assorted!F"&amp;$A295+1),NA())</f>
        <v>6.40048146100889</v>
      </c>
      <c r="J295" s="5" t="n">
        <f aca="true">IF(B295=1,INDIRECT("assorted!G"&amp;$A295+1),NA())</f>
        <v>1118.46933708221</v>
      </c>
      <c r="K295" s="5" t="n">
        <f aca="true">IF(B295=1,AVERAGE(INDIRECT("Temperatures!C" &amp; A295 + 1):INDIRECT("Temperatures!P" &amp; A295 + 1)),NA())</f>
        <v>1033.03612753512</v>
      </c>
      <c r="L295" s="5" t="n">
        <f aca="true">IF(B295=1,MAX(INDIRECT("Temperatures!C" &amp; A295 + 1):INDIRECT("Temperatures!P" &amp; A295 + 1)),NA())</f>
        <v>1110.80122696663</v>
      </c>
      <c r="M295" s="5" t="n">
        <f aca="true">IF(B295=1,MIN(INDIRECT("Temperatures!C" &amp; A295 + 1):INDIRECT("Temperatures!P" &amp; A295 + 1)),NA())</f>
        <v>989.780991244552</v>
      </c>
      <c r="N295" s="5" t="n">
        <f aca="true">IF(B295=1,INDIRECT("assorted!H"&amp;$A295+1),NA())</f>
        <v>-167884.150520445</v>
      </c>
      <c r="O295" s="5" t="n">
        <f aca="true">IF(B295=1,INDIRECT("assorted!I"&amp;$A295+1),NA())</f>
        <v>29771.0994590828</v>
      </c>
      <c r="P295" s="5" t="n">
        <f aca="true">IF(B295=1,INDIRECT("assorted!J"&amp;$A295+1),NA())</f>
        <v>5792.15200719926</v>
      </c>
      <c r="Q295" s="5" t="n">
        <f aca="true">IF(B295=1,INDIRECT("assorted!K"&amp;$A295+1),NA())</f>
        <v>33549024.8745025</v>
      </c>
      <c r="R295" s="5" t="n">
        <f aca="true">IF(B295=1,INDIRECT("assorted!L"&amp;$A295+1),NA())</f>
        <v>13654.7570754845</v>
      </c>
      <c r="S295" s="5" t="n">
        <f aca="true">IF(B295=1,INDIRECT("assorted!M"&amp;$A295+1),NA())</f>
        <v>2656.61766075325</v>
      </c>
      <c r="T295" s="5" t="n">
        <f aca="true">IF(B295=1,INDIRECT("assorted!N"&amp;$A295+1),NA())</f>
        <v>7057617.39542611</v>
      </c>
      <c r="U295" s="5" t="n">
        <f aca="true">IF(B295=1,SUM(INDIRECT("HeatFluxTotals!B" &amp; A295 + 1):INDIRECT("HeatFluxTotals!P" &amp; A295 + 1)),NA())</f>
        <v>191166.599056783</v>
      </c>
      <c r="V295" s="0" t="n">
        <v>-79.613</v>
      </c>
      <c r="W295" s="5" t="n">
        <f aca="false">R295/G295</f>
        <v>682737.853774225</v>
      </c>
      <c r="X295" s="5" t="n">
        <f aca="true">IF(B295=1,SUM(INDIRECT("HeatFluxRadiation!B" &amp; A295 + 1):INDIRECT("HeatFluxRadiation!P" &amp; A295 + 1)),NA())</f>
        <v>182428.509162738</v>
      </c>
      <c r="Y295" s="5" t="n">
        <f aca="true">IF(B295=1,SUM(INDIRECT("HeatFluxConduction!B" &amp; A295 + 1):INDIRECT("HeatFluxConduction!P" &amp; A295 + 1)),NA())</f>
        <v>8740.82872801905</v>
      </c>
      <c r="Z295" s="6" t="n">
        <f aca="false">X295/U295</f>
        <v>0.954290708015108</v>
      </c>
      <c r="AA295" s="6" t="n">
        <f aca="false">Y295/U295</f>
        <v>0.0457236189331522</v>
      </c>
      <c r="AE295" s="0" t="n">
        <f aca="false">1/F295</f>
        <v>3.57142857142857</v>
      </c>
      <c r="AF295" s="0" t="n">
        <f aca="false">1/G295</f>
        <v>50</v>
      </c>
      <c r="AG295" s="0" t="n">
        <v>4.4078</v>
      </c>
      <c r="AH295" s="0" t="n">
        <f aca="false">AG295/14</f>
        <v>0.314842857142857</v>
      </c>
      <c r="AI295" s="0" t="n">
        <v>0.24863</v>
      </c>
      <c r="AJ295" s="0" t="n">
        <v>3.7531</v>
      </c>
      <c r="AK295" s="0" t="n">
        <v>29.994</v>
      </c>
    </row>
    <row r="296" customFormat="false" ht="15" hidden="false" customHeight="true" outlineLevel="0" collapsed="false">
      <c r="A296" s="0" t="n">
        <v>295</v>
      </c>
      <c r="B296" s="4" t="n">
        <f aca="false">IF(assorted!P296 = "converged", 1, NA())</f>
        <v>1</v>
      </c>
      <c r="C296" s="0" t="str">
        <f aca="true">INDIRECT("IDs!B"&amp;$A296+1)</f>
        <v>d-rectangle</v>
      </c>
      <c r="D296" s="0" t="n">
        <f aca="true">INDIRECT("IDs!C"&amp;$A296+1)</f>
        <v>14</v>
      </c>
      <c r="E296" s="4" t="n">
        <f aca="true">INDIRECT("IDs!E"&amp;$A296+1)</f>
        <v>2.5</v>
      </c>
      <c r="F296" s="0" t="n">
        <f aca="false">G296*D296</f>
        <v>0.28</v>
      </c>
      <c r="G296" s="0" t="n">
        <f aca="true">INDIRECT("assorted!D"&amp;$A296+1)</f>
        <v>0.02</v>
      </c>
      <c r="H296" s="0" t="n">
        <f aca="true">INDIRECT("assorted!E"&amp;$A296+1)</f>
        <v>0.063</v>
      </c>
      <c r="I296" s="0" t="n">
        <f aca="true">IF(B296=1,INDIRECT("assorted!F"&amp;$A296+1),NA())</f>
        <v>6.24898111252696</v>
      </c>
      <c r="J296" s="5" t="n">
        <f aca="true">IF(B296=1,INDIRECT("assorted!G"&amp;$A296+1),NA())</f>
        <v>1115.0679147656</v>
      </c>
      <c r="K296" s="5" t="n">
        <f aca="true">IF(B296=1,AVERAGE(INDIRECT("Temperatures!C" &amp; A296 + 1):INDIRECT("Temperatures!P" &amp; A296 + 1)),NA())</f>
        <v>1033.36065434544</v>
      </c>
      <c r="L296" s="5" t="n">
        <f aca="true">IF(B296=1,MAX(INDIRECT("Temperatures!C" &amp; A296 + 1):INDIRECT("Temperatures!P" &amp; A296 + 1)),NA())</f>
        <v>1117.56536063887</v>
      </c>
      <c r="M296" s="5" t="n">
        <f aca="true">IF(B296=1,MIN(INDIRECT("Temperatures!C" &amp; A296 + 1):INDIRECT("Temperatures!P" &amp; A296 + 1)),NA())</f>
        <v>988.668062187902</v>
      </c>
      <c r="N296" s="5" t="n">
        <f aca="true">IF(B296=1,INDIRECT("assorted!H"&amp;$A296+1),NA())</f>
        <v>-169698.886214226</v>
      </c>
      <c r="O296" s="5" t="n">
        <f aca="true">IF(B296=1,INDIRECT("assorted!I"&amp;$A296+1),NA())</f>
        <v>29813.1945075038</v>
      </c>
      <c r="P296" s="5" t="n">
        <f aca="true">IF(B296=1,INDIRECT("assorted!J"&amp;$A296+1),NA())</f>
        <v>5827.14476309858</v>
      </c>
      <c r="Q296" s="5" t="n">
        <f aca="true">IF(B296=1,INDIRECT("assorted!K"&amp;$A296+1),NA())</f>
        <v>33955616.0901072</v>
      </c>
      <c r="R296" s="5" t="n">
        <f aca="true">IF(B296=1,INDIRECT("assorted!L"&amp;$A296+1),NA())</f>
        <v>13674.0643120521</v>
      </c>
      <c r="S296" s="5" t="n">
        <f aca="true">IF(B296=1,INDIRECT("assorted!M"&amp;$A296+1),NA())</f>
        <v>2672.66737305307</v>
      </c>
      <c r="T296" s="5" t="n">
        <f aca="true">IF(B296=1,INDIRECT("assorted!N"&amp;$A296+1),NA())</f>
        <v>7143150.8869824</v>
      </c>
      <c r="U296" s="5" t="n">
        <f aca="true">IF(B296=1,SUM(INDIRECT("HeatFluxTotals!B" &amp; A296 + 1):INDIRECT("HeatFluxTotals!P" &amp; A296 + 1)),NA())</f>
        <v>191436.90036873</v>
      </c>
      <c r="V296" s="0" t="n">
        <v>-80.346</v>
      </c>
      <c r="W296" s="5" t="n">
        <f aca="false">R296/G296</f>
        <v>683703.215602605</v>
      </c>
      <c r="X296" s="5" t="n">
        <f aca="true">IF(B296=1,SUM(INDIRECT("HeatFluxRadiation!B" &amp; A296 + 1):INDIRECT("HeatFluxRadiation!P" &amp; A296 + 1)),NA())</f>
        <v>182335.223596358</v>
      </c>
      <c r="Y296" s="5" t="n">
        <f aca="true">IF(B296=1,SUM(INDIRECT("HeatFluxConduction!B" &amp; A296 + 1):INDIRECT("HeatFluxConduction!P" &amp; A296 + 1)),NA())</f>
        <v>9104.80104639663</v>
      </c>
      <c r="Z296" s="6" t="n">
        <f aca="false">X296/U296</f>
        <v>0.952455995919065</v>
      </c>
      <c r="AA296" s="6" t="n">
        <f aca="false">Y296/U296</f>
        <v>0.047560324205311</v>
      </c>
      <c r="AE296" s="0" t="n">
        <f aca="false">1/F296</f>
        <v>3.57142857142857</v>
      </c>
      <c r="AF296" s="0" t="n">
        <f aca="false">1/G296</f>
        <v>50</v>
      </c>
      <c r="AG296" s="0" t="n">
        <v>4.206</v>
      </c>
      <c r="AH296" s="0" t="n">
        <f aca="false">AG296/14</f>
        <v>0.300428571428571</v>
      </c>
      <c r="AI296" s="0" t="n">
        <v>0.24921</v>
      </c>
      <c r="AJ296" s="0" t="n">
        <v>3.762</v>
      </c>
      <c r="AK296" s="0" t="n">
        <v>30.024</v>
      </c>
    </row>
    <row r="297" customFormat="false" ht="15" hidden="false" customHeight="true" outlineLevel="0" collapsed="false">
      <c r="A297" s="0" t="n">
        <v>296</v>
      </c>
      <c r="B297" s="4" t="n">
        <f aca="false">IF(assorted!P297 = "converged", 1, NA())</f>
        <v>1</v>
      </c>
      <c r="C297" s="0" t="str">
        <f aca="true">INDIRECT("IDs!B"&amp;$A297+1)</f>
        <v>d-rectangle</v>
      </c>
      <c r="D297" s="0" t="n">
        <f aca="true">INDIRECT("IDs!C"&amp;$A297+1)</f>
        <v>14</v>
      </c>
      <c r="E297" s="4" t="n">
        <f aca="true">INDIRECT("IDs!E"&amp;$A297+1)</f>
        <v>2.75</v>
      </c>
      <c r="F297" s="0" t="n">
        <f aca="false">G297*D297</f>
        <v>0.28</v>
      </c>
      <c r="G297" s="0" t="n">
        <f aca="true">INDIRECT("assorted!D"&amp;$A297+1)</f>
        <v>0.02</v>
      </c>
      <c r="H297" s="0" t="n">
        <f aca="true">INDIRECT("assorted!E"&amp;$A297+1)</f>
        <v>0.063</v>
      </c>
      <c r="I297" s="0" t="n">
        <f aca="true">IF(B297=1,INDIRECT("assorted!F"&amp;$A297+1),NA())</f>
        <v>6.57660314931126</v>
      </c>
      <c r="J297" s="5" t="n">
        <f aca="true">IF(B297=1,INDIRECT("assorted!G"&amp;$A297+1),NA())</f>
        <v>1114.16678702161</v>
      </c>
      <c r="K297" s="5" t="n">
        <f aca="true">IF(B297=1,AVERAGE(INDIRECT("Temperatures!C" &amp; A297 + 1):INDIRECT("Temperatures!P" &amp; A297 + 1)),NA())</f>
        <v>1037.22475433272</v>
      </c>
      <c r="L297" s="5" t="n">
        <f aca="true">IF(B297=1,MAX(INDIRECT("Temperatures!C" &amp; A297 + 1):INDIRECT("Temperatures!P" &amp; A297 + 1)),NA())</f>
        <v>1123.23192400716</v>
      </c>
      <c r="M297" s="5" t="n">
        <f aca="true">IF(B297=1,MIN(INDIRECT("Temperatures!C" &amp; A297 + 1):INDIRECT("Temperatures!P" &amp; A297 + 1)),NA())</f>
        <v>986.117358798128</v>
      </c>
      <c r="N297" s="5" t="n">
        <f aca="true">IF(B297=1,INDIRECT("assorted!H"&amp;$A297+1),NA())</f>
        <v>-192652.118138415</v>
      </c>
      <c r="O297" s="5" t="n">
        <f aca="true">IF(B297=1,INDIRECT("assorted!I"&amp;$A297+1),NA())</f>
        <v>30375.0798677061</v>
      </c>
      <c r="P297" s="5" t="n">
        <f aca="true">IF(B297=1,INDIRECT("assorted!J"&amp;$A297+1),NA())</f>
        <v>6212.31916641464</v>
      </c>
      <c r="Q297" s="5" t="n">
        <f aca="true">IF(B297=1,INDIRECT("assorted!K"&amp;$A297+1),NA())</f>
        <v>38592909.4254027</v>
      </c>
      <c r="R297" s="5" t="n">
        <f aca="true">IF(B297=1,INDIRECT("assorted!L"&amp;$A297+1),NA())</f>
        <v>13931.7776057056</v>
      </c>
      <c r="S297" s="5" t="n">
        <f aca="true">IF(B297=1,INDIRECT("assorted!M"&amp;$A297+1),NA())</f>
        <v>2849.33074809411</v>
      </c>
      <c r="T297" s="5" t="n">
        <f aca="true">IF(B297=1,INDIRECT("assorted!N"&amp;$A297+1),NA())</f>
        <v>8118685.71203454</v>
      </c>
      <c r="U297" s="5" t="n">
        <f aca="true">IF(B297=1,SUM(INDIRECT("HeatFluxTotals!B" &amp; A297 + 1):INDIRECT("HeatFluxTotals!P" &amp; A297 + 1)),NA())</f>
        <v>195044.886479878</v>
      </c>
      <c r="V297" s="0" t="n">
        <v>-81.531</v>
      </c>
      <c r="W297" s="5" t="n">
        <f aca="false">R297/G297</f>
        <v>696588.88028528</v>
      </c>
      <c r="X297" s="5" t="n">
        <f aca="true">IF(B297=1,SUM(INDIRECT("HeatFluxRadiation!B" &amp; A297 + 1):INDIRECT("HeatFluxRadiation!P" &amp; A297 + 1)),NA())</f>
        <v>182986.03746739</v>
      </c>
      <c r="Y297" s="5" t="n">
        <f aca="true">IF(B297=1,SUM(INDIRECT("HeatFluxConduction!B" &amp; A297 + 1):INDIRECT("HeatFluxConduction!P" &amp; A297 + 1)),NA())</f>
        <v>12060.2755824501</v>
      </c>
      <c r="Z297" s="6" t="n">
        <f aca="false">X297/U297</f>
        <v>0.938173980204643</v>
      </c>
      <c r="AA297" s="6" t="n">
        <f aca="false">Y297/U297</f>
        <v>0.0618333338551499</v>
      </c>
      <c r="AE297" s="0" t="n">
        <f aca="false">1/F297</f>
        <v>3.57142857142857</v>
      </c>
      <c r="AF297" s="0" t="n">
        <f aca="false">1/G297</f>
        <v>50</v>
      </c>
      <c r="AG297" s="0" t="n">
        <v>3.8448</v>
      </c>
      <c r="AH297" s="0" t="n">
        <f aca="false">AG297/14</f>
        <v>0.274628571428571</v>
      </c>
      <c r="AI297" s="0" t="n">
        <v>0.25841</v>
      </c>
      <c r="AJ297" s="0" t="n">
        <v>3.9019</v>
      </c>
      <c r="AK297" s="0" t="n">
        <v>30.426</v>
      </c>
    </row>
    <row r="298" customFormat="false" ht="15" hidden="false" customHeight="true" outlineLevel="0" collapsed="false">
      <c r="A298" s="0" t="n">
        <v>297</v>
      </c>
      <c r="B298" s="4" t="n">
        <f aca="false">IF(assorted!P298 = "converged", 1, NA())</f>
        <v>1</v>
      </c>
      <c r="C298" s="0" t="str">
        <f aca="true">INDIRECT("IDs!B"&amp;$A298+1)</f>
        <v>d-rectangle</v>
      </c>
      <c r="D298" s="0" t="n">
        <f aca="true">INDIRECT("IDs!C"&amp;$A298+1)</f>
        <v>14</v>
      </c>
      <c r="E298" s="4" t="n">
        <f aca="true">INDIRECT("IDs!E"&amp;$A298+1)</f>
        <v>3</v>
      </c>
      <c r="F298" s="0" t="n">
        <f aca="false">G298*D298</f>
        <v>0.28</v>
      </c>
      <c r="G298" s="0" t="n">
        <f aca="true">INDIRECT("assorted!D"&amp;$A298+1)</f>
        <v>0.02</v>
      </c>
      <c r="H298" s="0" t="n">
        <f aca="true">INDIRECT("assorted!E"&amp;$A298+1)</f>
        <v>0.063</v>
      </c>
      <c r="I298" s="0" t="n">
        <f aca="true">IF(B298=1,INDIRECT("assorted!F"&amp;$A298+1),NA())</f>
        <v>7.36305108341912</v>
      </c>
      <c r="J298" s="5" t="n">
        <f aca="true">IF(B298=1,INDIRECT("assorted!G"&amp;$A298+1),NA())</f>
        <v>1115.49131239185</v>
      </c>
      <c r="K298" s="5" t="n">
        <f aca="true">IF(B298=1,AVERAGE(INDIRECT("Temperatures!C" &amp; A298 + 1):INDIRECT("Temperatures!P" &amp; A298 + 1)),NA())</f>
        <v>1041.80537272933</v>
      </c>
      <c r="L298" s="5" t="n">
        <f aca="true">IF(B298=1,MAX(INDIRECT("Temperatures!C" &amp; A298 + 1):INDIRECT("Temperatures!P" &amp; A298 + 1)),NA())</f>
        <v>1137.27668599702</v>
      </c>
      <c r="M298" s="5" t="n">
        <f aca="true">IF(B298=1,MIN(INDIRECT("Temperatures!C" &amp; A298 + 1):INDIRECT("Temperatures!P" &amp; A298 + 1)),NA())</f>
        <v>987.232444100785</v>
      </c>
      <c r="N298" s="5" t="n">
        <f aca="true">IF(B298=1,INDIRECT("assorted!H"&amp;$A298+1),NA())</f>
        <v>-209335.737985641</v>
      </c>
      <c r="O298" s="5" t="n">
        <f aca="true">IF(B298=1,INDIRECT("assorted!I"&amp;$A298+1),NA())</f>
        <v>31053.4003821869</v>
      </c>
      <c r="P298" s="5" t="n">
        <f aca="true">IF(B298=1,INDIRECT("assorted!J"&amp;$A298+1),NA())</f>
        <v>6997.67583888338</v>
      </c>
      <c r="Q298" s="5" t="n">
        <f aca="true">IF(B298=1,INDIRECT("assorted!K"&amp;$A298+1),NA())</f>
        <v>48967467.1460922</v>
      </c>
      <c r="R298" s="5" t="n">
        <f aca="true">IF(B298=1,INDIRECT("assorted!L"&amp;$A298+1),NA())</f>
        <v>14242.8948305585</v>
      </c>
      <c r="S298" s="5" t="n">
        <f aca="true">IF(B298=1,INDIRECT("assorted!M"&amp;$A298+1),NA())</f>
        <v>3209.54097798044</v>
      </c>
      <c r="T298" s="5" t="n">
        <f aca="true">IF(B298=1,INDIRECT("assorted!N"&amp;$A298+1),NA())</f>
        <v>10301153.2893356</v>
      </c>
      <c r="U298" s="5" t="n">
        <f aca="true">IF(B298=1,SUM(INDIRECT("HeatFluxTotals!B" &amp; A298 + 1):INDIRECT("HeatFluxTotals!P" &amp; A298 + 1)),NA())</f>
        <v>199400.527627818</v>
      </c>
      <c r="V298" s="0" t="n">
        <v>-171.45</v>
      </c>
      <c r="W298" s="5" t="n">
        <f aca="false">R298/G298</f>
        <v>712144.741527925</v>
      </c>
      <c r="X298" s="5" t="n">
        <f aca="true">IF(B298=1,SUM(INDIRECT("HeatFluxRadiation!B" &amp; A298 + 1):INDIRECT("HeatFluxRadiation!P" &amp; A298 + 1)),NA())</f>
        <v>185836.177794721</v>
      </c>
      <c r="Y298" s="5" t="n">
        <f aca="true">IF(B298=1,SUM(INDIRECT("HeatFluxConduction!B" &amp; A298 + 1):INDIRECT("HeatFluxConduction!P" &amp; A298 + 1)),NA())</f>
        <v>13565.5629973492</v>
      </c>
      <c r="Z298" s="6" t="n">
        <f aca="false">X298/U298</f>
        <v>0.931974353355696</v>
      </c>
      <c r="AA298" s="6" t="n">
        <f aca="false">Y298/U298</f>
        <v>0.0680317307016828</v>
      </c>
      <c r="AE298" s="0" t="n">
        <f aca="false">1/F298</f>
        <v>3.57142857142857</v>
      </c>
      <c r="AF298" s="0" t="n">
        <f aca="false">1/G298</f>
        <v>50</v>
      </c>
      <c r="AG298" s="0" t="n">
        <v>3.5345</v>
      </c>
      <c r="AH298" s="0" t="n">
        <f aca="false">AG298/14</f>
        <v>0.252464285714286</v>
      </c>
      <c r="AI298" s="0" t="n">
        <v>0.26951</v>
      </c>
      <c r="AJ298" s="0" t="n">
        <v>4.0709</v>
      </c>
      <c r="AK298" s="0" t="n">
        <v>30.885</v>
      </c>
    </row>
    <row r="299" customFormat="false" ht="15" hidden="false" customHeight="true" outlineLevel="0" collapsed="false">
      <c r="A299" s="0" t="n">
        <v>298</v>
      </c>
      <c r="B299" s="4" t="n">
        <f aca="false">IF(assorted!P299 = "converged", 1, NA())</f>
        <v>1</v>
      </c>
      <c r="C299" s="0" t="str">
        <f aca="true">INDIRECT("IDs!B"&amp;$A299+1)</f>
        <v>d-rectangle</v>
      </c>
      <c r="D299" s="0" t="n">
        <f aca="true">INDIRECT("IDs!C"&amp;$A299+1)</f>
        <v>14</v>
      </c>
      <c r="E299" s="4" t="n">
        <f aca="true">INDIRECT("IDs!E"&amp;$A299+1)</f>
        <v>3.5</v>
      </c>
      <c r="F299" s="0" t="n">
        <f aca="false">G299*D299</f>
        <v>0.28</v>
      </c>
      <c r="G299" s="0" t="n">
        <f aca="true">INDIRECT("assorted!D"&amp;$A299+1)</f>
        <v>0.02</v>
      </c>
      <c r="H299" s="0" t="n">
        <f aca="true">INDIRECT("assorted!E"&amp;$A299+1)</f>
        <v>0.063</v>
      </c>
      <c r="I299" s="0" t="n">
        <f aca="true">IF(B299=1,INDIRECT("assorted!F"&amp;$A299+1),NA())</f>
        <v>4.58996803544869</v>
      </c>
      <c r="J299" s="5" t="n">
        <f aca="true">IF(B299=1,INDIRECT("assorted!G"&amp;$A299+1),NA())</f>
        <v>1167.94033302982</v>
      </c>
      <c r="K299" s="5" t="n">
        <f aca="true">IF(B299=1,AVERAGE(INDIRECT("Temperatures!C" &amp; A299 + 1):INDIRECT("Temperatures!P" &amp; A299 + 1)),NA())</f>
        <v>1084.70022967838</v>
      </c>
      <c r="L299" s="5" t="n">
        <f aca="true">IF(B299=1,MAX(INDIRECT("Temperatures!C" &amp; A299 + 1):INDIRECT("Temperatures!P" &amp; A299 + 1)),NA())</f>
        <v>1214.82663722854</v>
      </c>
      <c r="M299" s="5" t="n">
        <f aca="true">IF(B299=1,MIN(INDIRECT("Temperatures!C" &amp; A299 + 1):INDIRECT("Temperatures!P" &amp; A299 + 1)),NA())</f>
        <v>1036.18829037362</v>
      </c>
      <c r="N299" s="5" t="n">
        <f aca="true">IF(B299=1,INDIRECT("assorted!H"&amp;$A299+1),NA())</f>
        <v>-168872.852799327</v>
      </c>
      <c r="O299" s="5" t="n">
        <f aca="true">IF(B299=1,INDIRECT("assorted!I"&amp;$A299+1),NA())</f>
        <v>37279.0321753242</v>
      </c>
      <c r="P299" s="5" t="n">
        <f aca="true">IF(B299=1,INDIRECT("assorted!J"&amp;$A299+1),NA())</f>
        <v>7611.71472194516</v>
      </c>
      <c r="Q299" s="5" t="n">
        <f aca="true">IF(B299=1,INDIRECT("assorted!K"&amp;$A299+1),NA())</f>
        <v>57938201.0082767</v>
      </c>
      <c r="R299" s="5" t="n">
        <f aca="true">IF(B299=1,INDIRECT("assorted!L"&amp;$A299+1),NA())</f>
        <v>17098.5826191051</v>
      </c>
      <c r="S299" s="5" t="n">
        <f aca="true">IF(B299=1,INDIRECT("assorted!M"&amp;$A299+1),NA())</f>
        <v>3491.2261786771</v>
      </c>
      <c r="T299" s="5" t="n">
        <f aca="true">IF(B299=1,INDIRECT("assorted!N"&amp;$A299+1),NA())</f>
        <v>12188660.2306803</v>
      </c>
      <c r="U299" s="5" t="n">
        <f aca="true">IF(B299=1,SUM(INDIRECT("HeatFluxTotals!B" &amp; A299 + 1):INDIRECT("HeatFluxTotals!P" &amp; A299 + 1)),NA())</f>
        <v>239380.156667471</v>
      </c>
      <c r="V299" s="0" t="n">
        <v>-93.254</v>
      </c>
      <c r="W299" s="5" t="n">
        <f aca="false">R299/G299</f>
        <v>854929.130955255</v>
      </c>
      <c r="X299" s="5" t="n">
        <f aca="true">IF(B299=1,SUM(INDIRECT("HeatFluxRadiation!B" &amp; A299 + 1):INDIRECT("HeatFluxRadiation!P" &amp; A299 + 1)),NA())</f>
        <v>223550.490963279</v>
      </c>
      <c r="Y299" s="5" t="n">
        <f aca="true">IF(B299=1,SUM(INDIRECT("HeatFluxConduction!B" &amp; A299 + 1):INDIRECT("HeatFluxConduction!P" &amp; A299 + 1)),NA())</f>
        <v>15829.0591295152</v>
      </c>
      <c r="Z299" s="6" t="n">
        <f aca="false">X299/U299</f>
        <v>0.933872272770792</v>
      </c>
      <c r="AA299" s="6" t="n">
        <f aca="false">Y299/U299</f>
        <v>0.0661251932903683</v>
      </c>
      <c r="AE299" s="0" t="n">
        <f aca="false">1/F299</f>
        <v>3.57142857142857</v>
      </c>
      <c r="AF299" s="0" t="n">
        <f aca="false">1/G299</f>
        <v>50</v>
      </c>
      <c r="AG299" s="0" t="n">
        <v>3.0392</v>
      </c>
      <c r="AH299" s="0" t="n">
        <f aca="false">AG299/14</f>
        <v>0.217085714285714</v>
      </c>
      <c r="AI299" s="0" t="n">
        <v>0.36389</v>
      </c>
      <c r="AJ299" s="0" t="n">
        <v>5.5067</v>
      </c>
      <c r="AK299" s="0" t="n">
        <v>35.126</v>
      </c>
    </row>
    <row r="300" customFormat="false" ht="15" hidden="false" customHeight="true" outlineLevel="0" collapsed="false">
      <c r="A300" s="0" t="n">
        <v>299</v>
      </c>
      <c r="B300" s="4" t="e">
        <f aca="false">IF(assorted!P300 = "converged", 1, NA())</f>
        <v>#N/A</v>
      </c>
      <c r="C300" s="0" t="str">
        <f aca="true">INDIRECT("IDs!B"&amp;$A300+1)</f>
        <v>d-rectangle</v>
      </c>
      <c r="D300" s="0" t="n">
        <f aca="true">INDIRECT("IDs!C"&amp;$A300+1)</f>
        <v>14</v>
      </c>
      <c r="E300" s="4" t="n">
        <f aca="true">INDIRECT("IDs!E"&amp;$A300+1)</f>
        <v>4</v>
      </c>
      <c r="F300" s="0" t="n">
        <f aca="false">G300*D300</f>
        <v>0.28</v>
      </c>
      <c r="G300" s="0" t="n">
        <f aca="true">INDIRECT("assorted!D"&amp;$A300+1)</f>
        <v>0.02</v>
      </c>
      <c r="H300" s="0" t="n">
        <f aca="true">INDIRECT("assorted!E"&amp;$A300+1)</f>
        <v>0.063</v>
      </c>
      <c r="I300" s="0" t="e">
        <f aca="true">IF(B300=1,INDIRECT("assorted!F"&amp;$A300+1),NA())</f>
        <v>#N/A</v>
      </c>
      <c r="J300" s="5" t="e">
        <f aca="true">IF(B300=1,INDIRECT("assorted!G"&amp;$A300+1),NA())</f>
        <v>#N/A</v>
      </c>
      <c r="K300" s="5" t="e">
        <f aca="true">IF(B300=1,AVERAGE(INDIRECT("Temperatures!C" &amp; A300 + 1):INDIRECT("Temperatures!P" &amp; A300 + 1)),NA())</f>
        <v>#N/A</v>
      </c>
      <c r="L300" s="5" t="e">
        <f aca="true">IF(B300=1,MAX(INDIRECT("Temperatures!C" &amp; A300 + 1):INDIRECT("Temperatures!P" &amp; A300 + 1)),NA())</f>
        <v>#N/A</v>
      </c>
      <c r="M300" s="5" t="e">
        <f aca="true">IF(B300=1,MIN(INDIRECT("Temperatures!C" &amp; A300 + 1):INDIRECT("Temperatures!P" &amp; A300 + 1)),NA())</f>
        <v>#N/A</v>
      </c>
      <c r="N300" s="5" t="e">
        <f aca="true">IF(B300=1,INDIRECT("assorted!H"&amp;$A300+1),NA())</f>
        <v>#N/A</v>
      </c>
      <c r="O300" s="5" t="e">
        <f aca="true">IF(B300=1,INDIRECT("assorted!I"&amp;$A300+1),NA())</f>
        <v>#N/A</v>
      </c>
      <c r="P300" s="5" t="e">
        <f aca="true">IF(B300=1,INDIRECT("assorted!J"&amp;$A300+1),NA())</f>
        <v>#N/A</v>
      </c>
      <c r="Q300" s="5" t="e">
        <f aca="true">IF(B300=1,INDIRECT("assorted!K"&amp;$A300+1),NA())</f>
        <v>#N/A</v>
      </c>
      <c r="R300" s="5" t="e">
        <f aca="true">IF(B300=1,INDIRECT("assorted!L"&amp;$A300+1),NA())</f>
        <v>#N/A</v>
      </c>
      <c r="S300" s="5" t="e">
        <f aca="true">IF(B300=1,INDIRECT("assorted!M"&amp;$A300+1),NA())</f>
        <v>#N/A</v>
      </c>
      <c r="T300" s="5" t="e">
        <f aca="true">IF(B300=1,INDIRECT("assorted!N"&amp;$A300+1),NA())</f>
        <v>#N/A</v>
      </c>
      <c r="U300" s="5" t="e">
        <f aca="true">IF(B300=1,SUM(INDIRECT("HeatFluxTotals!B" &amp; A300 + 1):INDIRECT("HeatFluxTotals!P" &amp; A300 + 1)),NA())</f>
        <v>#N/A</v>
      </c>
      <c r="V300" s="0" t="n">
        <v>-96.079</v>
      </c>
      <c r="W300" s="5" t="e">
        <f aca="false">R300/G300</f>
        <v>#N/A</v>
      </c>
      <c r="X300" s="5" t="e">
        <f aca="true">IF(B300=1,SUM(INDIRECT("HeatFluxRadiation!B" &amp; A300 + 1):INDIRECT("HeatFluxRadiation!P" &amp; A300 + 1)),NA())</f>
        <v>#N/A</v>
      </c>
      <c r="Y300" s="5" t="e">
        <f aca="true">IF(B300=1,SUM(INDIRECT("HeatFluxConduction!B" &amp; A300 + 1):INDIRECT("HeatFluxConduction!P" &amp; A300 + 1)),NA())</f>
        <v>#N/A</v>
      </c>
      <c r="Z300" s="6" t="e">
        <f aca="false">X300/U300</f>
        <v>#N/A</v>
      </c>
      <c r="AA300" s="6" t="e">
        <f aca="false">Y300/U300</f>
        <v>#N/A</v>
      </c>
      <c r="AE300" s="0" t="n">
        <f aca="false">1/F300</f>
        <v>3.57142857142857</v>
      </c>
      <c r="AF300" s="0" t="n">
        <f aca="false">1/G300</f>
        <v>50</v>
      </c>
      <c r="AG300" s="0" t="n">
        <v>2.6637</v>
      </c>
      <c r="AH300" s="0" t="n">
        <f aca="false">AG300/14</f>
        <v>0.190264285714286</v>
      </c>
      <c r="AI300" s="0" t="n">
        <v>0.28939</v>
      </c>
      <c r="AJ300" s="0" t="n">
        <v>4.3781</v>
      </c>
      <c r="AK300" s="0" t="n">
        <v>31.392</v>
      </c>
    </row>
    <row r="301" customFormat="false" ht="15" hidden="false" customHeight="true" outlineLevel="0" collapsed="false">
      <c r="A301" s="0" t="n">
        <v>300</v>
      </c>
      <c r="B301" s="4" t="n">
        <f aca="false">IF(assorted!P301 = "converged", 1, NA())</f>
        <v>1</v>
      </c>
      <c r="C301" s="0" t="str">
        <f aca="true">INDIRECT("IDs!B"&amp;$A301+1)</f>
        <v>d-rectangle</v>
      </c>
      <c r="D301" s="0" t="n">
        <f aca="true">INDIRECT("IDs!C"&amp;$A301+1)</f>
        <v>14</v>
      </c>
      <c r="E301" s="4" t="n">
        <f aca="true">INDIRECT("IDs!E"&amp;$A301+1)</f>
        <v>4.25</v>
      </c>
      <c r="F301" s="0" t="n">
        <f aca="false">G301*D301</f>
        <v>0.28</v>
      </c>
      <c r="G301" s="0" t="n">
        <f aca="true">INDIRECT("assorted!D"&amp;$A301+1)</f>
        <v>0.02</v>
      </c>
      <c r="H301" s="0" t="n">
        <f aca="true">INDIRECT("assorted!E"&amp;$A301+1)</f>
        <v>0.063</v>
      </c>
      <c r="I301" s="0" t="n">
        <f aca="true">IF(B301=1,INDIRECT("assorted!F"&amp;$A301+1),NA())</f>
        <v>8.91334914685285</v>
      </c>
      <c r="J301" s="5" t="n">
        <f aca="true">IF(B301=1,INDIRECT("assorted!G"&amp;$A301+1),NA())</f>
        <v>1222.87202747549</v>
      </c>
      <c r="K301" s="5" t="n">
        <f aca="true">IF(B301=1,AVERAGE(INDIRECT("Temperatures!C" &amp; A301 + 1):INDIRECT("Temperatures!P" &amp; A301 + 1)),NA())</f>
        <v>1029.11275935036</v>
      </c>
      <c r="L301" s="5" t="n">
        <f aca="true">IF(B301=1,MAX(INDIRECT("Temperatures!C" &amp; A301 + 1):INDIRECT("Temperatures!P" &amp; A301 + 1)),NA())</f>
        <v>1249.33838008427</v>
      </c>
      <c r="M301" s="5" t="n">
        <f aca="true">IF(B301=1,MIN(INDIRECT("Temperatures!C" &amp; A301 + 1):INDIRECT("Temperatures!P" &amp; A301 + 1)),NA())</f>
        <v>934.616015420812</v>
      </c>
      <c r="N301" s="5" t="n">
        <f aca="true">IF(B301=1,INDIRECT("assorted!H"&amp;$A301+1),NA())</f>
        <v>-153996.094923695</v>
      </c>
      <c r="O301" s="5" t="n">
        <f aca="true">IF(B301=1,INDIRECT("assorted!I"&amp;$A301+1),NA())</f>
        <v>29287.656327493</v>
      </c>
      <c r="P301" s="5" t="n">
        <f aca="true">IF(B301=1,INDIRECT("assorted!J"&amp;$A301+1),NA())</f>
        <v>12378.876466125</v>
      </c>
      <c r="Q301" s="5" t="n">
        <f aca="true">IF(B301=1,INDIRECT("assorted!K"&amp;$A301+1),NA())</f>
        <v>153236582.563583</v>
      </c>
      <c r="R301" s="5" t="n">
        <f aca="true">IF(B301=1,INDIRECT("assorted!L"&amp;$A301+1),NA())</f>
        <v>13433.0219483869</v>
      </c>
      <c r="S301" s="5" t="n">
        <f aca="true">IF(B301=1,INDIRECT("assorted!M"&amp;$A301+1),NA())</f>
        <v>5677.67244352385</v>
      </c>
      <c r="T301" s="5" t="n">
        <f aca="true">IF(B301=1,INDIRECT("assorted!N"&amp;$A301+1),NA())</f>
        <v>32235964.37595</v>
      </c>
      <c r="U301" s="5" t="n">
        <f aca="true">IF(B301=1,SUM(INDIRECT("HeatFluxTotals!B" &amp; A301 + 1):INDIRECT("HeatFluxTotals!P" &amp; A301 + 1)),NA())</f>
        <v>188062.307277418</v>
      </c>
      <c r="V301" s="0" t="n">
        <v>-86.679</v>
      </c>
      <c r="W301" s="5" t="n">
        <f aca="false">R301/G301</f>
        <v>671651.097419345</v>
      </c>
      <c r="X301" s="5" t="n">
        <f aca="true">IF(B301=1,SUM(INDIRECT("HeatFluxRadiation!B" &amp; A301 + 1):INDIRECT("HeatFluxRadiation!P" &amp; A301 + 1)),NA())</f>
        <v>173579.543584221</v>
      </c>
      <c r="Y301" s="5" t="n">
        <f aca="true">IF(B301=1,SUM(INDIRECT("HeatFluxConduction!B" &amp; A301 + 1):INDIRECT("HeatFluxConduction!P" &amp; A301 + 1)),NA())</f>
        <v>14491.8825020414</v>
      </c>
      <c r="Z301" s="6" t="n">
        <f aca="false">X301/U301</f>
        <v>0.922989545843268</v>
      </c>
      <c r="AA301" s="6" t="n">
        <f aca="false">Y301/U301</f>
        <v>0.0770589423890448</v>
      </c>
      <c r="AE301" s="0" t="n">
        <f aca="false">1/F301</f>
        <v>3.57142857142857</v>
      </c>
      <c r="AF301" s="0" t="n">
        <f aca="false">1/G301</f>
        <v>50</v>
      </c>
      <c r="AG301" s="0" t="n">
        <v>2.5083</v>
      </c>
      <c r="AH301" s="0" t="n">
        <f aca="false">AG301/14</f>
        <v>0.179164285714286</v>
      </c>
      <c r="AI301" s="0" t="n">
        <v>0.25409</v>
      </c>
      <c r="AJ301" s="0" t="n">
        <v>3.8445</v>
      </c>
      <c r="AK301" s="0" t="n">
        <v>29.231</v>
      </c>
    </row>
    <row r="302" customFormat="false" ht="15" hidden="false" customHeight="true" outlineLevel="0" collapsed="false">
      <c r="A302" s="0" t="n">
        <v>301</v>
      </c>
      <c r="B302" s="4" t="n">
        <f aca="false">IF(assorted!P302 = "converged", 1, NA())</f>
        <v>1</v>
      </c>
      <c r="C302" s="0" t="str">
        <f aca="true">INDIRECT("IDs!B"&amp;$A302+1)</f>
        <v>d-rectangle</v>
      </c>
      <c r="D302" s="0" t="n">
        <f aca="true">INDIRECT("IDs!C"&amp;$A302+1)</f>
        <v>14</v>
      </c>
      <c r="E302" s="4" t="n">
        <f aca="true">INDIRECT("IDs!E"&amp;$A302+1)</f>
        <v>1.25</v>
      </c>
      <c r="F302" s="0" t="n">
        <f aca="false">G302*D302</f>
        <v>0.35</v>
      </c>
      <c r="G302" s="0" t="n">
        <f aca="true">INDIRECT("assorted!D"&amp;$A302+1)</f>
        <v>0.025</v>
      </c>
      <c r="H302" s="0" t="n">
        <f aca="true">INDIRECT("assorted!E"&amp;$A302+1)</f>
        <v>0.063</v>
      </c>
      <c r="I302" s="0" t="n">
        <f aca="true">IF(B302=1,INDIRECT("assorted!F"&amp;$A302+1),NA())</f>
        <v>12.5994412367872</v>
      </c>
      <c r="J302" s="5" t="n">
        <f aca="true">IF(B302=1,INDIRECT("assorted!G"&amp;$A302+1),NA())</f>
        <v>1164.28258540311</v>
      </c>
      <c r="K302" s="5" t="n">
        <f aca="true">IF(B302=1,AVERAGE(INDIRECT("Temperatures!C" &amp; A302 + 1):INDIRECT("Temperatures!P" &amp; A302 + 1)),NA())</f>
        <v>990.982872053784</v>
      </c>
      <c r="L302" s="5" t="n">
        <f aca="true">IF(B302=1,MAX(INDIRECT("Temperatures!C" &amp; A302 + 1):INDIRECT("Temperatures!P" &amp; A302 + 1)),NA())</f>
        <v>1058.88562661316</v>
      </c>
      <c r="M302" s="5" t="n">
        <f aca="true">IF(B302=1,MIN(INDIRECT("Temperatures!C" &amp; A302 + 1):INDIRECT("Temperatures!P" &amp; A302 + 1)),NA())</f>
        <v>950.529393816777</v>
      </c>
      <c r="N302" s="5" t="n">
        <f aca="true">IF(B302=1,INDIRECT("assorted!H"&amp;$A302+1),NA())</f>
        <v>-144147.259263203</v>
      </c>
      <c r="O302" s="5" t="n">
        <f aca="true">IF(B302=1,INDIRECT("assorted!I"&amp;$A302+1),NA())</f>
        <v>24512.2568665857</v>
      </c>
      <c r="P302" s="5" t="n">
        <f aca="true">IF(B302=1,INDIRECT("assorted!J"&amp;$A302+1),NA())</f>
        <v>4834.03606631057</v>
      </c>
      <c r="Q302" s="5" t="n">
        <f aca="true">IF(B302=1,INDIRECT("assorted!K"&amp;$A302+1),NA())</f>
        <v>23367904.6903914</v>
      </c>
      <c r="R302" s="5" t="n">
        <f aca="true">IF(B302=1,INDIRECT("assorted!L"&amp;$A302+1),NA())</f>
        <v>11242.7461184042</v>
      </c>
      <c r="S302" s="5" t="n">
        <f aca="true">IF(B302=1,INDIRECT("assorted!M"&amp;$A302+1),NA())</f>
        <v>2217.16998629465</v>
      </c>
      <c r="T302" s="5" t="n">
        <f aca="true">IF(B302=1,INDIRECT("assorted!N"&amp;$A302+1),NA())</f>
        <v>4915842.74812585</v>
      </c>
      <c r="U302" s="5" t="n">
        <f aca="true">IF(B302=1,SUM(INDIRECT("HeatFluxTotals!B" &amp; A302 + 1):INDIRECT("HeatFluxTotals!P" &amp; A302 + 1)),NA())</f>
        <v>157398.445657658</v>
      </c>
      <c r="V302" s="0" t="n">
        <v>-72.753</v>
      </c>
      <c r="W302" s="5" t="n">
        <f aca="false">R302/G302</f>
        <v>449709.844736168</v>
      </c>
      <c r="X302" s="5" t="n">
        <f aca="true">IF(B302=1,SUM(INDIRECT("HeatFluxRadiation!B" &amp; A302 + 1):INDIRECT("HeatFluxRadiation!P" &amp; A302 + 1)),NA())</f>
        <v>150376.579414195</v>
      </c>
      <c r="Y302" s="5" t="n">
        <f aca="true">IF(B302=1,SUM(INDIRECT("HeatFluxConduction!B" &amp; A302 + 1):INDIRECT("HeatFluxConduction!P" &amp; A302 + 1)),NA())</f>
        <v>7024.73196285391</v>
      </c>
      <c r="Z302" s="6" t="n">
        <f aca="false">X302/U302</f>
        <v>0.955387956887859</v>
      </c>
      <c r="AA302" s="6" t="n">
        <f aca="false">Y302/U302</f>
        <v>0.0446302498954323</v>
      </c>
      <c r="AE302" s="0" t="n">
        <f aca="false">1/F302</f>
        <v>2.85714285714286</v>
      </c>
      <c r="AF302" s="0" t="n">
        <f aca="false">1/G302</f>
        <v>40</v>
      </c>
      <c r="AG302" s="0" t="n">
        <v>7.2276</v>
      </c>
      <c r="AH302" s="0" t="n">
        <f aca="false">AG302/14</f>
        <v>0.516257142857143</v>
      </c>
      <c r="AI302" s="0" t="n">
        <v>0.16693</v>
      </c>
      <c r="AJ302" s="0" t="n">
        <v>2.5161</v>
      </c>
      <c r="AK302" s="0" t="n">
        <v>25.605</v>
      </c>
    </row>
    <row r="303" customFormat="false" ht="15" hidden="false" customHeight="true" outlineLevel="0" collapsed="false">
      <c r="A303" s="0" t="n">
        <v>302</v>
      </c>
      <c r="B303" s="4" t="n">
        <f aca="false">IF(assorted!P303 = "converged", 1, NA())</f>
        <v>1</v>
      </c>
      <c r="C303" s="0" t="str">
        <f aca="true">INDIRECT("IDs!B"&amp;$A303+1)</f>
        <v>d-rectangle</v>
      </c>
      <c r="D303" s="0" t="n">
        <f aca="true">INDIRECT("IDs!C"&amp;$A303+1)</f>
        <v>14</v>
      </c>
      <c r="E303" s="4" t="n">
        <f aca="true">INDIRECT("IDs!E"&amp;$A303+1)</f>
        <v>1.5</v>
      </c>
      <c r="F303" s="0" t="n">
        <f aca="false">G303*D303</f>
        <v>0.35</v>
      </c>
      <c r="G303" s="0" t="n">
        <f aca="true">INDIRECT("assorted!D"&amp;$A303+1)</f>
        <v>0.025</v>
      </c>
      <c r="H303" s="0" t="n">
        <f aca="true">INDIRECT("assorted!E"&amp;$A303+1)</f>
        <v>0.063</v>
      </c>
      <c r="I303" s="0" t="n">
        <f aca="true">IF(B303=1,INDIRECT("assorted!F"&amp;$A303+1),NA())</f>
        <v>12.1807243610965</v>
      </c>
      <c r="J303" s="5" t="n">
        <f aca="true">IF(B303=1,INDIRECT("assorted!G"&amp;$A303+1),NA())</f>
        <v>1151.86233244346</v>
      </c>
      <c r="K303" s="5" t="n">
        <f aca="true">IF(B303=1,AVERAGE(INDIRECT("Temperatures!C" &amp; A303 + 1):INDIRECT("Temperatures!P" &amp; A303 + 1)),NA())</f>
        <v>1014.28336969064</v>
      </c>
      <c r="L303" s="5" t="n">
        <f aca="true">IF(B303=1,MAX(INDIRECT("Temperatures!C" &amp; A303 + 1):INDIRECT("Temperatures!P" &amp; A303 + 1)),NA())</f>
        <v>1069.81396916962</v>
      </c>
      <c r="M303" s="5" t="n">
        <f aca="true">IF(B303=1,MIN(INDIRECT("Temperatures!C" &amp; A303 + 1):INDIRECT("Temperatures!P" &amp; A303 + 1)),NA())</f>
        <v>977.724686205954</v>
      </c>
      <c r="N303" s="5" t="n">
        <f aca="true">IF(B303=1,INDIRECT("assorted!H"&amp;$A303+1),NA())</f>
        <v>-166133.865601484</v>
      </c>
      <c r="O303" s="5" t="n">
        <f aca="true">IF(B303=1,INDIRECT("assorted!I"&amp;$A303+1),NA())</f>
        <v>27292.6861776799</v>
      </c>
      <c r="P303" s="5" t="n">
        <f aca="true">IF(B303=1,INDIRECT("assorted!J"&amp;$A303+1),NA())</f>
        <v>4386.42957438239</v>
      </c>
      <c r="Q303" s="5" t="n">
        <f aca="true">IF(B303=1,INDIRECT("assorted!K"&amp;$A303+1),NA())</f>
        <v>19240764.4110165</v>
      </c>
      <c r="R303" s="5" t="n">
        <f aca="true">IF(B303=1,INDIRECT("assorted!L"&amp;$A303+1),NA())</f>
        <v>12518.0126519371</v>
      </c>
      <c r="S303" s="5" t="n">
        <f aca="true">IF(B303=1,INDIRECT("assorted!M"&amp;$A303+1),NA())</f>
        <v>2011.87162565245</v>
      </c>
      <c r="T303" s="5" t="n">
        <f aca="true">IF(B303=1,INDIRECT("assorted!N"&amp;$A303+1),NA())</f>
        <v>4047627.43810546</v>
      </c>
      <c r="U303" s="5" t="n">
        <f aca="true">IF(B303=1,SUM(INDIRECT("HeatFluxTotals!B" &amp; A303 + 1):INDIRECT("HeatFluxTotals!P" &amp; A303 + 1)),NA())</f>
        <v>175252.177127119</v>
      </c>
      <c r="V303" s="0" t="n">
        <v>-78.337</v>
      </c>
      <c r="W303" s="5" t="n">
        <f aca="false">R303/G303</f>
        <v>500720.506077484</v>
      </c>
      <c r="X303" s="5" t="n">
        <f aca="true">IF(B303=1,SUM(INDIRECT("HeatFluxRadiation!B" &amp; A303 + 1):INDIRECT("HeatFluxRadiation!P" &amp; A303 + 1)),NA())</f>
        <v>167712.509496778</v>
      </c>
      <c r="Y303" s="5" t="n">
        <f aca="true">IF(B303=1,SUM(INDIRECT("HeatFluxConduction!B" &amp; A303 + 1):INDIRECT("HeatFluxConduction!P" &amp; A303 + 1)),NA())</f>
        <v>7542.73884950715</v>
      </c>
      <c r="Z303" s="6" t="n">
        <f aca="false">X303/U303</f>
        <v>0.956978179935125</v>
      </c>
      <c r="AA303" s="6" t="n">
        <f aca="false">Y303/U303</f>
        <v>0.0430393446355651</v>
      </c>
      <c r="AE303" s="0" t="n">
        <f aca="false">1/F303</f>
        <v>2.85714285714286</v>
      </c>
      <c r="AF303" s="0" t="n">
        <f aca="false">1/G303</f>
        <v>40</v>
      </c>
      <c r="AG303" s="0" t="n">
        <v>6.4224</v>
      </c>
      <c r="AH303" s="0" t="n">
        <f aca="false">AG303/14</f>
        <v>0.458742857142857</v>
      </c>
      <c r="AI303" s="0" t="n">
        <v>0.20889</v>
      </c>
      <c r="AJ303" s="0" t="n">
        <v>3.1505</v>
      </c>
      <c r="AK303" s="0" t="n">
        <v>28.037</v>
      </c>
    </row>
    <row r="304" customFormat="false" ht="15" hidden="false" customHeight="true" outlineLevel="0" collapsed="false">
      <c r="A304" s="0" t="n">
        <v>303</v>
      </c>
      <c r="B304" s="4" t="n">
        <f aca="false">IF(assorted!P304 = "converged", 1, NA())</f>
        <v>1</v>
      </c>
      <c r="C304" s="0" t="str">
        <f aca="true">INDIRECT("IDs!B"&amp;$A304+1)</f>
        <v>d-rectangle</v>
      </c>
      <c r="D304" s="0" t="n">
        <f aca="true">INDIRECT("IDs!C"&amp;$A304+1)</f>
        <v>14</v>
      </c>
      <c r="E304" s="4" t="n">
        <f aca="true">INDIRECT("IDs!E"&amp;$A304+1)</f>
        <v>1.75</v>
      </c>
      <c r="F304" s="0" t="n">
        <f aca="false">G304*D304</f>
        <v>0.35</v>
      </c>
      <c r="G304" s="0" t="n">
        <f aca="true">INDIRECT("assorted!D"&amp;$A304+1)</f>
        <v>0.025</v>
      </c>
      <c r="H304" s="0" t="n">
        <f aca="true">INDIRECT("assorted!E"&amp;$A304+1)</f>
        <v>0.063</v>
      </c>
      <c r="I304" s="0" t="n">
        <f aca="true">IF(B304=1,INDIRECT("assorted!F"&amp;$A304+1),NA())</f>
        <v>11.9620175406162</v>
      </c>
      <c r="J304" s="5" t="n">
        <f aca="true">IF(B304=1,INDIRECT("assorted!G"&amp;$A304+1),NA())</f>
        <v>1143.20506597571</v>
      </c>
      <c r="K304" s="5" t="n">
        <f aca="true">IF(B304=1,AVERAGE(INDIRECT("Temperatures!C" &amp; A304 + 1):INDIRECT("Temperatures!P" &amp; A304 + 1)),NA())</f>
        <v>1028.25536457845</v>
      </c>
      <c r="L304" s="5" t="n">
        <f aca="true">IF(B304=1,MAX(INDIRECT("Temperatures!C" &amp; A304 + 1):INDIRECT("Temperatures!P" &amp; A304 + 1)),NA())</f>
        <v>1077.05086496452</v>
      </c>
      <c r="M304" s="5" t="n">
        <f aca="true">IF(B304=1,MIN(INDIRECT("Temperatures!C" &amp; A304 + 1):INDIRECT("Temperatures!P" &amp; A304 + 1)),NA())</f>
        <v>991.224750762171</v>
      </c>
      <c r="N304" s="5" t="n">
        <f aca="true">IF(B304=1,INDIRECT("assorted!H"&amp;$A304+1),NA())</f>
        <v>-176672.633228632</v>
      </c>
      <c r="O304" s="5" t="n">
        <f aca="true">IF(B304=1,INDIRECT("assorted!I"&amp;$A304+1),NA())</f>
        <v>29143.2107450321</v>
      </c>
      <c r="P304" s="5" t="n">
        <f aca="true">IF(B304=1,INDIRECT("assorted!J"&amp;$A304+1),NA())</f>
        <v>4480.61237476467</v>
      </c>
      <c r="Q304" s="5" t="n">
        <f aca="true">IF(B304=1,INDIRECT("assorted!K"&amp;$A304+1),NA())</f>
        <v>20075887.2528942</v>
      </c>
      <c r="R304" s="5" t="n">
        <f aca="true">IF(B304=1,INDIRECT("assorted!L"&amp;$A304+1),NA())</f>
        <v>13366.7708062358</v>
      </c>
      <c r="S304" s="5" t="n">
        <f aca="true">IF(B304=1,INDIRECT("assorted!M"&amp;$A304+1),NA())</f>
        <v>2055.06933363334</v>
      </c>
      <c r="T304" s="5" t="n">
        <f aca="true">IF(B304=1,INDIRECT("assorted!N"&amp;$A304+1),NA())</f>
        <v>4223309.96604019</v>
      </c>
      <c r="U304" s="5" t="n">
        <f aca="true">IF(B304=1,SUM(INDIRECT("HeatFluxTotals!B" &amp; A304 + 1):INDIRECT("HeatFluxTotals!P" &amp; A304 + 1)),NA())</f>
        <v>187134.791287302</v>
      </c>
      <c r="V304" s="0" t="n">
        <v>-81.66</v>
      </c>
      <c r="W304" s="5" t="n">
        <f aca="false">R304/G304</f>
        <v>534670.832249432</v>
      </c>
      <c r="X304" s="5" t="n">
        <f aca="true">IF(B304=1,SUM(INDIRECT("HeatFluxRadiation!B" &amp; A304 + 1):INDIRECT("HeatFluxRadiation!P" &amp; A304 + 1)),NA())</f>
        <v>179174.07918416</v>
      </c>
      <c r="Y304" s="5" t="n">
        <f aca="true">IF(B304=1,SUM(INDIRECT("HeatFluxConduction!B" &amp; A304 + 1):INDIRECT("HeatFluxConduction!P" &amp; A304 + 1)),NA())</f>
        <v>7964.28477254124</v>
      </c>
      <c r="Z304" s="6" t="n">
        <f aca="false">X304/U304</f>
        <v>0.957460010250473</v>
      </c>
      <c r="AA304" s="6" t="n">
        <f aca="false">Y304/U304</f>
        <v>0.0425590811722121</v>
      </c>
      <c r="AE304" s="0" t="n">
        <f aca="false">1/F304</f>
        <v>2.85714285714286</v>
      </c>
      <c r="AF304" s="0" t="n">
        <f aca="false">1/G304</f>
        <v>40</v>
      </c>
      <c r="AG304" s="0" t="n">
        <v>5.7302</v>
      </c>
      <c r="AH304" s="0" t="n">
        <f aca="false">AG304/14</f>
        <v>0.4093</v>
      </c>
      <c r="AI304" s="0" t="n">
        <v>0.2365</v>
      </c>
      <c r="AJ304" s="0" t="n">
        <v>3.5684</v>
      </c>
      <c r="AK304" s="0" t="n">
        <v>29.505</v>
      </c>
    </row>
    <row r="305" customFormat="false" ht="15" hidden="false" customHeight="true" outlineLevel="0" collapsed="false">
      <c r="A305" s="0" t="n">
        <v>304</v>
      </c>
      <c r="B305" s="4" t="n">
        <f aca="false">IF(assorted!P305 = "converged", 1, NA())</f>
        <v>1</v>
      </c>
      <c r="C305" s="0" t="str">
        <f aca="true">INDIRECT("IDs!B"&amp;$A305+1)</f>
        <v>d-rectangle</v>
      </c>
      <c r="D305" s="0" t="n">
        <f aca="true">INDIRECT("IDs!C"&amp;$A305+1)</f>
        <v>14</v>
      </c>
      <c r="E305" s="4" t="n">
        <f aca="true">INDIRECT("IDs!E"&amp;$A305+1)</f>
        <v>2</v>
      </c>
      <c r="F305" s="0" t="n">
        <f aca="false">G305*D305</f>
        <v>0.35</v>
      </c>
      <c r="G305" s="0" t="n">
        <f aca="true">INDIRECT("assorted!D"&amp;$A305+1)</f>
        <v>0.025</v>
      </c>
      <c r="H305" s="0" t="n">
        <f aca="true">INDIRECT("assorted!E"&amp;$A305+1)</f>
        <v>0.063</v>
      </c>
      <c r="I305" s="0" t="n">
        <f aca="true">IF(B305=1,INDIRECT("assorted!F"&amp;$A305+1),NA())</f>
        <v>11.3003879708952</v>
      </c>
      <c r="J305" s="5" t="n">
        <f aca="true">IF(B305=1,INDIRECT("assorted!G"&amp;$A305+1),NA())</f>
        <v>1139.30748371477</v>
      </c>
      <c r="K305" s="5" t="n">
        <f aca="true">IF(B305=1,AVERAGE(INDIRECT("Temperatures!C" &amp; A305 + 1):INDIRECT("Temperatures!P" &amp; A305 + 1)),NA())</f>
        <v>1040.25015237329</v>
      </c>
      <c r="L305" s="5" t="n">
        <f aca="true">IF(B305=1,MAX(INDIRECT("Temperatures!C" &amp; A305 + 1):INDIRECT("Temperatures!P" &amp; A305 + 1)),NA())</f>
        <v>1094.53955317736</v>
      </c>
      <c r="M305" s="5" t="n">
        <f aca="true">IF(B305=1,MIN(INDIRECT("Temperatures!C" &amp; A305 + 1):INDIRECT("Temperatures!P" &amp; A305 + 1)),NA())</f>
        <v>1001.63758738764</v>
      </c>
      <c r="N305" s="5" t="n">
        <f aca="true">IF(B305=1,INDIRECT("assorted!H"&amp;$A305+1),NA())</f>
        <v>-189004.898184562</v>
      </c>
      <c r="O305" s="5" t="n">
        <f aca="true">IF(B305=1,INDIRECT("assorted!I"&amp;$A305+1),NA())</f>
        <v>30828.0703675133</v>
      </c>
      <c r="P305" s="5" t="n">
        <f aca="true">IF(B305=1,INDIRECT("assorted!J"&amp;$A305+1),NA())</f>
        <v>4861.1915515543</v>
      </c>
      <c r="Q305" s="5" t="n">
        <f aca="true">IF(B305=1,INDIRECT("assorted!K"&amp;$A305+1),NA())</f>
        <v>23631183.3009029</v>
      </c>
      <c r="R305" s="5" t="n">
        <f aca="true">IF(B305=1,INDIRECT("assorted!L"&amp;$A305+1),NA())</f>
        <v>14139.5453865127</v>
      </c>
      <c r="S305" s="5" t="n">
        <f aca="true">IF(B305=1,INDIRECT("assorted!M"&amp;$A305+1),NA())</f>
        <v>2229.62506898945</v>
      </c>
      <c r="T305" s="5" t="n">
        <f aca="true">IF(B305=1,INDIRECT("assorted!N"&amp;$A305+1),NA())</f>
        <v>4971227.94826624</v>
      </c>
      <c r="U305" s="5" t="n">
        <f aca="true">IF(B305=1,SUM(INDIRECT("HeatFluxTotals!B" &amp; A305 + 1):INDIRECT("HeatFluxTotals!P" &amp; A305 + 1)),NA())</f>
        <v>197953.635411177</v>
      </c>
      <c r="V305" s="0" t="n">
        <v>-83.564</v>
      </c>
      <c r="W305" s="5" t="n">
        <f aca="false">R305/G305</f>
        <v>565581.815460508</v>
      </c>
      <c r="X305" s="5" t="n">
        <f aca="true">IF(B305=1,SUM(INDIRECT("HeatFluxRadiation!B" &amp; A305 + 1):INDIRECT("HeatFluxRadiation!P" &amp; A305 + 1)),NA())</f>
        <v>189383.23854531</v>
      </c>
      <c r="Y305" s="5" t="n">
        <f aca="true">IF(B305=1,SUM(INDIRECT("HeatFluxConduction!B" &amp; A305 + 1):INDIRECT("HeatFluxConduction!P" &amp; A305 + 1)),NA())</f>
        <v>8573.79240036042</v>
      </c>
      <c r="Z305" s="6" t="n">
        <f aca="false">X305/U305</f>
        <v>0.956705029195018</v>
      </c>
      <c r="AA305" s="6" t="n">
        <f aca="false">Y305/U305</f>
        <v>0.0433121239857579</v>
      </c>
      <c r="AE305" s="0" t="n">
        <f aca="false">1/F305</f>
        <v>2.85714285714286</v>
      </c>
      <c r="AF305" s="0" t="n">
        <f aca="false">1/G305</f>
        <v>40</v>
      </c>
      <c r="AG305" s="0" t="n">
        <v>5.1379</v>
      </c>
      <c r="AH305" s="0" t="n">
        <f aca="false">AG305/14</f>
        <v>0.366992857142857</v>
      </c>
      <c r="AI305" s="0" t="n">
        <v>0.26286</v>
      </c>
      <c r="AJ305" s="0" t="n">
        <v>3.9684</v>
      </c>
      <c r="AK305" s="0" t="n">
        <v>30.768</v>
      </c>
    </row>
    <row r="306" customFormat="false" ht="15" hidden="false" customHeight="true" outlineLevel="0" collapsed="false">
      <c r="A306" s="0" t="n">
        <v>305</v>
      </c>
      <c r="B306" s="4" t="n">
        <f aca="false">IF(assorted!P306 = "converged", 1, NA())</f>
        <v>1</v>
      </c>
      <c r="C306" s="0" t="str">
        <f aca="true">INDIRECT("IDs!B"&amp;$A306+1)</f>
        <v>d-rectangle</v>
      </c>
      <c r="D306" s="0" t="n">
        <f aca="true">INDIRECT("IDs!C"&amp;$A306+1)</f>
        <v>14</v>
      </c>
      <c r="E306" s="4" t="n">
        <f aca="true">INDIRECT("IDs!E"&amp;$A306+1)</f>
        <v>2.25</v>
      </c>
      <c r="F306" s="0" t="n">
        <f aca="false">G306*D306</f>
        <v>0.35</v>
      </c>
      <c r="G306" s="0" t="n">
        <f aca="true">INDIRECT("assorted!D"&amp;$A306+1)</f>
        <v>0.025</v>
      </c>
      <c r="H306" s="0" t="n">
        <f aca="true">INDIRECT("assorted!E"&amp;$A306+1)</f>
        <v>0.063</v>
      </c>
      <c r="I306" s="0" t="n">
        <f aca="true">IF(B306=1,INDIRECT("assorted!F"&amp;$A306+1),NA())</f>
        <v>10.6376362526789</v>
      </c>
      <c r="J306" s="5" t="n">
        <f aca="true">IF(B306=1,INDIRECT("assorted!G"&amp;$A306+1),NA())</f>
        <v>1134.43241808589</v>
      </c>
      <c r="K306" s="5" t="n">
        <f aca="true">IF(B306=1,AVERAGE(INDIRECT("Temperatures!C" &amp; A306 + 1):INDIRECT("Temperatures!P" &amp; A306 + 1)),NA())</f>
        <v>1048.91476529878</v>
      </c>
      <c r="L306" s="5" t="n">
        <f aca="true">IF(B306=1,MAX(INDIRECT("Temperatures!C" &amp; A306 + 1):INDIRECT("Temperatures!P" &amp; A306 + 1)),NA())</f>
        <v>1112.0836533308</v>
      </c>
      <c r="M306" s="5" t="n">
        <f aca="true">IF(B306=1,MIN(INDIRECT("Temperatures!C" &amp; A306 + 1):INDIRECT("Temperatures!P" &amp; A306 + 1)),NA())</f>
        <v>1008.02557567194</v>
      </c>
      <c r="N306" s="5" t="n">
        <f aca="true">IF(B306=1,INDIRECT("assorted!H"&amp;$A306+1),NA())</f>
        <v>-199600.261998027</v>
      </c>
      <c r="O306" s="5" t="n">
        <f aca="true">IF(B306=1,INDIRECT("assorted!I"&amp;$A306+1),NA())</f>
        <v>32080.1547930763</v>
      </c>
      <c r="P306" s="5" t="n">
        <f aca="true">IF(B306=1,INDIRECT("assorted!J"&amp;$A306+1),NA())</f>
        <v>5401.325840818</v>
      </c>
      <c r="Q306" s="5" t="n">
        <f aca="true">IF(B306=1,INDIRECT("assorted!K"&amp;$A306+1),NA())</f>
        <v>29174320.8386882</v>
      </c>
      <c r="R306" s="5" t="n">
        <f aca="true">IF(B306=1,INDIRECT("assorted!L"&amp;$A306+1),NA())</f>
        <v>14713.8240978375</v>
      </c>
      <c r="S306" s="5" t="n">
        <f aca="true">IF(B306=1,INDIRECT("assorted!M"&amp;$A306+1),NA())</f>
        <v>2477.36205855308</v>
      </c>
      <c r="T306" s="5" t="n">
        <f aca="true">IF(B306=1,INDIRECT("assorted!N"&amp;$A306+1),NA())</f>
        <v>6137322.76915839</v>
      </c>
      <c r="U306" s="5" t="n">
        <f aca="true">IF(B306=1,SUM(INDIRECT("HeatFluxTotals!B" &amp; A306 + 1):INDIRECT("HeatFluxTotals!P" &amp; A306 + 1)),NA())</f>
        <v>205993.537369725</v>
      </c>
      <c r="V306" s="0" t="n">
        <v>-85.719</v>
      </c>
      <c r="W306" s="5" t="n">
        <f aca="false">R306/G306</f>
        <v>588552.9639135</v>
      </c>
      <c r="X306" s="5" t="n">
        <f aca="true">IF(B306=1,SUM(INDIRECT("HeatFluxRadiation!B" &amp; A306 + 1):INDIRECT("HeatFluxRadiation!P" &amp; A306 + 1)),NA())</f>
        <v>196688.320601071</v>
      </c>
      <c r="Y306" s="5" t="n">
        <f aca="true">IF(B306=1,SUM(INDIRECT("HeatFluxConduction!B" &amp; A306 + 1):INDIRECT("HeatFluxConduction!P" &amp; A306 + 1)),NA())</f>
        <v>9308.70342643453</v>
      </c>
      <c r="Z306" s="6" t="n">
        <f aca="false">X306/U306</f>
        <v>0.954827627665071</v>
      </c>
      <c r="AA306" s="6" t="n">
        <f aca="false">Y306/U306</f>
        <v>0.0451892983891378</v>
      </c>
      <c r="AE306" s="0" t="n">
        <f aca="false">1/F306</f>
        <v>2.85714285714286</v>
      </c>
      <c r="AF306" s="0" t="n">
        <f aca="false">1/G306</f>
        <v>40</v>
      </c>
      <c r="AG306" s="0" t="n">
        <v>4.6283</v>
      </c>
      <c r="AH306" s="0" t="n">
        <f aca="false">AG306/14</f>
        <v>0.330592857142857</v>
      </c>
      <c r="AI306" s="0" t="n">
        <v>0.28269</v>
      </c>
      <c r="AJ306" s="0" t="n">
        <v>4.2695</v>
      </c>
      <c r="AK306" s="0" t="n">
        <v>31.672</v>
      </c>
    </row>
    <row r="307" customFormat="false" ht="15" hidden="false" customHeight="true" outlineLevel="0" collapsed="false">
      <c r="A307" s="0" t="n">
        <v>306</v>
      </c>
      <c r="B307" s="4" t="n">
        <f aca="false">IF(assorted!P307 = "converged", 1, NA())</f>
        <v>1</v>
      </c>
      <c r="C307" s="0" t="str">
        <f aca="true">INDIRECT("IDs!B"&amp;$A307+1)</f>
        <v>d-rectangle</v>
      </c>
      <c r="D307" s="0" t="n">
        <f aca="true">INDIRECT("IDs!C"&amp;$A307+1)</f>
        <v>14</v>
      </c>
      <c r="E307" s="4" t="n">
        <f aca="true">INDIRECT("IDs!E"&amp;$A307+1)</f>
        <v>2.375</v>
      </c>
      <c r="F307" s="0" t="n">
        <f aca="false">G307*D307</f>
        <v>0.35</v>
      </c>
      <c r="G307" s="0" t="n">
        <f aca="true">INDIRECT("assorted!D"&amp;$A307+1)</f>
        <v>0.025</v>
      </c>
      <c r="H307" s="0" t="n">
        <f aca="true">INDIRECT("assorted!E"&amp;$A307+1)</f>
        <v>0.063</v>
      </c>
      <c r="I307" s="0" t="n">
        <f aca="true">IF(B307=1,INDIRECT("assorted!F"&amp;$A307+1),NA())</f>
        <v>10.5450480083673</v>
      </c>
      <c r="J307" s="5" t="n">
        <f aca="true">IF(B307=1,INDIRECT("assorted!G"&amp;$A307+1),NA())</f>
        <v>1129.92984468072</v>
      </c>
      <c r="K307" s="5" t="n">
        <f aca="true">IF(B307=1,AVERAGE(INDIRECT("Temperatures!C" &amp; A307 + 1):INDIRECT("Temperatures!P" &amp; A307 + 1)),NA())</f>
        <v>1051.998724553</v>
      </c>
      <c r="L307" s="5" t="n">
        <f aca="true">IF(B307=1,MAX(INDIRECT("Temperatures!C" &amp; A307 + 1):INDIRECT("Temperatures!P" &amp; A307 + 1)),NA())</f>
        <v>1121.93015752851</v>
      </c>
      <c r="M307" s="5" t="n">
        <f aca="true">IF(B307=1,MIN(INDIRECT("Temperatures!C" &amp; A307 + 1):INDIRECT("Temperatures!P" &amp; A307 + 1)),NA())</f>
        <v>1009.15200789134</v>
      </c>
      <c r="N307" s="5" t="n">
        <f aca="true">IF(B307=1,INDIRECT("assorted!H"&amp;$A307+1),NA())</f>
        <v>-191162.77783189</v>
      </c>
      <c r="O307" s="5" t="n">
        <f aca="true">IF(B307=1,INDIRECT("assorted!I"&amp;$A307+1),NA())</f>
        <v>32530.0058757982</v>
      </c>
      <c r="P307" s="5" t="n">
        <f aca="true">IF(B307=1,INDIRECT("assorted!J"&amp;$A307+1),NA())</f>
        <v>5640.22587180626</v>
      </c>
      <c r="Q307" s="5" t="n">
        <f aca="true">IF(B307=1,INDIRECT("assorted!K"&amp;$A307+1),NA())</f>
        <v>31812147.8849927</v>
      </c>
      <c r="R307" s="5" t="n">
        <f aca="true">IF(B307=1,INDIRECT("assorted!L"&amp;$A307+1),NA())</f>
        <v>14920.1519583978</v>
      </c>
      <c r="S307" s="5" t="n">
        <f aca="true">IF(B307=1,INDIRECT("assorted!M"&amp;$A307+1),NA())</f>
        <v>2586.93550221928</v>
      </c>
      <c r="T307" s="5" t="n">
        <f aca="true">IF(B307=1,INDIRECT("assorted!N"&amp;$A307+1),NA())</f>
        <v>6692235.29264256</v>
      </c>
      <c r="U307" s="5" t="n">
        <f aca="true">IF(B307=1,SUM(INDIRECT("HeatFluxTotals!B" &amp; A307 + 1):INDIRECT("HeatFluxTotals!P" &amp; A307 + 1)),NA())</f>
        <v>208882.127417569</v>
      </c>
      <c r="V307" s="0" t="n">
        <v>-86.441</v>
      </c>
      <c r="W307" s="5" t="n">
        <f aca="false">R307/G307</f>
        <v>596806.078335912</v>
      </c>
      <c r="X307" s="5" t="n">
        <f aca="true">IF(B307=1,SUM(INDIRECT("HeatFluxRadiation!B" &amp; A307 + 1):INDIRECT("HeatFluxRadiation!P" &amp; A307 + 1)),NA())</f>
        <v>199209.938793044</v>
      </c>
      <c r="Y307" s="5" t="n">
        <f aca="true">IF(B307=1,SUM(INDIRECT("HeatFluxConduction!B" &amp; A307 + 1):INDIRECT("HeatFluxConduction!P" &amp; A307 + 1)),NA())</f>
        <v>9676.23734425298</v>
      </c>
      <c r="Z307" s="6" t="n">
        <f aca="false">X307/U307</f>
        <v>0.953695470531138</v>
      </c>
      <c r="AA307" s="6" t="n">
        <f aca="false">Y307/U307</f>
        <v>0.0463239122651674</v>
      </c>
      <c r="AE307" s="0" t="n">
        <f aca="false">1/F307</f>
        <v>2.85714285714286</v>
      </c>
      <c r="AF307" s="0" t="n">
        <f aca="false">1/G307</f>
        <v>40</v>
      </c>
      <c r="AG307" s="0" t="n">
        <v>4.4078</v>
      </c>
      <c r="AH307" s="0" t="n">
        <f aca="false">AG307/14</f>
        <v>0.314842857142857</v>
      </c>
      <c r="AI307" s="0" t="n">
        <v>0.28976</v>
      </c>
      <c r="AJ307" s="0" t="n">
        <v>4.377</v>
      </c>
      <c r="AK307" s="0" t="n">
        <v>31.986</v>
      </c>
    </row>
    <row r="308" customFormat="false" ht="15" hidden="false" customHeight="true" outlineLevel="0" collapsed="false">
      <c r="A308" s="0" t="n">
        <v>307</v>
      </c>
      <c r="B308" s="4" t="n">
        <f aca="false">IF(assorted!P308 = "converged", 1, NA())</f>
        <v>1</v>
      </c>
      <c r="C308" s="0" t="str">
        <f aca="true">INDIRECT("IDs!B"&amp;$A308+1)</f>
        <v>d-rectangle</v>
      </c>
      <c r="D308" s="0" t="n">
        <f aca="true">INDIRECT("IDs!C"&amp;$A308+1)</f>
        <v>14</v>
      </c>
      <c r="E308" s="4" t="n">
        <f aca="true">INDIRECT("IDs!E"&amp;$A308+1)</f>
        <v>2.5</v>
      </c>
      <c r="F308" s="0" t="n">
        <f aca="false">G308*D308</f>
        <v>0.35</v>
      </c>
      <c r="G308" s="0" t="n">
        <f aca="true">INDIRECT("assorted!D"&amp;$A308+1)</f>
        <v>0.025</v>
      </c>
      <c r="H308" s="0" t="n">
        <f aca="true">INDIRECT("assorted!E"&amp;$A308+1)</f>
        <v>0.063</v>
      </c>
      <c r="I308" s="0" t="n">
        <f aca="true">IF(B308=1,INDIRECT("assorted!F"&amp;$A308+1),NA())</f>
        <v>10.3424091167689</v>
      </c>
      <c r="J308" s="5" t="n">
        <f aca="true">IF(B308=1,INDIRECT("assorted!G"&amp;$A308+1),NA())</f>
        <v>1130.2172495776</v>
      </c>
      <c r="K308" s="5" t="n">
        <f aca="true">IF(B308=1,AVERAGE(INDIRECT("Temperatures!C" &amp; A308 + 1):INDIRECT("Temperatures!P" &amp; A308 + 1)),NA())</f>
        <v>1053.00471020386</v>
      </c>
      <c r="L308" s="5" t="n">
        <f aca="true">IF(B308=1,MAX(INDIRECT("Temperatures!C" &amp; A308 + 1):INDIRECT("Temperatures!P" &amp; A308 + 1)),NA())</f>
        <v>1129.37614411176</v>
      </c>
      <c r="M308" s="5" t="n">
        <f aca="true">IF(B308=1,MIN(INDIRECT("Temperatures!C" &amp; A308 + 1):INDIRECT("Temperatures!P" &amp; A308 + 1)),NA())</f>
        <v>1009.04166611743</v>
      </c>
      <c r="N308" s="5" t="n">
        <f aca="true">IF(B308=1,INDIRECT("assorted!H"&amp;$A308+1),NA())</f>
        <v>-199075.540261038</v>
      </c>
      <c r="O308" s="5" t="n">
        <f aca="true">IF(B308=1,INDIRECT("assorted!I"&amp;$A308+1),NA())</f>
        <v>32670.5291845952</v>
      </c>
      <c r="P308" s="5" t="n">
        <f aca="true">IF(B308=1,INDIRECT("assorted!J"&amp;$A308+1),NA())</f>
        <v>5613.54762813092</v>
      </c>
      <c r="Q308" s="5" t="n">
        <f aca="true">IF(B308=1,INDIRECT("assorted!K"&amp;$A308+1),NA())</f>
        <v>31511916.9732943</v>
      </c>
      <c r="R308" s="5" t="n">
        <f aca="true">IF(B308=1,INDIRECT("assorted!L"&amp;$A308+1),NA())</f>
        <v>14984.6041176993</v>
      </c>
      <c r="S308" s="5" t="n">
        <f aca="true">IF(B308=1,INDIRECT("assorted!M"&amp;$A308+1),NA())</f>
        <v>2574.69930862063</v>
      </c>
      <c r="T308" s="5" t="n">
        <f aca="true">IF(B308=1,INDIRECT("assorted!N"&amp;$A308+1),NA())</f>
        <v>6629076.52981158</v>
      </c>
      <c r="U308" s="5" t="n">
        <f aca="true">IF(B308=1,SUM(INDIRECT("HeatFluxTotals!B" &amp; A308 + 1):INDIRECT("HeatFluxTotals!P" &amp; A308 + 1)),NA())</f>
        <v>209784.45764779</v>
      </c>
      <c r="V308" s="0" t="n">
        <v>-87.176</v>
      </c>
      <c r="W308" s="5" t="n">
        <f aca="false">R308/G308</f>
        <v>599384.164707972</v>
      </c>
      <c r="X308" s="5" t="n">
        <f aca="true">IF(B308=1,SUM(INDIRECT("HeatFluxRadiation!B" &amp; A308 + 1):INDIRECT("HeatFluxRadiation!P" &amp; A308 + 1)),NA())</f>
        <v>199285.548887451</v>
      </c>
      <c r="Y308" s="5" t="n">
        <f aca="true">IF(B308=1,SUM(INDIRECT("HeatFluxConduction!B" &amp; A308 + 1):INDIRECT("HeatFluxConduction!P" &amp; A308 + 1)),NA())</f>
        <v>10504.296751939</v>
      </c>
      <c r="Z308" s="6" t="n">
        <f aca="false">X308/U308</f>
        <v>0.94995382938251</v>
      </c>
      <c r="AA308" s="6" t="n">
        <f aca="false">Y308/U308</f>
        <v>0.0500718540816538</v>
      </c>
      <c r="AE308" s="0" t="n">
        <f aca="false">1/F308</f>
        <v>2.85714285714286</v>
      </c>
      <c r="AF308" s="0" t="n">
        <f aca="false">1/G308</f>
        <v>40</v>
      </c>
      <c r="AG308" s="0" t="n">
        <v>4.206</v>
      </c>
      <c r="AH308" s="0" t="n">
        <f aca="false">AG308/14</f>
        <v>0.300428571428571</v>
      </c>
      <c r="AI308" s="0" t="n">
        <v>0.292</v>
      </c>
      <c r="AJ308" s="0" t="n">
        <v>4.4111</v>
      </c>
      <c r="AK308" s="0" t="n">
        <v>32.088</v>
      </c>
    </row>
    <row r="309" customFormat="false" ht="15" hidden="false" customHeight="true" outlineLevel="0" collapsed="false">
      <c r="A309" s="0" t="n">
        <v>308</v>
      </c>
      <c r="B309" s="4" t="n">
        <f aca="false">IF(assorted!P309 = "converged", 1, NA())</f>
        <v>1</v>
      </c>
      <c r="C309" s="0" t="str">
        <f aca="true">INDIRECT("IDs!B"&amp;$A309+1)</f>
        <v>d-rectangle</v>
      </c>
      <c r="D309" s="0" t="n">
        <f aca="true">INDIRECT("IDs!C"&amp;$A309+1)</f>
        <v>14</v>
      </c>
      <c r="E309" s="4" t="n">
        <f aca="true">INDIRECT("IDs!E"&amp;$A309+1)</f>
        <v>2.75</v>
      </c>
      <c r="F309" s="0" t="n">
        <f aca="false">G309*D309</f>
        <v>0.35</v>
      </c>
      <c r="G309" s="0" t="n">
        <f aca="true">INDIRECT("assorted!D"&amp;$A309+1)</f>
        <v>0.025</v>
      </c>
      <c r="H309" s="0" t="n">
        <f aca="true">INDIRECT("assorted!E"&amp;$A309+1)</f>
        <v>0.063</v>
      </c>
      <c r="I309" s="0" t="n">
        <f aca="true">IF(B309=1,INDIRECT("assorted!F"&amp;$A309+1),NA())</f>
        <v>10.8418579377466</v>
      </c>
      <c r="J309" s="5" t="n">
        <f aca="true">IF(B309=1,INDIRECT("assorted!G"&amp;$A309+1),NA())</f>
        <v>1133.16641102329</v>
      </c>
      <c r="K309" s="5" t="n">
        <f aca="true">IF(B309=1,AVERAGE(INDIRECT("Temperatures!C" &amp; A309 + 1):INDIRECT("Temperatures!P" &amp; A309 + 1)),NA())</f>
        <v>1060.0727317536</v>
      </c>
      <c r="L309" s="5" t="n">
        <f aca="true">IF(B309=1,MAX(INDIRECT("Temperatures!C" &amp; A309 + 1):INDIRECT("Temperatures!P" &amp; A309 + 1)),NA())</f>
        <v>1139.43201173394</v>
      </c>
      <c r="M309" s="5" t="n">
        <f aca="true">IF(B309=1,MIN(INDIRECT("Temperatures!C" &amp; A309 + 1):INDIRECT("Temperatures!P" &amp; A309 + 1)),NA())</f>
        <v>1006.55908185338</v>
      </c>
      <c r="N309" s="5" t="n">
        <f aca="true">IF(B309=1,INDIRECT("assorted!H"&amp;$A309+1),NA())</f>
        <v>-214826.519322453</v>
      </c>
      <c r="O309" s="5" t="n">
        <f aca="true">IF(B309=1,INDIRECT("assorted!I"&amp;$A309+1),NA())</f>
        <v>33726.3365019625</v>
      </c>
      <c r="P309" s="5" t="n">
        <f aca="true">IF(B309=1,INDIRECT("assorted!J"&amp;$A309+1),NA())</f>
        <v>6395.19282416049</v>
      </c>
      <c r="Q309" s="5" t="n">
        <f aca="true">IF(B309=1,INDIRECT("assorted!K"&amp;$A309+1),NA())</f>
        <v>40898491.2581938</v>
      </c>
      <c r="R309" s="5" t="n">
        <f aca="true">IF(B309=1,INDIRECT("assorted!L"&amp;$A309+1),NA())</f>
        <v>15468.8587370624</v>
      </c>
      <c r="S309" s="5" t="n">
        <f aca="true">IF(B309=1,INDIRECT("assorted!M"&amp;$A309+1),NA())</f>
        <v>2933.20723964105</v>
      </c>
      <c r="T309" s="5" t="n">
        <f aca="true">IF(B309=1,INDIRECT("assorted!N"&amp;$A309+1),NA())</f>
        <v>8603704.71068272</v>
      </c>
      <c r="U309" s="5" t="n">
        <f aca="true">IF(B309=1,SUM(INDIRECT("HeatFluxTotals!B" &amp; A309 + 1):INDIRECT("HeatFluxTotals!P" &amp; A309 + 1)),NA())</f>
        <v>216564.022318873</v>
      </c>
      <c r="V309" s="0" t="n">
        <v>-88.457</v>
      </c>
      <c r="W309" s="5" t="n">
        <f aca="false">R309/G309</f>
        <v>618754.349482496</v>
      </c>
      <c r="X309" s="5" t="n">
        <f aca="true">IF(B309=1,SUM(INDIRECT("HeatFluxRadiation!B" &amp; A309 + 1):INDIRECT("HeatFluxRadiation!P" &amp; A309 + 1)),NA())</f>
        <v>202564.333466451</v>
      </c>
      <c r="Y309" s="5" t="n">
        <f aca="true">IF(B309=1,SUM(INDIRECT("HeatFluxConduction!B" &amp; A309 + 1):INDIRECT("HeatFluxConduction!P" &amp; A309 + 1)),NA())</f>
        <v>14000.6937961823</v>
      </c>
      <c r="Z309" s="6" t="n">
        <f aca="false">X309/U309</f>
        <v>0.9353554265269</v>
      </c>
      <c r="AA309" s="6" t="n">
        <f aca="false">Y309/U309</f>
        <v>0.0646492138734262</v>
      </c>
      <c r="AE309" s="0" t="n">
        <f aca="false">1/F309</f>
        <v>2.85714285714286</v>
      </c>
      <c r="AF309" s="0" t="n">
        <f aca="false">1/G309</f>
        <v>40</v>
      </c>
      <c r="AG309" s="0" t="n">
        <v>3.8448</v>
      </c>
      <c r="AH309" s="0" t="n">
        <f aca="false">AG309/14</f>
        <v>0.274628571428571</v>
      </c>
      <c r="AI309" s="0" t="n">
        <v>0.30883</v>
      </c>
      <c r="AJ309" s="0" t="n">
        <v>4.6673</v>
      </c>
      <c r="AK309" s="0" t="n">
        <v>32.803</v>
      </c>
    </row>
    <row r="310" customFormat="false" ht="15" hidden="false" customHeight="true" outlineLevel="0" collapsed="false">
      <c r="A310" s="0" t="n">
        <v>309</v>
      </c>
      <c r="B310" s="4" t="n">
        <f aca="false">IF(assorted!P310 = "converged", 1, NA())</f>
        <v>1</v>
      </c>
      <c r="C310" s="0" t="str">
        <f aca="true">INDIRECT("IDs!B"&amp;$A310+1)</f>
        <v>d-rectangle</v>
      </c>
      <c r="D310" s="0" t="n">
        <f aca="true">INDIRECT("IDs!C"&amp;$A310+1)</f>
        <v>14</v>
      </c>
      <c r="E310" s="4" t="n">
        <f aca="true">INDIRECT("IDs!E"&amp;$A310+1)</f>
        <v>3</v>
      </c>
      <c r="F310" s="0" t="n">
        <f aca="false">G310*D310</f>
        <v>0.35</v>
      </c>
      <c r="G310" s="0" t="n">
        <f aca="true">INDIRECT("assorted!D"&amp;$A310+1)</f>
        <v>0.025</v>
      </c>
      <c r="H310" s="0" t="n">
        <f aca="true">INDIRECT("assorted!E"&amp;$A310+1)</f>
        <v>0.063</v>
      </c>
      <c r="I310" s="0" t="n">
        <f aca="true">IF(B310=1,INDIRECT("assorted!F"&amp;$A310+1),NA())</f>
        <v>11.1786440665018</v>
      </c>
      <c r="J310" s="5" t="n">
        <f aca="true">IF(B310=1,INDIRECT("assorted!G"&amp;$A310+1),NA())</f>
        <v>1130.97332092502</v>
      </c>
      <c r="K310" s="5" t="n">
        <f aca="true">IF(B310=1,AVERAGE(INDIRECT("Temperatures!C" &amp; A310 + 1):INDIRECT("Temperatures!P" &amp; A310 + 1)),NA())</f>
        <v>1064.69518997658</v>
      </c>
      <c r="L310" s="5" t="n">
        <f aca="true">IF(B310=1,MAX(INDIRECT("Temperatures!C" &amp; A310 + 1):INDIRECT("Temperatures!P" &amp; A310 + 1)),NA())</f>
        <v>1152.75666381029</v>
      </c>
      <c r="M310" s="5" t="n">
        <f aca="true">IF(B310=1,MIN(INDIRECT("Temperatures!C" &amp; A310 + 1):INDIRECT("Temperatures!P" &amp; A310 + 1)),NA())</f>
        <v>1007.06311526326</v>
      </c>
      <c r="N310" s="5" t="n">
        <f aca="true">IF(B310=1,INDIRECT("assorted!H"&amp;$A310+1),NA())</f>
        <v>-233481.161339452</v>
      </c>
      <c r="O310" s="5" t="n">
        <f aca="true">IF(B310=1,INDIRECT("assorted!I"&amp;$A310+1),NA())</f>
        <v>34413.9768194206</v>
      </c>
      <c r="P310" s="5" t="n">
        <f aca="true">IF(B310=1,INDIRECT("assorted!J"&amp;$A310+1),NA())</f>
        <v>6975.66991475911</v>
      </c>
      <c r="Q310" s="5" t="n">
        <f aca="true">IF(B310=1,INDIRECT("assorted!K"&amp;$A310+1),NA())</f>
        <v>48659970.7596754</v>
      </c>
      <c r="R310" s="5" t="n">
        <f aca="true">IF(B310=1,INDIRECT("assorted!L"&amp;$A310+1),NA())</f>
        <v>15784.2505654047</v>
      </c>
      <c r="S310" s="5" t="n">
        <f aca="true">IF(B310=1,INDIRECT("assorted!M"&amp;$A310+1),NA())</f>
        <v>3199.44778177485</v>
      </c>
      <c r="T310" s="5" t="n">
        <f aca="true">IF(B310=1,INDIRECT("assorted!N"&amp;$A310+1),NA())</f>
        <v>10236466.108304</v>
      </c>
      <c r="U310" s="5" t="n">
        <f aca="true">IF(B310=1,SUM(INDIRECT("HeatFluxTotals!B" &amp; A310 + 1):INDIRECT("HeatFluxTotals!P" &amp; A310 + 1)),NA())</f>
        <v>220979.507915666</v>
      </c>
      <c r="V310" s="0" t="n">
        <v>-240.42</v>
      </c>
      <c r="W310" s="5" t="n">
        <f aca="false">R310/G310</f>
        <v>631370.022616188</v>
      </c>
      <c r="X310" s="5" t="n">
        <f aca="true">IF(B310=1,SUM(INDIRECT("HeatFluxRadiation!B" &amp; A310 + 1):INDIRECT("HeatFluxRadiation!P" &amp; A310 + 1)),NA())</f>
        <v>205416.01480889</v>
      </c>
      <c r="Y310" s="5" t="n">
        <f aca="true">IF(B310=1,SUM(INDIRECT("HeatFluxConduction!B" &amp; A310 + 1):INDIRECT("HeatFluxConduction!P" &amp; A310 + 1)),NA())</f>
        <v>15563.3970319612</v>
      </c>
      <c r="Z310" s="6" t="n">
        <f aca="false">X310/U310</f>
        <v>0.929570423730351</v>
      </c>
      <c r="AA310" s="6" t="n">
        <f aca="false">Y310/U310</f>
        <v>0.0704291415016672</v>
      </c>
      <c r="AE310" s="0" t="n">
        <f aca="false">1/F310</f>
        <v>2.85714285714286</v>
      </c>
      <c r="AF310" s="0" t="n">
        <f aca="false">1/G310</f>
        <v>40</v>
      </c>
      <c r="AG310" s="0" t="n">
        <v>3.5345</v>
      </c>
      <c r="AH310" s="0" t="n">
        <f aca="false">AG310/14</f>
        <v>0.252464285714286</v>
      </c>
      <c r="AI310" s="0" t="n">
        <v>0.32002</v>
      </c>
      <c r="AJ310" s="0" t="n">
        <v>4.8379</v>
      </c>
      <c r="AK310" s="0" t="n">
        <v>33.254</v>
      </c>
    </row>
    <row r="311" customFormat="false" ht="15" hidden="false" customHeight="true" outlineLevel="0" collapsed="false">
      <c r="A311" s="0" t="n">
        <v>310</v>
      </c>
      <c r="B311" s="4" t="n">
        <f aca="false">IF(assorted!P311 = "converged", 1, NA())</f>
        <v>1</v>
      </c>
      <c r="C311" s="0" t="str">
        <f aca="true">INDIRECT("IDs!B"&amp;$A311+1)</f>
        <v>d-rectangle</v>
      </c>
      <c r="D311" s="0" t="n">
        <f aca="true">INDIRECT("IDs!C"&amp;$A311+1)</f>
        <v>14</v>
      </c>
      <c r="E311" s="4" t="n">
        <f aca="true">INDIRECT("IDs!E"&amp;$A311+1)</f>
        <v>3.5</v>
      </c>
      <c r="F311" s="0" t="n">
        <f aca="false">G311*D311</f>
        <v>0.35</v>
      </c>
      <c r="G311" s="0" t="n">
        <f aca="true">INDIRECT("assorted!D"&amp;$A311+1)</f>
        <v>0.025</v>
      </c>
      <c r="H311" s="0" t="n">
        <f aca="true">INDIRECT("assorted!E"&amp;$A311+1)</f>
        <v>0.063</v>
      </c>
      <c r="I311" s="0" t="n">
        <f aca="true">IF(B311=1,INDIRECT("assorted!F"&amp;$A311+1),NA())</f>
        <v>6.56261102990538</v>
      </c>
      <c r="J311" s="5" t="n">
        <f aca="true">IF(B311=1,INDIRECT("assorted!G"&amp;$A311+1),NA())</f>
        <v>1207.2427920957</v>
      </c>
      <c r="K311" s="5" t="n">
        <f aca="true">IF(B311=1,AVERAGE(INDIRECT("Temperatures!C" &amp; A311 + 1):INDIRECT("Temperatures!P" &amp; A311 + 1)),NA())</f>
        <v>1117.7513881214</v>
      </c>
      <c r="L311" s="5" t="n">
        <f aca="true">IF(B311=1,MAX(INDIRECT("Temperatures!C" &amp; A311 + 1):INDIRECT("Temperatures!P" &amp; A311 + 1)),NA())</f>
        <v>1235.1806411917</v>
      </c>
      <c r="M311" s="5" t="n">
        <f aca="true">IF(B311=1,MIN(INDIRECT("Temperatures!C" &amp; A311 + 1):INDIRECT("Temperatures!P" &amp; A311 + 1)),NA())</f>
        <v>1066.85146033834</v>
      </c>
      <c r="N311" s="5" t="n">
        <f aca="true">IF(B311=1,INDIRECT("assorted!H"&amp;$A311+1),NA())</f>
        <v>-226805.501338967</v>
      </c>
      <c r="O311" s="5" t="n">
        <f aca="true">IF(B311=1,INDIRECT("assorted!I"&amp;$A311+1),NA())</f>
        <v>42259.8740273125</v>
      </c>
      <c r="P311" s="5" t="n">
        <f aca="true">IF(B311=1,INDIRECT("assorted!J"&amp;$A311+1),NA())</f>
        <v>6960.26464458024</v>
      </c>
      <c r="Q311" s="5" t="n">
        <f aca="true">IF(B311=1,INDIRECT("assorted!K"&amp;$A311+1),NA())</f>
        <v>48445283.9225937</v>
      </c>
      <c r="R311" s="5" t="n">
        <f aca="true">IF(B311=1,INDIRECT("assorted!L"&amp;$A311+1),NA())</f>
        <v>19383.146844833</v>
      </c>
      <c r="S311" s="5" t="n">
        <f aca="true">IF(B311=1,INDIRECT("assorted!M"&amp;$A311+1),NA())</f>
        <v>3192.43336119755</v>
      </c>
      <c r="T311" s="5" t="n">
        <f aca="true">IF(B311=1,INDIRECT("assorted!N"&amp;$A311+1),NA())</f>
        <v>10191630.7656871</v>
      </c>
      <c r="U311" s="5" t="n">
        <f aca="true">IF(B311=1,SUM(INDIRECT("HeatFluxTotals!B" &amp; A311 + 1):INDIRECT("HeatFluxTotals!P" &amp; A311 + 1)),NA())</f>
        <v>271364.055827662</v>
      </c>
      <c r="V311" s="0" t="n">
        <v>-100.75</v>
      </c>
      <c r="W311" s="5" t="n">
        <f aca="false">R311/G311</f>
        <v>775325.87379332</v>
      </c>
      <c r="X311" s="5" t="n">
        <f aca="true">IF(B311=1,SUM(INDIRECT("HeatFluxRadiation!B" &amp; A311 + 1):INDIRECT("HeatFluxRadiation!P" &amp; A311 + 1)),NA())</f>
        <v>252922.791507483</v>
      </c>
      <c r="Y311" s="5" t="n">
        <f aca="true">IF(B311=1,SUM(INDIRECT("HeatFluxConduction!B" &amp; A311 + 1):INDIRECT("HeatFluxConduction!P" &amp; A311 + 1)),NA())</f>
        <v>18440.8600193138</v>
      </c>
      <c r="Z311" s="6" t="n">
        <f aca="false">X311/U311</f>
        <v>0.932042347082656</v>
      </c>
      <c r="AA311" s="6" t="n">
        <f aca="false">Y311/U311</f>
        <v>0.0679561630337115</v>
      </c>
      <c r="AE311" s="0" t="n">
        <f aca="false">1/F311</f>
        <v>2.85714285714286</v>
      </c>
      <c r="AF311" s="0" t="n">
        <f aca="false">1/G311</f>
        <v>40</v>
      </c>
      <c r="AG311" s="0" t="n">
        <v>3.0392</v>
      </c>
      <c r="AH311" s="0" t="n">
        <f aca="false">AG311/14</f>
        <v>0.217085714285714</v>
      </c>
      <c r="AI311" s="0" t="n">
        <v>0.4424</v>
      </c>
      <c r="AJ311" s="0" t="n">
        <v>6.704</v>
      </c>
      <c r="AK311" s="0" t="n">
        <v>38.299</v>
      </c>
    </row>
    <row r="312" customFormat="false" ht="15" hidden="false" customHeight="true" outlineLevel="0" collapsed="false">
      <c r="A312" s="0" t="n">
        <v>311</v>
      </c>
      <c r="B312" s="4" t="n">
        <f aca="false">IF(assorted!P312 = "converged", 1, NA())</f>
        <v>1</v>
      </c>
      <c r="C312" s="0" t="str">
        <f aca="true">INDIRECT("IDs!B"&amp;$A312+1)</f>
        <v>d-rectangle</v>
      </c>
      <c r="D312" s="0" t="n">
        <f aca="true">INDIRECT("IDs!C"&amp;$A312+1)</f>
        <v>14</v>
      </c>
      <c r="E312" s="4" t="n">
        <f aca="true">INDIRECT("IDs!E"&amp;$A312+1)</f>
        <v>4</v>
      </c>
      <c r="F312" s="0" t="n">
        <f aca="false">G312*D312</f>
        <v>0.35</v>
      </c>
      <c r="G312" s="0" t="n">
        <f aca="true">INDIRECT("assorted!D"&amp;$A312+1)</f>
        <v>0.025</v>
      </c>
      <c r="H312" s="0" t="n">
        <f aca="true">INDIRECT("assorted!E"&amp;$A312+1)</f>
        <v>0.063</v>
      </c>
      <c r="I312" s="0" t="n">
        <f aca="true">IF(B312=1,INDIRECT("assorted!F"&amp;$A312+1),NA())</f>
        <v>12.5893581787386</v>
      </c>
      <c r="J312" s="5" t="n">
        <f aca="true">IF(B312=1,INDIRECT("assorted!G"&amp;$A312+1),NA())</f>
        <v>1178.53873401079</v>
      </c>
      <c r="K312" s="5" t="n">
        <f aca="true">IF(B312=1,AVERAGE(INDIRECT("Temperatures!C" &amp; A312 + 1):INDIRECT("Temperatures!P" &amp; A312 + 1)),NA())</f>
        <v>1075.87096183896</v>
      </c>
      <c r="L312" s="5" t="n">
        <f aca="true">IF(B312=1,MAX(INDIRECT("Temperatures!C" &amp; A312 + 1):INDIRECT("Temperatures!P" &amp; A312 + 1)),NA())</f>
        <v>1264.53099363452</v>
      </c>
      <c r="M312" s="5" t="n">
        <f aca="true">IF(B312=1,MIN(INDIRECT("Temperatures!C" &amp; A312 + 1):INDIRECT("Temperatures!P" &amp; A312 + 1)),NA())</f>
        <v>989.67539347993</v>
      </c>
      <c r="N312" s="5" t="n">
        <f aca="true">IF(B312=1,INDIRECT("assorted!H"&amp;$A312+1),NA())</f>
        <v>-238140.931240189</v>
      </c>
      <c r="O312" s="5" t="n">
        <f aca="true">IF(B312=1,INDIRECT("assorted!I"&amp;$A312+1),NA())</f>
        <v>35921.1898064183</v>
      </c>
      <c r="P312" s="5" t="n">
        <f aca="true">IF(B312=1,INDIRECT("assorted!J"&amp;$A312+1),NA())</f>
        <v>10792.7874067544</v>
      </c>
      <c r="Q312" s="5" t="n">
        <f aca="true">IF(B312=1,INDIRECT("assorted!K"&amp;$A312+1),NA())</f>
        <v>116484260.007396</v>
      </c>
      <c r="R312" s="5" t="n">
        <f aca="true">IF(B312=1,INDIRECT("assorted!L"&amp;$A312+1),NA())</f>
        <v>16475.5460692581</v>
      </c>
      <c r="S312" s="5" t="n">
        <f aca="true">IF(B312=1,INDIRECT("assorted!M"&amp;$A312+1),NA())</f>
        <v>4950.19978719966</v>
      </c>
      <c r="T312" s="5" t="n">
        <f aca="true">IF(B312=1,INDIRECT("assorted!N"&amp;$A312+1),NA())</f>
        <v>24504477.9331915</v>
      </c>
      <c r="U312" s="5" t="n">
        <f aca="true">IF(B312=1,SUM(INDIRECT("HeatFluxTotals!B" &amp; A312 + 1):INDIRECT("HeatFluxTotals!P" &amp; A312 + 1)),NA())</f>
        <v>230657.644969613</v>
      </c>
      <c r="V312" s="0" t="n">
        <v>-107.48</v>
      </c>
      <c r="W312" s="5" t="n">
        <f aca="false">R312/G312</f>
        <v>659021.842770324</v>
      </c>
      <c r="X312" s="5" t="n">
        <f aca="true">IF(B312=1,SUM(INDIRECT("HeatFluxRadiation!B" &amp; A312 + 1):INDIRECT("HeatFluxRadiation!P" &amp; A312 + 1)),NA())</f>
        <v>211957.773201381</v>
      </c>
      <c r="Y312" s="5" t="n">
        <f aca="true">IF(B312=1,SUM(INDIRECT("HeatFluxConduction!B" &amp; A312 + 1):INDIRECT("HeatFluxConduction!P" &amp; A312 + 1)),NA())</f>
        <v>18697.9620230932</v>
      </c>
      <c r="Z312" s="6" t="n">
        <f aca="false">X312/U312</f>
        <v>0.91892802091734</v>
      </c>
      <c r="AA312" s="6" t="n">
        <f aca="false">Y312/U312</f>
        <v>0.0810636995169029</v>
      </c>
      <c r="AE312" s="0" t="n">
        <f aca="false">1/F312</f>
        <v>2.85714285714286</v>
      </c>
      <c r="AF312" s="0" t="n">
        <f aca="false">1/G312</f>
        <v>40</v>
      </c>
      <c r="AG312" s="0" t="n">
        <v>2.6637</v>
      </c>
      <c r="AH312" s="0" t="n">
        <f aca="false">AG312/14</f>
        <v>0.190264285714286</v>
      </c>
      <c r="AI312" s="0" t="n">
        <v>0.34261</v>
      </c>
      <c r="AJ312" s="0" t="n">
        <v>5.1878</v>
      </c>
      <c r="AK312" s="0" t="n">
        <v>33.858</v>
      </c>
    </row>
    <row r="313" customFormat="false" ht="15" hidden="false" customHeight="true" outlineLevel="0" collapsed="false">
      <c r="A313" s="0" t="n">
        <v>312</v>
      </c>
      <c r="B313" s="4" t="n">
        <f aca="false">IF(assorted!P313 = "converged", 1, NA())</f>
        <v>1</v>
      </c>
      <c r="C313" s="0" t="str">
        <f aca="true">INDIRECT("IDs!B"&amp;$A313+1)</f>
        <v>d-rectangle</v>
      </c>
      <c r="D313" s="0" t="n">
        <f aca="true">INDIRECT("IDs!C"&amp;$A313+1)</f>
        <v>14</v>
      </c>
      <c r="E313" s="4" t="n">
        <f aca="true">INDIRECT("IDs!E"&amp;$A313+1)</f>
        <v>4.25</v>
      </c>
      <c r="F313" s="0" t="n">
        <f aca="false">G313*D313</f>
        <v>0.35</v>
      </c>
      <c r="G313" s="0" t="n">
        <f aca="true">INDIRECT("assorted!D"&amp;$A313+1)</f>
        <v>0.025</v>
      </c>
      <c r="H313" s="0" t="n">
        <f aca="true">INDIRECT("assorted!E"&amp;$A313+1)</f>
        <v>0.063</v>
      </c>
      <c r="I313" s="0" t="n">
        <f aca="true">IF(B313=1,INDIRECT("assorted!F"&amp;$A313+1),NA())</f>
        <v>14.2560541437123</v>
      </c>
      <c r="J313" s="5" t="n">
        <f aca="true">IF(B313=1,INDIRECT("assorted!G"&amp;$A313+1),NA())</f>
        <v>1260.54144500688</v>
      </c>
      <c r="K313" s="5" t="n">
        <f aca="true">IF(B313=1,AVERAGE(INDIRECT("Temperatures!C" &amp; A313 + 1):INDIRECT("Temperatures!P" &amp; A313 + 1)),NA())</f>
        <v>1047.31877780548</v>
      </c>
      <c r="L313" s="5" t="n">
        <f aca="true">IF(B313=1,MAX(INDIRECT("Temperatures!C" &amp; A313 + 1):INDIRECT("Temperatures!P" &amp; A313 + 1)),NA())</f>
        <v>1267.12868885723</v>
      </c>
      <c r="M313" s="5" t="n">
        <f aca="true">IF(B313=1,MIN(INDIRECT("Temperatures!C" &amp; A313 + 1):INDIRECT("Temperatures!P" &amp; A313 + 1)),NA())</f>
        <v>946.113466400487</v>
      </c>
      <c r="N313" s="5" t="n">
        <f aca="true">IF(B313=1,INDIRECT("assorted!H"&amp;$A313+1),NA())</f>
        <v>-157289.515405369</v>
      </c>
      <c r="O313" s="5" t="n">
        <f aca="true">IF(B313=1,INDIRECT("assorted!I"&amp;$A313+1),NA())</f>
        <v>31862.6257584265</v>
      </c>
      <c r="P313" s="5" t="n">
        <f aca="true">IF(B313=1,INDIRECT("assorted!J"&amp;$A313+1),NA())</f>
        <v>12754.1407008965</v>
      </c>
      <c r="Q313" s="5" t="n">
        <f aca="true">IF(B313=1,INDIRECT("assorted!K"&amp;$A313+1),NA())</f>
        <v>162668105.018265</v>
      </c>
      <c r="R313" s="5" t="n">
        <f aca="true">IF(B313=1,INDIRECT("assorted!L"&amp;$A313+1),NA())</f>
        <v>14614.0526356969</v>
      </c>
      <c r="S313" s="5" t="n">
        <f aca="true">IF(B313=1,INDIRECT("assorted!M"&amp;$A313+1),NA())</f>
        <v>5849.79043909675</v>
      </c>
      <c r="T313" s="5" t="n">
        <f aca="true">IF(B313=1,INDIRECT("assorted!N"&amp;$A313+1),NA())</f>
        <v>34220048.1813477</v>
      </c>
      <c r="U313" s="5" t="n">
        <f aca="true">IF(B313=1,SUM(INDIRECT("HeatFluxTotals!B" &amp; A313 + 1):INDIRECT("HeatFluxTotals!P" &amp; A313 + 1)),NA())</f>
        <v>204596.736899756</v>
      </c>
      <c r="V313" s="0" t="n">
        <v>-203.11</v>
      </c>
      <c r="W313" s="5" t="n">
        <f aca="false">R313/G313</f>
        <v>584562.105427876</v>
      </c>
      <c r="X313" s="5" t="n">
        <f aca="true">IF(B313=1,SUM(INDIRECT("HeatFluxRadiation!B" &amp; A313 + 1):INDIRECT("HeatFluxRadiation!P" &amp; A313 + 1)),NA())</f>
        <v>187493.824609101</v>
      </c>
      <c r="Y313" s="5" t="n">
        <f aca="true">IF(B313=1,SUM(INDIRECT("HeatFluxConduction!B" &amp; A313 + 1):INDIRECT("HeatFluxConduction!P" &amp; A313 + 1)),NA())</f>
        <v>17107.8783063827</v>
      </c>
      <c r="Z313" s="6" t="n">
        <f aca="false">X313/U313</f>
        <v>0.916406720117755</v>
      </c>
      <c r="AA313" s="6" t="n">
        <f aca="false">Y313/U313</f>
        <v>0.0836175520959789</v>
      </c>
      <c r="AE313" s="0" t="n">
        <f aca="false">1/F313</f>
        <v>2.85714285714286</v>
      </c>
      <c r="AF313" s="0" t="n">
        <f aca="false">1/G313</f>
        <v>40</v>
      </c>
      <c r="AG313" s="0" t="n">
        <v>2.5083</v>
      </c>
      <c r="AH313" s="0" t="n">
        <f aca="false">AG313/14</f>
        <v>0.179164285714286</v>
      </c>
      <c r="AI313" s="0" t="n">
        <v>0.28915</v>
      </c>
      <c r="AJ313" s="0" t="n">
        <v>4.3776</v>
      </c>
      <c r="AK313" s="0" t="n">
        <v>30.967</v>
      </c>
    </row>
    <row r="314" customFormat="false" ht="15" hidden="false" customHeight="true" outlineLevel="0" collapsed="false">
      <c r="A314" s="0" t="n">
        <v>313</v>
      </c>
      <c r="B314" s="4" t="n">
        <f aca="false">IF(assorted!P314 = "converged", 1, NA())</f>
        <v>1</v>
      </c>
      <c r="C314" s="0" t="str">
        <f aca="true">INDIRECT("IDs!B"&amp;$A314+1)</f>
        <v>d-rectangle</v>
      </c>
      <c r="D314" s="0" t="n">
        <f aca="true">INDIRECT("IDs!C"&amp;$A314+1)</f>
        <v>14</v>
      </c>
      <c r="E314" s="4" t="n">
        <f aca="true">INDIRECT("IDs!E"&amp;$A314+1)</f>
        <v>1.25</v>
      </c>
      <c r="F314" s="0" t="n">
        <f aca="false">G314*D314</f>
        <v>0.42</v>
      </c>
      <c r="G314" s="0" t="n">
        <f aca="true">INDIRECT("assorted!D"&amp;$A314+1)</f>
        <v>0.03</v>
      </c>
      <c r="H314" s="0" t="n">
        <f aca="true">INDIRECT("assorted!E"&amp;$A314+1)</f>
        <v>0.063</v>
      </c>
      <c r="I314" s="0" t="n">
        <f aca="true">IF(B314=1,INDIRECT("assorted!F"&amp;$A314+1),NA())</f>
        <v>18.5218656912766</v>
      </c>
      <c r="J314" s="5" t="n">
        <f aca="true">IF(B314=1,INDIRECT("assorted!G"&amp;$A314+1),NA())</f>
        <v>1173.26459950783</v>
      </c>
      <c r="K314" s="5" t="n">
        <f aca="true">IF(B314=1,AVERAGE(INDIRECT("Temperatures!C" &amp; A314 + 1):INDIRECT("Temperatures!P" &amp; A314 + 1)),NA())</f>
        <v>1001.16066573083</v>
      </c>
      <c r="L314" s="5" t="n">
        <f aca="true">IF(B314=1,MAX(INDIRECT("Temperatures!C" &amp; A314 + 1):INDIRECT("Temperatures!P" &amp; A314 + 1)),NA())</f>
        <v>1071.31399135656</v>
      </c>
      <c r="M314" s="5" t="n">
        <f aca="true">IF(B314=1,MIN(INDIRECT("Temperatures!C" &amp; A314 + 1):INDIRECT("Temperatures!P" &amp; A314 + 1)),NA())</f>
        <v>958.086678253254</v>
      </c>
      <c r="N314" s="5" t="n">
        <f aca="true">IF(B314=1,INDIRECT("assorted!H"&amp;$A314+1),NA())</f>
        <v>-154746.922160567</v>
      </c>
      <c r="O314" s="5" t="n">
        <f aca="true">IF(B314=1,INDIRECT("assorted!I"&amp;$A314+1),NA())</f>
        <v>25880.7512647082</v>
      </c>
      <c r="P314" s="5" t="n">
        <f aca="true">IF(B314=1,INDIRECT("assorted!J"&amp;$A314+1),NA())</f>
        <v>4913.06306341823</v>
      </c>
      <c r="Q314" s="5" t="n">
        <f aca="true">IF(B314=1,INDIRECT("assorted!K"&amp;$A314+1),NA())</f>
        <v>24138188.6651246</v>
      </c>
      <c r="R314" s="5" t="n">
        <f aca="true">IF(B314=1,INDIRECT("assorted!L"&amp;$A314+1),NA())</f>
        <v>11870.417212351</v>
      </c>
      <c r="S314" s="5" t="n">
        <f aca="true">IF(B314=1,INDIRECT("assorted!M"&amp;$A314+1),NA())</f>
        <v>2253.4163617256</v>
      </c>
      <c r="T314" s="5" t="n">
        <f aca="true">IF(B314=1,INDIRECT("assorted!N"&amp;$A314+1),NA())</f>
        <v>5077885.29929264</v>
      </c>
      <c r="U314" s="5" t="n">
        <f aca="true">IF(B314=1,SUM(INDIRECT("HeatFluxTotals!B" &amp; A314 + 1):INDIRECT("HeatFluxTotals!P" &amp; A314 + 1)),NA())</f>
        <v>166185.840972914</v>
      </c>
      <c r="V314" s="0" t="n">
        <v>-77.614</v>
      </c>
      <c r="W314" s="5" t="n">
        <f aca="false">R314/G314</f>
        <v>395680.573745033</v>
      </c>
      <c r="X314" s="5" t="n">
        <f aca="true">IF(B314=1,SUM(INDIRECT("HeatFluxRadiation!B" &amp; A314 + 1):INDIRECT("HeatFluxRadiation!P" &amp; A314 + 1)),NA())</f>
        <v>158275.213868147</v>
      </c>
      <c r="Y314" s="5" t="n">
        <f aca="true">IF(B314=1,SUM(INDIRECT("HeatFluxConduction!B" &amp; A314 + 1):INDIRECT("HeatFluxConduction!P" &amp; A314 + 1)),NA())</f>
        <v>7913.19653297173</v>
      </c>
      <c r="Z314" s="6" t="n">
        <f aca="false">X314/U314</f>
        <v>0.952398910409841</v>
      </c>
      <c r="AA314" s="6" t="n">
        <f aca="false">Y314/U314</f>
        <v>0.047616550764162</v>
      </c>
      <c r="AE314" s="0" t="n">
        <f aca="false">1/F314</f>
        <v>2.38095238095238</v>
      </c>
      <c r="AF314" s="0" t="n">
        <f aca="false">1/G314</f>
        <v>33.3333333333333</v>
      </c>
      <c r="AG314" s="0" t="n">
        <v>7.2276</v>
      </c>
      <c r="AH314" s="0" t="n">
        <f aca="false">AG314/14</f>
        <v>0.516257142857143</v>
      </c>
      <c r="AI314" s="0" t="n">
        <v>0.18513</v>
      </c>
      <c r="AJ314" s="0" t="n">
        <v>2.7912</v>
      </c>
      <c r="AK314" s="0" t="n">
        <v>26.665</v>
      </c>
    </row>
    <row r="315" customFormat="false" ht="15" hidden="false" customHeight="true" outlineLevel="0" collapsed="false">
      <c r="A315" s="0" t="n">
        <v>314</v>
      </c>
      <c r="B315" s="4" t="n">
        <f aca="false">IF(assorted!P315 = "converged", 1, NA())</f>
        <v>1</v>
      </c>
      <c r="C315" s="0" t="str">
        <f aca="true">INDIRECT("IDs!B"&amp;$A315+1)</f>
        <v>d-rectangle</v>
      </c>
      <c r="D315" s="0" t="n">
        <f aca="true">INDIRECT("IDs!C"&amp;$A315+1)</f>
        <v>14</v>
      </c>
      <c r="E315" s="4" t="n">
        <f aca="true">INDIRECT("IDs!E"&amp;$A315+1)</f>
        <v>1.5</v>
      </c>
      <c r="F315" s="0" t="n">
        <f aca="false">G315*D315</f>
        <v>0.42</v>
      </c>
      <c r="G315" s="0" t="n">
        <f aca="true">INDIRECT("assorted!D"&amp;$A315+1)</f>
        <v>0.03</v>
      </c>
      <c r="H315" s="0" t="n">
        <f aca="true">INDIRECT("assorted!E"&amp;$A315+1)</f>
        <v>0.063</v>
      </c>
      <c r="I315" s="0" t="n">
        <f aca="true">IF(B315=1,INDIRECT("assorted!F"&amp;$A315+1),NA())</f>
        <v>17.9508190099586</v>
      </c>
      <c r="J315" s="5" t="n">
        <f aca="true">IF(B315=1,INDIRECT("assorted!G"&amp;$A315+1),NA())</f>
        <v>1161.77471487976</v>
      </c>
      <c r="K315" s="5" t="n">
        <f aca="true">IF(B315=1,AVERAGE(INDIRECT("Temperatures!C" &amp; A315 + 1):INDIRECT("Temperatures!P" &amp; A315 + 1)),NA())</f>
        <v>1025.37249990075</v>
      </c>
      <c r="L315" s="5" t="n">
        <f aca="true">IF(B315=1,MAX(INDIRECT("Temperatures!C" &amp; A315 + 1):INDIRECT("Temperatures!P" &amp; A315 + 1)),NA())</f>
        <v>1083.11861517526</v>
      </c>
      <c r="M315" s="5" t="n">
        <f aca="true">IF(B315=1,MIN(INDIRECT("Temperatures!C" &amp; A315 + 1):INDIRECT("Temperatures!P" &amp; A315 + 1)),NA())</f>
        <v>987.0719816556</v>
      </c>
      <c r="N315" s="5" t="n">
        <f aca="true">IF(B315=1,INDIRECT("assorted!H"&amp;$A315+1),NA())</f>
        <v>-181821.99873935</v>
      </c>
      <c r="O315" s="5" t="n">
        <f aca="true">IF(B315=1,INDIRECT("assorted!I"&amp;$A315+1),NA())</f>
        <v>28852.4677906753</v>
      </c>
      <c r="P315" s="5" t="n">
        <f aca="true">IF(B315=1,INDIRECT("assorted!J"&amp;$A315+1),NA())</f>
        <v>4371.80980256967</v>
      </c>
      <c r="Q315" s="5" t="n">
        <f aca="true">IF(B315=1,INDIRECT("assorted!K"&amp;$A315+1),NA())</f>
        <v>19112720.9498443</v>
      </c>
      <c r="R315" s="5" t="n">
        <f aca="true">IF(B315=1,INDIRECT("assorted!L"&amp;$A315+1),NA())</f>
        <v>13233.4191838777</v>
      </c>
      <c r="S315" s="5" t="n">
        <f aca="true">IF(B315=1,INDIRECT("assorted!M"&amp;$A315+1),NA())</f>
        <v>2005.16614831382</v>
      </c>
      <c r="T315" s="5" t="n">
        <f aca="true">IF(B315=1,INDIRECT("assorted!N"&amp;$A315+1),NA())</f>
        <v>4020691.2823437</v>
      </c>
      <c r="U315" s="5" t="n">
        <f aca="true">IF(B315=1,SUM(INDIRECT("HeatFluxTotals!B" &amp; A315 + 1):INDIRECT("HeatFluxTotals!P" &amp; A315 + 1)),NA())</f>
        <v>185267.868574288</v>
      </c>
      <c r="V315" s="0" t="n">
        <v>-83.93</v>
      </c>
      <c r="W315" s="5" t="n">
        <f aca="false">R315/G315</f>
        <v>441113.972795923</v>
      </c>
      <c r="X315" s="5" t="n">
        <f aca="true">IF(B315=1,SUM(INDIRECT("HeatFluxRadiation!B" &amp; A315 + 1):INDIRECT("HeatFluxRadiation!P" &amp; A315 + 1)),NA())</f>
        <v>177107.891473894</v>
      </c>
      <c r="Y315" s="5" t="n">
        <f aca="true">IF(B315=1,SUM(INDIRECT("HeatFluxConduction!B" &amp; A315 + 1):INDIRECT("HeatFluxConduction!P" &amp; A315 + 1)),NA())</f>
        <v>8163.79310427005</v>
      </c>
      <c r="Z315" s="6" t="n">
        <f aca="false">X315/U315</f>
        <v>0.955955788970921</v>
      </c>
      <c r="AA315" s="6" t="n">
        <f aca="false">Y315/U315</f>
        <v>0.0440648082535509</v>
      </c>
      <c r="AE315" s="0" t="n">
        <f aca="false">1/F315</f>
        <v>2.38095238095238</v>
      </c>
      <c r="AF315" s="0" t="n">
        <f aca="false">1/G315</f>
        <v>33.3333333333333</v>
      </c>
      <c r="AG315" s="0" t="n">
        <v>6.4224</v>
      </c>
      <c r="AH315" s="0" t="n">
        <f aca="false">AG315/14</f>
        <v>0.458742857142857</v>
      </c>
      <c r="AI315" s="0" t="n">
        <v>0.23047</v>
      </c>
      <c r="AJ315" s="0" t="n">
        <v>3.477</v>
      </c>
      <c r="AK315" s="0" t="n">
        <v>29.203</v>
      </c>
    </row>
    <row r="316" customFormat="false" ht="15" hidden="false" customHeight="true" outlineLevel="0" collapsed="false">
      <c r="A316" s="0" t="n">
        <v>315</v>
      </c>
      <c r="B316" s="4" t="n">
        <f aca="false">IF(assorted!P316 = "converged", 1, NA())</f>
        <v>1</v>
      </c>
      <c r="C316" s="0" t="str">
        <f aca="true">INDIRECT("IDs!B"&amp;$A316+1)</f>
        <v>d-rectangle</v>
      </c>
      <c r="D316" s="0" t="n">
        <f aca="true">INDIRECT("IDs!C"&amp;$A316+1)</f>
        <v>14</v>
      </c>
      <c r="E316" s="4" t="n">
        <f aca="true">INDIRECT("IDs!E"&amp;$A316+1)</f>
        <v>1.75</v>
      </c>
      <c r="F316" s="0" t="n">
        <f aca="false">G316*D316</f>
        <v>0.42</v>
      </c>
      <c r="G316" s="0" t="n">
        <f aca="true">INDIRECT("assorted!D"&amp;$A316+1)</f>
        <v>0.03</v>
      </c>
      <c r="H316" s="0" t="n">
        <f aca="true">INDIRECT("assorted!E"&amp;$A316+1)</f>
        <v>0.063</v>
      </c>
      <c r="I316" s="0" t="n">
        <f aca="true">IF(B316=1,INDIRECT("assorted!F"&amp;$A316+1),NA())</f>
        <v>17.712645408028</v>
      </c>
      <c r="J316" s="5" t="n">
        <f aca="true">IF(B316=1,INDIRECT("assorted!G"&amp;$A316+1),NA())</f>
        <v>1154.17484990584</v>
      </c>
      <c r="K316" s="5" t="n">
        <f aca="true">IF(B316=1,AVERAGE(INDIRECT("Temperatures!C" &amp; A316 + 1):INDIRECT("Temperatures!P" &amp; A316 + 1)),NA())</f>
        <v>1040.33629477556</v>
      </c>
      <c r="L316" s="5" t="n">
        <f aca="true">IF(B316=1,MAX(INDIRECT("Temperatures!C" &amp; A316 + 1):INDIRECT("Temperatures!P" &amp; A316 + 1)),NA())</f>
        <v>1089.99489115583</v>
      </c>
      <c r="M316" s="5" t="n">
        <f aca="true">IF(B316=1,MIN(INDIRECT("Temperatures!C" &amp; A316 + 1):INDIRECT("Temperatures!P" &amp; A316 + 1)),NA())</f>
        <v>1003.53858292863</v>
      </c>
      <c r="N316" s="5" t="n">
        <f aca="true">IF(B316=1,INDIRECT("assorted!H"&amp;$A316+1),NA())</f>
        <v>-189754.151970507</v>
      </c>
      <c r="O316" s="5" t="n">
        <f aca="true">IF(B316=1,INDIRECT("assorted!I"&amp;$A316+1),NA())</f>
        <v>30886.1510721407</v>
      </c>
      <c r="P316" s="5" t="n">
        <f aca="true">IF(B316=1,INDIRECT("assorted!J"&amp;$A316+1),NA())</f>
        <v>4420.86097117555</v>
      </c>
      <c r="Q316" s="5" t="n">
        <f aca="true">IF(B316=1,INDIRECT("assorted!K"&amp;$A316+1),NA())</f>
        <v>19544011.7264632</v>
      </c>
      <c r="R316" s="5" t="n">
        <f aca="true">IF(B316=1,INDIRECT("assorted!L"&amp;$A316+1),NA())</f>
        <v>14166.1845731408</v>
      </c>
      <c r="S316" s="5" t="n">
        <f aca="true">IF(B316=1,INDIRECT("assorted!M"&amp;$A316+1),NA())</f>
        <v>2027.66386605603</v>
      </c>
      <c r="T316" s="5" t="n">
        <f aca="true">IF(B316=1,INDIRECT("assorted!N"&amp;$A316+1),NA())</f>
        <v>4111420.7537093</v>
      </c>
      <c r="U316" s="5" t="n">
        <f aca="true">IF(B316=1,SUM(INDIRECT("HeatFluxTotals!B" &amp; A316 + 1):INDIRECT("HeatFluxTotals!P" &amp; A316 + 1)),NA())</f>
        <v>198326.584023972</v>
      </c>
      <c r="V316" s="0" t="n">
        <v>-87.671</v>
      </c>
      <c r="W316" s="5" t="n">
        <f aca="false">R316/G316</f>
        <v>472206.152438027</v>
      </c>
      <c r="X316" s="5" t="n">
        <f aca="true">IF(B316=1,SUM(INDIRECT("HeatFluxRadiation!B" &amp; A316 + 1):INDIRECT("HeatFluxRadiation!P" &amp; A316 + 1)),NA())</f>
        <v>189959.980173195</v>
      </c>
      <c r="Y316" s="5" t="n">
        <f aca="true">IF(B316=1,SUM(INDIRECT("HeatFluxConduction!B" &amp; A316 + 1):INDIRECT("HeatFluxConduction!P" &amp; A316 + 1)),NA())</f>
        <v>8370.47281509943</v>
      </c>
      <c r="Z316" s="6" t="n">
        <f aca="false">X316/U316</f>
        <v>0.957814007174323</v>
      </c>
      <c r="AA316" s="6" t="n">
        <f aca="false">Y316/U316</f>
        <v>0.0422055008726803</v>
      </c>
      <c r="AE316" s="0" t="n">
        <f aca="false">1/F316</f>
        <v>2.38095238095238</v>
      </c>
      <c r="AF316" s="0" t="n">
        <f aca="false">1/G316</f>
        <v>33.3333333333333</v>
      </c>
      <c r="AG316" s="0" t="n">
        <v>5.7302</v>
      </c>
      <c r="AH316" s="0" t="n">
        <f aca="false">AG316/14</f>
        <v>0.4093</v>
      </c>
      <c r="AI316" s="0" t="n">
        <v>0.26232</v>
      </c>
      <c r="AJ316" s="0" t="n">
        <v>3.9598</v>
      </c>
      <c r="AK316" s="0" t="n">
        <v>30.782</v>
      </c>
    </row>
    <row r="317" customFormat="false" ht="15" hidden="false" customHeight="true" outlineLevel="0" collapsed="false">
      <c r="A317" s="0" t="n">
        <v>316</v>
      </c>
      <c r="B317" s="4" t="n">
        <f aca="false">IF(assorted!P317 = "converged", 1, NA())</f>
        <v>1</v>
      </c>
      <c r="C317" s="0" t="str">
        <f aca="true">INDIRECT("IDs!B"&amp;$A317+1)</f>
        <v>d-rectangle</v>
      </c>
      <c r="D317" s="0" t="n">
        <f aca="true">INDIRECT("IDs!C"&amp;$A317+1)</f>
        <v>14</v>
      </c>
      <c r="E317" s="4" t="n">
        <f aca="true">INDIRECT("IDs!E"&amp;$A317+1)</f>
        <v>2</v>
      </c>
      <c r="F317" s="0" t="n">
        <f aca="false">G317*D317</f>
        <v>0.42</v>
      </c>
      <c r="G317" s="0" t="n">
        <f aca="true">INDIRECT("assorted!D"&amp;$A317+1)</f>
        <v>0.03</v>
      </c>
      <c r="H317" s="0" t="n">
        <f aca="true">INDIRECT("assorted!E"&amp;$A317+1)</f>
        <v>0.063</v>
      </c>
      <c r="I317" s="0" t="n">
        <f aca="true">IF(B317=1,INDIRECT("assorted!F"&amp;$A317+1),NA())</f>
        <v>16.7679600094852</v>
      </c>
      <c r="J317" s="5" t="n">
        <f aca="true">IF(B317=1,INDIRECT("assorted!G"&amp;$A317+1),NA())</f>
        <v>1150.40031119479</v>
      </c>
      <c r="K317" s="5" t="n">
        <f aca="true">IF(B317=1,AVERAGE(INDIRECT("Temperatures!C" &amp; A317 + 1):INDIRECT("Temperatures!P" &amp; A317 + 1)),NA())</f>
        <v>1053.15845811767</v>
      </c>
      <c r="L317" s="5" t="n">
        <f aca="true">IF(B317=1,MAX(INDIRECT("Temperatures!C" &amp; A317 + 1):INDIRECT("Temperatures!P" &amp; A317 + 1)),NA())</f>
        <v>1101.69915587173</v>
      </c>
      <c r="M317" s="5" t="n">
        <f aca="true">IF(B317=1,MIN(INDIRECT("Temperatures!C" &amp; A317 + 1):INDIRECT("Temperatures!P" &amp; A317 + 1)),NA())</f>
        <v>1015.57351292118</v>
      </c>
      <c r="N317" s="5" t="n">
        <f aca="true">IF(B317=1,INDIRECT("assorted!H"&amp;$A317+1),NA())</f>
        <v>-204485.743406208</v>
      </c>
      <c r="O317" s="5" t="n">
        <f aca="true">IF(B317=1,INDIRECT("assorted!I"&amp;$A317+1),NA())</f>
        <v>32717.4008253228</v>
      </c>
      <c r="P317" s="5" t="n">
        <f aca="true">IF(B317=1,INDIRECT("assorted!J"&amp;$A317+1),NA())</f>
        <v>4784.13352326796</v>
      </c>
      <c r="Q317" s="5" t="n">
        <f aca="true">IF(B317=1,INDIRECT("assorted!K"&amp;$A317+1),NA())</f>
        <v>22887933.5684563</v>
      </c>
      <c r="R317" s="5" t="n">
        <f aca="true">IF(B317=1,INDIRECT("assorted!L"&amp;$A317+1),NA())</f>
        <v>15006.102177175</v>
      </c>
      <c r="S317" s="5" t="n">
        <f aca="true">IF(B317=1,INDIRECT("assorted!M"&amp;$A317+1),NA())</f>
        <v>2194.28177876861</v>
      </c>
      <c r="T317" s="5" t="n">
        <f aca="true">IF(B317=1,INDIRECT("assorted!N"&amp;$A317+1),NA())</f>
        <v>4814872.52463594</v>
      </c>
      <c r="U317" s="5" t="n">
        <f aca="true">IF(B317=1,SUM(INDIRECT("HeatFluxTotals!B" &amp; A317 + 1):INDIRECT("HeatFluxTotals!P" &amp; A317 + 1)),NA())</f>
        <v>210085.430480449</v>
      </c>
      <c r="V317" s="0" t="n">
        <v>-89.683</v>
      </c>
      <c r="W317" s="5" t="n">
        <f aca="false">R317/G317</f>
        <v>500203.405905833</v>
      </c>
      <c r="X317" s="5" t="n">
        <f aca="true">IF(B317=1,SUM(INDIRECT("HeatFluxRadiation!B" &amp; A317 + 1):INDIRECT("HeatFluxRadiation!P" &amp; A317 + 1)),NA())</f>
        <v>200858.212754913</v>
      </c>
      <c r="Y317" s="5" t="n">
        <f aca="true">IF(B317=1,SUM(INDIRECT("HeatFluxConduction!B" &amp; A317 + 1):INDIRECT("HeatFluxConduction!P" &amp; A317 + 1)),NA())</f>
        <v>9231.11661046789</v>
      </c>
      <c r="Z317" s="6" t="n">
        <f aca="false">X317/U317</f>
        <v>0.956078735662754</v>
      </c>
      <c r="AA317" s="6" t="n">
        <f aca="false">Y317/U317</f>
        <v>0.0439398229061245</v>
      </c>
      <c r="AE317" s="0" t="n">
        <f aca="false">1/F317</f>
        <v>2.38095238095238</v>
      </c>
      <c r="AF317" s="0" t="n">
        <f aca="false">1/G317</f>
        <v>33.3333333333333</v>
      </c>
      <c r="AG317" s="0" t="n">
        <v>5.1379</v>
      </c>
      <c r="AH317" s="0" t="n">
        <f aca="false">AG317/14</f>
        <v>0.366992857142857</v>
      </c>
      <c r="AI317" s="0" t="n">
        <v>0.29143</v>
      </c>
      <c r="AJ317" s="0" t="n">
        <v>4.4016</v>
      </c>
      <c r="AK317" s="0" t="n">
        <v>32.135</v>
      </c>
    </row>
    <row r="318" customFormat="false" ht="15" hidden="false" customHeight="true" outlineLevel="0" collapsed="false">
      <c r="A318" s="0" t="n">
        <v>317</v>
      </c>
      <c r="B318" s="4" t="n">
        <f aca="false">IF(assorted!P318 = "converged", 1, NA())</f>
        <v>1</v>
      </c>
      <c r="C318" s="0" t="str">
        <f aca="true">INDIRECT("IDs!B"&amp;$A318+1)</f>
        <v>d-rectangle</v>
      </c>
      <c r="D318" s="0" t="n">
        <f aca="true">INDIRECT("IDs!C"&amp;$A318+1)</f>
        <v>14</v>
      </c>
      <c r="E318" s="4" t="n">
        <f aca="true">INDIRECT("IDs!E"&amp;$A318+1)</f>
        <v>2.25</v>
      </c>
      <c r="F318" s="0" t="n">
        <f aca="false">G318*D318</f>
        <v>0.42</v>
      </c>
      <c r="G318" s="0" t="n">
        <f aca="true">INDIRECT("assorted!D"&amp;$A318+1)</f>
        <v>0.03</v>
      </c>
      <c r="H318" s="0" t="n">
        <f aca="true">INDIRECT("assorted!E"&amp;$A318+1)</f>
        <v>0.063</v>
      </c>
      <c r="I318" s="0" t="n">
        <f aca="true">IF(B318=1,INDIRECT("assorted!F"&amp;$A318+1),NA())</f>
        <v>15.6118631082936</v>
      </c>
      <c r="J318" s="5" t="n">
        <f aca="true">IF(B318=1,INDIRECT("assorted!G"&amp;$A318+1),NA())</f>
        <v>1147.61612902793</v>
      </c>
      <c r="K318" s="5" t="n">
        <f aca="true">IF(B318=1,AVERAGE(INDIRECT("Temperatures!C" &amp; A318 + 1):INDIRECT("Temperatures!P" &amp; A318 + 1)),NA())</f>
        <v>1063.65292691688</v>
      </c>
      <c r="L318" s="5" t="n">
        <f aca="true">IF(B318=1,MAX(INDIRECT("Temperatures!C" &amp; A318 + 1):INDIRECT("Temperatures!P" &amp; A318 + 1)),NA())</f>
        <v>1120.67426108146</v>
      </c>
      <c r="M318" s="5" t="n">
        <f aca="true">IF(B318=1,MIN(INDIRECT("Temperatures!C" &amp; A318 + 1):INDIRECT("Temperatures!P" &amp; A318 + 1)),NA())</f>
        <v>1023.57232407649</v>
      </c>
      <c r="N318" s="5" t="n">
        <f aca="true">IF(B318=1,INDIRECT("assorted!H"&amp;$A318+1),NA())</f>
        <v>-218664.241247983</v>
      </c>
      <c r="O318" s="5" t="n">
        <f aca="true">IF(B318=1,INDIRECT("assorted!I"&amp;$A318+1),NA())</f>
        <v>34254.8336082204</v>
      </c>
      <c r="P318" s="5" t="n">
        <f aca="true">IF(B318=1,INDIRECT("assorted!J"&amp;$A318+1),NA())</f>
        <v>5294.34020368193</v>
      </c>
      <c r="Q318" s="5" t="n">
        <f aca="true">IF(B318=1,INDIRECT("assorted!K"&amp;$A318+1),NA())</f>
        <v>28030038.1923228</v>
      </c>
      <c r="R318" s="5" t="n">
        <f aca="true">IF(B318=1,INDIRECT("assorted!L"&amp;$A318+1),NA())</f>
        <v>15711.2582362227</v>
      </c>
      <c r="S318" s="5" t="n">
        <f aca="true">IF(B318=1,INDIRECT("assorted!M"&amp;$A318+1),NA())</f>
        <v>2428.29222531226</v>
      </c>
      <c r="T318" s="5" t="n">
        <f aca="true">IF(B318=1,INDIRECT("assorted!N"&amp;$A318+1),NA())</f>
        <v>5896603.13151197</v>
      </c>
      <c r="U318" s="5" t="n">
        <f aca="true">IF(B318=1,SUM(INDIRECT("HeatFluxTotals!B" &amp; A318 + 1):INDIRECT("HeatFluxTotals!P" &amp; A318 + 1)),NA())</f>
        <v>219957.615307118</v>
      </c>
      <c r="V318" s="0" t="n">
        <v>-92.019</v>
      </c>
      <c r="W318" s="5" t="n">
        <f aca="false">R318/G318</f>
        <v>523708.60787409</v>
      </c>
      <c r="X318" s="5" t="n">
        <f aca="true">IF(B318=1,SUM(INDIRECT("HeatFluxRadiation!B" &amp; A318 + 1):INDIRECT("HeatFluxRadiation!P" &amp; A318 + 1)),NA())</f>
        <v>210004.286603558</v>
      </c>
      <c r="Y318" s="5" t="n">
        <f aca="true">IF(B318=1,SUM(INDIRECT("HeatFluxConduction!B" &amp; A318 + 1):INDIRECT("HeatFluxConduction!P" &amp; A318 + 1)),NA())</f>
        <v>9957.27112192985</v>
      </c>
      <c r="Z318" s="6" t="n">
        <f aca="false">X318/U318</f>
        <v>0.954748878825299</v>
      </c>
      <c r="AA318" s="6" t="n">
        <f aca="false">Y318/U318</f>
        <v>0.0452690447113044</v>
      </c>
      <c r="AE318" s="0" t="n">
        <f aca="false">1/F318</f>
        <v>2.38095238095238</v>
      </c>
      <c r="AF318" s="0" t="n">
        <f aca="false">1/G318</f>
        <v>33.3333333333333</v>
      </c>
      <c r="AG318" s="0" t="n">
        <v>4.6283</v>
      </c>
      <c r="AH318" s="0" t="n">
        <f aca="false">AG318/14</f>
        <v>0.330592857142857</v>
      </c>
      <c r="AI318" s="0" t="n">
        <v>0.31581</v>
      </c>
      <c r="AJ318" s="0" t="n">
        <v>4.7724</v>
      </c>
      <c r="AK318" s="0" t="n">
        <v>33.212</v>
      </c>
    </row>
    <row r="319" customFormat="false" ht="15" hidden="false" customHeight="true" outlineLevel="0" collapsed="false">
      <c r="A319" s="0" t="n">
        <v>318</v>
      </c>
      <c r="B319" s="4" t="n">
        <f aca="false">IF(assorted!P319 = "converged", 1, NA())</f>
        <v>1</v>
      </c>
      <c r="C319" s="0" t="str">
        <f aca="true">INDIRECT("IDs!B"&amp;$A319+1)</f>
        <v>d-rectangle</v>
      </c>
      <c r="D319" s="0" t="n">
        <f aca="true">INDIRECT("IDs!C"&amp;$A319+1)</f>
        <v>14</v>
      </c>
      <c r="E319" s="4" t="n">
        <f aca="true">INDIRECT("IDs!E"&amp;$A319+1)</f>
        <v>2.375</v>
      </c>
      <c r="F319" s="0" t="n">
        <f aca="false">G319*D319</f>
        <v>0.42</v>
      </c>
      <c r="G319" s="0" t="n">
        <f aca="true">INDIRECT("assorted!D"&amp;$A319+1)</f>
        <v>0.03</v>
      </c>
      <c r="H319" s="0" t="n">
        <f aca="true">INDIRECT("assorted!E"&amp;$A319+1)</f>
        <v>0.063</v>
      </c>
      <c r="I319" s="0" t="n">
        <f aca="true">IF(B319=1,INDIRECT("assorted!F"&amp;$A319+1),NA())</f>
        <v>15.4338018483686</v>
      </c>
      <c r="J319" s="5" t="n">
        <f aca="true">IF(B319=1,INDIRECT("assorted!G"&amp;$A319+1),NA())</f>
        <v>1145.58615054908</v>
      </c>
      <c r="K319" s="5" t="n">
        <f aca="true">IF(B319=1,AVERAGE(INDIRECT("Temperatures!C" &amp; A319 + 1):INDIRECT("Temperatures!P" &amp; A319 + 1)),NA())</f>
        <v>1068.182654092</v>
      </c>
      <c r="L319" s="5" t="n">
        <f aca="true">IF(B319=1,MAX(INDIRECT("Temperatures!C" &amp; A319 + 1):INDIRECT("Temperatures!P" &amp; A319 + 1)),NA())</f>
        <v>1133.38769234767</v>
      </c>
      <c r="M319" s="5" t="n">
        <f aca="true">IF(B319=1,MIN(INDIRECT("Temperatures!C" &amp; A319 + 1):INDIRECT("Temperatures!P" &amp; A319 + 1)),NA())</f>
        <v>1026.32032987338</v>
      </c>
      <c r="N319" s="5" t="n">
        <f aca="true">IF(B319=1,INDIRECT("assorted!H"&amp;$A319+1),NA())</f>
        <v>-210237.588151876</v>
      </c>
      <c r="O319" s="5" t="n">
        <f aca="true">IF(B319=1,INDIRECT("assorted!I"&amp;$A319+1),NA())</f>
        <v>34923.2667893259</v>
      </c>
      <c r="P319" s="5" t="n">
        <f aca="true">IF(B319=1,INDIRECT("assorted!J"&amp;$A319+1),NA())</f>
        <v>5521.46082377048</v>
      </c>
      <c r="Q319" s="5" t="n">
        <f aca="true">IF(B319=1,INDIRECT("assorted!K"&amp;$A319+1),NA())</f>
        <v>30486529.6284322</v>
      </c>
      <c r="R319" s="5" t="n">
        <f aca="true">IF(B319=1,INDIRECT("assorted!L"&amp;$A319+1),NA())</f>
        <v>16017.8405552659</v>
      </c>
      <c r="S319" s="5" t="n">
        <f aca="true">IF(B319=1,INDIRECT("assorted!M"&amp;$A319+1),NA())</f>
        <v>2532.4629463022</v>
      </c>
      <c r="T319" s="5" t="n">
        <f aca="true">IF(B319=1,INDIRECT("assorted!N"&amp;$A319+1),NA())</f>
        <v>6413368.57439365</v>
      </c>
      <c r="U319" s="5" t="n">
        <f aca="true">IF(B319=1,SUM(INDIRECT("HeatFluxTotals!B" &amp; A319 + 1):INDIRECT("HeatFluxTotals!P" &amp; A319 + 1)),NA())</f>
        <v>224249.767773723</v>
      </c>
      <c r="V319" s="0" t="n">
        <v>-92.824</v>
      </c>
      <c r="W319" s="5" t="n">
        <f aca="false">R319/G319</f>
        <v>533928.018508863</v>
      </c>
      <c r="X319" s="5" t="n">
        <f aca="true">IF(B319=1,SUM(INDIRECT("HeatFluxRadiation!B" &amp; A319 + 1):INDIRECT("HeatFluxRadiation!P" &amp; A319 + 1)),NA())</f>
        <v>213562.95745678</v>
      </c>
      <c r="Y319" s="5" t="n">
        <f aca="true">IF(B319=1,SUM(INDIRECT("HeatFluxConduction!B" &amp; A319 + 1):INDIRECT("HeatFluxConduction!P" &amp; A319 + 1)),NA())</f>
        <v>10690.8219817363</v>
      </c>
      <c r="Z319" s="6" t="n">
        <f aca="false">X319/U319</f>
        <v>0.952344163282584</v>
      </c>
      <c r="AA319" s="6" t="n">
        <f aca="false">Y319/U319</f>
        <v>0.0476737259880858</v>
      </c>
      <c r="AE319" s="0" t="n">
        <f aca="false">1/F319</f>
        <v>2.38095238095238</v>
      </c>
      <c r="AF319" s="0" t="n">
        <f aca="false">1/G319</f>
        <v>33.3333333333333</v>
      </c>
      <c r="AG319" s="0" t="n">
        <v>4.4078</v>
      </c>
      <c r="AH319" s="0" t="n">
        <f aca="false">AG319/14</f>
        <v>0.314842857142857</v>
      </c>
      <c r="AI319" s="0" t="n">
        <v>0.32652</v>
      </c>
      <c r="AJ319" s="0" t="n">
        <v>4.9354</v>
      </c>
      <c r="AK319" s="0" t="n">
        <v>33.665</v>
      </c>
    </row>
    <row r="320" customFormat="false" ht="15" hidden="false" customHeight="true" outlineLevel="0" collapsed="false">
      <c r="A320" s="0" t="n">
        <v>319</v>
      </c>
      <c r="B320" s="4" t="n">
        <f aca="false">IF(assorted!P320 = "converged", 1, NA())</f>
        <v>1</v>
      </c>
      <c r="C320" s="0" t="str">
        <f aca="true">INDIRECT("IDs!B"&amp;$A320+1)</f>
        <v>d-rectangle</v>
      </c>
      <c r="D320" s="0" t="n">
        <f aca="true">INDIRECT("IDs!C"&amp;$A320+1)</f>
        <v>14</v>
      </c>
      <c r="E320" s="4" t="n">
        <f aca="true">INDIRECT("IDs!E"&amp;$A320+1)</f>
        <v>2.5</v>
      </c>
      <c r="F320" s="0" t="n">
        <f aca="false">G320*D320</f>
        <v>0.42</v>
      </c>
      <c r="G320" s="0" t="n">
        <f aca="true">INDIRECT("assorted!D"&amp;$A320+1)</f>
        <v>0.03</v>
      </c>
      <c r="H320" s="0" t="n">
        <f aca="true">INDIRECT("assorted!E"&amp;$A320+1)</f>
        <v>0.063</v>
      </c>
      <c r="I320" s="0" t="n">
        <f aca="true">IF(B320=1,INDIRECT("assorted!F"&amp;$A320+1),NA())</f>
        <v>15.1439185778144</v>
      </c>
      <c r="J320" s="5" t="n">
        <f aca="true">IF(B320=1,INDIRECT("assorted!G"&amp;$A320+1),NA())</f>
        <v>1145.29192827707</v>
      </c>
      <c r="K320" s="5" t="n">
        <f aca="true">IF(B320=1,AVERAGE(INDIRECT("Temperatures!C" &amp; A320 + 1):INDIRECT("Temperatures!P" &amp; A320 + 1)),NA())</f>
        <v>1070.88432266136</v>
      </c>
      <c r="L320" s="5" t="n">
        <f aca="true">IF(B320=1,MAX(INDIRECT("Temperatures!C" &amp; A320 + 1):INDIRECT("Temperatures!P" &amp; A320 + 1)),NA())</f>
        <v>1141.83105544304</v>
      </c>
      <c r="M320" s="5" t="n">
        <f aca="true">IF(B320=1,MIN(INDIRECT("Temperatures!C" &amp; A320 + 1):INDIRECT("Temperatures!P" &amp; A320 + 1)),NA())</f>
        <v>1027.50662052026</v>
      </c>
      <c r="N320" s="5" t="n">
        <f aca="true">IF(B320=1,INDIRECT("assorted!H"&amp;$A320+1),NA())</f>
        <v>-216245.204967608</v>
      </c>
      <c r="O320" s="5" t="n">
        <f aca="true">IF(B320=1,INDIRECT("assorted!I"&amp;$A320+1),NA())</f>
        <v>35321.1047352198</v>
      </c>
      <c r="P320" s="5" t="n">
        <f aca="true">IF(B320=1,INDIRECT("assorted!J"&amp;$A320+1),NA())</f>
        <v>5577.52098360364</v>
      </c>
      <c r="Q320" s="5" t="n">
        <f aca="true">IF(B320=1,INDIRECT("assorted!K"&amp;$A320+1),NA())</f>
        <v>31108740.3225389</v>
      </c>
      <c r="R320" s="5" t="n">
        <f aca="true">IF(B320=1,INDIRECT("assorted!L"&amp;$A320+1),NA())</f>
        <v>16200.3121671691</v>
      </c>
      <c r="S320" s="5" t="n">
        <f aca="true">IF(B320=1,INDIRECT("assorted!M"&amp;$A320+1),NA())</f>
        <v>2558.17539488479</v>
      </c>
      <c r="T320" s="5" t="n">
        <f aca="true">IF(B320=1,INDIRECT("assorted!N"&amp;$A320+1),NA())</f>
        <v>6544261.35099397</v>
      </c>
      <c r="U320" s="5" t="n">
        <f aca="true">IF(B320=1,SUM(INDIRECT("HeatFluxTotals!B" &amp; A320 + 1):INDIRECT("HeatFluxTotals!P" &amp; A320 + 1)),NA())</f>
        <v>226804.370340367</v>
      </c>
      <c r="V320" s="0" t="n">
        <v>-93.573</v>
      </c>
      <c r="W320" s="5" t="n">
        <f aca="false">R320/G320</f>
        <v>540010.405572303</v>
      </c>
      <c r="X320" s="5" t="n">
        <f aca="true">IF(B320=1,SUM(INDIRECT("HeatFluxRadiation!B" &amp; A320 + 1):INDIRECT("HeatFluxRadiation!P" &amp; A320 + 1)),NA())</f>
        <v>214754.941889661</v>
      </c>
      <c r="Y320" s="5" t="n">
        <f aca="true">IF(B320=1,SUM(INDIRECT("HeatFluxConduction!B" &amp; A320 + 1):INDIRECT("HeatFluxConduction!P" &amp; A320 + 1)),NA())</f>
        <v>12053.6657479574</v>
      </c>
      <c r="Z320" s="6" t="n">
        <f aca="false">X320/U320</f>
        <v>0.946873032329038</v>
      </c>
      <c r="AA320" s="6" t="n">
        <f aca="false">Y320/U320</f>
        <v>0.0531456502794387</v>
      </c>
      <c r="AE320" s="0" t="n">
        <f aca="false">1/F320</f>
        <v>2.38095238095238</v>
      </c>
      <c r="AF320" s="0" t="n">
        <f aca="false">1/G320</f>
        <v>33.3333333333333</v>
      </c>
      <c r="AG320" s="0" t="n">
        <v>4.206</v>
      </c>
      <c r="AH320" s="0" t="n">
        <f aca="false">AG320/14</f>
        <v>0.300428571428571</v>
      </c>
      <c r="AI320" s="0" t="n">
        <v>0.33286</v>
      </c>
      <c r="AJ320" s="0" t="n">
        <v>5.032</v>
      </c>
      <c r="AK320" s="0" t="n">
        <v>33.94</v>
      </c>
    </row>
    <row r="321" customFormat="false" ht="15" hidden="false" customHeight="true" outlineLevel="0" collapsed="false">
      <c r="A321" s="0" t="n">
        <v>320</v>
      </c>
      <c r="B321" s="4" t="n">
        <f aca="false">IF(assorted!P321 = "converged", 1, NA())</f>
        <v>1</v>
      </c>
      <c r="C321" s="0" t="str">
        <f aca="true">INDIRECT("IDs!B"&amp;$A321+1)</f>
        <v>d-rectangle</v>
      </c>
      <c r="D321" s="0" t="n">
        <f aca="true">INDIRECT("IDs!C"&amp;$A321+1)</f>
        <v>14</v>
      </c>
      <c r="E321" s="4" t="n">
        <f aca="true">INDIRECT("IDs!E"&amp;$A321+1)</f>
        <v>2.75</v>
      </c>
      <c r="F321" s="0" t="n">
        <f aca="false">G321*D321</f>
        <v>0.42</v>
      </c>
      <c r="G321" s="0" t="n">
        <f aca="true">INDIRECT("assorted!D"&amp;$A321+1)</f>
        <v>0.03</v>
      </c>
      <c r="H321" s="0" t="n">
        <f aca="true">INDIRECT("assorted!E"&amp;$A321+1)</f>
        <v>0.063</v>
      </c>
      <c r="I321" s="0" t="n">
        <f aca="true">IF(B321=1,INDIRECT("assorted!F"&amp;$A321+1),NA())</f>
        <v>15.9825319819647</v>
      </c>
      <c r="J321" s="5" t="n">
        <f aca="true">IF(B321=1,INDIRECT("assorted!G"&amp;$A321+1),NA())</f>
        <v>1151.60663782157</v>
      </c>
      <c r="K321" s="5" t="n">
        <f aca="true">IF(B321=1,AVERAGE(INDIRECT("Temperatures!C" &amp; A321 + 1):INDIRECT("Temperatures!P" &amp; A321 + 1)),NA())</f>
        <v>1078.35608134422</v>
      </c>
      <c r="L321" s="5" t="n">
        <f aca="true">IF(B321=1,MAX(INDIRECT("Temperatures!C" &amp; A321 + 1):INDIRECT("Temperatures!P" &amp; A321 + 1)),NA())</f>
        <v>1151.36138414736</v>
      </c>
      <c r="M321" s="5" t="n">
        <f aca="true">IF(B321=1,MIN(INDIRECT("Temperatures!C" &amp; A321 + 1):INDIRECT("Temperatures!P" &amp; A321 + 1)),NA())</f>
        <v>1023.63003317744</v>
      </c>
      <c r="N321" s="5" t="n">
        <f aca="true">IF(B321=1,INDIRECT("assorted!H"&amp;$A321+1),NA())</f>
        <v>-238092.032367059</v>
      </c>
      <c r="O321" s="5" t="n">
        <f aca="true">IF(B321=1,INDIRECT("assorted!I"&amp;$A321+1),NA())</f>
        <v>36449.2768654268</v>
      </c>
      <c r="P321" s="5" t="n">
        <f aca="true">IF(B321=1,INDIRECT("assorted!J"&amp;$A321+1),NA())</f>
        <v>6330.26779088623</v>
      </c>
      <c r="Q321" s="5" t="n">
        <f aca="true">IF(B321=1,INDIRECT("assorted!K"&amp;$A321+1),NA())</f>
        <v>40072290.3043316</v>
      </c>
      <c r="R321" s="5" t="n">
        <f aca="true">IF(B321=1,INDIRECT("assorted!L"&amp;$A321+1),NA())</f>
        <v>16717.7574969207</v>
      </c>
      <c r="S321" s="5" t="n">
        <f aca="true">IF(B321=1,INDIRECT("assorted!M"&amp;$A321+1),NA())</f>
        <v>2903.42884470347</v>
      </c>
      <c r="T321" s="5" t="n">
        <f aca="true">IF(B321=1,INDIRECT("assorted!N"&amp;$A321+1),NA())</f>
        <v>8429899.05625613</v>
      </c>
      <c r="U321" s="5" t="n">
        <f aca="true">IF(B321=1,SUM(INDIRECT("HeatFluxTotals!B" &amp; A321 + 1):INDIRECT("HeatFluxTotals!P" &amp; A321 + 1)),NA())</f>
        <v>234048.60495689</v>
      </c>
      <c r="V321" s="0" t="n">
        <v>-94.866</v>
      </c>
      <c r="W321" s="5" t="n">
        <f aca="false">R321/G321</f>
        <v>557258.58323069</v>
      </c>
      <c r="X321" s="5" t="n">
        <f aca="true">IF(B321=1,SUM(INDIRECT("HeatFluxRadiation!B" &amp; A321 + 1):INDIRECT("HeatFluxRadiation!P" &amp; A321 + 1)),NA())</f>
        <v>218391.532311873</v>
      </c>
      <c r="Y321" s="5" t="n">
        <f aca="true">IF(B321=1,SUM(INDIRECT("HeatFluxConduction!B" &amp; A321 + 1):INDIRECT("HeatFluxConduction!P" &amp; A321 + 1)),NA())</f>
        <v>15658.0814121281</v>
      </c>
      <c r="Z321" s="6" t="n">
        <f aca="false">X321/U321</f>
        <v>0.93310332848213</v>
      </c>
      <c r="AA321" s="6" t="n">
        <f aca="false">Y321/U321</f>
        <v>0.0669009815931706</v>
      </c>
      <c r="AE321" s="0" t="n">
        <f aca="false">1/F321</f>
        <v>2.38095238095238</v>
      </c>
      <c r="AF321" s="0" t="n">
        <f aca="false">1/G321</f>
        <v>33.3333333333333</v>
      </c>
      <c r="AG321" s="0" t="n">
        <v>3.8448</v>
      </c>
      <c r="AH321" s="0" t="n">
        <f aca="false">AG321/14</f>
        <v>0.274628571428571</v>
      </c>
      <c r="AI321" s="0" t="n">
        <v>0.35122</v>
      </c>
      <c r="AJ321" s="0" t="n">
        <v>5.3121</v>
      </c>
      <c r="AK321" s="0" t="n">
        <v>34.662</v>
      </c>
    </row>
    <row r="322" customFormat="false" ht="15" hidden="false" customHeight="true" outlineLevel="0" collapsed="false">
      <c r="A322" s="0" t="n">
        <v>321</v>
      </c>
      <c r="B322" s="4" t="n">
        <f aca="false">IF(assorted!P322 = "converged", 1, NA())</f>
        <v>1</v>
      </c>
      <c r="C322" s="0" t="str">
        <f aca="true">INDIRECT("IDs!B"&amp;$A322+1)</f>
        <v>d-rectangle</v>
      </c>
      <c r="D322" s="0" t="n">
        <f aca="true">INDIRECT("IDs!C"&amp;$A322+1)</f>
        <v>14</v>
      </c>
      <c r="E322" s="4" t="n">
        <f aca="true">INDIRECT("IDs!E"&amp;$A322+1)</f>
        <v>3</v>
      </c>
      <c r="F322" s="0" t="n">
        <f aca="false">G322*D322</f>
        <v>0.42</v>
      </c>
      <c r="G322" s="0" t="n">
        <f aca="true">INDIRECT("assorted!D"&amp;$A322+1)</f>
        <v>0.03</v>
      </c>
      <c r="H322" s="0" t="n">
        <f aca="true">INDIRECT("assorted!E"&amp;$A322+1)</f>
        <v>0.063</v>
      </c>
      <c r="I322" s="0" t="n">
        <f aca="true">IF(B322=1,INDIRECT("assorted!F"&amp;$A322+1),NA())</f>
        <v>15.6794584553717</v>
      </c>
      <c r="J322" s="5" t="n">
        <f aca="true">IF(B322=1,INDIRECT("assorted!G"&amp;$A322+1),NA())</f>
        <v>1149.99610704253</v>
      </c>
      <c r="K322" s="5" t="n">
        <f aca="true">IF(B322=1,AVERAGE(INDIRECT("Temperatures!C" &amp; A322 + 1):INDIRECT("Temperatures!P" &amp; A322 + 1)),NA())</f>
        <v>1084.20698256317</v>
      </c>
      <c r="L322" s="5" t="n">
        <f aca="true">IF(B322=1,MAX(INDIRECT("Temperatures!C" &amp; A322 + 1):INDIRECT("Temperatures!P" &amp; A322 + 1)),NA())</f>
        <v>1168.09488012686</v>
      </c>
      <c r="M322" s="5" t="n">
        <f aca="true">IF(B322=1,MIN(INDIRECT("Temperatures!C" &amp; A322 + 1):INDIRECT("Temperatures!P" &amp; A322 + 1)),NA())</f>
        <v>1025.22733857012</v>
      </c>
      <c r="N322" s="5" t="n">
        <f aca="true">IF(B322=1,INDIRECT("assorted!H"&amp;$A322+1),NA())</f>
        <v>-241555.659141995</v>
      </c>
      <c r="O322" s="5" t="n">
        <f aca="true">IF(B322=1,INDIRECT("assorted!I"&amp;$A322+1),NA())</f>
        <v>37321.583211895</v>
      </c>
      <c r="P322" s="5" t="n">
        <f aca="true">IF(B322=1,INDIRECT("assorted!J"&amp;$A322+1),NA())</f>
        <v>6964.93044610409</v>
      </c>
      <c r="Q322" s="5" t="n">
        <f aca="true">IF(B322=1,INDIRECT("assorted!K"&amp;$A322+1),NA())</f>
        <v>48510256.1190677</v>
      </c>
      <c r="R322" s="5" t="n">
        <f aca="true">IF(B322=1,INDIRECT("assorted!L"&amp;$A322+1),NA())</f>
        <v>17117.8479024748</v>
      </c>
      <c r="S322" s="5" t="n">
        <f aca="true">IF(B322=1,INDIRECT("assorted!M"&amp;$A322+1),NA())</f>
        <v>3194.52203706713</v>
      </c>
      <c r="T322" s="5" t="n">
        <f aca="true">IF(B322=1,INDIRECT("assorted!N"&amp;$A322+1),NA())</f>
        <v>10204971.0453075</v>
      </c>
      <c r="U322" s="5" t="n">
        <f aca="true">IF(B322=1,SUM(INDIRECT("HeatFluxTotals!B" &amp; A322 + 1):INDIRECT("HeatFluxTotals!P" &amp; A322 + 1)),NA())</f>
        <v>239649.870634647</v>
      </c>
      <c r="V322" s="0" t="n">
        <v>-96.683</v>
      </c>
      <c r="W322" s="5" t="n">
        <f aca="false">R322/G322</f>
        <v>570594.930082493</v>
      </c>
      <c r="X322" s="5" t="n">
        <f aca="true">IF(B322=1,SUM(INDIRECT("HeatFluxRadiation!B" &amp; A322 + 1):INDIRECT("HeatFluxRadiation!P" &amp; A322 + 1)),NA())</f>
        <v>222614.602501584</v>
      </c>
      <c r="Y322" s="5" t="n">
        <f aca="true">IF(B322=1,SUM(INDIRECT("HeatFluxConduction!B" &amp; A322 + 1):INDIRECT("HeatFluxConduction!P" &amp; A322 + 1)),NA())</f>
        <v>17036.8585960477</v>
      </c>
      <c r="Z322" s="6" t="n">
        <f aca="false">X322/U322</f>
        <v>0.92891601364962</v>
      </c>
      <c r="AA322" s="6" t="n">
        <f aca="false">Y322/U322</f>
        <v>0.0710906229614487</v>
      </c>
      <c r="AE322" s="0" t="n">
        <f aca="false">1/F322</f>
        <v>2.38095238095238</v>
      </c>
      <c r="AF322" s="0" t="n">
        <f aca="false">1/G322</f>
        <v>33.3333333333333</v>
      </c>
      <c r="AG322" s="0" t="n">
        <v>3.5345</v>
      </c>
      <c r="AH322" s="0" t="n">
        <f aca="false">AG322/14</f>
        <v>0.252464285714286</v>
      </c>
      <c r="AI322" s="0" t="n">
        <v>0.36527</v>
      </c>
      <c r="AJ322" s="0" t="n">
        <v>5.5268</v>
      </c>
      <c r="AK322" s="0" t="n">
        <v>35.2</v>
      </c>
    </row>
    <row r="323" customFormat="false" ht="15" hidden="false" customHeight="true" outlineLevel="0" collapsed="false">
      <c r="A323" s="0" t="n">
        <v>322</v>
      </c>
      <c r="B323" s="4" t="n">
        <f aca="false">IF(assorted!P323 = "converged", 1, NA())</f>
        <v>1</v>
      </c>
      <c r="C323" s="0" t="str">
        <f aca="true">INDIRECT("IDs!B"&amp;$A323+1)</f>
        <v>d-rectangle</v>
      </c>
      <c r="D323" s="0" t="n">
        <f aca="true">INDIRECT("IDs!C"&amp;$A323+1)</f>
        <v>14</v>
      </c>
      <c r="E323" s="4" t="n">
        <f aca="true">INDIRECT("IDs!E"&amp;$A323+1)</f>
        <v>3.5</v>
      </c>
      <c r="F323" s="0" t="n">
        <f aca="false">G323*D323</f>
        <v>0.42</v>
      </c>
      <c r="G323" s="0" t="n">
        <f aca="true">INDIRECT("assorted!D"&amp;$A323+1)</f>
        <v>0.03</v>
      </c>
      <c r="H323" s="0" t="n">
        <f aca="true">INDIRECT("assorted!E"&amp;$A323+1)</f>
        <v>0.063</v>
      </c>
      <c r="I323" s="0" t="n">
        <f aca="true">IF(B323=1,INDIRECT("assorted!F"&amp;$A323+1),NA())</f>
        <v>16.0595782242453</v>
      </c>
      <c r="J323" s="5" t="n">
        <f aca="true">IF(B323=1,INDIRECT("assorted!G"&amp;$A323+1),NA())</f>
        <v>1176.16682911242</v>
      </c>
      <c r="K323" s="5" t="n">
        <f aca="true">IF(B323=1,AVERAGE(INDIRECT("Temperatures!C" &amp; A323 + 1):INDIRECT("Temperatures!P" &amp; A323 + 1)),NA())</f>
        <v>1087.68331614453</v>
      </c>
      <c r="L323" s="5" t="n">
        <f aca="true">IF(B323=1,MAX(INDIRECT("Temperatures!C" &amp; A323 + 1):INDIRECT("Temperatures!P" &amp; A323 + 1)),NA())</f>
        <v>1213.90182449472</v>
      </c>
      <c r="M323" s="5" t="n">
        <f aca="true">IF(B323=1,MIN(INDIRECT("Temperatures!C" &amp; A323 + 1):INDIRECT("Temperatures!P" &amp; A323 + 1)),NA())</f>
        <v>1019.44793277331</v>
      </c>
      <c r="N323" s="5" t="n">
        <f aca="true">IF(B323=1,INDIRECT("assorted!H"&amp;$A323+1),NA())</f>
        <v>-262531.874715447</v>
      </c>
      <c r="O323" s="5" t="n">
        <f aca="true">IF(B323=1,INDIRECT("assorted!I"&amp;$A323+1),NA())</f>
        <v>37759.5692650968</v>
      </c>
      <c r="P323" s="5" t="n">
        <f aca="true">IF(B323=1,INDIRECT("assorted!J"&amp;$A323+1),NA())</f>
        <v>8626.36822170915</v>
      </c>
      <c r="Q323" s="5" t="n">
        <f aca="true">IF(B323=1,INDIRECT("assorted!K"&amp;$A323+1),NA())</f>
        <v>74414228.6965136</v>
      </c>
      <c r="R323" s="5" t="n">
        <f aca="true">IF(B323=1,INDIRECT("assorted!L"&amp;$A323+1),NA())</f>
        <v>17318.7337706265</v>
      </c>
      <c r="S323" s="5" t="n">
        <f aca="true">IF(B323=1,INDIRECT("assorted!M"&amp;$A323+1),NA())</f>
        <v>3956.55399536746</v>
      </c>
      <c r="T323" s="5" t="n">
        <f aca="true">IF(B323=1,INDIRECT("assorted!N"&amp;$A323+1),NA())</f>
        <v>15654319.5182582</v>
      </c>
      <c r="U323" s="5" t="n">
        <f aca="true">IF(B323=1,SUM(INDIRECT("HeatFluxTotals!B" &amp; A323 + 1):INDIRECT("HeatFluxTotals!P" &amp; A323 + 1)),NA())</f>
        <v>242462.27278877</v>
      </c>
      <c r="V323" s="0" t="n">
        <v>-107.98</v>
      </c>
      <c r="W323" s="5" t="n">
        <f aca="false">R323/G323</f>
        <v>577291.12568755</v>
      </c>
      <c r="X323" s="5" t="n">
        <f aca="true">IF(B323=1,SUM(INDIRECT("HeatFluxRadiation!B" &amp; A323 + 1):INDIRECT("HeatFluxRadiation!P" &amp; A323 + 1)),NA())</f>
        <v>222779.620087564</v>
      </c>
      <c r="Y323" s="5" t="n">
        <f aca="true">IF(B323=1,SUM(INDIRECT("HeatFluxConduction!B" &amp; A323 + 1):INDIRECT("HeatFluxConduction!P" &amp; A323 + 1)),NA())</f>
        <v>19688.3241335323</v>
      </c>
      <c r="Z323" s="6" t="n">
        <f aca="false">X323/U323</f>
        <v>0.918821792459423</v>
      </c>
      <c r="AA323" s="6" t="n">
        <f aca="false">Y323/U323</f>
        <v>0.0812015985294523</v>
      </c>
      <c r="AE323" s="0" t="n">
        <f aca="false">1/F323</f>
        <v>2.38095238095238</v>
      </c>
      <c r="AF323" s="0" t="n">
        <f aca="false">1/G323</f>
        <v>33.3333333333333</v>
      </c>
      <c r="AG323" s="0" t="n">
        <v>3.0392</v>
      </c>
      <c r="AH323" s="0" t="n">
        <f aca="false">AG323/14</f>
        <v>0.217085714285714</v>
      </c>
      <c r="AI323" s="0" t="n">
        <v>0.37235</v>
      </c>
      <c r="AJ323" s="0" t="n">
        <v>5.6369</v>
      </c>
      <c r="AK323" s="0" t="n">
        <v>35.36</v>
      </c>
    </row>
    <row r="324" customFormat="false" ht="15" hidden="false" customHeight="true" outlineLevel="0" collapsed="false">
      <c r="A324" s="0" t="n">
        <v>323</v>
      </c>
      <c r="B324" s="4" t="n">
        <f aca="false">IF(assorted!P324 = "converged", 1, NA())</f>
        <v>1</v>
      </c>
      <c r="C324" s="0" t="str">
        <f aca="true">INDIRECT("IDs!B"&amp;$A324+1)</f>
        <v>d-rectangle</v>
      </c>
      <c r="D324" s="0" t="n">
        <f aca="true">INDIRECT("IDs!C"&amp;$A324+1)</f>
        <v>14</v>
      </c>
      <c r="E324" s="4" t="n">
        <f aca="true">INDIRECT("IDs!E"&amp;$A324+1)</f>
        <v>4</v>
      </c>
      <c r="F324" s="0" t="n">
        <f aca="false">G324*D324</f>
        <v>0.42</v>
      </c>
      <c r="G324" s="0" t="n">
        <f aca="true">INDIRECT("assorted!D"&amp;$A324+1)</f>
        <v>0.03</v>
      </c>
      <c r="H324" s="0" t="n">
        <f aca="true">INDIRECT("assorted!E"&amp;$A324+1)</f>
        <v>0.063</v>
      </c>
      <c r="I324" s="0" t="n">
        <f aca="true">IF(B324=1,INDIRECT("assorted!F"&amp;$A324+1),NA())</f>
        <v>18.4262412197276</v>
      </c>
      <c r="J324" s="5" t="n">
        <f aca="true">IF(B324=1,INDIRECT("assorted!G"&amp;$A324+1),NA())</f>
        <v>1206.54124813402</v>
      </c>
      <c r="K324" s="5" t="n">
        <f aca="true">IF(B324=1,AVERAGE(INDIRECT("Temperatures!C" &amp; A324 + 1):INDIRECT("Temperatures!P" &amp; A324 + 1)),NA())</f>
        <v>1097.35657628524</v>
      </c>
      <c r="L324" s="5" t="n">
        <f aca="true">IF(B324=1,MAX(INDIRECT("Temperatures!C" &amp; A324 + 1):INDIRECT("Temperatures!P" &amp; A324 + 1)),NA())</f>
        <v>1282.52805999937</v>
      </c>
      <c r="M324" s="5" t="n">
        <f aca="true">IF(B324=1,MIN(INDIRECT("Temperatures!C" &amp; A324 + 1):INDIRECT("Temperatures!P" &amp; A324 + 1)),NA())</f>
        <v>1008.26722941714</v>
      </c>
      <c r="N324" s="5" t="n">
        <f aca="true">IF(B324=1,INDIRECT("assorted!H"&amp;$A324+1),NA())</f>
        <v>-262615.170154865</v>
      </c>
      <c r="O324" s="5" t="n">
        <f aca="true">IF(B324=1,INDIRECT("assorted!I"&amp;$A324+1),NA())</f>
        <v>39070.2566035345</v>
      </c>
      <c r="P324" s="5" t="n">
        <f aca="true">IF(B324=1,INDIRECT("assorted!J"&amp;$A324+1),NA())</f>
        <v>10757.5314929537</v>
      </c>
      <c r="Q324" s="5" t="n">
        <f aca="true">IF(B324=1,INDIRECT("assorted!K"&amp;$A324+1),NA())</f>
        <v>115724483.821892</v>
      </c>
      <c r="R324" s="5" t="n">
        <f aca="true">IF(B324=1,INDIRECT("assorted!L"&amp;$A324+1),NA())</f>
        <v>17919.8911861836</v>
      </c>
      <c r="S324" s="5" t="n">
        <f aca="true">IF(B324=1,INDIRECT("assorted!M"&amp;$A324+1),NA())</f>
        <v>4934.02937538635</v>
      </c>
      <c r="T324" s="5" t="n">
        <f aca="true">IF(B324=1,INDIRECT("assorted!N"&amp;$A324+1),NA())</f>
        <v>24344645.8771755</v>
      </c>
      <c r="U324" s="5" t="n">
        <f aca="true">IF(B324=1,SUM(INDIRECT("HeatFluxTotals!B" &amp; A324 + 1):INDIRECT("HeatFluxTotals!P" &amp; A324 + 1)),NA())</f>
        <v>250878.476606571</v>
      </c>
      <c r="V324" s="0" t="n">
        <v>-115.99</v>
      </c>
      <c r="W324" s="5" t="n">
        <f aca="false">R324/G324</f>
        <v>597329.70620612</v>
      </c>
      <c r="X324" s="5" t="n">
        <f aca="true">IF(B324=1,SUM(INDIRECT("HeatFluxRadiation!B" &amp; A324 + 1):INDIRECT("HeatFluxRadiation!P" &amp; A324 + 1)),NA())</f>
        <v>230608.80672594</v>
      </c>
      <c r="Y324" s="5" t="n">
        <f aca="true">IF(B324=1,SUM(INDIRECT("HeatFluxConduction!B" &amp; A324 + 1):INDIRECT("HeatFluxConduction!P" &amp; A324 + 1)),NA())</f>
        <v>20272.9915870736</v>
      </c>
      <c r="Z324" s="6" t="n">
        <f aca="false">X324/U324</f>
        <v>0.919205225753912</v>
      </c>
      <c r="AA324" s="6" t="n">
        <f aca="false">Y324/U324</f>
        <v>0.0808080145466835</v>
      </c>
      <c r="AE324" s="0" t="n">
        <f aca="false">1/F324</f>
        <v>2.38095238095238</v>
      </c>
      <c r="AF324" s="0" t="n">
        <f aca="false">1/G324</f>
        <v>33.3333333333333</v>
      </c>
      <c r="AG324" s="0" t="n">
        <v>2.6637</v>
      </c>
      <c r="AH324" s="0" t="n">
        <f aca="false">AG324/14</f>
        <v>0.190264285714286</v>
      </c>
      <c r="AI324" s="0" t="n">
        <v>0.38966</v>
      </c>
      <c r="AJ324" s="0" t="n">
        <v>5.9047</v>
      </c>
      <c r="AK324" s="0" t="n">
        <v>35.879</v>
      </c>
    </row>
    <row r="325" customFormat="false" ht="15" hidden="false" customHeight="true" outlineLevel="0" collapsed="false">
      <c r="A325" s="0" t="n">
        <v>324</v>
      </c>
      <c r="B325" s="4" t="n">
        <f aca="false">IF(assorted!P325 = "converged", 1, NA())</f>
        <v>1</v>
      </c>
      <c r="C325" s="0" t="str">
        <f aca="true">INDIRECT("IDs!B"&amp;$A325+1)</f>
        <v>d-rectangle</v>
      </c>
      <c r="D325" s="0" t="n">
        <f aca="true">INDIRECT("IDs!C"&amp;$A325+1)</f>
        <v>14</v>
      </c>
      <c r="E325" s="4" t="n">
        <f aca="true">INDIRECT("IDs!E"&amp;$A325+1)</f>
        <v>4.25</v>
      </c>
      <c r="F325" s="0" t="n">
        <f aca="false">G325*D325</f>
        <v>0.42</v>
      </c>
      <c r="G325" s="0" t="n">
        <f aca="true">INDIRECT("assorted!D"&amp;$A325+1)</f>
        <v>0.03</v>
      </c>
      <c r="H325" s="0" t="n">
        <f aca="true">INDIRECT("assorted!E"&amp;$A325+1)</f>
        <v>0.063</v>
      </c>
      <c r="I325" s="0" t="n">
        <f aca="true">IF(B325=1,INDIRECT("assorted!F"&amp;$A325+1),NA())</f>
        <v>20.8960905149579</v>
      </c>
      <c r="J325" s="5" t="n">
        <f aca="true">IF(B325=1,INDIRECT("assorted!G"&amp;$A325+1),NA())</f>
        <v>1289.33826564131</v>
      </c>
      <c r="K325" s="5" t="n">
        <f aca="true">IF(B325=1,AVERAGE(INDIRECT("Temperatures!C" &amp; A325 + 1):INDIRECT("Temperatures!P" &amp; A325 + 1)),NA())</f>
        <v>1060.95372696433</v>
      </c>
      <c r="L325" s="5" t="n">
        <f aca="true">IF(B325=1,MAX(INDIRECT("Temperatures!C" &amp; A325 + 1):INDIRECT("Temperatures!P" &amp; A325 + 1)),NA())</f>
        <v>1280.09549695867</v>
      </c>
      <c r="M325" s="5" t="n">
        <f aca="true">IF(B325=1,MIN(INDIRECT("Temperatures!C" &amp; A325 + 1):INDIRECT("Temperatures!P" &amp; A325 + 1)),NA())</f>
        <v>955.35077826116</v>
      </c>
      <c r="N325" s="5" t="n">
        <f aca="true">IF(B325=1,INDIRECT("assorted!H"&amp;$A325+1),NA())</f>
        <v>-159248.363926599</v>
      </c>
      <c r="O325" s="5" t="n">
        <f aca="true">IF(B325=1,INDIRECT("assorted!I"&amp;$A325+1),NA())</f>
        <v>33808.2613160596</v>
      </c>
      <c r="P325" s="5" t="n">
        <f aca="true">IF(B325=1,INDIRECT("assorted!J"&amp;$A325+1),NA())</f>
        <v>13001.4891564221</v>
      </c>
      <c r="Q325" s="5" t="n">
        <f aca="true">IF(B325=1,INDIRECT("assorted!K"&amp;$A325+1),NA())</f>
        <v>169038720.284563</v>
      </c>
      <c r="R325" s="5" t="n">
        <f aca="true">IF(B325=1,INDIRECT("assorted!L"&amp;$A325+1),NA())</f>
        <v>15506.4342198359</v>
      </c>
      <c r="S325" s="5" t="n">
        <f aca="true">IF(B325=1,INDIRECT("assorted!M"&amp;$A325+1),NA())</f>
        <v>5963.23882140537</v>
      </c>
      <c r="T325" s="5" t="n">
        <f aca="true">IF(B325=1,INDIRECT("assorted!N"&amp;$A325+1),NA())</f>
        <v>35560217.2411161</v>
      </c>
      <c r="U325" s="5" t="n">
        <f aca="true">IF(B325=1,SUM(INDIRECT("HeatFluxTotals!B" &amp; A325 + 1):INDIRECT("HeatFluxTotals!P" &amp; A325 + 1)),NA())</f>
        <v>217090.079077703</v>
      </c>
      <c r="V325" s="0" t="n">
        <v>-101.94</v>
      </c>
      <c r="W325" s="5" t="n">
        <f aca="false">R325/G325</f>
        <v>516881.140661197</v>
      </c>
      <c r="X325" s="5" t="n">
        <f aca="true">IF(B325=1,SUM(INDIRECT("HeatFluxRadiation!B" &amp; A325 + 1):INDIRECT("HeatFluxRadiation!P" &amp; A325 + 1)),NA())</f>
        <v>198231.873789435</v>
      </c>
      <c r="Y325" s="5" t="n">
        <f aca="true">IF(B325=1,SUM(INDIRECT("HeatFluxConduction!B" &amp; A325 + 1):INDIRECT("HeatFluxConduction!P" &amp; A325 + 1)),NA())</f>
        <v>18843.3017481319</v>
      </c>
      <c r="Z325" s="6" t="n">
        <f aca="false">X325/U325</f>
        <v>0.913131888069753</v>
      </c>
      <c r="AA325" s="6" t="n">
        <f aca="false">Y325/U325</f>
        <v>0.0867994605197383</v>
      </c>
      <c r="AE325" s="0" t="n">
        <f aca="false">1/F325</f>
        <v>2.38095238095238</v>
      </c>
      <c r="AF325" s="0" t="n">
        <f aca="false">1/G325</f>
        <v>33.3333333333333</v>
      </c>
      <c r="AG325" s="0" t="n">
        <v>2.5083</v>
      </c>
      <c r="AH325" s="0" t="n">
        <f aca="false">AG325/14</f>
        <v>0.179164285714286</v>
      </c>
      <c r="AI325" s="0" t="n">
        <v>0.317</v>
      </c>
      <c r="AJ325" s="0" t="n">
        <v>4.8014</v>
      </c>
      <c r="AK325" s="0" t="n">
        <v>32.26</v>
      </c>
    </row>
    <row r="326" customFormat="false" ht="15" hidden="false" customHeight="true" outlineLevel="0" collapsed="false">
      <c r="A326" s="0" t="n">
        <v>325</v>
      </c>
      <c r="B326" s="4" t="n">
        <f aca="false">IF(assorted!P326 = "converged", 1, NA())</f>
        <v>1</v>
      </c>
      <c r="C326" s="0" t="str">
        <f aca="true">INDIRECT("IDs!B"&amp;$A326+1)</f>
        <v>d-rectangle</v>
      </c>
      <c r="D326" s="0" t="n">
        <f aca="true">INDIRECT("IDs!C"&amp;$A326+1)</f>
        <v>14</v>
      </c>
      <c r="E326" s="4" t="n">
        <f aca="true">INDIRECT("IDs!E"&amp;$A326+1)</f>
        <v>1.25</v>
      </c>
      <c r="F326" s="0" t="n">
        <f aca="false">G326*D326</f>
        <v>0.49</v>
      </c>
      <c r="G326" s="0" t="n">
        <f aca="true">INDIRECT("assorted!D"&amp;$A326+1)</f>
        <v>0.035</v>
      </c>
      <c r="H326" s="0" t="n">
        <f aca="true">INDIRECT("assorted!E"&amp;$A326+1)</f>
        <v>0.063</v>
      </c>
      <c r="I326" s="0" t="n">
        <f aca="true">IF(B326=1,INDIRECT("assorted!F"&amp;$A326+1),NA())</f>
        <v>25.9531256065965</v>
      </c>
      <c r="J326" s="5" t="n">
        <f aca="true">IF(B326=1,INDIRECT("assorted!G"&amp;$A326+1),NA())</f>
        <v>1178.85855342974</v>
      </c>
      <c r="K326" s="5" t="n">
        <f aca="true">IF(B326=1,AVERAGE(INDIRECT("Temperatures!C" &amp; A326 + 1):INDIRECT("Temperatures!P" &amp; A326 + 1)),NA())</f>
        <v>1009.94678154588</v>
      </c>
      <c r="L326" s="5" t="n">
        <f aca="true">IF(B326=1,MAX(INDIRECT("Temperatures!C" &amp; A326 + 1):INDIRECT("Temperatures!P" &amp; A326 + 1)),NA())</f>
        <v>1080.65486684049</v>
      </c>
      <c r="M326" s="5" t="n">
        <f aca="true">IF(B326=1,MIN(INDIRECT("Temperatures!C" &amp; A326 + 1):INDIRECT("Temperatures!P" &amp; A326 + 1)),NA())</f>
        <v>965.176550984796</v>
      </c>
      <c r="N326" s="5" t="n">
        <f aca="true">IF(B326=1,INDIRECT("assorted!H"&amp;$A326+1),NA())</f>
        <v>-172609.528051131</v>
      </c>
      <c r="O326" s="5" t="n">
        <f aca="true">IF(B326=1,INDIRECT("assorted!I"&amp;$A326+1),NA())</f>
        <v>27046.7046291082</v>
      </c>
      <c r="P326" s="5" t="n">
        <f aca="true">IF(B326=1,INDIRECT("assorted!J"&amp;$A326+1),NA())</f>
        <v>4917.82768935588</v>
      </c>
      <c r="Q326" s="5" t="n">
        <f aca="true">IF(B326=1,INDIRECT("assorted!K"&amp;$A326+1),NA())</f>
        <v>24185029.1821953</v>
      </c>
      <c r="R326" s="5" t="n">
        <f aca="true">IF(B326=1,INDIRECT("assorted!L"&amp;$A326+1),NA())</f>
        <v>12405.191212689</v>
      </c>
      <c r="S326" s="5" t="n">
        <f aca="true">IF(B326=1,INDIRECT("assorted!M"&amp;$A326+1),NA())</f>
        <v>2255.60169619395</v>
      </c>
      <c r="T326" s="5" t="n">
        <f aca="true">IF(B326=1,INDIRECT("assorted!N"&amp;$A326+1),NA())</f>
        <v>5087739.01187303</v>
      </c>
      <c r="U326" s="5" t="n">
        <f aca="true">IF(B326=1,SUM(INDIRECT("HeatFluxTotals!B" &amp; A326 + 1):INDIRECT("HeatFluxTotals!P" &amp; A326 + 1)),NA())</f>
        <v>173672.676977646</v>
      </c>
      <c r="V326" s="0" t="n">
        <v>-40.976</v>
      </c>
      <c r="W326" s="5" t="n">
        <f aca="false">R326/G326</f>
        <v>354434.034648257</v>
      </c>
      <c r="X326" s="5" t="n">
        <f aca="true">IF(B326=1,SUM(INDIRECT("HeatFluxRadiation!B" &amp; A326 + 1):INDIRECT("HeatFluxRadiation!P" &amp; A326 + 1)),NA())</f>
        <v>164863.503456369</v>
      </c>
      <c r="Y326" s="5" t="n">
        <f aca="true">IF(B326=1,SUM(INDIRECT("HeatFluxConduction!B" &amp; A326 + 1):INDIRECT("HeatFluxConduction!P" &amp; A326 + 1)),NA())</f>
        <v>8805.73651386615</v>
      </c>
      <c r="Z326" s="6" t="n">
        <f aca="false">X326/U326</f>
        <v>0.949277147824406</v>
      </c>
      <c r="AA326" s="6" t="n">
        <f aca="false">Y326/U326</f>
        <v>0.0507030620308777</v>
      </c>
      <c r="AE326" s="0" t="n">
        <f aca="false">1/F326</f>
        <v>2.04081632653061</v>
      </c>
      <c r="AF326" s="0" t="n">
        <f aca="false">1/G326</f>
        <v>28.5714285714286</v>
      </c>
      <c r="AG326" s="0" t="n">
        <v>7.2276</v>
      </c>
      <c r="AH326" s="0" t="n">
        <f aca="false">AG326/14</f>
        <v>0.516257142857143</v>
      </c>
      <c r="AI326" s="0" t="n">
        <v>0.20173</v>
      </c>
      <c r="AJ326" s="0" t="n">
        <v>3.0424</v>
      </c>
      <c r="AK326" s="0" t="n">
        <v>27.587</v>
      </c>
    </row>
    <row r="327" customFormat="false" ht="15" hidden="false" customHeight="true" outlineLevel="0" collapsed="false">
      <c r="A327" s="0" t="n">
        <v>326</v>
      </c>
      <c r="B327" s="4" t="n">
        <f aca="false">IF(assorted!P327 = "converged", 1, NA())</f>
        <v>1</v>
      </c>
      <c r="C327" s="0" t="str">
        <f aca="true">INDIRECT("IDs!B"&amp;$A327+1)</f>
        <v>d-rectangle</v>
      </c>
      <c r="D327" s="0" t="n">
        <f aca="true">INDIRECT("IDs!C"&amp;$A327+1)</f>
        <v>14</v>
      </c>
      <c r="E327" s="4" t="n">
        <f aca="true">INDIRECT("IDs!E"&amp;$A327+1)</f>
        <v>1.5</v>
      </c>
      <c r="F327" s="0" t="n">
        <f aca="false">G327*D327</f>
        <v>0.49</v>
      </c>
      <c r="G327" s="0" t="n">
        <f aca="true">INDIRECT("assorted!D"&amp;$A327+1)</f>
        <v>0.035</v>
      </c>
      <c r="H327" s="0" t="n">
        <f aca="true">INDIRECT("assorted!E"&amp;$A327+1)</f>
        <v>0.063</v>
      </c>
      <c r="I327" s="0" t="n">
        <f aca="true">IF(B327=1,INDIRECT("assorted!F"&amp;$A327+1),NA())</f>
        <v>25.2231102370278</v>
      </c>
      <c r="J327" s="5" t="n">
        <f aca="true">IF(B327=1,INDIRECT("assorted!G"&amp;$A327+1),NA())</f>
        <v>1168.95296187235</v>
      </c>
      <c r="K327" s="5" t="n">
        <f aca="true">IF(B327=1,AVERAGE(INDIRECT("Temperatures!C" &amp; A327 + 1):INDIRECT("Temperatures!P" &amp; A327 + 1)),NA())</f>
        <v>1033.89732868834</v>
      </c>
      <c r="L327" s="5" t="n">
        <f aca="true">IF(B327=1,MAX(INDIRECT("Temperatures!C" &amp; A327 + 1):INDIRECT("Temperatures!P" &amp; A327 + 1)),NA())</f>
        <v>1091.84554463284</v>
      </c>
      <c r="M327" s="5" t="n">
        <f aca="true">IF(B327=1,MIN(INDIRECT("Temperatures!C" &amp; A327 + 1):INDIRECT("Temperatures!P" &amp; A327 + 1)),NA())</f>
        <v>994.486699216668</v>
      </c>
      <c r="N327" s="5" t="n">
        <f aca="true">IF(B327=1,INDIRECT("assorted!H"&amp;$A327+1),NA())</f>
        <v>-196204.386457438</v>
      </c>
      <c r="O327" s="5" t="n">
        <f aca="true">IF(B327=1,INDIRECT("assorted!I"&amp;$A327+1),NA())</f>
        <v>30059.794414704</v>
      </c>
      <c r="P327" s="5" t="n">
        <f aca="true">IF(B327=1,INDIRECT("assorted!J"&amp;$A327+1),NA())</f>
        <v>4300.40095858319</v>
      </c>
      <c r="Q327" s="5" t="n">
        <f aca="true">IF(B327=1,INDIRECT("assorted!K"&amp;$A327+1),NA())</f>
        <v>18493448.4045832</v>
      </c>
      <c r="R327" s="5" t="n">
        <f aca="true">IF(B327=1,INDIRECT("assorted!L"&amp;$A327+1),NA())</f>
        <v>13787.1693664801</v>
      </c>
      <c r="S327" s="5" t="n">
        <f aca="true">IF(B327=1,INDIRECT("assorted!M"&amp;$A327+1),NA())</f>
        <v>1972.41390081494</v>
      </c>
      <c r="T327" s="5" t="n">
        <f aca="true">IF(B327=1,INDIRECT("assorted!N"&amp;$A327+1),NA())</f>
        <v>3890416.59612802</v>
      </c>
      <c r="U327" s="5" t="n">
        <f aca="true">IF(B327=1,SUM(INDIRECT("HeatFluxTotals!B" &amp; A327 + 1):INDIRECT("HeatFluxTotals!P" &amp; A327 + 1)),NA())</f>
        <v>193020.371130722</v>
      </c>
      <c r="V327" s="0" t="n">
        <v>-42.729</v>
      </c>
      <c r="W327" s="5" t="n">
        <f aca="false">R327/G327</f>
        <v>393919.124756574</v>
      </c>
      <c r="X327" s="5" t="n">
        <f aca="true">IF(B327=1,SUM(INDIRECT("HeatFluxRadiation!B" &amp; A327 + 1):INDIRECT("HeatFluxRadiation!P" &amp; A327 + 1)),NA())</f>
        <v>184284.718074903</v>
      </c>
      <c r="Y327" s="5" t="n">
        <f aca="true">IF(B327=1,SUM(INDIRECT("HeatFluxConduction!B" &amp; A327 + 1):INDIRECT("HeatFluxConduction!P" &amp; A327 + 1)),NA())</f>
        <v>8739.18815216471</v>
      </c>
      <c r="Z327" s="6" t="n">
        <f aca="false">X327/U327</f>
        <v>0.954742325876564</v>
      </c>
      <c r="AA327" s="6" t="n">
        <f aca="false">Y327/U327</f>
        <v>0.0452759887517062</v>
      </c>
      <c r="AE327" s="0" t="n">
        <f aca="false">1/F327</f>
        <v>2.04081632653061</v>
      </c>
      <c r="AF327" s="0" t="n">
        <f aca="false">1/G327</f>
        <v>28.5714285714286</v>
      </c>
      <c r="AG327" s="0" t="n">
        <v>6.4224</v>
      </c>
      <c r="AH327" s="0" t="n">
        <f aca="false">AG327/14</f>
        <v>0.458742857142857</v>
      </c>
      <c r="AI327" s="0" t="n">
        <v>0.24798</v>
      </c>
      <c r="AJ327" s="0" t="n">
        <v>3.7422</v>
      </c>
      <c r="AK327" s="0" t="n">
        <v>30.103</v>
      </c>
    </row>
    <row r="328" customFormat="false" ht="15" hidden="false" customHeight="true" outlineLevel="0" collapsed="false">
      <c r="A328" s="0" t="n">
        <v>327</v>
      </c>
      <c r="B328" s="4" t="n">
        <f aca="false">IF(assorted!P328 = "converged", 1, NA())</f>
        <v>1</v>
      </c>
      <c r="C328" s="0" t="str">
        <f aca="true">INDIRECT("IDs!B"&amp;$A328+1)</f>
        <v>d-rectangle</v>
      </c>
      <c r="D328" s="0" t="n">
        <f aca="true">INDIRECT("IDs!C"&amp;$A328+1)</f>
        <v>14</v>
      </c>
      <c r="E328" s="4" t="n">
        <f aca="true">INDIRECT("IDs!E"&amp;$A328+1)</f>
        <v>1.75</v>
      </c>
      <c r="F328" s="0" t="n">
        <f aca="false">G328*D328</f>
        <v>0.49</v>
      </c>
      <c r="G328" s="0" t="n">
        <f aca="true">INDIRECT("assorted!D"&amp;$A328+1)</f>
        <v>0.035</v>
      </c>
      <c r="H328" s="0" t="n">
        <f aca="true">INDIRECT("assorted!E"&amp;$A328+1)</f>
        <v>0.063</v>
      </c>
      <c r="I328" s="0" t="n">
        <f aca="true">IF(B328=1,INDIRECT("assorted!F"&amp;$A328+1),NA())</f>
        <v>24.66236050117</v>
      </c>
      <c r="J328" s="5" t="n">
        <f aca="true">IF(B328=1,INDIRECT("assorted!G"&amp;$A328+1),NA())</f>
        <v>1163.10315542165</v>
      </c>
      <c r="K328" s="5" t="n">
        <f aca="true">IF(B328=1,AVERAGE(INDIRECT("Temperatures!C" &amp; A328 + 1):INDIRECT("Temperatures!P" &amp; A328 + 1)),NA())</f>
        <v>1049.8413218686</v>
      </c>
      <c r="L328" s="5" t="n">
        <f aca="true">IF(B328=1,MAX(INDIRECT("Temperatures!C" &amp; A328 + 1):INDIRECT("Temperatures!P" &amp; A328 + 1)),NA())</f>
        <v>1101.29075088153</v>
      </c>
      <c r="M328" s="5" t="n">
        <f aca="true">IF(B328=1,MIN(INDIRECT("Temperatures!C" &amp; A328 + 1):INDIRECT("Temperatures!P" &amp; A328 + 1)),NA())</f>
        <v>1011.30913613336</v>
      </c>
      <c r="N328" s="5" t="n">
        <f aca="true">IF(B328=1,INDIRECT("assorted!H"&amp;$A328+1),NA())</f>
        <v>-201480.493855774</v>
      </c>
      <c r="O328" s="5" t="n">
        <f aca="true">IF(B328=1,INDIRECT("assorted!I"&amp;$A328+1),NA())</f>
        <v>32271.5371204769</v>
      </c>
      <c r="P328" s="5" t="n">
        <f aca="true">IF(B328=1,INDIRECT("assorted!J"&amp;$A328+1),NA())</f>
        <v>4373.96191476792</v>
      </c>
      <c r="Q328" s="5" t="n">
        <f aca="true">IF(B328=1,INDIRECT("assorted!K"&amp;$A328+1),NA())</f>
        <v>19131542.8318403</v>
      </c>
      <c r="R328" s="5" t="n">
        <f aca="true">IF(B328=1,INDIRECT("assorted!L"&amp;$A328+1),NA())</f>
        <v>14801.6031599351</v>
      </c>
      <c r="S328" s="5" t="n">
        <f aca="true">IF(B328=1,INDIRECT("assorted!M"&amp;$A328+1),NA())</f>
        <v>2006.15323211943</v>
      </c>
      <c r="T328" s="5" t="n">
        <f aca="true">IF(B328=1,INDIRECT("assorted!N"&amp;$A328+1),NA())</f>
        <v>4024650.79074327</v>
      </c>
      <c r="U328" s="5" t="n">
        <f aca="true">IF(B328=1,SUM(INDIRECT("HeatFluxTotals!B" &amp; A328 + 1):INDIRECT("HeatFluxTotals!P" &amp; A328 + 1)),NA())</f>
        <v>207222.444239091</v>
      </c>
      <c r="V328" s="0" t="n">
        <v>-43.765</v>
      </c>
      <c r="W328" s="5" t="n">
        <f aca="false">R328/G328</f>
        <v>422902.947426717</v>
      </c>
      <c r="X328" s="5" t="n">
        <f aca="true">IF(B328=1,SUM(INDIRECT("HeatFluxRadiation!B" &amp; A328 + 1):INDIRECT("HeatFluxRadiation!P" &amp; A328 + 1)),NA())</f>
        <v>198305.023572936</v>
      </c>
      <c r="Y328" s="5" t="n">
        <f aca="true">IF(B328=1,SUM(INDIRECT("HeatFluxConduction!B" &amp; A328 + 1):INDIRECT("HeatFluxConduction!P" &amp; A328 + 1)),NA())</f>
        <v>8921.53185959734</v>
      </c>
      <c r="Z328" s="6" t="n">
        <f aca="false">X328/U328</f>
        <v>0.956966916885379</v>
      </c>
      <c r="AA328" s="6" t="n">
        <f aca="false">Y328/U328</f>
        <v>0.0430529226327615</v>
      </c>
      <c r="AE328" s="0" t="n">
        <f aca="false">1/F328</f>
        <v>2.04081632653061</v>
      </c>
      <c r="AF328" s="0" t="n">
        <f aca="false">1/G328</f>
        <v>28.5714285714286</v>
      </c>
      <c r="AG328" s="0" t="n">
        <v>5.7302</v>
      </c>
      <c r="AH328" s="0" t="n">
        <f aca="false">AG328/14</f>
        <v>0.4093</v>
      </c>
      <c r="AI328" s="0" t="n">
        <v>0.28352</v>
      </c>
      <c r="AJ328" s="0" t="n">
        <v>4.2815</v>
      </c>
      <c r="AK328" s="0" t="n">
        <v>31.788</v>
      </c>
    </row>
    <row r="329" customFormat="false" ht="15" hidden="false" customHeight="true" outlineLevel="0" collapsed="false">
      <c r="A329" s="0" t="n">
        <v>328</v>
      </c>
      <c r="B329" s="4" t="n">
        <f aca="false">IF(assorted!P329 = "converged", 1, NA())</f>
        <v>1</v>
      </c>
      <c r="C329" s="0" t="str">
        <f aca="true">INDIRECT("IDs!B"&amp;$A329+1)</f>
        <v>d-rectangle</v>
      </c>
      <c r="D329" s="0" t="n">
        <f aca="true">INDIRECT("IDs!C"&amp;$A329+1)</f>
        <v>14</v>
      </c>
      <c r="E329" s="4" t="n">
        <f aca="true">INDIRECT("IDs!E"&amp;$A329+1)</f>
        <v>2</v>
      </c>
      <c r="F329" s="0" t="n">
        <f aca="false">G329*D329</f>
        <v>0.49</v>
      </c>
      <c r="G329" s="0" t="n">
        <f aca="true">INDIRECT("assorted!D"&amp;$A329+1)</f>
        <v>0.035</v>
      </c>
      <c r="H329" s="0" t="n">
        <f aca="true">INDIRECT("assorted!E"&amp;$A329+1)</f>
        <v>0.063</v>
      </c>
      <c r="I329" s="0" t="n">
        <f aca="true">IF(B329=1,INDIRECT("assorted!F"&amp;$A329+1),NA())</f>
        <v>23.1140317330864</v>
      </c>
      <c r="J329" s="5" t="n">
        <f aca="true">IF(B329=1,INDIRECT("assorted!G"&amp;$A329+1),NA())</f>
        <v>1161.5088345376</v>
      </c>
      <c r="K329" s="5" t="n">
        <f aca="true">IF(B329=1,AVERAGE(INDIRECT("Temperatures!C" &amp; A329 + 1):INDIRECT("Temperatures!P" &amp; A329 + 1)),NA())</f>
        <v>1063.72058663475</v>
      </c>
      <c r="L329" s="5" t="n">
        <f aca="true">IF(B329=1,MAX(INDIRECT("Temperatures!C" &amp; A329 + 1):INDIRECT("Temperatures!P" &amp; A329 + 1)),NA())</f>
        <v>1110.96438274902</v>
      </c>
      <c r="M329" s="5" t="n">
        <f aca="true">IF(B329=1,MIN(INDIRECT("Temperatures!C" &amp; A329 + 1):INDIRECT("Temperatures!P" &amp; A329 + 1)),NA())</f>
        <v>1026.04120499083</v>
      </c>
      <c r="N329" s="5" t="n">
        <f aca="true">IF(B329=1,INDIRECT("assorted!H"&amp;$A329+1),NA())</f>
        <v>-222026.49590884</v>
      </c>
      <c r="O329" s="5" t="n">
        <f aca="true">IF(B329=1,INDIRECT("assorted!I"&amp;$A329+1),NA())</f>
        <v>34279.0392562121</v>
      </c>
      <c r="P329" s="5" t="n">
        <f aca="true">IF(B329=1,INDIRECT("assorted!J"&amp;$A329+1),NA())</f>
        <v>4671.15173232729</v>
      </c>
      <c r="Q329" s="5" t="n">
        <f aca="true">IF(B329=1,INDIRECT("assorted!K"&amp;$A329+1),NA())</f>
        <v>21819658.5064242</v>
      </c>
      <c r="R329" s="5" t="n">
        <f aca="true">IF(B329=1,INDIRECT("assorted!L"&amp;$A329+1),NA())</f>
        <v>15722.3603537598</v>
      </c>
      <c r="S329" s="5" t="n">
        <f aca="true">IF(B329=1,INDIRECT("assorted!M"&amp;$A329+1),NA())</f>
        <v>2142.46176079306</v>
      </c>
      <c r="T329" s="5" t="n">
        <f aca="true">IF(B329=1,INDIRECT("assorted!N"&amp;$A329+1),NA())</f>
        <v>4590142.3964605</v>
      </c>
      <c r="U329" s="5" t="n">
        <f aca="true">IF(B329=1,SUM(INDIRECT("HeatFluxTotals!B" &amp; A329 + 1):INDIRECT("HeatFluxTotals!P" &amp; A329 + 1)),NA())</f>
        <v>220113.044952637</v>
      </c>
      <c r="V329" s="0" t="n">
        <v>-44.452</v>
      </c>
      <c r="W329" s="5" t="n">
        <f aca="false">R329/G329</f>
        <v>449210.295821709</v>
      </c>
      <c r="X329" s="5" t="n">
        <f aca="true">IF(B329=1,SUM(INDIRECT("HeatFluxRadiation!B" &amp; A329 + 1):INDIRECT("HeatFluxRadiation!P" &amp; A329 + 1)),NA())</f>
        <v>210226.559042641</v>
      </c>
      <c r="Y329" s="5" t="n">
        <f aca="true">IF(B329=1,SUM(INDIRECT("HeatFluxConduction!B" &amp; A329 + 1):INDIRECT("HeatFluxConduction!P" &amp; A329 + 1)),NA())</f>
        <v>9890.4868834296</v>
      </c>
      <c r="Z329" s="6" t="n">
        <f aca="false">X329/U329</f>
        <v>0.955084507089871</v>
      </c>
      <c r="AA329" s="6" t="n">
        <f aca="false">Y329/U329</f>
        <v>0.0449336698129716</v>
      </c>
      <c r="AE329" s="0" t="n">
        <f aca="false">1/F329</f>
        <v>2.04081632653061</v>
      </c>
      <c r="AF329" s="0" t="n">
        <f aca="false">1/G329</f>
        <v>28.5714285714286</v>
      </c>
      <c r="AG329" s="0" t="n">
        <v>5.1379</v>
      </c>
      <c r="AH329" s="0" t="n">
        <f aca="false">AG329/14</f>
        <v>0.366992857142857</v>
      </c>
      <c r="AI329" s="0" t="n">
        <v>0.3155</v>
      </c>
      <c r="AJ329" s="0" t="n">
        <v>4.7673</v>
      </c>
      <c r="AK329" s="0" t="n">
        <v>33.237</v>
      </c>
    </row>
    <row r="330" customFormat="false" ht="15" hidden="false" customHeight="true" outlineLevel="0" collapsed="false">
      <c r="A330" s="0" t="n">
        <v>329</v>
      </c>
      <c r="B330" s="4" t="n">
        <f aca="false">IF(assorted!P330 = "converged", 1, NA())</f>
        <v>1</v>
      </c>
      <c r="C330" s="0" t="str">
        <f aca="true">INDIRECT("IDs!B"&amp;$A330+1)</f>
        <v>d-rectangle</v>
      </c>
      <c r="D330" s="0" t="n">
        <f aca="true">INDIRECT("IDs!C"&amp;$A330+1)</f>
        <v>14</v>
      </c>
      <c r="E330" s="4" t="n">
        <f aca="true">INDIRECT("IDs!E"&amp;$A330+1)</f>
        <v>2.25</v>
      </c>
      <c r="F330" s="0" t="n">
        <f aca="false">G330*D330</f>
        <v>0.49</v>
      </c>
      <c r="G330" s="0" t="n">
        <f aca="true">INDIRECT("assorted!D"&amp;$A330+1)</f>
        <v>0.035</v>
      </c>
      <c r="H330" s="0" t="n">
        <f aca="true">INDIRECT("assorted!E"&amp;$A330+1)</f>
        <v>0.063</v>
      </c>
      <c r="I330" s="0" t="n">
        <f aca="true">IF(B330=1,INDIRECT("assorted!F"&amp;$A330+1),NA())</f>
        <v>21.0719900021213</v>
      </c>
      <c r="J330" s="5" t="n">
        <f aca="true">IF(B330=1,INDIRECT("assorted!G"&amp;$A330+1),NA())</f>
        <v>1163.7920656762</v>
      </c>
      <c r="K330" s="5" t="n">
        <f aca="true">IF(B330=1,AVERAGE(INDIRECT("Temperatures!C" &amp; A330 + 1):INDIRECT("Temperatures!P" &amp; A330 + 1)),NA())</f>
        <v>1075.79156217231</v>
      </c>
      <c r="L330" s="5" t="n">
        <f aca="true">IF(B330=1,MAX(INDIRECT("Temperatures!C" &amp; A330 + 1):INDIRECT("Temperatures!P" &amp; A330 + 1)),NA())</f>
        <v>1127.80155285499</v>
      </c>
      <c r="M330" s="5" t="n">
        <f aca="true">IF(B330=1,MIN(INDIRECT("Temperatures!C" &amp; A330 + 1):INDIRECT("Temperatures!P" &amp; A330 + 1)),NA())</f>
        <v>1036.97357691033</v>
      </c>
      <c r="N330" s="5" t="n">
        <f aca="true">IF(B330=1,INDIRECT("assorted!H"&amp;$A330+1),NA())</f>
        <v>-232698.223551924</v>
      </c>
      <c r="O330" s="5" t="n">
        <f aca="true">IF(B330=1,INDIRECT("assorted!I"&amp;$A330+1),NA())</f>
        <v>36064.8446539881</v>
      </c>
      <c r="P330" s="5" t="n">
        <f aca="true">IF(B330=1,INDIRECT("assorted!J"&amp;$A330+1),NA())</f>
        <v>5171.71032397013</v>
      </c>
      <c r="Q330" s="5" t="n">
        <f aca="true">IF(B330=1,INDIRECT("assorted!K"&amp;$A330+1),NA())</f>
        <v>26746587.6750593</v>
      </c>
      <c r="R330" s="5" t="n">
        <f aca="true">IF(B330=1,INDIRECT("assorted!L"&amp;$A330+1),NA())</f>
        <v>16541.4345341344</v>
      </c>
      <c r="S330" s="5" t="n">
        <f aca="true">IF(B330=1,INDIRECT("assorted!M"&amp;$A330+1),NA())</f>
        <v>2372.04703288585</v>
      </c>
      <c r="T330" s="5" t="n">
        <f aca="true">IF(B330=1,INDIRECT("assorted!N"&amp;$A330+1),NA())</f>
        <v>5626607.12622259</v>
      </c>
      <c r="U330" s="5" t="n">
        <f aca="true">IF(B330=1,SUM(INDIRECT("HeatFluxTotals!B" &amp; A330 + 1):INDIRECT("HeatFluxTotals!P" &amp; A330 + 1)),NA())</f>
        <v>231580.083477881</v>
      </c>
      <c r="V330" s="0" t="n">
        <v>-45.017</v>
      </c>
      <c r="W330" s="5" t="n">
        <f aca="false">R330/G330</f>
        <v>472612.415260983</v>
      </c>
      <c r="X330" s="5" t="n">
        <f aca="true">IF(B330=1,SUM(INDIRECT("HeatFluxRadiation!B" &amp; A330 + 1):INDIRECT("HeatFluxRadiation!P" &amp; A330 + 1)),NA())</f>
        <v>220870.401108091</v>
      </c>
      <c r="Y330" s="5" t="n">
        <f aca="true">IF(B330=1,SUM(INDIRECT("HeatFluxConduction!B" &amp; A330 + 1):INDIRECT("HeatFluxConduction!P" &amp; A330 + 1)),NA())</f>
        <v>10714.2908467458</v>
      </c>
      <c r="Z330" s="6" t="n">
        <f aca="false">X330/U330</f>
        <v>0.953753871192412</v>
      </c>
      <c r="AA330" s="6" t="n">
        <f aca="false">Y330/U330</f>
        <v>0.0462660289513589</v>
      </c>
      <c r="AE330" s="0" t="n">
        <f aca="false">1/F330</f>
        <v>2.04081632653061</v>
      </c>
      <c r="AF330" s="0" t="n">
        <f aca="false">1/G330</f>
        <v>28.5714285714286</v>
      </c>
      <c r="AG330" s="0" t="n">
        <v>4.6283</v>
      </c>
      <c r="AH330" s="0" t="n">
        <f aca="false">AG330/14</f>
        <v>0.330592857142857</v>
      </c>
      <c r="AI330" s="0" t="n">
        <v>0.34404</v>
      </c>
      <c r="AJ330" s="0" t="n">
        <v>5.2018</v>
      </c>
      <c r="AK330" s="0" t="n">
        <v>34.448</v>
      </c>
    </row>
    <row r="331" customFormat="false" ht="15" hidden="false" customHeight="true" outlineLevel="0" collapsed="false">
      <c r="A331" s="0" t="n">
        <v>330</v>
      </c>
      <c r="B331" s="4" t="n">
        <f aca="false">IF(assorted!P331 = "converged", 1, NA())</f>
        <v>1</v>
      </c>
      <c r="C331" s="0" t="str">
        <f aca="true">INDIRECT("IDs!B"&amp;$A331+1)</f>
        <v>d-rectangle</v>
      </c>
      <c r="D331" s="0" t="n">
        <f aca="true">INDIRECT("IDs!C"&amp;$A331+1)</f>
        <v>14</v>
      </c>
      <c r="E331" s="4" t="n">
        <f aca="true">INDIRECT("IDs!E"&amp;$A331+1)</f>
        <v>2.375</v>
      </c>
      <c r="F331" s="0" t="n">
        <f aca="false">G331*D331</f>
        <v>0.49</v>
      </c>
      <c r="G331" s="0" t="n">
        <f aca="true">INDIRECT("assorted!D"&amp;$A331+1)</f>
        <v>0.035</v>
      </c>
      <c r="H331" s="0" t="n">
        <f aca="true">INDIRECT("assorted!E"&amp;$A331+1)</f>
        <v>0.063</v>
      </c>
      <c r="I331" s="0" t="n">
        <f aca="true">IF(B331=1,INDIRECT("assorted!F"&amp;$A331+1),NA())</f>
        <v>21.4813628364063</v>
      </c>
      <c r="J331" s="5" t="n">
        <f aca="true">IF(B331=1,INDIRECT("assorted!G"&amp;$A331+1),NA())</f>
        <v>1155.41109410892</v>
      </c>
      <c r="K331" s="5" t="n">
        <f aca="true">IF(B331=1,AVERAGE(INDIRECT("Temperatures!C" &amp; A331 + 1):INDIRECT("Temperatures!P" &amp; A331 + 1)),NA())</f>
        <v>1080.7392257115</v>
      </c>
      <c r="L331" s="5" t="n">
        <f aca="true">IF(B331=1,MAX(INDIRECT("Temperatures!C" &amp; A331 + 1):INDIRECT("Temperatures!P" &amp; A331 + 1)),NA())</f>
        <v>1139.54798755625</v>
      </c>
      <c r="M331" s="5" t="n">
        <f aca="true">IF(B331=1,MIN(INDIRECT("Temperatures!C" &amp; A331 + 1):INDIRECT("Temperatures!P" &amp; A331 + 1)),NA())</f>
        <v>1040.34900764303</v>
      </c>
      <c r="N331" s="5" t="n">
        <f aca="true">IF(B331=1,INDIRECT("assorted!H"&amp;$A331+1),NA())</f>
        <v>-230707.545873684</v>
      </c>
      <c r="O331" s="5" t="n">
        <f aca="true">IF(B331=1,INDIRECT("assorted!I"&amp;$A331+1),NA())</f>
        <v>36801.9404741675</v>
      </c>
      <c r="P331" s="5" t="n">
        <f aca="true">IF(B331=1,INDIRECT("assorted!J"&amp;$A331+1),NA())</f>
        <v>5358.71566443779</v>
      </c>
      <c r="Q331" s="5" t="n">
        <f aca="true">IF(B331=1,INDIRECT("assorted!K"&amp;$A331+1),NA())</f>
        <v>28715833.572291</v>
      </c>
      <c r="R331" s="5" t="n">
        <f aca="true">IF(B331=1,INDIRECT("assorted!L"&amp;$A331+1),NA())</f>
        <v>16879.509531444</v>
      </c>
      <c r="S331" s="5" t="n">
        <f aca="true">IF(B331=1,INDIRECT("assorted!M"&amp;$A331+1),NA())</f>
        <v>2457.81855438168</v>
      </c>
      <c r="T331" s="5" t="n">
        <f aca="true">IF(B331=1,INDIRECT("assorted!N"&amp;$A331+1),NA())</f>
        <v>6040872.04626289</v>
      </c>
      <c r="U331" s="5" t="n">
        <f aca="true">IF(B331=1,SUM(INDIRECT("HeatFluxTotals!B" &amp; A331 + 1):INDIRECT("HeatFluxTotals!P" &amp; A331 + 1)),NA())</f>
        <v>236313.133440216</v>
      </c>
      <c r="V331" s="0" t="n">
        <v>-45.312</v>
      </c>
      <c r="W331" s="5" t="n">
        <f aca="false">R331/G331</f>
        <v>482271.7008984</v>
      </c>
      <c r="X331" s="5" t="n">
        <f aca="true">IF(B331=1,SUM(INDIRECT("HeatFluxRadiation!B" &amp; A331 + 1):INDIRECT("HeatFluxRadiation!P" &amp; A331 + 1)),NA())</f>
        <v>224718.310230939</v>
      </c>
      <c r="Y331" s="5" t="n">
        <f aca="true">IF(B331=1,SUM(INDIRECT("HeatFluxConduction!B" &amp; A331 + 1):INDIRECT("HeatFluxConduction!P" &amp; A331 + 1)),NA())</f>
        <v>11598.8153295912</v>
      </c>
      <c r="Z331" s="6" t="n">
        <f aca="false">X331/U331</f>
        <v>0.950934495089287</v>
      </c>
      <c r="AA331" s="6" t="n">
        <f aca="false">Y331/U331</f>
        <v>0.0490823982600421</v>
      </c>
      <c r="AE331" s="0" t="n">
        <f aca="false">1/F331</f>
        <v>2.04081632653061</v>
      </c>
      <c r="AF331" s="0" t="n">
        <f aca="false">1/G331</f>
        <v>28.5714285714286</v>
      </c>
      <c r="AG331" s="0" t="n">
        <v>4.4078</v>
      </c>
      <c r="AH331" s="0" t="n">
        <f aca="false">AG331/14</f>
        <v>0.314842857142857</v>
      </c>
      <c r="AI331" s="0" t="n">
        <v>0.35587</v>
      </c>
      <c r="AJ331" s="0" t="n">
        <v>5.382</v>
      </c>
      <c r="AK331" s="0" t="n">
        <v>34.939</v>
      </c>
    </row>
    <row r="332" customFormat="false" ht="15" hidden="false" customHeight="true" outlineLevel="0" collapsed="false">
      <c r="A332" s="0" t="n">
        <v>331</v>
      </c>
      <c r="B332" s="4" t="n">
        <f aca="false">IF(assorted!P332 = "converged", 1, NA())</f>
        <v>1</v>
      </c>
      <c r="C332" s="0" t="str">
        <f aca="true">INDIRECT("IDs!B"&amp;$A332+1)</f>
        <v>d-rectangle</v>
      </c>
      <c r="D332" s="0" t="n">
        <f aca="true">INDIRECT("IDs!C"&amp;$A332+1)</f>
        <v>14</v>
      </c>
      <c r="E332" s="4" t="n">
        <f aca="true">INDIRECT("IDs!E"&amp;$A332+1)</f>
        <v>2.5</v>
      </c>
      <c r="F332" s="0" t="n">
        <f aca="false">G332*D332</f>
        <v>0.49</v>
      </c>
      <c r="G332" s="0" t="n">
        <f aca="true">INDIRECT("assorted!D"&amp;$A332+1)</f>
        <v>0.035</v>
      </c>
      <c r="H332" s="0" t="n">
        <f aca="true">INDIRECT("assorted!E"&amp;$A332+1)</f>
        <v>0.063</v>
      </c>
      <c r="I332" s="0" t="n">
        <f aca="true">IF(B332=1,INDIRECT("assorted!F"&amp;$A332+1),NA())</f>
        <v>20.874064644493</v>
      </c>
      <c r="J332" s="5" t="n">
        <f aca="true">IF(B332=1,INDIRECT("assorted!G"&amp;$A332+1),NA())</f>
        <v>1154.44714083774</v>
      </c>
      <c r="K332" s="5" t="n">
        <f aca="true">IF(B332=1,AVERAGE(INDIRECT("Temperatures!C" &amp; A332 + 1):INDIRECT("Temperatures!P" &amp; A332 + 1)),NA())</f>
        <v>1084.2245845165</v>
      </c>
      <c r="L332" s="5" t="n">
        <f aca="true">IF(B332=1,MAX(INDIRECT("Temperatures!C" &amp; A332 + 1):INDIRECT("Temperatures!P" &amp; A332 + 1)),NA())</f>
        <v>1151.60443997552</v>
      </c>
      <c r="M332" s="5" t="n">
        <f aca="true">IF(B332=1,MIN(INDIRECT("Temperatures!C" &amp; A332 + 1):INDIRECT("Temperatures!P" &amp; A332 + 1)),NA())</f>
        <v>1042.16415243815</v>
      </c>
      <c r="N332" s="5" t="n">
        <f aca="true">IF(B332=1,INDIRECT("assorted!H"&amp;$A332+1),NA())</f>
        <v>-234700.489651149</v>
      </c>
      <c r="O332" s="5" t="n">
        <f aca="true">IF(B332=1,INDIRECT("assorted!I"&amp;$A332+1),NA())</f>
        <v>37319.2061550919</v>
      </c>
      <c r="P332" s="5" t="n">
        <f aca="true">IF(B332=1,INDIRECT("assorted!J"&amp;$A332+1),NA())</f>
        <v>5472.30273585546</v>
      </c>
      <c r="Q332" s="5" t="n">
        <f aca="true">IF(B332=1,INDIRECT("assorted!K"&amp;$A332+1),NA())</f>
        <v>29946097.2328511</v>
      </c>
      <c r="R332" s="5" t="n">
        <f aca="true">IF(B332=1,INDIRECT("assorted!L"&amp;$A332+1),NA())</f>
        <v>17116.7576460474</v>
      </c>
      <c r="S332" s="5" t="n">
        <f aca="true">IF(B332=1,INDIRECT("assorted!M"&amp;$A332+1),NA())</f>
        <v>2509.91618917727</v>
      </c>
      <c r="T332" s="5" t="n">
        <f aca="true">IF(B332=1,INDIRECT("assorted!N"&amp;$A332+1),NA())</f>
        <v>6299679.27669419</v>
      </c>
      <c r="U332" s="5" t="n">
        <f aca="true">IF(B332=1,SUM(INDIRECT("HeatFluxTotals!B" &amp; A332 + 1):INDIRECT("HeatFluxTotals!P" &amp; A332 + 1)),NA())</f>
        <v>239634.607044664</v>
      </c>
      <c r="V332" s="0" t="n">
        <v>-45.621</v>
      </c>
      <c r="W332" s="5" t="n">
        <f aca="false">R332/G332</f>
        <v>489050.218458497</v>
      </c>
      <c r="X332" s="5" t="n">
        <f aca="true">IF(B332=1,SUM(INDIRECT("HeatFluxRadiation!B" &amp; A332 + 1):INDIRECT("HeatFluxRadiation!P" &amp; A332 + 1)),NA())</f>
        <v>226894.189471837</v>
      </c>
      <c r="Y332" s="5" t="n">
        <f aca="true">IF(B332=1,SUM(INDIRECT("HeatFluxConduction!B" &amp; A332 + 1):INDIRECT("HeatFluxConduction!P" &amp; A332 + 1)),NA())</f>
        <v>12747.0499465447</v>
      </c>
      <c r="Z332" s="6" t="n">
        <f aca="false">X332/U332</f>
        <v>0.946833983079698</v>
      </c>
      <c r="AA332" s="6" t="n">
        <f aca="false">Y332/U332</f>
        <v>0.0531936939482571</v>
      </c>
      <c r="AE332" s="0" t="n">
        <f aca="false">1/F332</f>
        <v>2.04081632653061</v>
      </c>
      <c r="AF332" s="0" t="n">
        <f aca="false">1/G332</f>
        <v>28.5714285714286</v>
      </c>
      <c r="AG332" s="0" t="n">
        <v>4.206</v>
      </c>
      <c r="AH332" s="0" t="n">
        <f aca="false">AG332/14</f>
        <v>0.300428571428571</v>
      </c>
      <c r="AI332" s="0" t="n">
        <v>0.36418</v>
      </c>
      <c r="AJ332" s="0" t="n">
        <v>5.5086</v>
      </c>
      <c r="AK332" s="0" t="n">
        <v>35.285</v>
      </c>
    </row>
    <row r="333" customFormat="false" ht="15" hidden="false" customHeight="true" outlineLevel="0" collapsed="false">
      <c r="A333" s="0" t="n">
        <v>332</v>
      </c>
      <c r="B333" s="4" t="n">
        <f aca="false">IF(assorted!P333 = "converged", 1, NA())</f>
        <v>1</v>
      </c>
      <c r="C333" s="0" t="str">
        <f aca="true">INDIRECT("IDs!B"&amp;$A333+1)</f>
        <v>d-rectangle</v>
      </c>
      <c r="D333" s="0" t="n">
        <f aca="true">INDIRECT("IDs!C"&amp;$A333+1)</f>
        <v>14</v>
      </c>
      <c r="E333" s="4" t="n">
        <f aca="true">INDIRECT("IDs!E"&amp;$A333+1)</f>
        <v>2.75</v>
      </c>
      <c r="F333" s="0" t="n">
        <f aca="false">G333*D333</f>
        <v>0.49</v>
      </c>
      <c r="G333" s="0" t="n">
        <f aca="true">INDIRECT("assorted!D"&amp;$A333+1)</f>
        <v>0.035</v>
      </c>
      <c r="H333" s="0" t="n">
        <f aca="true">INDIRECT("assorted!E"&amp;$A333+1)</f>
        <v>0.063</v>
      </c>
      <c r="I333" s="0" t="n">
        <f aca="true">IF(B333=1,INDIRECT("assorted!F"&amp;$A333+1),NA())</f>
        <v>21.9807394224044</v>
      </c>
      <c r="J333" s="5" t="n">
        <f aca="true">IF(B333=1,INDIRECT("assorted!G"&amp;$A333+1),NA())</f>
        <v>1146.24068453027</v>
      </c>
      <c r="K333" s="5" t="n">
        <f aca="true">IF(B333=1,AVERAGE(INDIRECT("Temperatures!C" &amp; A333 + 1):INDIRECT("Temperatures!P" &amp; A333 + 1)),NA())</f>
        <v>1088.95253971025</v>
      </c>
      <c r="L333" s="5" t="n">
        <f aca="true">IF(B333=1,MAX(INDIRECT("Temperatures!C" &amp; A333 + 1):INDIRECT("Temperatures!P" &amp; A333 + 1)),NA())</f>
        <v>1157.96401067254</v>
      </c>
      <c r="M333" s="5" t="n">
        <f aca="true">IF(B333=1,MIN(INDIRECT("Temperatures!C" &amp; A333 + 1):INDIRECT("Temperatures!P" &amp; A333 + 1)),NA())</f>
        <v>1032.90538832245</v>
      </c>
      <c r="N333" s="5" t="n">
        <f aca="true">IF(B333=1,INDIRECT("assorted!H"&amp;$A333+1),NA())</f>
        <v>-252613.306849497</v>
      </c>
      <c r="O333" s="5" t="n">
        <f aca="true">IF(B333=1,INDIRECT("assorted!I"&amp;$A333+1),NA())</f>
        <v>38040.6414467812</v>
      </c>
      <c r="P333" s="5" t="n">
        <f aca="true">IF(B333=1,INDIRECT("assorted!J"&amp;$A333+1),NA())</f>
        <v>6200.0941600038</v>
      </c>
      <c r="Q333" s="5" t="n">
        <f aca="true">IF(B333=1,INDIRECT("assorted!K"&amp;$A333+1),NA())</f>
        <v>38441167.5929133</v>
      </c>
      <c r="R333" s="5" t="n">
        <f aca="true">IF(B333=1,INDIRECT("assorted!L"&amp;$A333+1),NA())</f>
        <v>17447.6498143596</v>
      </c>
      <c r="S333" s="5" t="n">
        <f aca="true">IF(B333=1,INDIRECT("assorted!M"&amp;$A333+1),NA())</f>
        <v>2843.72364941156</v>
      </c>
      <c r="T333" s="5" t="n">
        <f aca="true">IF(B333=1,INDIRECT("assorted!N"&amp;$A333+1),NA())</f>
        <v>8086764.19422262</v>
      </c>
      <c r="U333" s="5" t="n">
        <f aca="true">IF(B333=1,SUM(INDIRECT("HeatFluxTotals!B" &amp; A333 + 1):INDIRECT("HeatFluxTotals!P" &amp; A333 + 1)),NA())</f>
        <v>244267.097401034</v>
      </c>
      <c r="V333" s="0" t="n">
        <v>-46.341</v>
      </c>
      <c r="W333" s="5" t="n">
        <f aca="false">R333/G333</f>
        <v>498504.280410274</v>
      </c>
      <c r="X333" s="5" t="n">
        <f aca="true">IF(B333=1,SUM(INDIRECT("HeatFluxRadiation!B" &amp; A333 + 1):INDIRECT("HeatFluxRadiation!P" &amp; A333 + 1)),NA())</f>
        <v>228383.454111008</v>
      </c>
      <c r="Y333" s="5" t="n">
        <f aca="true">IF(B333=1,SUM(INDIRECT("HeatFluxConduction!B" &amp; A333 + 1):INDIRECT("HeatFluxConduction!P" &amp; A333 + 1)),NA())</f>
        <v>15887.3746736601</v>
      </c>
      <c r="Z333" s="6" t="n">
        <f aca="false">X333/U333</f>
        <v>0.934974282418608</v>
      </c>
      <c r="AA333" s="6" t="n">
        <f aca="false">Y333/U333</f>
        <v>0.0650409934154022</v>
      </c>
      <c r="AE333" s="0" t="n">
        <f aca="false">1/F333</f>
        <v>2.04081632653061</v>
      </c>
      <c r="AF333" s="0" t="n">
        <f aca="false">1/G333</f>
        <v>28.5714285714286</v>
      </c>
      <c r="AG333" s="0" t="n">
        <v>3.8448</v>
      </c>
      <c r="AH333" s="0" t="n">
        <f aca="false">AG333/14</f>
        <v>0.274628571428571</v>
      </c>
      <c r="AI333" s="0" t="n">
        <v>0.37625</v>
      </c>
      <c r="AJ333" s="0" t="n">
        <v>5.6932</v>
      </c>
      <c r="AK333" s="0" t="n">
        <v>35.724</v>
      </c>
    </row>
    <row r="334" customFormat="false" ht="15" hidden="false" customHeight="true" outlineLevel="0" collapsed="false">
      <c r="A334" s="0" t="n">
        <v>333</v>
      </c>
      <c r="B334" s="4" t="n">
        <f aca="false">IF(assorted!P334 = "converged", 1, NA())</f>
        <v>1</v>
      </c>
      <c r="C334" s="0" t="str">
        <f aca="true">INDIRECT("IDs!B"&amp;$A334+1)</f>
        <v>d-rectangle</v>
      </c>
      <c r="D334" s="0" t="n">
        <f aca="true">INDIRECT("IDs!C"&amp;$A334+1)</f>
        <v>14</v>
      </c>
      <c r="E334" s="4" t="n">
        <f aca="true">INDIRECT("IDs!E"&amp;$A334+1)</f>
        <v>3</v>
      </c>
      <c r="F334" s="0" t="n">
        <f aca="false">G334*D334</f>
        <v>0.49</v>
      </c>
      <c r="G334" s="0" t="n">
        <f aca="true">INDIRECT("assorted!D"&amp;$A334+1)</f>
        <v>0.035</v>
      </c>
      <c r="H334" s="0" t="n">
        <f aca="true">INDIRECT("assorted!E"&amp;$A334+1)</f>
        <v>0.063</v>
      </c>
      <c r="I334" s="0" t="n">
        <f aca="true">IF(B334=1,INDIRECT("assorted!F"&amp;$A334+1),NA())</f>
        <v>21.8367266867862</v>
      </c>
      <c r="J334" s="5" t="n">
        <f aca="true">IF(B334=1,INDIRECT("assorted!G"&amp;$A334+1),NA())</f>
        <v>1153.44623310674</v>
      </c>
      <c r="K334" s="5" t="n">
        <f aca="true">IF(B334=1,AVERAGE(INDIRECT("Temperatures!C" &amp; A334 + 1):INDIRECT("Temperatures!P" &amp; A334 + 1)),NA())</f>
        <v>1097.38978570984</v>
      </c>
      <c r="L334" s="5" t="n">
        <f aca="true">IF(B334=1,MAX(INDIRECT("Temperatures!C" &amp; A334 + 1):INDIRECT("Temperatures!P" &amp; A334 + 1)),NA())</f>
        <v>1176.05819646445</v>
      </c>
      <c r="M334" s="5" t="n">
        <f aca="true">IF(B334=1,MIN(INDIRECT("Temperatures!C" &amp; A334 + 1):INDIRECT("Temperatures!P" &amp; A334 + 1)),NA())</f>
        <v>1037.00963063814</v>
      </c>
      <c r="N334" s="5" t="n">
        <f aca="true">IF(B334=1,INDIRECT("assorted!H"&amp;$A334+1),NA())</f>
        <v>-266944.409664254</v>
      </c>
      <c r="O334" s="5" t="n">
        <f aca="true">IF(B334=1,INDIRECT("assorted!I"&amp;$A334+1),NA())</f>
        <v>39299.1586135824</v>
      </c>
      <c r="P334" s="5" t="n">
        <f aca="true">IF(B334=1,INDIRECT("assorted!J"&amp;$A334+1),NA())</f>
        <v>6863.2204759908</v>
      </c>
      <c r="Q334" s="5" t="n">
        <f aca="true">IF(B334=1,INDIRECT("assorted!K"&amp;$A334+1),NA())</f>
        <v>47103795.3020593</v>
      </c>
      <c r="R334" s="5" t="n">
        <f aca="true">IF(B334=1,INDIRECT("assorted!L"&amp;$A334+1),NA())</f>
        <v>18024.8789560497</v>
      </c>
      <c r="S334" s="5" t="n">
        <f aca="true">IF(B334=1,INDIRECT("assorted!M"&amp;$A334+1),NA())</f>
        <v>3147.8719314543</v>
      </c>
      <c r="T334" s="5" t="n">
        <f aca="true">IF(B334=1,INDIRECT("assorted!N"&amp;$A334+1),NA())</f>
        <v>9909097.69683788</v>
      </c>
      <c r="U334" s="5" t="n">
        <f aca="true">IF(B334=1,SUM(INDIRECT("HeatFluxTotals!B" &amp; A334 + 1):INDIRECT("HeatFluxTotals!P" &amp; A334 + 1)),NA())</f>
        <v>252348.305384696</v>
      </c>
      <c r="V334" s="0" t="n">
        <v>-47.371</v>
      </c>
      <c r="W334" s="5" t="n">
        <f aca="false">R334/G334</f>
        <v>514996.54160142</v>
      </c>
      <c r="X334" s="5" t="n">
        <f aca="true">IF(B334=1,SUM(INDIRECT("HeatFluxRadiation!B" &amp; A334 + 1):INDIRECT("HeatFluxRadiation!P" &amp; A334 + 1)),NA())</f>
        <v>234155.45186363</v>
      </c>
      <c r="Y334" s="5" t="n">
        <f aca="true">IF(B334=1,SUM(INDIRECT("HeatFluxConduction!B" &amp; A334 + 1):INDIRECT("HeatFluxConduction!P" &amp; A334 + 1)),NA())</f>
        <v>18194.7604552296</v>
      </c>
      <c r="Z334" s="6" t="n">
        <f aca="false">X334/U334</f>
        <v>0.927905782868915</v>
      </c>
      <c r="AA334" s="6" t="n">
        <f aca="false">Y334/U334</f>
        <v>0.0721017738854731</v>
      </c>
      <c r="AE334" s="0" t="n">
        <f aca="false">1/F334</f>
        <v>2.04081632653061</v>
      </c>
      <c r="AF334" s="0" t="n">
        <f aca="false">1/G334</f>
        <v>28.5714285714286</v>
      </c>
      <c r="AG334" s="0" t="n">
        <v>3.5345</v>
      </c>
      <c r="AH334" s="0" t="n">
        <f aca="false">AG334/14</f>
        <v>0.252464285714286</v>
      </c>
      <c r="AI334" s="0" t="n">
        <v>0.39637</v>
      </c>
      <c r="AJ334" s="0" t="n">
        <v>6.0007</v>
      </c>
      <c r="AK334" s="0" t="n">
        <v>36.499</v>
      </c>
    </row>
    <row r="335" customFormat="false" ht="15" hidden="false" customHeight="true" outlineLevel="0" collapsed="false">
      <c r="A335" s="0" t="n">
        <v>334</v>
      </c>
      <c r="B335" s="4" t="n">
        <f aca="false">IF(assorted!P335 = "converged", 1, NA())</f>
        <v>1</v>
      </c>
      <c r="C335" s="0" t="str">
        <f aca="true">INDIRECT("IDs!B"&amp;$A335+1)</f>
        <v>d-rectangle</v>
      </c>
      <c r="D335" s="0" t="n">
        <f aca="true">INDIRECT("IDs!C"&amp;$A335+1)</f>
        <v>14</v>
      </c>
      <c r="E335" s="4" t="n">
        <f aca="true">INDIRECT("IDs!E"&amp;$A335+1)</f>
        <v>3.5</v>
      </c>
      <c r="F335" s="0" t="n">
        <f aca="false">G335*D335</f>
        <v>0.49</v>
      </c>
      <c r="G335" s="0" t="n">
        <f aca="true">INDIRECT("assorted!D"&amp;$A335+1)</f>
        <v>0.035</v>
      </c>
      <c r="H335" s="0" t="n">
        <f aca="true">INDIRECT("assorted!E"&amp;$A335+1)</f>
        <v>0.063</v>
      </c>
      <c r="I335" s="0" t="n">
        <f aca="true">IF(B335=1,INDIRECT("assorted!F"&amp;$A335+1),NA())</f>
        <v>22.955941212218</v>
      </c>
      <c r="J335" s="5" t="n">
        <f aca="true">IF(B335=1,INDIRECT("assorted!G"&amp;$A335+1),NA())</f>
        <v>1188.76763672833</v>
      </c>
      <c r="K335" s="5" t="n">
        <f aca="true">IF(B335=1,AVERAGE(INDIRECT("Temperatures!C" &amp; A335 + 1):INDIRECT("Temperatures!P" &amp; A335 + 1)),NA())</f>
        <v>1103.10658400234</v>
      </c>
      <c r="L335" s="5" t="n">
        <f aca="true">IF(B335=1,MAX(INDIRECT("Temperatures!C" &amp; A335 + 1):INDIRECT("Temperatures!P" &amp; A335 + 1)),NA())</f>
        <v>1222.28611128832</v>
      </c>
      <c r="M335" s="5" t="n">
        <f aca="true">IF(B335=1,MIN(INDIRECT("Temperatures!C" &amp; A335 + 1):INDIRECT("Temperatures!P" &amp; A335 + 1)),NA())</f>
        <v>1036.80617243196</v>
      </c>
      <c r="N335" s="5" t="n">
        <f aca="true">IF(B335=1,INDIRECT("assorted!H"&amp;$A335+1),NA())</f>
        <v>-284670.815786257</v>
      </c>
      <c r="O335" s="5" t="n">
        <f aca="true">IF(B335=1,INDIRECT("assorted!I"&amp;$A335+1),NA())</f>
        <v>40061.8792157434</v>
      </c>
      <c r="P335" s="5" t="n">
        <f aca="true">IF(B335=1,INDIRECT("assorted!J"&amp;$A335+1),NA())</f>
        <v>8547.69311238541</v>
      </c>
      <c r="Q335" s="5" t="n">
        <f aca="true">IF(B335=1,INDIRECT("assorted!K"&amp;$A335+1),NA())</f>
        <v>73063057.543521</v>
      </c>
      <c r="R335" s="5" t="n">
        <f aca="true">IF(B335=1,INDIRECT("assorted!L"&amp;$A335+1),NA())</f>
        <v>18374.7069681165</v>
      </c>
      <c r="S335" s="5" t="n">
        <f aca="true">IF(B335=1,INDIRECT("assorted!M"&amp;$A335+1),NA())</f>
        <v>3920.46901613513</v>
      </c>
      <c r="T335" s="5" t="n">
        <f aca="true">IF(B335=1,INDIRECT("assorted!N"&amp;$A335+1),NA())</f>
        <v>15370077.3064755</v>
      </c>
      <c r="U335" s="5" t="n">
        <f aca="true">IF(B335=1,SUM(INDIRECT("HeatFluxTotals!B" &amp; A335 + 1):INDIRECT("HeatFluxTotals!P" &amp; A335 + 1)),NA())</f>
        <v>257245.897553631</v>
      </c>
      <c r="V335" s="0" t="n">
        <v>-51.474</v>
      </c>
      <c r="W335" s="5" t="n">
        <f aca="false">R335/G335</f>
        <v>524991.627660471</v>
      </c>
      <c r="X335" s="5" t="n">
        <f aca="true">IF(B335=1,SUM(INDIRECT("HeatFluxRadiation!B" &amp; A335 + 1):INDIRECT("HeatFluxRadiation!P" &amp; A335 + 1)),NA())</f>
        <v>235628.864173331</v>
      </c>
      <c r="Y335" s="5" t="n">
        <f aca="true">IF(B335=1,SUM(INDIRECT("HeatFluxConduction!B" &amp; A335 + 1):INDIRECT("HeatFluxConduction!P" &amp; A335 + 1)),NA())</f>
        <v>21619.526524264</v>
      </c>
      <c r="Z335" s="6" t="n">
        <f aca="false">X335/U335</f>
        <v>0.915967431994543</v>
      </c>
      <c r="AA335" s="6" t="n">
        <f aca="false">Y335/U335</f>
        <v>0.0840422596817379</v>
      </c>
      <c r="AE335" s="0" t="n">
        <f aca="false">1/F335</f>
        <v>2.04081632653061</v>
      </c>
      <c r="AF335" s="0" t="n">
        <f aca="false">1/G335</f>
        <v>28.5714285714286</v>
      </c>
      <c r="AG335" s="0" t="n">
        <v>3.0392</v>
      </c>
      <c r="AH335" s="0" t="n">
        <f aca="false">AG335/14</f>
        <v>0.217085714285714</v>
      </c>
      <c r="AI335" s="0" t="n">
        <v>0.4079</v>
      </c>
      <c r="AJ335" s="0" t="n">
        <v>6.179</v>
      </c>
      <c r="AK335" s="0" t="n">
        <v>36.826</v>
      </c>
    </row>
    <row r="336" customFormat="false" ht="15" hidden="false" customHeight="true" outlineLevel="0" collapsed="false">
      <c r="A336" s="0" t="n">
        <v>335</v>
      </c>
      <c r="B336" s="4" t="n">
        <f aca="false">IF(assorted!P336 = "converged", 1, NA())</f>
        <v>1</v>
      </c>
      <c r="C336" s="0" t="str">
        <f aca="true">INDIRECT("IDs!B"&amp;$A336+1)</f>
        <v>d-rectangle</v>
      </c>
      <c r="D336" s="0" t="n">
        <f aca="true">INDIRECT("IDs!C"&amp;$A336+1)</f>
        <v>14</v>
      </c>
      <c r="E336" s="4" t="n">
        <f aca="true">INDIRECT("IDs!E"&amp;$A336+1)</f>
        <v>4</v>
      </c>
      <c r="F336" s="0" t="n">
        <f aca="false">G336*D336</f>
        <v>0.49</v>
      </c>
      <c r="G336" s="0" t="n">
        <f aca="true">INDIRECT("assorted!D"&amp;$A336+1)</f>
        <v>0.035</v>
      </c>
      <c r="H336" s="0" t="n">
        <f aca="true">INDIRECT("assorted!E"&amp;$A336+1)</f>
        <v>0.063</v>
      </c>
      <c r="I336" s="0" t="n">
        <f aca="true">IF(B336=1,INDIRECT("assorted!F"&amp;$A336+1),NA())</f>
        <v>25.1724586581403</v>
      </c>
      <c r="J336" s="5" t="n">
        <f aca="true">IF(B336=1,INDIRECT("assorted!G"&amp;$A336+1),NA())</f>
        <v>1228.86476729997</v>
      </c>
      <c r="K336" s="5" t="n">
        <f aca="true">IF(B336=1,AVERAGE(INDIRECT("Temperatures!C" &amp; A336 + 1):INDIRECT("Temperatures!P" &amp; A336 + 1)),NA())</f>
        <v>1114.74367160477</v>
      </c>
      <c r="L336" s="5" t="n">
        <f aca="true">IF(B336=1,MAX(INDIRECT("Temperatures!C" &amp; A336 + 1):INDIRECT("Temperatures!P" &amp; A336 + 1)),NA())</f>
        <v>1297.84801431953</v>
      </c>
      <c r="M336" s="5" t="n">
        <f aca="true">IF(B336=1,MIN(INDIRECT("Temperatures!C" &amp; A336 + 1):INDIRECT("Temperatures!P" &amp; A336 + 1)),NA())</f>
        <v>1022.69394362698</v>
      </c>
      <c r="N336" s="5" t="n">
        <f aca="true">IF(B336=1,INDIRECT("assorted!H"&amp;$A336+1),NA())</f>
        <v>-283393.127975447</v>
      </c>
      <c r="O336" s="5" t="n">
        <f aca="true">IF(B336=1,INDIRECT("assorted!I"&amp;$A336+1),NA())</f>
        <v>41622.6794916746</v>
      </c>
      <c r="P336" s="5" t="n">
        <f aca="true">IF(B336=1,INDIRECT("assorted!J"&amp;$A336+1),NA())</f>
        <v>10751.641999411</v>
      </c>
      <c r="Q336" s="5" t="n">
        <f aca="true">IF(B336=1,INDIRECT("assorted!K"&amp;$A336+1),NA())</f>
        <v>115597805.6835</v>
      </c>
      <c r="R336" s="5" t="n">
        <f aca="true">IF(B336=1,INDIRECT("assorted!L"&amp;$A336+1),NA())</f>
        <v>19090.5807181396</v>
      </c>
      <c r="S336" s="5" t="n">
        <f aca="true">IF(B336=1,INDIRECT("assorted!M"&amp;$A336+1),NA())</f>
        <v>4931.32811123925</v>
      </c>
      <c r="T336" s="5" t="n">
        <f aca="true">IF(B336=1,INDIRECT("assorted!N"&amp;$A336+1),NA())</f>
        <v>24317996.9406984</v>
      </c>
      <c r="U336" s="5" t="n">
        <f aca="true">IF(B336=1,SUM(INDIRECT("HeatFluxTotals!B" &amp; A336 + 1):INDIRECT("HeatFluxTotals!P" &amp; A336 + 1)),NA())</f>
        <v>267268.130053955</v>
      </c>
      <c r="V336" s="0" t="n">
        <v>-48.571</v>
      </c>
      <c r="W336" s="5" t="n">
        <f aca="false">R336/G336</f>
        <v>545445.163375417</v>
      </c>
      <c r="X336" s="5" t="n">
        <f aca="true">IF(B336=1,SUM(INDIRECT("HeatFluxRadiation!B" &amp; A336 + 1):INDIRECT("HeatFluxRadiation!P" &amp; A336 + 1)),NA())</f>
        <v>245013.270027259</v>
      </c>
      <c r="Y336" s="5" t="n">
        <f aca="true">IF(B336=1,SUM(INDIRECT("HeatFluxConduction!B" &amp; A336 + 1):INDIRECT("HeatFluxConduction!P" &amp; A336 + 1)),NA())</f>
        <v>22255.4514662182</v>
      </c>
      <c r="Z336" s="6" t="n">
        <f aca="false">X336/U336</f>
        <v>0.916732084658941</v>
      </c>
      <c r="AA336" s="6" t="n">
        <f aca="false">Y336/U336</f>
        <v>0.0832701282480832</v>
      </c>
      <c r="AE336" s="0" t="n">
        <f aca="false">1/F336</f>
        <v>2.04081632653061</v>
      </c>
      <c r="AF336" s="0" t="n">
        <f aca="false">1/G336</f>
        <v>28.5714285714286</v>
      </c>
      <c r="AG336" s="0" t="n">
        <v>2.6637</v>
      </c>
      <c r="AH336" s="0" t="n">
        <f aca="false">AG336/14</f>
        <v>0.190264285714286</v>
      </c>
      <c r="AI336" s="0" t="n">
        <v>0.42776</v>
      </c>
      <c r="AJ336" s="0" t="n">
        <v>6.4865</v>
      </c>
      <c r="AK336" s="0" t="n">
        <v>37.422</v>
      </c>
    </row>
    <row r="337" customFormat="false" ht="15" hidden="false" customHeight="true" outlineLevel="0" collapsed="false">
      <c r="A337" s="0" t="n">
        <v>336</v>
      </c>
      <c r="B337" s="4" t="n">
        <f aca="false">IF(assorted!P337 = "converged", 1, NA())</f>
        <v>1</v>
      </c>
      <c r="C337" s="0" t="str">
        <f aca="true">INDIRECT("IDs!B"&amp;$A337+1)</f>
        <v>d-rectangle</v>
      </c>
      <c r="D337" s="0" t="n">
        <f aca="true">INDIRECT("IDs!C"&amp;$A337+1)</f>
        <v>14</v>
      </c>
      <c r="E337" s="4" t="n">
        <f aca="true">INDIRECT("IDs!E"&amp;$A337+1)</f>
        <v>4.25</v>
      </c>
      <c r="F337" s="0" t="n">
        <f aca="false">G337*D337</f>
        <v>0.49</v>
      </c>
      <c r="G337" s="0" t="n">
        <f aca="true">INDIRECT("assorted!D"&amp;$A337+1)</f>
        <v>0.035</v>
      </c>
      <c r="H337" s="0" t="n">
        <f aca="true">INDIRECT("assorted!E"&amp;$A337+1)</f>
        <v>0.063</v>
      </c>
      <c r="I337" s="0" t="n">
        <f aca="true">IF(B337=1,INDIRECT("assorted!F"&amp;$A337+1),NA())</f>
        <v>29.4854858347243</v>
      </c>
      <c r="J337" s="5" t="n">
        <f aca="true">IF(B337=1,INDIRECT("assorted!G"&amp;$A337+1),NA())</f>
        <v>1308.40860490993</v>
      </c>
      <c r="K337" s="5" t="n">
        <f aca="true">IF(B337=1,AVERAGE(INDIRECT("Temperatures!C" &amp; A337 + 1):INDIRECT("Temperatures!P" &amp; A337 + 1)),NA())</f>
        <v>1073.72571217155</v>
      </c>
      <c r="L337" s="5" t="n">
        <f aca="true">IF(B337=1,MAX(INDIRECT("Temperatures!C" &amp; A337 + 1):INDIRECT("Temperatures!P" &amp; A337 + 1)),NA())</f>
        <v>1291.59460454298</v>
      </c>
      <c r="M337" s="5" t="n">
        <f aca="true">IF(B337=1,MIN(INDIRECT("Temperatures!C" &amp; A337 + 1):INDIRECT("Temperatures!P" &amp; A337 + 1)),NA())</f>
        <v>962.725475499862</v>
      </c>
      <c r="N337" s="5" t="n">
        <f aca="true">IF(B337=1,INDIRECT("assorted!H"&amp;$A337+1),NA())</f>
        <v>-160413.484366144</v>
      </c>
      <c r="O337" s="5" t="n">
        <f aca="true">IF(B337=1,INDIRECT("assorted!I"&amp;$A337+1),NA())</f>
        <v>35633.7961777437</v>
      </c>
      <c r="P337" s="5" t="n">
        <f aca="true">IF(B337=1,INDIRECT("assorted!J"&amp;$A337+1),NA())</f>
        <v>13062.4080211521</v>
      </c>
      <c r="Q337" s="5" t="n">
        <f aca="true">IF(B337=1,INDIRECT("assorted!K"&amp;$A337+1),NA())</f>
        <v>170626503.311059</v>
      </c>
      <c r="R337" s="5" t="n">
        <f aca="true">IF(B337=1,INDIRECT("assorted!L"&amp;$A337+1),NA())</f>
        <v>16343.7306422722</v>
      </c>
      <c r="S337" s="5" t="n">
        <f aca="true">IF(B337=1,INDIRECT("assorted!M"&amp;$A337+1),NA())</f>
        <v>5991.1797545358</v>
      </c>
      <c r="T337" s="5" t="n">
        <f aca="true">IF(B337=1,INDIRECT("assorted!N"&amp;$A337+1),NA())</f>
        <v>35894234.8511597</v>
      </c>
      <c r="U337" s="5" t="n">
        <f aca="true">IF(B337=1,SUM(INDIRECT("HeatFluxTotals!B" &amp; A337 + 1):INDIRECT("HeatFluxTotals!P" &amp; A337 + 1)),NA())</f>
        <v>228812.22899181</v>
      </c>
      <c r="V337" s="0" t="n">
        <v>-44.555</v>
      </c>
      <c r="W337" s="5" t="n">
        <f aca="false">R337/G337</f>
        <v>466963.732636349</v>
      </c>
      <c r="X337" s="5" t="n">
        <f aca="true">IF(B337=1,SUM(INDIRECT("HeatFluxRadiation!B" &amp; A337 + 1):INDIRECT("HeatFluxRadiation!P" &amp; A337 + 1)),NA())</f>
        <v>209393.037007097</v>
      </c>
      <c r="Y337" s="5" t="n">
        <f aca="true">IF(B337=1,SUM(INDIRECT("HeatFluxConduction!B" &amp; A337 + 1):INDIRECT("HeatFluxConduction!P" &amp; A337 + 1)),NA())</f>
        <v>19422.2790475488</v>
      </c>
      <c r="Z337" s="6" t="n">
        <f aca="false">X337/U337</f>
        <v>0.915130445298847</v>
      </c>
      <c r="AA337" s="6" t="n">
        <f aca="false">Y337/U337</f>
        <v>0.0848830463875425</v>
      </c>
      <c r="AE337" s="0" t="n">
        <f aca="false">1/F337</f>
        <v>2.04081632653061</v>
      </c>
      <c r="AF337" s="0" t="n">
        <f aca="false">1/G337</f>
        <v>28.5714285714286</v>
      </c>
      <c r="AG337" s="0" t="n">
        <v>2.5083</v>
      </c>
      <c r="AH337" s="0" t="n">
        <f aca="false">AG337/14</f>
        <v>0.179164285714286</v>
      </c>
      <c r="AI337" s="0" t="n">
        <v>0.3421</v>
      </c>
      <c r="AJ337" s="0" t="n">
        <v>5.1838</v>
      </c>
      <c r="AK337" s="0" t="n">
        <v>33.434</v>
      </c>
    </row>
    <row r="338" customFormat="false" ht="15" hidden="false" customHeight="true" outlineLevel="0" collapsed="false">
      <c r="A338" s="0" t="n">
        <v>337</v>
      </c>
      <c r="B338" s="4" t="n">
        <f aca="false">IF(assorted!P338 = "converged", 1, NA())</f>
        <v>1</v>
      </c>
      <c r="C338" s="0" t="str">
        <f aca="true">INDIRECT("IDs!B"&amp;$A338+1)</f>
        <v>a-line</v>
      </c>
      <c r="D338" s="0" t="n">
        <f aca="true">INDIRECT("IDs!C"&amp;$A338+1)</f>
        <v>5</v>
      </c>
      <c r="E338" s="4" t="n">
        <v>1.825</v>
      </c>
      <c r="F338" s="0" t="n">
        <f aca="false">G338*D338</f>
        <v>0.025</v>
      </c>
      <c r="G338" s="0" t="n">
        <f aca="true">INDIRECT("assorted!D"&amp;$A338+1)</f>
        <v>0.005</v>
      </c>
      <c r="H338" s="0" t="n">
        <f aca="true">INDIRECT("assorted!E"&amp;$A338+1)</f>
        <v>0.04</v>
      </c>
      <c r="I338" s="0" t="n">
        <f aca="true">IF(B338=1,INDIRECT("assorted!F"&amp;$A338+1),NA())</f>
        <v>0.0543051455169916</v>
      </c>
      <c r="J338" s="5" t="n">
        <f aca="true">IF(B338=1,INDIRECT("assorted!G"&amp;$A338+1),NA())</f>
        <v>1174.86968012947</v>
      </c>
      <c r="K338" s="5" t="n">
        <f aca="true">IF(B338=1,AVERAGE(INDIRECT("Temperatures!C" &amp; A338 + 1):INDIRECT("Temperatures!P" &amp; A338 + 1)),NA())</f>
        <v>1108.48308909792</v>
      </c>
      <c r="L338" s="5" t="n">
        <f aca="true">IF(B338=1,MAX(INDIRECT("Temperatures!C" &amp; A338 + 1):INDIRECT("Temperatures!P" &amp; A338 + 1)),NA())</f>
        <v>1121.04253434796</v>
      </c>
      <c r="M338" s="5" t="n">
        <f aca="true">IF(B338=1,MIN(INDIRECT("Temperatures!C" &amp; A338 + 1):INDIRECT("Temperatures!P" &amp; A338 + 1)),NA())</f>
        <v>1101.83059578259</v>
      </c>
      <c r="N338" s="5" t="n">
        <f aca="true">IF(B338=1,INDIRECT("assorted!H"&amp;$A338+1),NA())</f>
        <v>-42278.8786385588</v>
      </c>
      <c r="O338" s="5" t="n">
        <f aca="true">IF(B338=1,INDIRECT("assorted!I"&amp;$A338+1),NA())</f>
        <v>26913.5601839909</v>
      </c>
      <c r="P338" s="5" t="n">
        <f aca="true">IF(B338=1,INDIRECT("assorted!J"&amp;$A338+1),NA())</f>
        <v>774.593062837312</v>
      </c>
      <c r="Q338" s="5" t="n">
        <f aca="true">IF(B338=1,INDIRECT("assorted!K"&amp;$A338+1),NA())</f>
        <v>599994.412995688</v>
      </c>
      <c r="R338" s="5" t="n">
        <f aca="true">IF(B338=1,INDIRECT("assorted!L"&amp;$A338+1),NA())</f>
        <v>8454.82586989434</v>
      </c>
      <c r="S338" s="5" t="n">
        <f aca="true">IF(B338=1,INDIRECT("assorted!M"&amp;$A338+1),NA())</f>
        <v>243.3364230353</v>
      </c>
      <c r="T338" s="5" t="n">
        <f aca="true">IF(B338=1,INDIRECT("assorted!N"&amp;$A338+1),NA())</f>
        <v>59212.6147756146</v>
      </c>
      <c r="U338" s="5" t="n">
        <f aca="true">IF(B338=1,SUM(INDIRECT("HeatFluxTotals!B" &amp; A338 + 1):INDIRECT("HeatFluxTotals!P" &amp; A338 + 1)),NA())</f>
        <v>42274.1293494717</v>
      </c>
      <c r="W338" s="5" t="n">
        <f aca="false">R338/G338</f>
        <v>1690965.17397887</v>
      </c>
      <c r="X338" s="5" t="n">
        <f aca="true">IF(B338=1,SUM(INDIRECT("HeatFluxRadiation!B" &amp; A338 + 1):INDIRECT("HeatFluxRadiation!P" &amp; A338 + 1)),NA())</f>
        <v>40355.8659861001</v>
      </c>
      <c r="Y338" s="5" t="n">
        <f aca="true">IF(B338=1,SUM(INDIRECT("HeatFluxConduction!B" &amp; A338 + 1):INDIRECT("HeatFluxConduction!P" &amp; A338 + 1)),NA())</f>
        <v>1918.26428622238</v>
      </c>
      <c r="Z338" s="6" t="n">
        <f aca="false">X338/U338</f>
        <v>0.954623231917712</v>
      </c>
      <c r="AA338" s="6" t="n">
        <f aca="false">Y338/U338</f>
        <v>0.0453767899124421</v>
      </c>
      <c r="AE338" s="0" t="n">
        <f aca="false">1/F338</f>
        <v>40</v>
      </c>
      <c r="AF338" s="0" t="n">
        <f aca="false">1/G338</f>
        <v>200</v>
      </c>
      <c r="AG338" s="9" t="n">
        <v>1.05858785888803</v>
      </c>
      <c r="AH338" s="0" t="n">
        <f aca="false">AG338/14</f>
        <v>0.0756134184920021</v>
      </c>
      <c r="AI338" s="0" t="n">
        <v>0.38074</v>
      </c>
      <c r="AJ338" s="0" t="n">
        <v>5.7523</v>
      </c>
      <c r="AK338" s="0" t="n">
        <v>36.078</v>
      </c>
    </row>
    <row r="339" customFormat="false" ht="15" hidden="false" customHeight="true" outlineLevel="0" collapsed="false">
      <c r="A339" s="0" t="n">
        <v>338</v>
      </c>
      <c r="B339" s="4" t="n">
        <f aca="false">IF(assorted!P339 = "converged", 1, NA())</f>
        <v>1</v>
      </c>
      <c r="C339" s="0" t="str">
        <f aca="true">INDIRECT("IDs!B"&amp;$A339+1)</f>
        <v>a-line</v>
      </c>
      <c r="D339" s="0" t="n">
        <f aca="true">INDIRECT("IDs!C"&amp;$A339+1)</f>
        <v>5</v>
      </c>
      <c r="E339" s="4" t="n">
        <v>2.19</v>
      </c>
      <c r="F339" s="0" t="n">
        <f aca="false">G339*D339</f>
        <v>0.025</v>
      </c>
      <c r="G339" s="0" t="n">
        <f aca="true">INDIRECT("assorted!D"&amp;$A339+1)</f>
        <v>0.005</v>
      </c>
      <c r="H339" s="0" t="n">
        <f aca="true">INDIRECT("assorted!E"&amp;$A339+1)</f>
        <v>0.04</v>
      </c>
      <c r="I339" s="0" t="n">
        <f aca="true">IF(B339=1,INDIRECT("assorted!F"&amp;$A339+1),NA())</f>
        <v>0.0540894256118917</v>
      </c>
      <c r="J339" s="5" t="n">
        <f aca="true">IF(B339=1,INDIRECT("assorted!G"&amp;$A339+1),NA())</f>
        <v>1172.93865568005</v>
      </c>
      <c r="K339" s="5" t="n">
        <f aca="true">IF(B339=1,AVERAGE(INDIRECT("Temperatures!C" &amp; A339 + 1):INDIRECT("Temperatures!P" &amp; A339 + 1)),NA())</f>
        <v>1110.23627860717</v>
      </c>
      <c r="L339" s="5" t="n">
        <f aca="true">IF(B339=1,MAX(INDIRECT("Temperatures!C" &amp; A339 + 1):INDIRECT("Temperatures!P" &amp; A339 + 1)),NA())</f>
        <v>1122.17996453264</v>
      </c>
      <c r="M339" s="5" t="n">
        <f aca="true">IF(B339=1,MIN(INDIRECT("Temperatures!C" &amp; A339 + 1):INDIRECT("Temperatures!P" &amp; A339 + 1)),NA())</f>
        <v>1104.05423728804</v>
      </c>
      <c r="N339" s="5" t="n">
        <f aca="true">IF(B339=1,INDIRECT("assorted!H"&amp;$A339+1),NA())</f>
        <v>-42561.2814452472</v>
      </c>
      <c r="O339" s="5" t="n">
        <f aca="true">IF(B339=1,INDIRECT("assorted!I"&amp;$A339+1),NA())</f>
        <v>27093.4772028477</v>
      </c>
      <c r="P339" s="5" t="n">
        <f aca="true">IF(B339=1,INDIRECT("assorted!J"&amp;$A339+1),NA())</f>
        <v>723.056762228949</v>
      </c>
      <c r="Q339" s="5" t="n">
        <f aca="true">IF(B339=1,INDIRECT("assorted!K"&amp;$A339+1),NA())</f>
        <v>522811.081405011</v>
      </c>
      <c r="R339" s="5" t="n">
        <f aca="true">IF(B339=1,INDIRECT("assorted!L"&amp;$A339+1),NA())</f>
        <v>8511.34633968968</v>
      </c>
      <c r="S339" s="5" t="n">
        <f aca="true">IF(B339=1,INDIRECT("assorted!M"&amp;$A339+1),NA())</f>
        <v>227.146426444604</v>
      </c>
      <c r="T339" s="5" t="n">
        <f aca="true">IF(B339=1,INDIRECT("assorted!N"&amp;$A339+1),NA())</f>
        <v>51595.4990465542</v>
      </c>
      <c r="U339" s="5" t="n">
        <f aca="true">IF(B339=1,SUM(INDIRECT("HeatFluxTotals!B" &amp; A339 + 1):INDIRECT("HeatFluxTotals!P" &amp; A339 + 1)),NA())</f>
        <v>42556.7316984484</v>
      </c>
      <c r="W339" s="5" t="n">
        <f aca="false">R339/G339</f>
        <v>1702269.26793794</v>
      </c>
      <c r="X339" s="5" t="n">
        <f aca="true">IF(B339=1,SUM(INDIRECT("HeatFluxRadiation!B" &amp; A339 + 1):INDIRECT("HeatFluxRadiation!P" &amp; A339 + 1)),NA())</f>
        <v>40649.8203100741</v>
      </c>
      <c r="Y339" s="5" t="n">
        <f aca="true">IF(B339=1,SUM(INDIRECT("HeatFluxConduction!B" &amp; A339 + 1):INDIRECT("HeatFluxConduction!P" &amp; A339 + 1)),NA())</f>
        <v>1906.90973399109</v>
      </c>
      <c r="Z339" s="6" t="n">
        <f aca="false">X339/U339</f>
        <v>0.955191310228274</v>
      </c>
      <c r="AA339" s="6" t="n">
        <f aca="false">Y339/U339</f>
        <v>0.0448086508969535</v>
      </c>
      <c r="AE339" s="0" t="n">
        <f aca="false">1/F339</f>
        <v>40</v>
      </c>
      <c r="AF339" s="0" t="n">
        <f aca="false">1/G339</f>
        <v>200</v>
      </c>
      <c r="AG339" s="0" t="n">
        <v>0.891870538136431</v>
      </c>
      <c r="AH339" s="0" t="n">
        <f aca="false">AG339/14</f>
        <v>0.0637050384383165</v>
      </c>
      <c r="AI339" s="0" t="n">
        <v>0.38476</v>
      </c>
      <c r="AJ339" s="0" t="n">
        <v>5.8136</v>
      </c>
      <c r="AK339" s="0" t="n">
        <v>36.233</v>
      </c>
    </row>
    <row r="340" customFormat="false" ht="15" hidden="false" customHeight="true" outlineLevel="0" collapsed="false">
      <c r="A340" s="0" t="n">
        <v>339</v>
      </c>
      <c r="B340" s="4" t="n">
        <f aca="false">IF(assorted!P340 = "converged", 1, NA())</f>
        <v>1</v>
      </c>
      <c r="C340" s="0" t="str">
        <f aca="true">INDIRECT("IDs!B"&amp;$A340+1)</f>
        <v>a-line</v>
      </c>
      <c r="D340" s="0" t="n">
        <f aca="true">INDIRECT("IDs!C"&amp;$A340+1)</f>
        <v>5</v>
      </c>
      <c r="E340" s="4" t="n">
        <v>2.555</v>
      </c>
      <c r="F340" s="0" t="n">
        <f aca="false">G340*D340</f>
        <v>0.025</v>
      </c>
      <c r="G340" s="0" t="n">
        <f aca="true">INDIRECT("assorted!D"&amp;$A340+1)</f>
        <v>0.005</v>
      </c>
      <c r="H340" s="0" t="n">
        <f aca="true">INDIRECT("assorted!E"&amp;$A340+1)</f>
        <v>0.04</v>
      </c>
      <c r="I340" s="0" t="n">
        <f aca="true">IF(B340=1,INDIRECT("assorted!F"&amp;$A340+1),NA())</f>
        <v>0.0538786156394053</v>
      </c>
      <c r="J340" s="5" t="n">
        <f aca="true">IF(B340=1,INDIRECT("assorted!G"&amp;$A340+1),NA())</f>
        <v>1171.53281121858</v>
      </c>
      <c r="K340" s="5" t="n">
        <f aca="true">IF(B340=1,AVERAGE(INDIRECT("Temperatures!C" &amp; A340 + 1):INDIRECT("Temperatures!P" &amp; A340 + 1)),NA())</f>
        <v>1111.53013836947</v>
      </c>
      <c r="L340" s="5" t="n">
        <f aca="true">IF(B340=1,MAX(INDIRECT("Temperatures!C" &amp; A340 + 1):INDIRECT("Temperatures!P" &amp; A340 + 1)),NA())</f>
        <v>1123.41597696461</v>
      </c>
      <c r="M340" s="5" t="n">
        <f aca="true">IF(B340=1,MIN(INDIRECT("Temperatures!C" &amp; A340 + 1):INDIRECT("Temperatures!P" &amp; A340 + 1)),NA())</f>
        <v>1105.5298190715</v>
      </c>
      <c r="N340" s="5" t="n">
        <f aca="true">IF(B340=1,INDIRECT("assorted!H"&amp;$A340+1),NA())</f>
        <v>-42768.8179979404</v>
      </c>
      <c r="O340" s="5" t="n">
        <f aca="true">IF(B340=1,INDIRECT("assorted!I"&amp;$A340+1),NA())</f>
        <v>27226.3424761787</v>
      </c>
      <c r="P340" s="5" t="n">
        <f aca="true">IF(B340=1,INDIRECT("assorted!J"&amp;$A340+1),NA())</f>
        <v>726.2619855621</v>
      </c>
      <c r="Q340" s="5" t="n">
        <f aca="true">IF(B340=1,INDIRECT("assorted!K"&amp;$A340+1),NA())</f>
        <v>527456.471672605</v>
      </c>
      <c r="R340" s="5" t="n">
        <f aca="true">IF(B340=1,INDIRECT("assorted!L"&amp;$A340+1),NA())</f>
        <v>8553.10335815213</v>
      </c>
      <c r="S340" s="5" t="n">
        <f aca="true">IF(B340=1,INDIRECT("assorted!M"&amp;$A340+1),NA())</f>
        <v>228.153812435784</v>
      </c>
      <c r="T340" s="5" t="n">
        <f aca="true">IF(B340=1,INDIRECT("assorted!N"&amp;$A340+1),NA())</f>
        <v>52054.1621289833</v>
      </c>
      <c r="U340" s="5" t="n">
        <f aca="true">IF(B340=1,SUM(INDIRECT("HeatFluxTotals!B" &amp; A340 + 1):INDIRECT("HeatFluxTotals!P" &amp; A340 + 1)),NA())</f>
        <v>42765.5167907607</v>
      </c>
      <c r="W340" s="5" t="n">
        <f aca="false">R340/G340</f>
        <v>1710620.67163043</v>
      </c>
      <c r="X340" s="5" t="n">
        <f aca="true">IF(B340=1,SUM(INDIRECT("HeatFluxRadiation!B" &amp; A340 + 1):INDIRECT("HeatFluxRadiation!P" &amp; A340 + 1)),NA())</f>
        <v>40863.3798076895</v>
      </c>
      <c r="Y340" s="5" t="n">
        <f aca="true">IF(B340=1,SUM(INDIRECT("HeatFluxConduction!B" &amp; A340 + 1):INDIRECT("HeatFluxConduction!P" &amp; A340 + 1)),NA())</f>
        <v>1902.13918947445</v>
      </c>
      <c r="Z340" s="6" t="n">
        <f aca="false">X340/U340</f>
        <v>0.95552171174786</v>
      </c>
      <c r="AA340" s="6" t="n">
        <f aca="false">Y340/U340</f>
        <v>0.0444783398451857</v>
      </c>
      <c r="AE340" s="0" t="n">
        <f aca="false">1/F340</f>
        <v>40</v>
      </c>
      <c r="AF340" s="0" t="n">
        <f aca="false">1/G340</f>
        <v>200</v>
      </c>
      <c r="AG340" s="0" t="n">
        <v>0.77270846354028</v>
      </c>
      <c r="AH340" s="0" t="n">
        <f aca="false">AG340/14</f>
        <v>0.0551934616814486</v>
      </c>
      <c r="AI340" s="0" t="n">
        <v>0.38773</v>
      </c>
      <c r="AJ340" s="0" t="n">
        <v>5.8588</v>
      </c>
      <c r="AK340" s="0" t="n">
        <v>36.347</v>
      </c>
    </row>
    <row r="341" customFormat="false" ht="15" hidden="false" customHeight="true" outlineLevel="0" collapsed="false">
      <c r="A341" s="0" t="n">
        <v>340</v>
      </c>
      <c r="B341" s="4" t="n">
        <f aca="false">IF(assorted!P341 = "converged", 1, NA())</f>
        <v>1</v>
      </c>
      <c r="C341" s="0" t="str">
        <f aca="true">INDIRECT("IDs!B"&amp;$A341+1)</f>
        <v>a-line</v>
      </c>
      <c r="D341" s="0" t="n">
        <f aca="true">INDIRECT("IDs!C"&amp;$A341+1)</f>
        <v>5</v>
      </c>
      <c r="E341" s="4" t="n">
        <v>2.92</v>
      </c>
      <c r="F341" s="0" t="n">
        <f aca="false">G341*D341</f>
        <v>0.025</v>
      </c>
      <c r="G341" s="0" t="n">
        <f aca="true">INDIRECT("assorted!D"&amp;$A341+1)</f>
        <v>0.005</v>
      </c>
      <c r="H341" s="0" t="n">
        <f aca="true">INDIRECT("assorted!E"&amp;$A341+1)</f>
        <v>0.04</v>
      </c>
      <c r="I341" s="0" t="n">
        <f aca="true">IF(B341=1,INDIRECT("assorted!F"&amp;$A341+1),NA())</f>
        <v>0.0536046601337147</v>
      </c>
      <c r="J341" s="5" t="n">
        <f aca="true">IF(B341=1,INDIRECT("assorted!G"&amp;$A341+1),NA())</f>
        <v>1170.45675176664</v>
      </c>
      <c r="K341" s="5" t="n">
        <f aca="true">IF(B341=1,AVERAGE(INDIRECT("Temperatures!C" &amp; A341 + 1):INDIRECT("Temperatures!P" &amp; A341 + 1)),NA())</f>
        <v>1112.48579183963</v>
      </c>
      <c r="L341" s="5" t="n">
        <f aca="true">IF(B341=1,MAX(INDIRECT("Temperatures!C" &amp; A341 + 1):INDIRECT("Temperatures!P" &amp; A341 + 1)),NA())</f>
        <v>1124.66735764626</v>
      </c>
      <c r="M341" s="5" t="n">
        <f aca="true">IF(B341=1,MIN(INDIRECT("Temperatures!C" &amp; A341 + 1):INDIRECT("Temperatures!P" &amp; A341 + 1)),NA())</f>
        <v>1106.31723162539</v>
      </c>
      <c r="N341" s="5" t="n">
        <f aca="true">IF(B341=1,INDIRECT("assorted!H"&amp;$A341+1),NA())</f>
        <v>-42922.827122992</v>
      </c>
      <c r="O341" s="5" t="n">
        <f aca="true">IF(B341=1,INDIRECT("assorted!I"&amp;$A341+1),NA())</f>
        <v>27324.4508845551</v>
      </c>
      <c r="P341" s="5" t="n">
        <f aca="true">IF(B341=1,INDIRECT("assorted!J"&amp;$A341+1),NA())</f>
        <v>762.979557950461</v>
      </c>
      <c r="Q341" s="5" t="n">
        <f aca="true">IF(B341=1,INDIRECT("assorted!K"&amp;$A341+1),NA())</f>
        <v>582137.805850281</v>
      </c>
      <c r="R341" s="5" t="n">
        <f aca="true">IF(B341=1,INDIRECT("assorted!L"&amp;$A341+1),NA())</f>
        <v>8583.92392691195</v>
      </c>
      <c r="S341" s="5" t="n">
        <f aca="true">IF(B341=1,INDIRECT("assorted!M"&amp;$A341+1),NA())</f>
        <v>239.688567402545</v>
      </c>
      <c r="T341" s="5" t="n">
        <f aca="true">IF(B341=1,INDIRECT("assorted!N"&amp;$A341+1),NA())</f>
        <v>57450.6093434847</v>
      </c>
      <c r="U341" s="5" t="n">
        <f aca="true">IF(B341=1,SUM(INDIRECT("HeatFluxTotals!B" &amp; A341 + 1):INDIRECT("HeatFluxTotals!P" &amp; A341 + 1)),NA())</f>
        <v>42919.6196345597</v>
      </c>
      <c r="W341" s="5" t="n">
        <f aca="false">R341/G341</f>
        <v>1716784.78538239</v>
      </c>
      <c r="X341" s="5" t="n">
        <f aca="true">IF(B341=1,SUM(INDIRECT("HeatFluxRadiation!B" &amp; A341 + 1):INDIRECT("HeatFluxRadiation!P" &amp; A341 + 1)),NA())</f>
        <v>41014.6587156586</v>
      </c>
      <c r="Y341" s="5" t="n">
        <f aca="true">IF(B341=1,SUM(INDIRECT("HeatFluxConduction!B" &amp; A341 + 1):INDIRECT("HeatFluxConduction!P" &amp; A341 + 1)),NA())</f>
        <v>1904.96286402591</v>
      </c>
      <c r="Z341" s="6" t="n">
        <f aca="false">X341/U341</f>
        <v>0.955615615070195</v>
      </c>
      <c r="AA341" s="6" t="n">
        <f aca="false">Y341/U341</f>
        <v>0.0443844302499829</v>
      </c>
      <c r="AE341" s="0" t="n">
        <f aca="false">1/F341</f>
        <v>40</v>
      </c>
      <c r="AF341" s="0" t="n">
        <f aca="false">1/G341</f>
        <v>200</v>
      </c>
      <c r="AG341" s="0" t="n">
        <v>0.680956005235876</v>
      </c>
      <c r="AH341" s="0" t="n">
        <f aca="false">AG341/14</f>
        <v>0.0486397146597054</v>
      </c>
      <c r="AI341" s="0" t="n">
        <v>0.38993</v>
      </c>
      <c r="AJ341" s="0" t="n">
        <v>5.8923</v>
      </c>
      <c r="AK341" s="0" t="n">
        <v>36.431</v>
      </c>
    </row>
    <row r="342" customFormat="false" ht="15" hidden="false" customHeight="true" outlineLevel="0" collapsed="false">
      <c r="A342" s="0" t="n">
        <v>341</v>
      </c>
      <c r="B342" s="4" t="n">
        <f aca="false">IF(assorted!P342 = "converged", 1, NA())</f>
        <v>1</v>
      </c>
      <c r="C342" s="0" t="str">
        <f aca="true">INDIRECT("IDs!B"&amp;$A342+1)</f>
        <v>a-line</v>
      </c>
      <c r="D342" s="0" t="n">
        <f aca="true">INDIRECT("IDs!C"&amp;$A342+1)</f>
        <v>5</v>
      </c>
      <c r="E342" s="4" t="n">
        <v>3.285</v>
      </c>
      <c r="F342" s="0" t="n">
        <f aca="false">G342*D342</f>
        <v>0.025</v>
      </c>
      <c r="G342" s="0" t="n">
        <f aca="true">INDIRECT("assorted!D"&amp;$A342+1)</f>
        <v>0.005</v>
      </c>
      <c r="H342" s="0" t="n">
        <f aca="true">INDIRECT("assorted!E"&amp;$A342+1)</f>
        <v>0.04</v>
      </c>
      <c r="I342" s="0" t="n">
        <f aca="true">IF(B342=1,INDIRECT("assorted!F"&amp;$A342+1),NA())</f>
        <v>0.0533362919668434</v>
      </c>
      <c r="J342" s="5" t="n">
        <f aca="true">IF(B342=1,INDIRECT("assorted!G"&amp;$A342+1),NA())</f>
        <v>1169.62225569919</v>
      </c>
      <c r="K342" s="5" t="n">
        <f aca="true">IF(B342=1,AVERAGE(INDIRECT("Temperatures!C" &amp; A342 + 1):INDIRECT("Temperatures!P" &amp; A342 + 1)),NA())</f>
        <v>1113.26299470478</v>
      </c>
      <c r="L342" s="5" t="n">
        <f aca="true">IF(B342=1,MAX(INDIRECT("Temperatures!C" &amp; A342 + 1):INDIRECT("Temperatures!P" &amp; A342 + 1)),NA())</f>
        <v>1125.88247643466</v>
      </c>
      <c r="M342" s="5" t="n">
        <f aca="true">IF(B342=1,MIN(INDIRECT("Temperatures!C" &amp; A342 + 1):INDIRECT("Temperatures!P" &amp; A342 + 1)),NA())</f>
        <v>1106.89208571936</v>
      </c>
      <c r="N342" s="5" t="n">
        <f aca="true">IF(B342=1,INDIRECT("assorted!H"&amp;$A342+1),NA())</f>
        <v>-43048.7857553145</v>
      </c>
      <c r="O342" s="5" t="n">
        <f aca="true">IF(B342=1,INDIRECT("assorted!I"&amp;$A342+1),NA())</f>
        <v>27404.058855403</v>
      </c>
      <c r="P342" s="5" t="n">
        <f aca="true">IF(B342=1,INDIRECT("assorted!J"&amp;$A342+1),NA())</f>
        <v>807.217763490122</v>
      </c>
      <c r="Q342" s="5" t="n">
        <f aca="true">IF(B342=1,INDIRECT("assorted!K"&amp;$A342+1),NA())</f>
        <v>651600.517693995</v>
      </c>
      <c r="R342" s="5" t="n">
        <f aca="true">IF(B342=1,INDIRECT("assorted!L"&amp;$A342+1),NA())</f>
        <v>8608.91476892032</v>
      </c>
      <c r="S342" s="5" t="n">
        <f aca="true">IF(B342=1,INDIRECT("assorted!M"&amp;$A342+1),NA())</f>
        <v>253.585389060159</v>
      </c>
      <c r="T342" s="5" t="n">
        <f aca="true">IF(B342=1,INDIRECT("assorted!N"&amp;$A342+1),NA())</f>
        <v>64305.5495447923</v>
      </c>
      <c r="U342" s="5" t="n">
        <f aca="true">IF(B342=1,SUM(INDIRECT("HeatFluxTotals!B" &amp; A342 + 1):INDIRECT("HeatFluxTotals!P" &amp; A342 + 1)),NA())</f>
        <v>43044.5738446016</v>
      </c>
      <c r="W342" s="5" t="n">
        <f aca="false">R342/G342</f>
        <v>1721782.95378406</v>
      </c>
      <c r="X342" s="5" t="n">
        <f aca="true">IF(B342=1,SUM(INDIRECT("HeatFluxRadiation!B" &amp; A342 + 1):INDIRECT("HeatFluxRadiation!P" &amp; A342 + 1)),NA())</f>
        <v>41132.9451375748</v>
      </c>
      <c r="Y342" s="5" t="n">
        <f aca="true">IF(B342=1,SUM(INDIRECT("HeatFluxConduction!B" &amp; A342 + 1):INDIRECT("HeatFluxConduction!P" &amp; A342 + 1)),NA())</f>
        <v>1911.6285849111</v>
      </c>
      <c r="Z342" s="6" t="n">
        <f aca="false">X342/U342</f>
        <v>0.955589554355258</v>
      </c>
      <c r="AA342" s="6" t="n">
        <f aca="false">Y342/U342</f>
        <v>0.0444104428077837</v>
      </c>
      <c r="AE342" s="0" t="n">
        <f aca="false">1/F342</f>
        <v>40</v>
      </c>
      <c r="AF342" s="0" t="n">
        <f aca="false">1/G342</f>
        <v>200</v>
      </c>
      <c r="AG342" s="0" t="n">
        <v>0.608305916439881</v>
      </c>
      <c r="AH342" s="0" t="n">
        <f aca="false">AG342/14</f>
        <v>0.0434504226028486</v>
      </c>
      <c r="AI342" s="0" t="n">
        <v>0.39171</v>
      </c>
      <c r="AJ342" s="0" t="n">
        <v>5.9195</v>
      </c>
      <c r="AK342" s="0" t="n">
        <v>36.5</v>
      </c>
    </row>
    <row r="343" customFormat="false" ht="15" hidden="false" customHeight="true" outlineLevel="0" collapsed="false">
      <c r="A343" s="0" t="n">
        <v>342</v>
      </c>
      <c r="B343" s="4" t="n">
        <f aca="false">IF(assorted!P343 = "converged", 1, NA())</f>
        <v>1</v>
      </c>
      <c r="C343" s="0" t="str">
        <f aca="true">INDIRECT("IDs!B"&amp;$A343+1)</f>
        <v>a-line</v>
      </c>
      <c r="D343" s="0" t="n">
        <f aca="true">INDIRECT("IDs!C"&amp;$A343+1)</f>
        <v>5</v>
      </c>
      <c r="E343" s="4" t="n">
        <v>3.465</v>
      </c>
      <c r="F343" s="0" t="n">
        <f aca="false">G343*D343</f>
        <v>0.025</v>
      </c>
      <c r="G343" s="0" t="n">
        <f aca="true">INDIRECT("assorted!D"&amp;$A343+1)</f>
        <v>0.005</v>
      </c>
      <c r="H343" s="0" t="n">
        <f aca="true">INDIRECT("assorted!E"&amp;$A343+1)</f>
        <v>0.04</v>
      </c>
      <c r="I343" s="0" t="n">
        <f aca="true">IF(B343=1,INDIRECT("assorted!F"&amp;$A343+1),NA())</f>
        <v>0.0531812621193239</v>
      </c>
      <c r="J343" s="5" t="n">
        <f aca="true">IF(B343=1,INDIRECT("assorted!G"&amp;$A343+1),NA())</f>
        <v>1169.26122811605</v>
      </c>
      <c r="K343" s="5" t="n">
        <f aca="true">IF(B343=1,AVERAGE(INDIRECT("Temperatures!C" &amp; A343 + 1):INDIRECT("Temperatures!P" &amp; A343 + 1)),NA())</f>
        <v>1113.60788845523</v>
      </c>
      <c r="L343" s="5" t="n">
        <f aca="true">IF(B343=1,MAX(INDIRECT("Temperatures!C" &amp; A343 + 1):INDIRECT("Temperatures!P" &amp; A343 + 1)),NA())</f>
        <v>1126.47060355137</v>
      </c>
      <c r="M343" s="5" t="n">
        <f aca="true">IF(B343=1,MIN(INDIRECT("Temperatures!C" &amp; A343 + 1):INDIRECT("Temperatures!P" &amp; A343 + 1)),NA())</f>
        <v>1107.06820748513</v>
      </c>
      <c r="N343" s="5" t="n">
        <f aca="true">IF(B343=1,INDIRECT("assorted!H"&amp;$A343+1),NA())</f>
        <v>-43104.1450656823</v>
      </c>
      <c r="O343" s="5" t="n">
        <f aca="true">IF(B343=1,INDIRECT("assorted!I"&amp;$A343+1),NA())</f>
        <v>27439.3497399727</v>
      </c>
      <c r="P343" s="5" t="n">
        <f aca="true">IF(B343=1,INDIRECT("assorted!J"&amp;$A343+1),NA())</f>
        <v>832.313759260141</v>
      </c>
      <c r="Q343" s="5" t="n">
        <f aca="true">IF(B343=1,INDIRECT("assorted!K"&amp;$A343+1),NA())</f>
        <v>692746.193853748</v>
      </c>
      <c r="R343" s="5" t="n">
        <f aca="true">IF(B343=1,INDIRECT("assorted!L"&amp;$A343+1),NA())</f>
        <v>8620.00130974926</v>
      </c>
      <c r="S343" s="5" t="n">
        <f aca="true">IF(B343=1,INDIRECT("assorted!M"&amp;$A343+1),NA())</f>
        <v>261.469231731598</v>
      </c>
      <c r="T343" s="5" t="n">
        <f aca="true">IF(B343=1,INDIRECT("assorted!N"&amp;$A343+1),NA())</f>
        <v>68366.1591423124</v>
      </c>
      <c r="U343" s="5" t="n">
        <f aca="true">IF(B343=1,SUM(INDIRECT("HeatFluxTotals!B" &amp; A343 + 1):INDIRECT("HeatFluxTotals!P" &amp; A343 + 1)),NA())</f>
        <v>43100.0065487463</v>
      </c>
      <c r="W343" s="5" t="n">
        <f aca="false">R343/G343</f>
        <v>1724000.26194985</v>
      </c>
      <c r="X343" s="5" t="n">
        <f aca="true">IF(B343=1,SUM(INDIRECT("HeatFluxRadiation!B" &amp; A343 + 1):INDIRECT("HeatFluxRadiation!P" &amp; A343 + 1)),NA())</f>
        <v>41185.1241112466</v>
      </c>
      <c r="Y343" s="5" t="n">
        <f aca="true">IF(B343=1,SUM(INDIRECT("HeatFluxConduction!B" &amp; A343 + 1):INDIRECT("HeatFluxConduction!P" &amp; A343 + 1)),NA())</f>
        <v>1914.88220342832</v>
      </c>
      <c r="Z343" s="6" t="n">
        <f aca="false">X343/U343</f>
        <v>0.955571179894509</v>
      </c>
      <c r="AA343" s="6" t="n">
        <f aca="false">Y343/U343</f>
        <v>0.0444288146746005</v>
      </c>
      <c r="AE343" s="0" t="n">
        <f aca="false">1/F343</f>
        <v>40</v>
      </c>
      <c r="AF343" s="0" t="n">
        <f aca="false">1/G343</f>
        <v>200</v>
      </c>
      <c r="AG343" s="0" t="n">
        <v>0.577404435073698</v>
      </c>
      <c r="AH343" s="0" t="n">
        <f aca="false">AG343/14</f>
        <v>0.0412431739338356</v>
      </c>
      <c r="AI343" s="0" t="n">
        <v>0.39251</v>
      </c>
      <c r="AJ343" s="0" t="n">
        <v>5.9315</v>
      </c>
      <c r="AK343" s="0" t="n">
        <v>36.53</v>
      </c>
    </row>
    <row r="344" customFormat="false" ht="15" hidden="false" customHeight="true" outlineLevel="0" collapsed="false">
      <c r="A344" s="0" t="n">
        <v>343</v>
      </c>
      <c r="B344" s="4" t="n">
        <f aca="false">IF(assorted!P344 = "converged", 1, NA())</f>
        <v>1</v>
      </c>
      <c r="C344" s="0" t="str">
        <f aca="true">INDIRECT("IDs!B"&amp;$A344+1)</f>
        <v>a-line</v>
      </c>
      <c r="D344" s="0" t="n">
        <f aca="true">INDIRECT("IDs!C"&amp;$A344+1)</f>
        <v>5</v>
      </c>
      <c r="E344" s="4" t="n">
        <v>3.65</v>
      </c>
      <c r="F344" s="0" t="n">
        <f aca="false">G344*D344</f>
        <v>0.025</v>
      </c>
      <c r="G344" s="0" t="n">
        <f aca="true">INDIRECT("assorted!D"&amp;$A344+1)</f>
        <v>0.005</v>
      </c>
      <c r="H344" s="0" t="n">
        <f aca="true">INDIRECT("assorted!E"&amp;$A344+1)</f>
        <v>0.04</v>
      </c>
      <c r="I344" s="0" t="n">
        <f aca="true">IF(B344=1,INDIRECT("assorted!F"&amp;$A344+1),NA())</f>
        <v>0.0530841761210467</v>
      </c>
      <c r="J344" s="5" t="n">
        <f aca="true">IF(B344=1,INDIRECT("assorted!G"&amp;$A344+1),NA())</f>
        <v>1168.84933332609</v>
      </c>
      <c r="K344" s="5" t="n">
        <f aca="true">IF(B344=1,AVERAGE(INDIRECT("Temperatures!C" &amp; A344 + 1):INDIRECT("Temperatures!P" &amp; A344 + 1)),NA())</f>
        <v>1113.78138949545</v>
      </c>
      <c r="L344" s="5" t="n">
        <f aca="true">IF(B344=1,MAX(INDIRECT("Temperatures!C" &amp; A344 + 1):INDIRECT("Temperatures!P" &amp; A344 + 1)),NA())</f>
        <v>1126.93419608082</v>
      </c>
      <c r="M344" s="5" t="n">
        <f aca="true">IF(B344=1,MIN(INDIRECT("Temperatures!C" &amp; A344 + 1):INDIRECT("Temperatures!P" &amp; A344 + 1)),NA())</f>
        <v>1107.10334377311</v>
      </c>
      <c r="N344" s="5" t="n">
        <f aca="true">IF(B344=1,INDIRECT("assorted!H"&amp;$A344+1),NA())</f>
        <v>-43120.7898511308</v>
      </c>
      <c r="O344" s="5" t="n">
        <f aca="true">IF(B344=1,INDIRECT("assorted!I"&amp;$A344+1),NA())</f>
        <v>27457.0434838898</v>
      </c>
      <c r="P344" s="5" t="n">
        <f aca="true">IF(B344=1,INDIRECT("assorted!J"&amp;$A344+1),NA())</f>
        <v>858.698045006513</v>
      </c>
      <c r="Q344" s="5" t="n">
        <f aca="true">IF(B344=1,INDIRECT("assorted!K"&amp;$A344+1),NA())</f>
        <v>737362.332498008</v>
      </c>
      <c r="R344" s="5" t="n">
        <f aca="true">IF(B344=1,INDIRECT("assorted!L"&amp;$A344+1),NA())</f>
        <v>8625.60180909774</v>
      </c>
      <c r="S344" s="5" t="n">
        <f aca="true">IF(B344=1,INDIRECT("assorted!M"&amp;$A344+1),NA())</f>
        <v>269.75910260166</v>
      </c>
      <c r="T344" s="5" t="n">
        <f aca="true">IF(B344=1,INDIRECT("assorted!N"&amp;$A344+1),NA())</f>
        <v>72769.973436453</v>
      </c>
      <c r="U344" s="5" t="n">
        <f aca="true">IF(B344=1,SUM(INDIRECT("HeatFluxTotals!B" &amp; A344 + 1):INDIRECT("HeatFluxTotals!P" &amp; A344 + 1)),NA())</f>
        <v>43128.0090454887</v>
      </c>
      <c r="W344" s="5" t="n">
        <f aca="false">R344/G344</f>
        <v>1725120.36181955</v>
      </c>
      <c r="X344" s="5" t="n">
        <f aca="true">IF(B344=1,SUM(INDIRECT("HeatFluxRadiation!B" &amp; A344 + 1):INDIRECT("HeatFluxRadiation!P" &amp; A344 + 1)),NA())</f>
        <v>41210.7903903022</v>
      </c>
      <c r="Y344" s="5" t="n">
        <f aca="true">IF(B344=1,SUM(INDIRECT("HeatFluxConduction!B" &amp; A344 + 1):INDIRECT("HeatFluxConduction!P" &amp; A344 + 1)),NA())</f>
        <v>1917.21891242215</v>
      </c>
      <c r="Z344" s="6" t="n">
        <f aca="false">X344/U344</f>
        <v>0.955545857608118</v>
      </c>
      <c r="AA344" s="6" t="n">
        <f aca="false">Y344/U344</f>
        <v>0.0444541483563498</v>
      </c>
      <c r="AE344" s="0" t="n">
        <f aca="false">1/F344</f>
        <v>40</v>
      </c>
      <c r="AF344" s="0" t="n">
        <f aca="false">1/G344</f>
        <v>200</v>
      </c>
      <c r="AG344" s="0" t="n">
        <v>0.54944410908604</v>
      </c>
      <c r="AH344" s="0" t="n">
        <f aca="false">AG344/14</f>
        <v>0.03924600779186</v>
      </c>
      <c r="AI344" s="0" t="n">
        <v>0.3929</v>
      </c>
      <c r="AJ344" s="0" t="n">
        <v>5.9376</v>
      </c>
      <c r="AK344" s="0" t="n">
        <v>36.546</v>
      </c>
    </row>
    <row r="345" customFormat="false" ht="15" hidden="false" customHeight="true" outlineLevel="0" collapsed="false">
      <c r="A345" s="0" t="n">
        <v>344</v>
      </c>
      <c r="B345" s="4" t="n">
        <f aca="false">IF(assorted!P345 = "converged", 1, NA())</f>
        <v>1</v>
      </c>
      <c r="C345" s="0" t="str">
        <f aca="true">INDIRECT("IDs!B"&amp;$A345+1)</f>
        <v>a-line</v>
      </c>
      <c r="D345" s="0" t="n">
        <f aca="true">INDIRECT("IDs!C"&amp;$A345+1)</f>
        <v>5</v>
      </c>
      <c r="E345" s="4" t="n">
        <v>4.015</v>
      </c>
      <c r="F345" s="0" t="n">
        <f aca="false">G345*D345</f>
        <v>0.025</v>
      </c>
      <c r="G345" s="0" t="n">
        <f aca="true">INDIRECT("assorted!D"&amp;$A345+1)</f>
        <v>0.005</v>
      </c>
      <c r="H345" s="0" t="n">
        <f aca="true">INDIRECT("assorted!E"&amp;$A345+1)</f>
        <v>0.04</v>
      </c>
      <c r="I345" s="0" t="n">
        <f aca="true">IF(B345=1,INDIRECT("assorted!F"&amp;$A345+1),NA())</f>
        <v>0.0527232180465944</v>
      </c>
      <c r="J345" s="5" t="n">
        <f aca="true">IF(B345=1,INDIRECT("assorted!G"&amp;$A345+1),NA())</f>
        <v>1168.34220759017</v>
      </c>
      <c r="K345" s="5" t="n">
        <f aca="true">IF(B345=1,AVERAGE(INDIRECT("Temperatures!C" &amp; A345 + 1):INDIRECT("Temperatures!P" &amp; A345 + 1)),NA())</f>
        <v>1114.38216938029</v>
      </c>
      <c r="L345" s="5" t="n">
        <f aca="true">IF(B345=1,MAX(INDIRECT("Temperatures!C" &amp; A345 + 1):INDIRECT("Temperatures!P" &amp; A345 + 1)),NA())</f>
        <v>1128.26209327094</v>
      </c>
      <c r="M345" s="5" t="n">
        <f aca="true">IF(B345=1,MIN(INDIRECT("Temperatures!C" &amp; A345 + 1):INDIRECT("Temperatures!P" &amp; A345 + 1)),NA())</f>
        <v>1106.88643646349</v>
      </c>
      <c r="N345" s="5" t="n">
        <f aca="true">IF(B345=1,INDIRECT("assorted!H"&amp;$A345+1),NA())</f>
        <v>-43227.8686154398</v>
      </c>
      <c r="O345" s="5" t="n">
        <f aca="true">IF(B345=1,INDIRECT("assorted!I"&amp;$A345+1),NA())</f>
        <v>27518.2338200185</v>
      </c>
      <c r="P345" s="5" t="n">
        <f aca="true">IF(B345=1,INDIRECT("assorted!J"&amp;$A345+1),NA())</f>
        <v>921.163102489793</v>
      </c>
      <c r="Q345" s="5" t="n">
        <f aca="true">IF(B345=1,INDIRECT("assorted!K"&amp;$A345+1),NA())</f>
        <v>848541.461388621</v>
      </c>
      <c r="R345" s="5" t="n">
        <f aca="true">IF(B345=1,INDIRECT("assorted!L"&amp;$A345+1),NA())</f>
        <v>8644.78254107421</v>
      </c>
      <c r="S345" s="5" t="n">
        <f aca="true">IF(B345=1,INDIRECT("assorted!M"&amp;$A345+1),NA())</f>
        <v>289.381024910333</v>
      </c>
      <c r="T345" s="5" t="n">
        <f aca="true">IF(B345=1,INDIRECT("assorted!N"&amp;$A345+1),NA())</f>
        <v>83741.3775781551</v>
      </c>
      <c r="U345" s="5" t="n">
        <f aca="true">IF(B345=1,SUM(INDIRECT("HeatFluxTotals!B" &amp; A345 + 1):INDIRECT("HeatFluxTotals!P" &amp; A345 + 1)),NA())</f>
        <v>43223.912705371</v>
      </c>
      <c r="W345" s="5" t="n">
        <f aca="false">R345/G345</f>
        <v>1728956.50821484</v>
      </c>
      <c r="X345" s="5" t="n">
        <f aca="true">IF(B345=1,SUM(INDIRECT("HeatFluxRadiation!B" &amp; A345 + 1):INDIRECT("HeatFluxRadiation!P" &amp; A345 + 1)),NA())</f>
        <v>41300.8219032646</v>
      </c>
      <c r="Y345" s="5" t="n">
        <f aca="true">IF(B345=1,SUM(INDIRECT("HeatFluxConduction!B" &amp; A345 + 1):INDIRECT("HeatFluxConduction!P" &amp; A345 + 1)),NA())</f>
        <v>1923.09037827669</v>
      </c>
      <c r="Z345" s="6" t="n">
        <f aca="false">X345/U345</f>
        <v>0.955508636730438</v>
      </c>
      <c r="AA345" s="6" t="n">
        <f aca="false">Y345/U345</f>
        <v>0.0444913534641144</v>
      </c>
      <c r="AE345" s="0" t="n">
        <f aca="false">1/F345</f>
        <v>40</v>
      </c>
      <c r="AF345" s="0" t="n">
        <f aca="false">1/G345</f>
        <v>200</v>
      </c>
      <c r="AG345" s="0" t="n">
        <v>0.500833835715619</v>
      </c>
      <c r="AH345" s="0" t="n">
        <f aca="false">AG345/14</f>
        <v>0.0357738454082585</v>
      </c>
      <c r="AI345" s="0" t="n">
        <v>0.39428</v>
      </c>
      <c r="AJ345" s="0" t="n">
        <v>5.9586</v>
      </c>
      <c r="AK345" s="0" t="n">
        <v>36.599</v>
      </c>
    </row>
    <row r="346" customFormat="false" ht="15" hidden="false" customHeight="true" outlineLevel="0" collapsed="false">
      <c r="A346" s="0" t="n">
        <v>345</v>
      </c>
      <c r="B346" s="4" t="n">
        <f aca="false">IF(assorted!P346 = "converged", 1, NA())</f>
        <v>1</v>
      </c>
      <c r="C346" s="0" t="str">
        <f aca="true">INDIRECT("IDs!B"&amp;$A346+1)</f>
        <v>a-line</v>
      </c>
      <c r="D346" s="0" t="n">
        <f aca="true">INDIRECT("IDs!C"&amp;$A346+1)</f>
        <v>5</v>
      </c>
      <c r="E346" s="4" t="n">
        <v>4.38</v>
      </c>
      <c r="F346" s="0" t="n">
        <f aca="false">G346*D346</f>
        <v>0.025</v>
      </c>
      <c r="G346" s="0" t="n">
        <f aca="true">INDIRECT("assorted!D"&amp;$A346+1)</f>
        <v>0.005</v>
      </c>
      <c r="H346" s="0" t="n">
        <f aca="true">INDIRECT("assorted!E"&amp;$A346+1)</f>
        <v>0.04</v>
      </c>
      <c r="I346" s="0" t="n">
        <f aca="true">IF(B346=1,INDIRECT("assorted!F"&amp;$A346+1),NA())</f>
        <v>0.0523464264842914</v>
      </c>
      <c r="J346" s="5" t="n">
        <f aca="true">IF(B346=1,INDIRECT("assorted!G"&amp;$A346+1),NA())</f>
        <v>1167.77051110255</v>
      </c>
      <c r="K346" s="5" t="n">
        <f aca="true">IF(B346=1,AVERAGE(INDIRECT("Temperatures!C" &amp; A346 + 1):INDIRECT("Temperatures!P" &amp; A346 + 1)),NA())</f>
        <v>1114.90799358469</v>
      </c>
      <c r="L346" s="5" t="n">
        <f aca="true">IF(B346=1,MAX(INDIRECT("Temperatures!C" &amp; A346 + 1):INDIRECT("Temperatures!P" &amp; A346 + 1)),NA())</f>
        <v>1129.58304122176</v>
      </c>
      <c r="M346" s="5" t="n">
        <f aca="true">IF(B346=1,MIN(INDIRECT("Temperatures!C" &amp; A346 + 1):INDIRECT("Temperatures!P" &amp; A346 + 1)),NA())</f>
        <v>1106.49515467678</v>
      </c>
      <c r="N346" s="5" t="n">
        <f aca="true">IF(B346=1,INDIRECT("assorted!H"&amp;$A346+1),NA())</f>
        <v>-43311.4920636434</v>
      </c>
      <c r="O346" s="5" t="n">
        <f aca="true">IF(B346=1,INDIRECT("assorted!I"&amp;$A346+1),NA())</f>
        <v>27571.519802507</v>
      </c>
      <c r="P346" s="5" t="n">
        <f aca="true">IF(B346=1,INDIRECT("assorted!J"&amp;$A346+1),NA())</f>
        <v>984.989501887997</v>
      </c>
      <c r="Q346" s="5" t="n">
        <f aca="true">IF(B346=1,INDIRECT("assorted!K"&amp;$A346+1),NA())</f>
        <v>970204.318829565</v>
      </c>
      <c r="R346" s="5" t="n">
        <f aca="true">IF(B346=1,INDIRECT("assorted!L"&amp;$A346+1),NA())</f>
        <v>8661.52219573782</v>
      </c>
      <c r="S346" s="5" t="n">
        <f aca="true">IF(B346=1,INDIRECT("assorted!M"&amp;$A346+1),NA())</f>
        <v>309.43192449702</v>
      </c>
      <c r="T346" s="5" t="n">
        <f aca="true">IF(B346=1,INDIRECT("assorted!N"&amp;$A346+1),NA())</f>
        <v>95748.1158979297</v>
      </c>
      <c r="U346" s="5" t="n">
        <f aca="true">IF(B346=1,SUM(INDIRECT("HeatFluxTotals!B" &amp; A346 + 1):INDIRECT("HeatFluxTotals!P" &amp; A346 + 1)),NA())</f>
        <v>43307.6109786891</v>
      </c>
      <c r="W346" s="5" t="n">
        <f aca="false">R346/G346</f>
        <v>1732304.43914756</v>
      </c>
      <c r="X346" s="5" t="n">
        <f aca="true">IF(B346=1,SUM(INDIRECT("HeatFluxRadiation!B" &amp; A346 + 1):INDIRECT("HeatFluxRadiation!P" &amp; A346 + 1)),NA())</f>
        <v>41379.3259770868</v>
      </c>
      <c r="Y346" s="5" t="n">
        <f aca="true">IF(B346=1,SUM(INDIRECT("HeatFluxConduction!B" &amp; A346 + 1):INDIRECT("HeatFluxConduction!P" &amp; A346 + 1)),NA())</f>
        <v>1928.28557229091</v>
      </c>
      <c r="Z346" s="6" t="n">
        <f aca="false">X346/U346</f>
        <v>0.955474685441523</v>
      </c>
      <c r="AA346" s="6" t="n">
        <f aca="false">Y346/U346</f>
        <v>0.0445253277360367</v>
      </c>
      <c r="AE346" s="0" t="n">
        <f aca="false">1/F346</f>
        <v>40</v>
      </c>
      <c r="AF346" s="0" t="n">
        <f aca="false">1/G346</f>
        <v>200</v>
      </c>
      <c r="AG346" s="0" t="n">
        <v>0.460039368463594</v>
      </c>
      <c r="AH346" s="0" t="n">
        <f aca="false">AG346/14</f>
        <v>0.0328599548902567</v>
      </c>
      <c r="AI346" s="0" t="n">
        <v>0.39549</v>
      </c>
      <c r="AJ346" s="0" t="n">
        <v>5.977</v>
      </c>
      <c r="AK346" s="0" t="n">
        <v>36.645</v>
      </c>
    </row>
    <row r="347" customFormat="false" ht="15" hidden="false" customHeight="true" outlineLevel="0" collapsed="false">
      <c r="A347" s="0" t="n">
        <v>346</v>
      </c>
      <c r="B347" s="4" t="n">
        <f aca="false">IF(assorted!P347 = "converged", 1, NA())</f>
        <v>1</v>
      </c>
      <c r="C347" s="0" t="str">
        <f aca="true">INDIRECT("IDs!B"&amp;$A347+1)</f>
        <v>a-line</v>
      </c>
      <c r="D347" s="0" t="n">
        <f aca="true">INDIRECT("IDs!C"&amp;$A347+1)</f>
        <v>5</v>
      </c>
      <c r="E347" s="4" t="n">
        <v>5.11</v>
      </c>
      <c r="F347" s="0" t="n">
        <f aca="false">G347*D347</f>
        <v>0.025</v>
      </c>
      <c r="G347" s="0" t="n">
        <f aca="true">INDIRECT("assorted!D"&amp;$A347+1)</f>
        <v>0.005</v>
      </c>
      <c r="H347" s="0" t="n">
        <f aca="true">INDIRECT("assorted!E"&amp;$A347+1)</f>
        <v>0.04</v>
      </c>
      <c r="I347" s="0" t="n">
        <f aca="true">IF(B347=1,INDIRECT("assorted!F"&amp;$A347+1),NA())</f>
        <v>0.0522033571032807</v>
      </c>
      <c r="J347" s="5" t="n">
        <f aca="true">IF(B347=1,INDIRECT("assorted!G"&amp;$A347+1),NA())</f>
        <v>1166.43202380617</v>
      </c>
      <c r="K347" s="5" t="n">
        <f aca="true">IF(B347=1,AVERAGE(INDIRECT("Temperatures!C" &amp; A347 + 1):INDIRECT("Temperatures!P" &amp; A347 + 1)),NA())</f>
        <v>1115.95330841462</v>
      </c>
      <c r="L347" s="5" t="n">
        <f aca="true">IF(B347=1,MAX(INDIRECT("Temperatures!C" &amp; A347 + 1):INDIRECT("Temperatures!P" &amp; A347 + 1)),NA())</f>
        <v>1133.21720783802</v>
      </c>
      <c r="M347" s="5" t="n">
        <f aca="true">IF(B347=1,MIN(INDIRECT("Temperatures!C" &amp; A347 + 1):INDIRECT("Temperatures!P" &amp; A347 + 1)),NA())</f>
        <v>1105.49775590737</v>
      </c>
      <c r="N347" s="5" t="n">
        <f aca="true">IF(B347=1,INDIRECT("assorted!H"&amp;$A347+1),NA())</f>
        <v>-43475.2622978145</v>
      </c>
      <c r="O347" s="5" t="n">
        <f aca="true">IF(B347=1,INDIRECT("assorted!I"&amp;$A347+1),NA())</f>
        <v>27675.8968243828</v>
      </c>
      <c r="P347" s="5" t="n">
        <f aca="true">IF(B347=1,INDIRECT("assorted!J"&amp;$A347+1),NA())</f>
        <v>1160.25408664136</v>
      </c>
      <c r="Q347" s="5" t="n">
        <f aca="true">IF(B347=1,INDIRECT("assorted!K"&amp;$A347+1),NA())</f>
        <v>1346189.54556798</v>
      </c>
      <c r="R347" s="5" t="n">
        <f aca="true">IF(B347=1,INDIRECT("assorted!L"&amp;$A347+1),NA())</f>
        <v>8694.31196934901</v>
      </c>
      <c r="S347" s="5" t="n">
        <f aca="true">IF(B347=1,INDIRECT("assorted!M"&amp;$A347+1),NA())</f>
        <v>364.49084407202</v>
      </c>
      <c r="T347" s="5" t="n">
        <f aca="true">IF(B347=1,INDIRECT("assorted!N"&amp;$A347+1),NA())</f>
        <v>132853.575412333</v>
      </c>
      <c r="U347" s="5" t="n">
        <f aca="true">IF(B347=1,SUM(INDIRECT("HeatFluxTotals!B" &amp; A347 + 1):INDIRECT("HeatFluxTotals!P" &amp; A347 + 1)),NA())</f>
        <v>43471.559846745</v>
      </c>
      <c r="W347" s="5" t="n">
        <f aca="false">R347/G347</f>
        <v>1738862.3938698</v>
      </c>
      <c r="X347" s="5" t="n">
        <f aca="true">IF(B347=1,SUM(INDIRECT("HeatFluxRadiation!B" &amp; A347 + 1):INDIRECT("HeatFluxRadiation!P" &amp; A347 + 1)),NA())</f>
        <v>41535.142796439</v>
      </c>
      <c r="Y347" s="5" t="n">
        <f aca="true">IF(B347=1,SUM(INDIRECT("HeatFluxConduction!B" &amp; A347 + 1):INDIRECT("HeatFluxConduction!P" &amp; A347 + 1)),NA())</f>
        <v>1936.41633828124</v>
      </c>
      <c r="Z347" s="6" t="n">
        <f aca="false">X347/U347</f>
        <v>0.955455542494157</v>
      </c>
      <c r="AA347" s="6" t="n">
        <f aca="false">Y347/U347</f>
        <v>0.044544441126748</v>
      </c>
      <c r="AE347" s="0" t="n">
        <f aca="false">1/F347</f>
        <v>40</v>
      </c>
      <c r="AF347" s="0" t="n">
        <f aca="false">1/G347</f>
        <v>200</v>
      </c>
      <c r="AG347" s="0" t="n">
        <v>0.395456042743778</v>
      </c>
      <c r="AH347" s="0" t="n">
        <f aca="false">AG347/14</f>
        <v>0.0282468601959841</v>
      </c>
      <c r="AI347" s="0" t="n">
        <v>0.39789</v>
      </c>
      <c r="AJ347" s="0" t="n">
        <v>6.0136</v>
      </c>
      <c r="AK347" s="0" t="n">
        <v>36.737</v>
      </c>
    </row>
    <row r="348" customFormat="false" ht="15" hidden="false" customHeight="true" outlineLevel="0" collapsed="false">
      <c r="A348" s="0" t="n">
        <v>347</v>
      </c>
      <c r="B348" s="4" t="n">
        <f aca="false">IF(assorted!P348 = "converged", 1, NA())</f>
        <v>1</v>
      </c>
      <c r="C348" s="0" t="str">
        <f aca="true">INDIRECT("IDs!B"&amp;$A348+1)</f>
        <v>a-line</v>
      </c>
      <c r="D348" s="0" t="n">
        <f aca="true">INDIRECT("IDs!C"&amp;$A348+1)</f>
        <v>5</v>
      </c>
      <c r="E348" s="4" t="n">
        <v>5.84</v>
      </c>
      <c r="F348" s="0" t="n">
        <f aca="false">G348*D348</f>
        <v>0.025</v>
      </c>
      <c r="G348" s="0" t="n">
        <f aca="true">INDIRECT("assorted!D"&amp;$A348+1)</f>
        <v>0.005</v>
      </c>
      <c r="H348" s="0" t="n">
        <f aca="true">INDIRECT("assorted!E"&amp;$A348+1)</f>
        <v>0.04</v>
      </c>
      <c r="I348" s="0" t="n">
        <f aca="true">IF(B348=1,INDIRECT("assorted!F"&amp;$A348+1),NA())</f>
        <v>0.0526251604023855</v>
      </c>
      <c r="J348" s="5" t="n">
        <f aca="true">IF(B348=1,INDIRECT("assorted!G"&amp;$A348+1),NA())</f>
        <v>1165.24861053728</v>
      </c>
      <c r="K348" s="5" t="n">
        <f aca="true">IF(B348=1,AVERAGE(INDIRECT("Temperatures!C" &amp; A348 + 1):INDIRECT("Temperatures!P" &amp; A348 + 1)),NA())</f>
        <v>1116.7894734739</v>
      </c>
      <c r="L348" s="5" t="n">
        <f aca="true">IF(B348=1,MAX(INDIRECT("Temperatures!C" &amp; A348 + 1):INDIRECT("Temperatures!P" &amp; A348 + 1)),NA())</f>
        <v>1135.35235448008</v>
      </c>
      <c r="M348" s="5" t="n">
        <f aca="true">IF(B348=1,MIN(INDIRECT("Temperatures!C" &amp; A348 + 1):INDIRECT("Temperatures!P" &amp; A348 + 1)),NA())</f>
        <v>1104.36225881203</v>
      </c>
      <c r="N348" s="5" t="n">
        <f aca="true">IF(B348=1,INDIRECT("assorted!H"&amp;$A348+1),NA())</f>
        <v>-43605.7212613471</v>
      </c>
      <c r="O348" s="5" t="n">
        <f aca="true">IF(B348=1,INDIRECT("assorted!I"&amp;$A348+1),NA())</f>
        <v>27758.997764571</v>
      </c>
      <c r="P348" s="5" t="n">
        <f aca="true">IF(B348=1,INDIRECT("assorted!J"&amp;$A348+1),NA())</f>
        <v>1276.94466569869</v>
      </c>
      <c r="Q348" s="5" t="n">
        <f aca="true">IF(B348=1,INDIRECT("assorted!K"&amp;$A348+1),NA())</f>
        <v>1630587.67925634</v>
      </c>
      <c r="R348" s="5" t="n">
        <f aca="true">IF(B348=1,INDIRECT("assorted!L"&amp;$A348+1),NA())</f>
        <v>8720.41791649256</v>
      </c>
      <c r="S348" s="5" t="n">
        <f aca="true">IF(B348=1,INDIRECT("assorted!M"&amp;$A348+1),NA())</f>
        <v>401.148890022844</v>
      </c>
      <c r="T348" s="5" t="n">
        <f aca="true">IF(B348=1,INDIRECT("assorted!N"&amp;$A348+1),NA())</f>
        <v>160920.43196656</v>
      </c>
      <c r="U348" s="5" t="n">
        <f aca="true">IF(B348=1,SUM(INDIRECT("HeatFluxTotals!B" &amp; A348 + 1):INDIRECT("HeatFluxTotals!P" &amp; A348 + 1)),NA())</f>
        <v>43602.0895824628</v>
      </c>
      <c r="W348" s="5" t="n">
        <f aca="false">R348/G348</f>
        <v>1744083.58329851</v>
      </c>
      <c r="X348" s="5" t="n">
        <f aca="true">IF(B348=1,SUM(INDIRECT("HeatFluxRadiation!B" &amp; A348 + 1):INDIRECT("HeatFluxRadiation!P" &amp; A348 + 1)),NA())</f>
        <v>41654.7333244414</v>
      </c>
      <c r="Y348" s="5" t="n">
        <f aca="true">IF(B348=1,SUM(INDIRECT("HeatFluxConduction!B" &amp; A348 + 1):INDIRECT("HeatFluxConduction!P" &amp; A348 + 1)),NA())</f>
        <v>1947.35676341053</v>
      </c>
      <c r="Z348" s="6" t="n">
        <f aca="false">X348/U348</f>
        <v>0.955338006121508</v>
      </c>
      <c r="AA348" s="6" t="n">
        <f aca="false">Y348/U348</f>
        <v>0.0446620054694299</v>
      </c>
      <c r="AE348" s="0" t="n">
        <f aca="false">1/F348</f>
        <v>40</v>
      </c>
      <c r="AF348" s="0" t="n">
        <f aca="false">1/G348</f>
        <v>200</v>
      </c>
      <c r="AG348" s="0" t="n">
        <v>0.346675232571065</v>
      </c>
      <c r="AH348" s="0" t="n">
        <f aca="false">AG348/14</f>
        <v>0.0247625166122189</v>
      </c>
      <c r="AI348" s="0" t="n">
        <v>0.39981</v>
      </c>
      <c r="AJ348" s="0" t="n">
        <v>6.0428</v>
      </c>
      <c r="AK348" s="0" t="n">
        <v>36.811</v>
      </c>
    </row>
    <row r="349" customFormat="false" ht="15" hidden="false" customHeight="true" outlineLevel="0" collapsed="false">
      <c r="A349" s="0" t="n">
        <v>348</v>
      </c>
      <c r="B349" s="4" t="n">
        <f aca="false">IF(assorted!P349 = "converged", 1, NA())</f>
        <v>1</v>
      </c>
      <c r="C349" s="0" t="str">
        <f aca="true">INDIRECT("IDs!B"&amp;$A349+1)</f>
        <v>a-line</v>
      </c>
      <c r="D349" s="0" t="n">
        <f aca="true">INDIRECT("IDs!C"&amp;$A349+1)</f>
        <v>5</v>
      </c>
      <c r="E349" s="4" t="n">
        <v>6.205</v>
      </c>
      <c r="F349" s="0" t="n">
        <f aca="false">G349*D349</f>
        <v>0.025</v>
      </c>
      <c r="G349" s="0" t="n">
        <f aca="true">INDIRECT("assorted!D"&amp;$A349+1)</f>
        <v>0.005</v>
      </c>
      <c r="H349" s="0" t="n">
        <f aca="true">INDIRECT("assorted!E"&amp;$A349+1)</f>
        <v>0.04</v>
      </c>
      <c r="I349" s="0" t="n">
        <f aca="true">IF(B349=1,INDIRECT("assorted!F"&amp;$A349+1),NA())</f>
        <v>0.053396616858663</v>
      </c>
      <c r="J349" s="5" t="n">
        <f aca="true">IF(B349=1,INDIRECT("assorted!G"&amp;$A349+1),NA())</f>
        <v>1165.84211311204</v>
      </c>
      <c r="K349" s="5" t="n">
        <f aca="true">IF(B349=1,AVERAGE(INDIRECT("Temperatures!C" &amp; A349 + 1):INDIRECT("Temperatures!P" &amp; A349 + 1)),NA())</f>
        <v>1116.3862450492</v>
      </c>
      <c r="L349" s="5" t="n">
        <f aca="true">IF(B349=1,MAX(INDIRECT("Temperatures!C" &amp; A349 + 1):INDIRECT("Temperatures!P" &amp; A349 + 1)),NA())</f>
        <v>1132.20256394008</v>
      </c>
      <c r="M349" s="5" t="n">
        <f aca="true">IF(B349=1,MIN(INDIRECT("Temperatures!C" &amp; A349 + 1):INDIRECT("Temperatures!P" &amp; A349 + 1)),NA())</f>
        <v>1103.84561125726</v>
      </c>
      <c r="N349" s="5" t="n">
        <f aca="true">IF(B349=1,INDIRECT("assorted!H"&amp;$A349+1),NA())</f>
        <v>-43544.521959322</v>
      </c>
      <c r="O349" s="5" t="n">
        <f aca="true">IF(B349=1,INDIRECT("assorted!I"&amp;$A349+1),NA())</f>
        <v>27720.055118277</v>
      </c>
      <c r="P349" s="5" t="n">
        <f aca="true">IF(B349=1,INDIRECT("assorted!J"&amp;$A349+1),NA())</f>
        <v>1189.74173586584</v>
      </c>
      <c r="Q349" s="5" t="n">
        <f aca="true">IF(B349=1,INDIRECT("assorted!K"&amp;$A349+1),NA())</f>
        <v>1415485.39806106</v>
      </c>
      <c r="R349" s="5" t="n">
        <f aca="true">IF(B349=1,INDIRECT("assorted!L"&amp;$A349+1),NA())</f>
        <v>8708.18418406058</v>
      </c>
      <c r="S349" s="5" t="n">
        <f aca="true">IF(B349=1,INDIRECT("assorted!M"&amp;$A349+1),NA())</f>
        <v>373.754313335001</v>
      </c>
      <c r="T349" s="5" t="n">
        <f aca="true">IF(B349=1,INDIRECT("assorted!N"&amp;$A349+1),NA())</f>
        <v>139692.286736518</v>
      </c>
      <c r="U349" s="5" t="n">
        <f aca="true">IF(B349=1,SUM(INDIRECT("HeatFluxTotals!B" &amp; A349 + 1):INDIRECT("HeatFluxTotals!P" &amp; A349 + 1)),NA())</f>
        <v>43540.9209203029</v>
      </c>
      <c r="W349" s="5" t="n">
        <f aca="false">R349/G349</f>
        <v>1741636.83681212</v>
      </c>
      <c r="X349" s="5" t="n">
        <f aca="true">IF(B349=1,SUM(INDIRECT("HeatFluxRadiation!B" &amp; A349 + 1):INDIRECT("HeatFluxRadiation!P" &amp; A349 + 1)),NA())</f>
        <v>41584.9265949695</v>
      </c>
      <c r="Y349" s="5" t="n">
        <f aca="true">IF(B349=1,SUM(INDIRECT("HeatFluxConduction!B" &amp; A349 + 1):INDIRECT("HeatFluxConduction!P" &amp; A349 + 1)),NA())</f>
        <v>1955.9944076943</v>
      </c>
      <c r="Z349" s="6" t="n">
        <f aca="false">X349/U349</f>
        <v>0.955076872882096</v>
      </c>
      <c r="AA349" s="6" t="n">
        <f aca="false">Y349/U349</f>
        <v>0.0449231290094791</v>
      </c>
      <c r="AE349" s="0" t="n">
        <f aca="false">1/F349</f>
        <v>40</v>
      </c>
      <c r="AF349" s="0" t="n">
        <f aca="false">1/G349</f>
        <v>200</v>
      </c>
      <c r="AG349" s="0" t="n">
        <v>0.326512337223677</v>
      </c>
      <c r="AH349" s="0" t="n">
        <f aca="false">AG349/14</f>
        <v>0.0233223098016912</v>
      </c>
      <c r="AI349" s="0" t="n">
        <v>0.39888</v>
      </c>
      <c r="AJ349" s="0" t="n">
        <v>6.0287</v>
      </c>
      <c r="AK349" s="0" t="n">
        <v>36.776</v>
      </c>
    </row>
    <row r="350" customFormat="false" ht="15" hidden="false" customHeight="true" outlineLevel="0" collapsed="false">
      <c r="A350" s="0" t="n">
        <v>349</v>
      </c>
      <c r="B350" s="4" t="n">
        <f aca="false">IF(assorted!P350 = "converged", 1, NA())</f>
        <v>1</v>
      </c>
      <c r="C350" s="0" t="str">
        <f aca="true">INDIRECT("IDs!B"&amp;$A350+1)</f>
        <v>a-line</v>
      </c>
      <c r="D350" s="0" t="n">
        <f aca="true">INDIRECT("IDs!C"&amp;$A350+1)</f>
        <v>5</v>
      </c>
      <c r="E350" s="4" t="n">
        <v>1.825</v>
      </c>
      <c r="F350" s="0" t="n">
        <f aca="false">G350*D350</f>
        <v>0.05</v>
      </c>
      <c r="G350" s="0" t="n">
        <f aca="true">INDIRECT("assorted!D"&amp;$A350+1)</f>
        <v>0.01</v>
      </c>
      <c r="H350" s="0" t="n">
        <f aca="true">INDIRECT("assorted!E"&amp;$A350+1)</f>
        <v>0.04</v>
      </c>
      <c r="I350" s="0" t="n">
        <f aca="true">IF(B350=1,INDIRECT("assorted!F"&amp;$A350+1),NA())</f>
        <v>0.183752641125465</v>
      </c>
      <c r="J350" s="5" t="n">
        <f aca="true">IF(B350=1,INDIRECT("assorted!G"&amp;$A350+1),NA())</f>
        <v>1231.45782518863</v>
      </c>
      <c r="K350" s="5" t="n">
        <f aca="true">IF(B350=1,AVERAGE(INDIRECT("Temperatures!C" &amp; A350 + 1):INDIRECT("Temperatures!P" &amp; A350 + 1)),NA())</f>
        <v>1163.85106901601</v>
      </c>
      <c r="L350" s="5" t="n">
        <f aca="true">IF(B350=1,MAX(INDIRECT("Temperatures!C" &amp; A350 + 1):INDIRECT("Temperatures!P" &amp; A350 + 1)),NA())</f>
        <v>1175.57787829583</v>
      </c>
      <c r="M350" s="5" t="n">
        <f aca="true">IF(B350=1,MIN(INDIRECT("Temperatures!C" &amp; A350 + 1):INDIRECT("Temperatures!P" &amp; A350 + 1)),NA())</f>
        <v>1157.47380061212</v>
      </c>
      <c r="N350" s="5" t="n">
        <f aca="true">IF(B350=1,INDIRECT("assorted!H"&amp;$A350+1),NA())</f>
        <v>-51001.4964314604</v>
      </c>
      <c r="O350" s="5" t="n">
        <f aca="true">IF(B350=1,INDIRECT("assorted!I"&amp;$A350+1),NA())</f>
        <v>32460.6000480667</v>
      </c>
      <c r="P350" s="5" t="n">
        <f aca="true">IF(B350=1,INDIRECT("assorted!J"&amp;$A350+1),NA())</f>
        <v>701.941501418063</v>
      </c>
      <c r="Q350" s="5" t="n">
        <f aca="true">IF(B350=1,INDIRECT("assorted!K"&amp;$A350+1),NA())</f>
        <v>492721.871413045</v>
      </c>
      <c r="R350" s="5" t="n">
        <f aca="true">IF(B350=1,INDIRECT("assorted!L"&amp;$A350+1),NA())</f>
        <v>10197.4142091368</v>
      </c>
      <c r="S350" s="5" t="n">
        <f aca="true">IF(B350=1,INDIRECT("assorted!M"&amp;$A350+1),NA())</f>
        <v>220.513121443968</v>
      </c>
      <c r="T350" s="5" t="n">
        <f aca="true">IF(B350=1,INDIRECT("assorted!N"&amp;$A350+1),NA())</f>
        <v>48626.0367289624</v>
      </c>
      <c r="U350" s="5" t="n">
        <f aca="true">IF(B350=1,SUM(INDIRECT("HeatFluxTotals!B" &amp; A350 + 1):INDIRECT("HeatFluxTotals!P" &amp; A350 + 1)),NA())</f>
        <v>50987.0710456839</v>
      </c>
      <c r="W350" s="5" t="n">
        <f aca="false">R350/G350</f>
        <v>1019741.42091368</v>
      </c>
      <c r="X350" s="5" t="n">
        <f aca="true">IF(B350=1,SUM(INDIRECT("HeatFluxRadiation!B" &amp; A350 + 1):INDIRECT("HeatFluxRadiation!P" &amp; A350 + 1)),NA())</f>
        <v>48888.4579045418</v>
      </c>
      <c r="Y350" s="5" t="n">
        <f aca="true">IF(B350=1,SUM(INDIRECT("HeatFluxConduction!B" &amp; A350 + 1):INDIRECT("HeatFluxConduction!P" &amp; A350 + 1)),NA())</f>
        <v>2098.6125617257</v>
      </c>
      <c r="Z350" s="6" t="n">
        <f aca="false">X350/U350</f>
        <v>0.958840288369149</v>
      </c>
      <c r="AA350" s="6" t="n">
        <f aca="false">Y350/U350</f>
        <v>0.041159700266865</v>
      </c>
      <c r="AE350" s="0" t="n">
        <f aca="false">1/F350</f>
        <v>20</v>
      </c>
      <c r="AF350" s="0" t="n">
        <f aca="false">1/G350</f>
        <v>100</v>
      </c>
      <c r="AG350" s="9" t="n">
        <v>1.05858785888803</v>
      </c>
      <c r="AH350" s="0" t="n">
        <f aca="false">AG350/14</f>
        <v>0.0756134184920021</v>
      </c>
      <c r="AI350" s="0" t="n">
        <v>0.50581</v>
      </c>
      <c r="AJ350" s="0" t="n">
        <v>7.6601</v>
      </c>
      <c r="AK350" s="0" t="n">
        <v>40.754</v>
      </c>
    </row>
    <row r="351" customFormat="false" ht="15" hidden="false" customHeight="true" outlineLevel="0" collapsed="false">
      <c r="A351" s="0" t="n">
        <v>350</v>
      </c>
      <c r="B351" s="4" t="n">
        <f aca="false">IF(assorted!P351 = "converged", 1, NA())</f>
        <v>1</v>
      </c>
      <c r="C351" s="0" t="str">
        <f aca="true">INDIRECT("IDs!B"&amp;$A351+1)</f>
        <v>a-line</v>
      </c>
      <c r="D351" s="0" t="n">
        <f aca="true">INDIRECT("IDs!C"&amp;$A351+1)</f>
        <v>5</v>
      </c>
      <c r="E351" s="4" t="n">
        <v>2.19</v>
      </c>
      <c r="F351" s="0" t="n">
        <f aca="false">G351*D351</f>
        <v>0.05</v>
      </c>
      <c r="G351" s="0" t="n">
        <f aca="true">INDIRECT("assorted!D"&amp;$A351+1)</f>
        <v>0.01</v>
      </c>
      <c r="H351" s="0" t="n">
        <f aca="true">INDIRECT("assorted!E"&amp;$A351+1)</f>
        <v>0.04</v>
      </c>
      <c r="I351" s="0" t="n">
        <f aca="true">IF(B351=1,INDIRECT("assorted!F"&amp;$A351+1),NA())</f>
        <v>0.182346545989275</v>
      </c>
      <c r="J351" s="5" t="n">
        <f aca="true">IF(B351=1,INDIRECT("assorted!G"&amp;$A351+1),NA())</f>
        <v>1229.27510295407</v>
      </c>
      <c r="K351" s="5" t="n">
        <f aca="true">IF(B351=1,AVERAGE(INDIRECT("Temperatures!C" &amp; A351 + 1):INDIRECT("Temperatures!P" &amp; A351 + 1)),NA())</f>
        <v>1166.18193905813</v>
      </c>
      <c r="L351" s="5" t="n">
        <f aca="true">IF(B351=1,MAX(INDIRECT("Temperatures!C" &amp; A351 + 1):INDIRECT("Temperatures!P" &amp; A351 + 1)),NA())</f>
        <v>1176.99245989179</v>
      </c>
      <c r="M351" s="5" t="n">
        <f aca="true">IF(B351=1,MIN(INDIRECT("Temperatures!C" &amp; A351 + 1):INDIRECT("Temperatures!P" &amp; A351 + 1)),NA())</f>
        <v>1160.45613142683</v>
      </c>
      <c r="N351" s="5" t="n">
        <f aca="true">IF(B351=1,INDIRECT("assorted!H"&amp;$A351+1),NA())</f>
        <v>-51372.559051828</v>
      </c>
      <c r="O351" s="5" t="n">
        <f aca="true">IF(B351=1,INDIRECT("assorted!I"&amp;$A351+1),NA())</f>
        <v>32696.9940293717</v>
      </c>
      <c r="P351" s="5" t="n">
        <f aca="true">IF(B351=1,INDIRECT("assorted!J"&amp;$A351+1),NA())</f>
        <v>614.923299512282</v>
      </c>
      <c r="Q351" s="5" t="n">
        <f aca="true">IF(B351=1,INDIRECT("assorted!K"&amp;$A351+1),NA())</f>
        <v>378130.664283072</v>
      </c>
      <c r="R351" s="5" t="n">
        <f aca="true">IF(B351=1,INDIRECT("assorted!L"&amp;$A351+1),NA())</f>
        <v>10271.6767717617</v>
      </c>
      <c r="S351" s="5" t="n">
        <f aca="true">IF(B351=1,INDIRECT("assorted!M"&amp;$A351+1),NA())</f>
        <v>193.176576609504</v>
      </c>
      <c r="T351" s="5" t="n">
        <f aca="true">IF(B351=1,INDIRECT("assorted!N"&amp;$A351+1),NA())</f>
        <v>37317.1897505675</v>
      </c>
      <c r="U351" s="5" t="n">
        <f aca="true">IF(B351=1,SUM(INDIRECT("HeatFluxTotals!B" &amp; A351 + 1):INDIRECT("HeatFluxTotals!P" &amp; A351 + 1)),NA())</f>
        <v>51358.3838588087</v>
      </c>
      <c r="W351" s="5" t="n">
        <f aca="false">R351/G351</f>
        <v>1027167.67717617</v>
      </c>
      <c r="X351" s="5" t="n">
        <f aca="true">IF(B351=1,SUM(INDIRECT("HeatFluxRadiation!B" &amp; A351 + 1):INDIRECT("HeatFluxRadiation!P" &amp; A351 + 1)),NA())</f>
        <v>49272.9992315145</v>
      </c>
      <c r="Y351" s="5" t="n">
        <f aca="true">IF(B351=1,SUM(INDIRECT("HeatFluxConduction!B" &amp; A351 + 1):INDIRECT("HeatFluxConduction!P" &amp; A351 + 1)),NA())</f>
        <v>2085.38271420363</v>
      </c>
      <c r="Z351" s="6" t="n">
        <f aca="false">X351/U351</f>
        <v>0.959395439057677</v>
      </c>
      <c r="AA351" s="6" t="n">
        <f aca="false">Y351/U351</f>
        <v>0.0406045236925023</v>
      </c>
      <c r="AE351" s="0" t="n">
        <f aca="false">1/F351</f>
        <v>20</v>
      </c>
      <c r="AF351" s="0" t="n">
        <f aca="false">1/G351</f>
        <v>100</v>
      </c>
      <c r="AG351" s="0" t="n">
        <v>0.891870538136431</v>
      </c>
      <c r="AH351" s="0" t="n">
        <f aca="false">AG351/14</f>
        <v>0.0637050384383165</v>
      </c>
      <c r="AI351" s="0" t="n">
        <v>0.51082</v>
      </c>
      <c r="AJ351" s="0" t="n">
        <v>7.7367</v>
      </c>
      <c r="AK351" s="0" t="n">
        <v>40.924</v>
      </c>
    </row>
    <row r="352" customFormat="false" ht="15" hidden="false" customHeight="true" outlineLevel="0" collapsed="false">
      <c r="A352" s="0" t="n">
        <v>351</v>
      </c>
      <c r="B352" s="4" t="n">
        <f aca="false">IF(assorted!P352 = "converged", 1, NA())</f>
        <v>1</v>
      </c>
      <c r="C352" s="0" t="str">
        <f aca="true">INDIRECT("IDs!B"&amp;$A352+1)</f>
        <v>a-line</v>
      </c>
      <c r="D352" s="0" t="n">
        <f aca="true">INDIRECT("IDs!C"&amp;$A352+1)</f>
        <v>5</v>
      </c>
      <c r="E352" s="4" t="n">
        <v>2.555</v>
      </c>
      <c r="F352" s="0" t="n">
        <f aca="false">G352*D352</f>
        <v>0.05</v>
      </c>
      <c r="G352" s="0" t="n">
        <f aca="true">INDIRECT("assorted!D"&amp;$A352+1)</f>
        <v>0.01</v>
      </c>
      <c r="H352" s="0" t="n">
        <f aca="true">INDIRECT("assorted!E"&amp;$A352+1)</f>
        <v>0.04</v>
      </c>
      <c r="I352" s="0" t="n">
        <f aca="true">IF(B352=1,INDIRECT("assorted!F"&amp;$A352+1),NA())</f>
        <v>0.18095923832152</v>
      </c>
      <c r="J352" s="5" t="n">
        <f aca="true">IF(B352=1,INDIRECT("assorted!G"&amp;$A352+1),NA())</f>
        <v>1227.82429539004</v>
      </c>
      <c r="K352" s="5" t="n">
        <f aca="true">IF(B352=1,AVERAGE(INDIRECT("Temperatures!C" &amp; A352 + 1):INDIRECT("Temperatures!P" &amp; A352 + 1)),NA())</f>
        <v>1167.84586938278</v>
      </c>
      <c r="L352" s="5" t="n">
        <f aca="true">IF(B352=1,MAX(INDIRECT("Temperatures!C" &amp; A352 + 1):INDIRECT("Temperatures!P" &amp; A352 + 1)),NA())</f>
        <v>1178.42056681167</v>
      </c>
      <c r="M352" s="5" t="n">
        <f aca="true">IF(B352=1,MIN(INDIRECT("Temperatures!C" &amp; A352 + 1):INDIRECT("Temperatures!P" &amp; A352 + 1)),NA())</f>
        <v>1162.42842177186</v>
      </c>
      <c r="N352" s="5" t="n">
        <f aca="true">IF(B352=1,INDIRECT("assorted!H"&amp;$A352+1),NA())</f>
        <v>-51512.7304089545</v>
      </c>
      <c r="O352" s="5" t="n">
        <f aca="true">IF(B352=1,INDIRECT("assorted!I"&amp;$A352+1),NA())</f>
        <v>32861.219150646</v>
      </c>
      <c r="P352" s="5" t="n">
        <f aca="true">IF(B352=1,INDIRECT("assorted!J"&amp;$A352+1),NA())</f>
        <v>592.183121450776</v>
      </c>
      <c r="Q352" s="5" t="n">
        <f aca="true">IF(B352=1,INDIRECT("assorted!K"&amp;$A352+1),NA())</f>
        <v>350680.849331185</v>
      </c>
      <c r="R352" s="5" t="n">
        <f aca="true">IF(B352=1,INDIRECT("assorted!L"&amp;$A352+1),NA())</f>
        <v>10323.2890762401</v>
      </c>
      <c r="S352" s="5" t="n">
        <f aca="true">IF(B352=1,INDIRECT("assorted!M"&amp;$A352+1),NA())</f>
        <v>186.033194050136</v>
      </c>
      <c r="T352" s="5" t="n">
        <f aca="true">IF(B352=1,INDIRECT("assorted!N"&amp;$A352+1),NA())</f>
        <v>34608.3492884959</v>
      </c>
      <c r="U352" s="5" t="n">
        <f aca="true">IF(B352=1,SUM(INDIRECT("HeatFluxTotals!B" &amp; A352 + 1):INDIRECT("HeatFluxTotals!P" &amp; A352 + 1)),NA())</f>
        <v>51616.4453812003</v>
      </c>
      <c r="W352" s="5" t="n">
        <f aca="false">R352/G352</f>
        <v>1032328.90762401</v>
      </c>
      <c r="X352" s="5" t="n">
        <f aca="true">IF(B352=1,SUM(INDIRECT("HeatFluxRadiation!B" &amp; A352 + 1):INDIRECT("HeatFluxRadiation!P" &amp; A352 + 1)),NA())</f>
        <v>49538.7711449955</v>
      </c>
      <c r="Y352" s="5" t="n">
        <f aca="true">IF(B352=1,SUM(INDIRECT("HeatFluxConduction!B" &amp; A352 + 1):INDIRECT("HeatFluxConduction!P" &amp; A352 + 1)),NA())</f>
        <v>2077.67917655234</v>
      </c>
      <c r="Z352" s="6" t="n">
        <f aca="false">X352/U352</f>
        <v>0.959747824150604</v>
      </c>
      <c r="AA352" s="6" t="n">
        <f aca="false">Y352/U352</f>
        <v>0.0402522715620606</v>
      </c>
      <c r="AE352" s="0" t="n">
        <f aca="false">1/F352</f>
        <v>20</v>
      </c>
      <c r="AF352" s="0" t="n">
        <f aca="false">1/G352</f>
        <v>100</v>
      </c>
      <c r="AG352" s="0" t="n">
        <v>0.77270846354028</v>
      </c>
      <c r="AH352" s="0" t="n">
        <f aca="false">AG352/14</f>
        <v>0.0551934616814486</v>
      </c>
      <c r="AI352" s="0" t="n">
        <v>0.51439</v>
      </c>
      <c r="AJ352" s="0" t="n">
        <v>7.7915</v>
      </c>
      <c r="AK352" s="0" t="n">
        <v>41.045</v>
      </c>
    </row>
    <row r="353" customFormat="false" ht="15" hidden="false" customHeight="true" outlineLevel="0" collapsed="false">
      <c r="A353" s="0" t="n">
        <v>352</v>
      </c>
      <c r="B353" s="4" t="n">
        <f aca="false">IF(assorted!P353 = "converged", 1, NA())</f>
        <v>1</v>
      </c>
      <c r="C353" s="0" t="str">
        <f aca="true">INDIRECT("IDs!B"&amp;$A353+1)</f>
        <v>a-line</v>
      </c>
      <c r="D353" s="0" t="n">
        <f aca="true">INDIRECT("IDs!C"&amp;$A353+1)</f>
        <v>5</v>
      </c>
      <c r="E353" s="4" t="n">
        <v>2.92</v>
      </c>
      <c r="F353" s="0" t="n">
        <f aca="false">G353*D353</f>
        <v>0.05</v>
      </c>
      <c r="G353" s="0" t="n">
        <f aca="true">INDIRECT("assorted!D"&amp;$A353+1)</f>
        <v>0.01</v>
      </c>
      <c r="H353" s="0" t="n">
        <f aca="true">INDIRECT("assorted!E"&amp;$A353+1)</f>
        <v>0.04</v>
      </c>
      <c r="I353" s="0" t="n">
        <f aca="true">IF(B353=1,INDIRECT("assorted!F"&amp;$A353+1),NA())</f>
        <v>0.17957714293152</v>
      </c>
      <c r="J353" s="5" t="n">
        <f aca="true">IF(B353=1,INDIRECT("assorted!G"&amp;$A353+1),NA())</f>
        <v>1226.66421832733</v>
      </c>
      <c r="K353" s="5" t="n">
        <f aca="true">IF(B353=1,AVERAGE(INDIRECT("Temperatures!C" &amp; A353 + 1):INDIRECT("Temperatures!P" &amp; A353 + 1)),NA())</f>
        <v>1169.12094149215</v>
      </c>
      <c r="L353" s="5" t="n">
        <f aca="true">IF(B353=1,MAX(INDIRECT("Temperatures!C" &amp; A353 + 1):INDIRECT("Temperatures!P" &amp; A353 + 1)),NA())</f>
        <v>1179.81329336206</v>
      </c>
      <c r="M353" s="5" t="n">
        <f aca="true">IF(B353=1,MIN(INDIRECT("Temperatures!C" &amp; A353 + 1):INDIRECT("Temperatures!P" &amp; A353 + 1)),NA())</f>
        <v>1163.64152259187</v>
      </c>
      <c r="N353" s="5" t="n">
        <f aca="true">IF(B353=1,INDIRECT("assorted!H"&amp;$A353+1),NA())</f>
        <v>-51712.1627610139</v>
      </c>
      <c r="O353" s="5" t="n">
        <f aca="true">IF(B353=1,INDIRECT("assorted!I"&amp;$A353+1),NA())</f>
        <v>32984.5327537584</v>
      </c>
      <c r="P353" s="5" t="n">
        <f aca="true">IF(B353=1,INDIRECT("assorted!J"&amp;$A353+1),NA())</f>
        <v>607.186821507137</v>
      </c>
      <c r="Q353" s="5" t="n">
        <f aca="true">IF(B353=1,INDIRECT("assorted!K"&amp;$A353+1),NA())</f>
        <v>368675.836211939</v>
      </c>
      <c r="R353" s="5" t="n">
        <f aca="true">IF(B353=1,INDIRECT("assorted!L"&amp;$A353+1),NA())</f>
        <v>10362.027808691</v>
      </c>
      <c r="S353" s="5" t="n">
        <f aca="true">IF(B353=1,INDIRECT("assorted!M"&amp;$A353+1),NA())</f>
        <v>190.746577611023</v>
      </c>
      <c r="T353" s="5" t="n">
        <f aca="true">IF(B353=1,INDIRECT("assorted!N"&amp;$A353+1),NA())</f>
        <v>36384.2568703182</v>
      </c>
      <c r="U353" s="5" t="n">
        <f aca="true">IF(B353=1,SUM(INDIRECT("HeatFluxTotals!B" &amp; A353 + 1):INDIRECT("HeatFluxTotals!P" &amp; A353 + 1)),NA())</f>
        <v>51810.139043455</v>
      </c>
      <c r="W353" s="5" t="n">
        <f aca="false">R353/G353</f>
        <v>1036202.7808691</v>
      </c>
      <c r="X353" s="5" t="n">
        <f aca="true">IF(B353=1,SUM(INDIRECT("HeatFluxRadiation!B" &amp; A353 + 1):INDIRECT("HeatFluxRadiation!P" &amp; A353 + 1)),NA())</f>
        <v>49728.8074081097</v>
      </c>
      <c r="Y353" s="5" t="n">
        <f aca="true">IF(B353=1,SUM(INDIRECT("HeatFluxConduction!B" &amp; A353 + 1):INDIRECT("HeatFluxConduction!P" &amp; A353 + 1)),NA())</f>
        <v>2081.33592966962</v>
      </c>
      <c r="Z353" s="6" t="n">
        <f aca="false">X353/U353</f>
        <v>0.959827715698665</v>
      </c>
      <c r="AA353" s="6" t="n">
        <f aca="false">Y353/U353</f>
        <v>0.040172367187124</v>
      </c>
      <c r="AE353" s="0" t="n">
        <f aca="false">1/F353</f>
        <v>20</v>
      </c>
      <c r="AF353" s="0" t="n">
        <f aca="false">1/G353</f>
        <v>100</v>
      </c>
      <c r="AG353" s="0" t="n">
        <v>0.680956005235876</v>
      </c>
      <c r="AH353" s="0" t="n">
        <f aca="false">AG353/14</f>
        <v>0.0486397146597054</v>
      </c>
      <c r="AI353" s="0" t="n">
        <v>0.51713</v>
      </c>
      <c r="AJ353" s="0" t="n">
        <v>7.8334</v>
      </c>
      <c r="AK353" s="0" t="n">
        <v>41.138</v>
      </c>
    </row>
    <row r="354" customFormat="false" ht="15" hidden="false" customHeight="true" outlineLevel="0" collapsed="false">
      <c r="A354" s="0" t="n">
        <v>353</v>
      </c>
      <c r="B354" s="4" t="n">
        <f aca="false">IF(assorted!P354 = "converged", 1, NA())</f>
        <v>1</v>
      </c>
      <c r="C354" s="0" t="str">
        <f aca="true">INDIRECT("IDs!B"&amp;$A354+1)</f>
        <v>a-line</v>
      </c>
      <c r="D354" s="0" t="n">
        <f aca="true">INDIRECT("IDs!C"&amp;$A354+1)</f>
        <v>5</v>
      </c>
      <c r="E354" s="4" t="n">
        <v>3.285</v>
      </c>
      <c r="F354" s="0" t="n">
        <f aca="false">G354*D354</f>
        <v>0.05</v>
      </c>
      <c r="G354" s="0" t="n">
        <f aca="true">INDIRECT("assorted!D"&amp;$A354+1)</f>
        <v>0.01</v>
      </c>
      <c r="H354" s="0" t="n">
        <f aca="true">INDIRECT("assorted!E"&amp;$A354+1)</f>
        <v>0.04</v>
      </c>
      <c r="I354" s="0" t="n">
        <f aca="true">IF(B354=1,INDIRECT("assorted!F"&amp;$A354+1),NA())</f>
        <v>0.177984745852882</v>
      </c>
      <c r="J354" s="5" t="n">
        <f aca="true">IF(B354=1,INDIRECT("assorted!G"&amp;$A354+1),NA())</f>
        <v>1225.70679991049</v>
      </c>
      <c r="K354" s="5" t="n">
        <f aca="true">IF(B354=1,AVERAGE(INDIRECT("Temperatures!C" &amp; A354 + 1):INDIRECT("Temperatures!P" &amp; A354 + 1)),NA())</f>
        <v>1170.16407096355</v>
      </c>
      <c r="L354" s="5" t="n">
        <f aca="true">IF(B354=1,MAX(INDIRECT("Temperatures!C" &amp; A354 + 1):INDIRECT("Temperatures!P" &amp; A354 + 1)),NA())</f>
        <v>1181.10083479691</v>
      </c>
      <c r="M354" s="5" t="n">
        <f aca="true">IF(B354=1,MIN(INDIRECT("Temperatures!C" &amp; A354 + 1):INDIRECT("Temperatures!P" &amp; A354 + 1)),NA())</f>
        <v>1164.57685432318</v>
      </c>
      <c r="N354" s="5" t="n">
        <f aca="true">IF(B354=1,INDIRECT("assorted!H"&amp;$A354+1),NA())</f>
        <v>-51979.9981087701</v>
      </c>
      <c r="O354" s="5" t="n">
        <f aca="true">IF(B354=1,INDIRECT("assorted!I"&amp;$A354+1),NA())</f>
        <v>33084.1055090491</v>
      </c>
      <c r="P354" s="5" t="n">
        <f aca="true">IF(B354=1,INDIRECT("assorted!J"&amp;$A354+1),NA())</f>
        <v>631.889343997473</v>
      </c>
      <c r="Q354" s="5" t="n">
        <f aca="true">IF(B354=1,INDIRECT("assorted!K"&amp;$A354+1),NA())</f>
        <v>399284.143057557</v>
      </c>
      <c r="R354" s="5" t="n">
        <f aca="true">IF(B354=1,INDIRECT("assorted!L"&amp;$A354+1),NA())</f>
        <v>10393.2868498131</v>
      </c>
      <c r="S354" s="5" t="n">
        <f aca="true">IF(B354=1,INDIRECT("assorted!M"&amp;$A354+1),NA())</f>
        <v>198.506415992178</v>
      </c>
      <c r="T354" s="5" t="n">
        <f aca="true">IF(B354=1,INDIRECT("assorted!N"&amp;$A354+1),NA())</f>
        <v>39404.7971900599</v>
      </c>
      <c r="U354" s="5" t="n">
        <f aca="true">IF(B354=1,SUM(INDIRECT("HeatFluxTotals!B" &amp; A354 + 1):INDIRECT("HeatFluxTotals!P" &amp; A354 + 1)),NA())</f>
        <v>51966.4342490656</v>
      </c>
      <c r="W354" s="5" t="n">
        <f aca="false">R354/G354</f>
        <v>1039328.68498131</v>
      </c>
      <c r="X354" s="5" t="n">
        <f aca="true">IF(B354=1,SUM(INDIRECT("HeatFluxRadiation!B" &amp; A354 + 1):INDIRECT("HeatFluxRadiation!P" &amp; A354 + 1)),NA())</f>
        <v>49875.4994551035</v>
      </c>
      <c r="Y354" s="5" t="n">
        <f aca="true">IF(B354=1,SUM(INDIRECT("HeatFluxConduction!B" &amp; A354 + 1):INDIRECT("HeatFluxConduction!P" &amp; A354 + 1)),NA())</f>
        <v>2090.93608780318</v>
      </c>
      <c r="Z354" s="6" t="n">
        <f aca="false">X354/U354</f>
        <v>0.959763743189678</v>
      </c>
      <c r="AA354" s="6" t="n">
        <f aca="false">Y354/U354</f>
        <v>0.0402362817079522</v>
      </c>
      <c r="AE354" s="0" t="n">
        <f aca="false">1/F354</f>
        <v>20</v>
      </c>
      <c r="AF354" s="0" t="n">
        <f aca="false">1/G354</f>
        <v>100</v>
      </c>
      <c r="AG354" s="0" t="n">
        <v>0.608305916439881</v>
      </c>
      <c r="AH354" s="0" t="n">
        <f aca="false">AG354/14</f>
        <v>0.0434504226028486</v>
      </c>
      <c r="AI354" s="0" t="n">
        <v>0.51937</v>
      </c>
      <c r="AJ354" s="0" t="n">
        <v>7.8677</v>
      </c>
      <c r="AK354" s="0" t="n">
        <v>41.214</v>
      </c>
    </row>
    <row r="355" customFormat="false" ht="15" hidden="false" customHeight="true" outlineLevel="0" collapsed="false">
      <c r="A355" s="0" t="n">
        <v>354</v>
      </c>
      <c r="B355" s="4" t="n">
        <f aca="false">IF(assorted!P355 = "converged", 1, NA())</f>
        <v>1</v>
      </c>
      <c r="C355" s="0" t="str">
        <f aca="true">INDIRECT("IDs!B"&amp;$A355+1)</f>
        <v>a-line</v>
      </c>
      <c r="D355" s="0" t="n">
        <f aca="true">INDIRECT("IDs!C"&amp;$A355+1)</f>
        <v>5</v>
      </c>
      <c r="E355" s="4" t="n">
        <v>3.465</v>
      </c>
      <c r="F355" s="0" t="n">
        <f aca="false">G355*D355</f>
        <v>0.05</v>
      </c>
      <c r="G355" s="0" t="n">
        <f aca="true">INDIRECT("assorted!D"&amp;$A355+1)</f>
        <v>0.01</v>
      </c>
      <c r="H355" s="0" t="n">
        <f aca="true">INDIRECT("assorted!E"&amp;$A355+1)</f>
        <v>0.04</v>
      </c>
      <c r="I355" s="0" t="n">
        <f aca="true">IF(B355=1,INDIRECT("assorted!F"&amp;$A355+1),NA())</f>
        <v>0.177021328592672</v>
      </c>
      <c r="J355" s="5" t="n">
        <f aca="true">IF(B355=1,INDIRECT("assorted!G"&amp;$A355+1),NA())</f>
        <v>1225.3434125397</v>
      </c>
      <c r="K355" s="5" t="n">
        <f aca="true">IF(B355=1,AVERAGE(INDIRECT("Temperatures!C" &amp; A355 + 1):INDIRECT("Temperatures!P" &amp; A355 + 1)),NA())</f>
        <v>1170.59814079108</v>
      </c>
      <c r="L355" s="5" t="n">
        <f aca="true">IF(B355=1,MAX(INDIRECT("Temperatures!C" &amp; A355 + 1):INDIRECT("Temperatures!P" &amp; A355 + 1)),NA())</f>
        <v>1181.69980935988</v>
      </c>
      <c r="M355" s="5" t="n">
        <f aca="true">IF(B355=1,MIN(INDIRECT("Temperatures!C" &amp; A355 + 1):INDIRECT("Temperatures!P" &amp; A355 + 1)),NA())</f>
        <v>1164.8697304175</v>
      </c>
      <c r="N355" s="5" t="n">
        <f aca="true">IF(B355=1,INDIRECT("assorted!H"&amp;$A355+1),NA())</f>
        <v>-52044.5042686676</v>
      </c>
      <c r="O355" s="5" t="n">
        <f aca="true">IF(B355=1,INDIRECT("assorted!I"&amp;$A355+1),NA())</f>
        <v>33125.2390467131</v>
      </c>
      <c r="P355" s="5" t="n">
        <f aca="true">IF(B355=1,INDIRECT("assorted!J"&amp;$A355+1),NA())</f>
        <v>648.617530774627</v>
      </c>
      <c r="Q355" s="5" t="n">
        <f aca="true">IF(B355=1,INDIRECT("assorted!K"&amp;$A355+1),NA())</f>
        <v>420704.701228174</v>
      </c>
      <c r="R355" s="5" t="n">
        <f aca="true">IF(B355=1,INDIRECT("assorted!L"&amp;$A355+1),NA())</f>
        <v>10406.208845119</v>
      </c>
      <c r="S355" s="5" t="n">
        <f aca="true">IF(B355=1,INDIRECT("assorted!M"&amp;$A355+1),NA())</f>
        <v>203.761532939904</v>
      </c>
      <c r="T355" s="5" t="n">
        <f aca="true">IF(B355=1,INDIRECT("assorted!N"&amp;$A355+1),NA())</f>
        <v>41518.7623060197</v>
      </c>
      <c r="U355" s="5" t="n">
        <f aca="true">IF(B355=1,SUM(INDIRECT("HeatFluxTotals!B" &amp; A355 + 1):INDIRECT("HeatFluxTotals!P" &amp; A355 + 1)),NA())</f>
        <v>52031.044225595</v>
      </c>
      <c r="W355" s="5" t="n">
        <f aca="false">R355/G355</f>
        <v>1040620.8845119</v>
      </c>
      <c r="X355" s="5" t="n">
        <f aca="true">IF(B355=1,SUM(INDIRECT("HeatFluxRadiation!B" &amp; A355 + 1):INDIRECT("HeatFluxRadiation!P" &amp; A355 + 1)),NA())</f>
        <v>49935.5271269967</v>
      </c>
      <c r="Y355" s="5" t="n">
        <f aca="true">IF(B355=1,SUM(INDIRECT("HeatFluxConduction!B" &amp; A355 + 1):INDIRECT("HeatFluxConduction!P" &amp; A355 + 1)),NA())</f>
        <v>2095.51656779193</v>
      </c>
      <c r="Z355" s="6" t="n">
        <f aca="false">X355/U355</f>
        <v>0.95972563822643</v>
      </c>
      <c r="AA355" s="6" t="n">
        <f aca="false">Y355/U355</f>
        <v>0.0402743515718469</v>
      </c>
      <c r="AE355" s="0" t="n">
        <f aca="false">1/F355</f>
        <v>20</v>
      </c>
      <c r="AF355" s="0" t="n">
        <f aca="false">1/G355</f>
        <v>100</v>
      </c>
      <c r="AG355" s="0" t="n">
        <v>0.577404435073698</v>
      </c>
      <c r="AH355" s="0" t="n">
        <f aca="false">AG355/14</f>
        <v>0.0412431739338356</v>
      </c>
      <c r="AI355" s="0" t="n">
        <v>0.5203</v>
      </c>
      <c r="AJ355" s="0" t="n">
        <v>7.882</v>
      </c>
      <c r="AK355" s="0" t="n">
        <v>41.246</v>
      </c>
    </row>
    <row r="356" customFormat="false" ht="15" hidden="false" customHeight="true" outlineLevel="0" collapsed="false">
      <c r="A356" s="0" t="n">
        <v>355</v>
      </c>
      <c r="B356" s="4" t="n">
        <f aca="false">IF(assorted!P356 = "converged", 1, NA())</f>
        <v>1</v>
      </c>
      <c r="C356" s="0" t="str">
        <f aca="true">INDIRECT("IDs!B"&amp;$A356+1)</f>
        <v>a-line</v>
      </c>
      <c r="D356" s="0" t="n">
        <f aca="true">INDIRECT("IDs!C"&amp;$A356+1)</f>
        <v>5</v>
      </c>
      <c r="E356" s="4" t="n">
        <v>3.65</v>
      </c>
      <c r="F356" s="0" t="n">
        <f aca="false">G356*D356</f>
        <v>0.05</v>
      </c>
      <c r="G356" s="0" t="n">
        <f aca="true">INDIRECT("assorted!D"&amp;$A356+1)</f>
        <v>0.01</v>
      </c>
      <c r="H356" s="0" t="n">
        <f aca="true">INDIRECT("assorted!E"&amp;$A356+1)</f>
        <v>0.04</v>
      </c>
      <c r="I356" s="0" t="n">
        <f aca="true">IF(B356=1,INDIRECT("assorted!F"&amp;$A356+1),NA())</f>
        <v>0.177282687247497</v>
      </c>
      <c r="J356" s="5" t="n">
        <f aca="true">IF(B356=1,INDIRECT("assorted!G"&amp;$A356+1),NA())</f>
        <v>1225.24468740366</v>
      </c>
      <c r="K356" s="5" t="n">
        <f aca="true">IF(B356=1,AVERAGE(INDIRECT("Temperatures!C" &amp; A356 + 1):INDIRECT("Temperatures!P" &amp; A356 + 1)),NA())</f>
        <v>1170.77109391132</v>
      </c>
      <c r="L356" s="5" t="n">
        <f aca="true">IF(B356=1,MAX(INDIRECT("Temperatures!C" &amp; A356 + 1):INDIRECT("Temperatures!P" &amp; A356 + 1)),NA())</f>
        <v>1182.24255935873</v>
      </c>
      <c r="M356" s="5" t="n">
        <f aca="true">IF(B356=1,MIN(INDIRECT("Temperatures!C" &amp; A356 + 1):INDIRECT("Temperatures!P" &amp; A356 + 1)),NA())</f>
        <v>1164.85273897413</v>
      </c>
      <c r="N356" s="5" t="n">
        <f aca="true">IF(B356=1,INDIRECT("assorted!H"&amp;$A356+1),NA())</f>
        <v>-51749.3358738668</v>
      </c>
      <c r="O356" s="5" t="n">
        <f aca="true">IF(B356=1,INDIRECT("assorted!I"&amp;$A356+1),NA())</f>
        <v>33141.2694587085</v>
      </c>
      <c r="P356" s="5" t="n">
        <f aca="true">IF(B356=1,INDIRECT("assorted!J"&amp;$A356+1),NA())</f>
        <v>677.407052951077</v>
      </c>
      <c r="Q356" s="5" t="n">
        <f aca="true">IF(B356=1,INDIRECT("assorted!K"&amp;$A356+1),NA())</f>
        <v>458880.315387863</v>
      </c>
      <c r="R356" s="5" t="n">
        <f aca="true">IF(B356=1,INDIRECT("assorted!L"&amp;$A356+1),NA())</f>
        <v>10411.295519365</v>
      </c>
      <c r="S356" s="5" t="n">
        <f aca="true">IF(B356=1,INDIRECT("assorted!M"&amp;$A356+1),NA())</f>
        <v>212.806724971014</v>
      </c>
      <c r="T356" s="5" t="n">
        <f aca="true">IF(B356=1,INDIRECT("assorted!N"&amp;$A356+1),NA())</f>
        <v>45286.7021928889</v>
      </c>
      <c r="U356" s="5" t="n">
        <f aca="true">IF(B356=1,SUM(INDIRECT("HeatFluxTotals!B" &amp; A356 + 1):INDIRECT("HeatFluxTotals!P" &amp; A356 + 1)),NA())</f>
        <v>52056.477596825</v>
      </c>
      <c r="W356" s="5" t="n">
        <f aca="false">R356/G356</f>
        <v>1041129.5519365</v>
      </c>
      <c r="X356" s="5" t="n">
        <f aca="true">IF(B356=1,SUM(INDIRECT("HeatFluxRadiation!B" &amp; A356 + 1):INDIRECT("HeatFluxRadiation!P" &amp; A356 + 1)),NA())</f>
        <v>49959.0103434985</v>
      </c>
      <c r="Y356" s="5" t="n">
        <f aca="true">IF(B356=1,SUM(INDIRECT("HeatFluxConduction!B" &amp; A356 + 1):INDIRECT("HeatFluxConduction!P" &amp; A356 + 1)),NA())</f>
        <v>2097.47108257359</v>
      </c>
      <c r="Z356" s="6" t="n">
        <f aca="false">X356/U356</f>
        <v>0.959707852890638</v>
      </c>
      <c r="AA356" s="6" t="n">
        <f aca="false">Y356/U356</f>
        <v>0.040292220668836</v>
      </c>
      <c r="AE356" s="0" t="n">
        <f aca="false">1/F356</f>
        <v>20</v>
      </c>
      <c r="AF356" s="0" t="n">
        <f aca="false">1/G356</f>
        <v>100</v>
      </c>
      <c r="AG356" s="0" t="n">
        <v>0.54944410908604</v>
      </c>
      <c r="AH356" s="0" t="n">
        <f aca="false">AG356/14</f>
        <v>0.03924600779186</v>
      </c>
      <c r="AI356" s="0" t="n">
        <v>0.52068</v>
      </c>
      <c r="AJ356" s="0" t="n">
        <v>7.8877</v>
      </c>
      <c r="AK356" s="0" t="n">
        <v>41.259</v>
      </c>
    </row>
    <row r="357" customFormat="false" ht="15" hidden="false" customHeight="true" outlineLevel="0" collapsed="false">
      <c r="A357" s="0" t="n">
        <v>356</v>
      </c>
      <c r="B357" s="4" t="n">
        <f aca="false">IF(assorted!P357 = "converged", 1, NA())</f>
        <v>1</v>
      </c>
      <c r="C357" s="0" t="str">
        <f aca="true">INDIRECT("IDs!B"&amp;$A357+1)</f>
        <v>a-line</v>
      </c>
      <c r="D357" s="0" t="n">
        <f aca="true">INDIRECT("IDs!C"&amp;$A357+1)</f>
        <v>5</v>
      </c>
      <c r="E357" s="4" t="n">
        <v>4.015</v>
      </c>
      <c r="F357" s="0" t="n">
        <f aca="false">G357*D357</f>
        <v>0.05</v>
      </c>
      <c r="G357" s="0" t="n">
        <f aca="true">INDIRECT("assorted!D"&amp;$A357+1)</f>
        <v>0.01</v>
      </c>
      <c r="H357" s="0" t="n">
        <f aca="true">INDIRECT("assorted!E"&amp;$A357+1)</f>
        <v>0.04</v>
      </c>
      <c r="I357" s="0" t="n">
        <f aca="true">IF(B357=1,INDIRECT("assorted!F"&amp;$A357+1),NA())</f>
        <v>0.174450837585027</v>
      </c>
      <c r="J357" s="5" t="n">
        <f aca="true">IF(B357=1,INDIRECT("assorted!G"&amp;$A357+1),NA())</f>
        <v>1224.45578573206</v>
      </c>
      <c r="K357" s="5" t="n">
        <f aca="true">IF(B357=1,AVERAGE(INDIRECT("Temperatures!C" &amp; A357 + 1):INDIRECT("Temperatures!P" &amp; A357 + 1)),NA())</f>
        <v>1171.5522939676</v>
      </c>
      <c r="L357" s="5" t="n">
        <f aca="true">IF(B357=1,MAX(INDIRECT("Temperatures!C" &amp; A357 + 1):INDIRECT("Temperatures!P" &amp; A357 + 1)),NA())</f>
        <v>1183.51093627564</v>
      </c>
      <c r="M357" s="5" t="n">
        <f aca="true">IF(B357=1,MIN(INDIRECT("Temperatures!C" &amp; A357 + 1):INDIRECT("Temperatures!P" &amp; A357 + 1)),NA())</f>
        <v>1165.34065687127</v>
      </c>
      <c r="N357" s="5" t="n">
        <f aca="true">IF(B357=1,INDIRECT("assorted!H"&amp;$A357+1),NA())</f>
        <v>-52184.5941452782</v>
      </c>
      <c r="O357" s="5" t="n">
        <f aca="true">IF(B357=1,INDIRECT("assorted!I"&amp;$A357+1),NA())</f>
        <v>33214.7823623012</v>
      </c>
      <c r="P357" s="5" t="n">
        <f aca="true">IF(B357=1,INDIRECT("assorted!J"&amp;$A357+1),NA())</f>
        <v>717.478589736078</v>
      </c>
      <c r="Q357" s="5" t="n">
        <f aca="true">IF(B357=1,INDIRECT("assorted!K"&amp;$A357+1),NA())</f>
        <v>514775.526729672</v>
      </c>
      <c r="R357" s="5" t="n">
        <f aca="true">IF(B357=1,INDIRECT("assorted!L"&amp;$A357+1),NA())</f>
        <v>10434.3386479373</v>
      </c>
      <c r="S357" s="5" t="n">
        <f aca="true">IF(B357=1,INDIRECT("assorted!M"&amp;$A357+1),NA())</f>
        <v>225.394057904581</v>
      </c>
      <c r="T357" s="5" t="n">
        <f aca="true">IF(B357=1,INDIRECT("assorted!N"&amp;$A357+1),NA())</f>
        <v>50802.481338694</v>
      </c>
      <c r="U357" s="5" t="n">
        <f aca="true">IF(B357=1,SUM(INDIRECT("HeatFluxTotals!B" &amp; A357 + 1):INDIRECT("HeatFluxTotals!P" &amp; A357 + 1)),NA())</f>
        <v>52171.6932396865</v>
      </c>
      <c r="W357" s="5" t="n">
        <f aca="false">R357/G357</f>
        <v>1043433.86479373</v>
      </c>
      <c r="X357" s="5" t="n">
        <f aca="true">IF(B357=1,SUM(INDIRECT("HeatFluxRadiation!B" &amp; A357 + 1):INDIRECT("HeatFluxRadiation!P" &amp; A357 + 1)),NA())</f>
        <v>50063.8611104018</v>
      </c>
      <c r="Y357" s="5" t="n">
        <f aca="true">IF(B357=1,SUM(INDIRECT("HeatFluxConduction!B" &amp; A357 + 1):INDIRECT("HeatFluxConduction!P" &amp; A357 + 1)),NA())</f>
        <v>2107.83374348633</v>
      </c>
      <c r="Z357" s="6" t="n">
        <f aca="false">X357/U357</f>
        <v>0.959598165242579</v>
      </c>
      <c r="AA357" s="6" t="n">
        <f aca="false">Y357/U357</f>
        <v>0.0404018656976025</v>
      </c>
      <c r="AE357" s="0" t="n">
        <f aca="false">1/F357</f>
        <v>20</v>
      </c>
      <c r="AF357" s="0" t="n">
        <f aca="false">1/G357</f>
        <v>100</v>
      </c>
      <c r="AG357" s="0" t="n">
        <v>0.500833835715619</v>
      </c>
      <c r="AH357" s="0" t="n">
        <f aca="false">AG357/14</f>
        <v>0.0357738454082585</v>
      </c>
      <c r="AI357" s="0" t="n">
        <v>0.52235</v>
      </c>
      <c r="AJ357" s="0" t="n">
        <v>7.9134</v>
      </c>
      <c r="AK357" s="0" t="n">
        <v>41.316</v>
      </c>
    </row>
    <row r="358" customFormat="false" ht="15" hidden="false" customHeight="true" outlineLevel="0" collapsed="false">
      <c r="A358" s="0" t="n">
        <v>357</v>
      </c>
      <c r="B358" s="4" t="n">
        <f aca="false">IF(assorted!P358 = "converged", 1, NA())</f>
        <v>1</v>
      </c>
      <c r="C358" s="0" t="str">
        <f aca="true">INDIRECT("IDs!B"&amp;$A358+1)</f>
        <v>a-line</v>
      </c>
      <c r="D358" s="0" t="n">
        <f aca="true">INDIRECT("IDs!C"&amp;$A358+1)</f>
        <v>5</v>
      </c>
      <c r="E358" s="4" t="n">
        <v>4.38</v>
      </c>
      <c r="F358" s="0" t="n">
        <f aca="false">G358*D358</f>
        <v>0.05</v>
      </c>
      <c r="G358" s="0" t="n">
        <f aca="true">INDIRECT("assorted!D"&amp;$A358+1)</f>
        <v>0.01</v>
      </c>
      <c r="H358" s="0" t="n">
        <f aca="true">INDIRECT("assorted!E"&amp;$A358+1)</f>
        <v>0.04</v>
      </c>
      <c r="I358" s="0" t="n">
        <f aca="true">IF(B358=1,INDIRECT("assorted!F"&amp;$A358+1),NA())</f>
        <v>0.172184916213154</v>
      </c>
      <c r="J358" s="5" t="n">
        <f aca="true">IF(B358=1,INDIRECT("assorted!G"&amp;$A358+1),NA())</f>
        <v>1223.91727839003</v>
      </c>
      <c r="K358" s="5" t="n">
        <f aca="true">IF(B358=1,AVERAGE(INDIRECT("Temperatures!C" &amp; A358 + 1):INDIRECT("Temperatures!P" &amp; A358 + 1)),NA())</f>
        <v>1172.17933739489</v>
      </c>
      <c r="L358" s="5" t="n">
        <f aca="true">IF(B358=1,MAX(INDIRECT("Temperatures!C" &amp; A358 + 1):INDIRECT("Temperatures!P" &amp; A358 + 1)),NA())</f>
        <v>1184.87100298672</v>
      </c>
      <c r="M358" s="5" t="n">
        <f aca="true">IF(B358=1,MIN(INDIRECT("Temperatures!C" &amp; A358 + 1):INDIRECT("Temperatures!P" &amp; A358 + 1)),NA())</f>
        <v>1165.59754176236</v>
      </c>
      <c r="N358" s="5" t="n">
        <f aca="true">IF(B358=1,INDIRECT("assorted!H"&amp;$A358+1),NA())</f>
        <v>-52275.920335452</v>
      </c>
      <c r="O358" s="5" t="n">
        <f aca="true">IF(B358=1,INDIRECT("assorted!I"&amp;$A358+1),NA())</f>
        <v>33273.0490897217</v>
      </c>
      <c r="P358" s="5" t="n">
        <f aca="true">IF(B358=1,INDIRECT("assorted!J"&amp;$A358+1),NA())</f>
        <v>770.623737112674</v>
      </c>
      <c r="Q358" s="5" t="n">
        <f aca="true">IF(B358=1,INDIRECT("assorted!K"&amp;$A358+1),NA())</f>
        <v>593860.944201504</v>
      </c>
      <c r="R358" s="5" t="n">
        <f aca="true">IF(B358=1,INDIRECT("assorted!L"&amp;$A358+1),NA())</f>
        <v>10452.6429908404</v>
      </c>
      <c r="S358" s="5" t="n">
        <f aca="true">IF(B358=1,INDIRECT("assorted!M"&amp;$A358+1),NA())</f>
        <v>242.089469576302</v>
      </c>
      <c r="T358" s="5" t="n">
        <f aca="true">IF(B358=1,INDIRECT("assorted!N"&amp;$A358+1),NA())</f>
        <v>58607.3112797356</v>
      </c>
      <c r="U358" s="5" t="n">
        <f aca="true">IF(B358=1,SUM(INDIRECT("HeatFluxTotals!B" &amp; A358 + 1):INDIRECT("HeatFluxTotals!P" &amp; A358 + 1)),NA())</f>
        <v>52263.2149542021</v>
      </c>
      <c r="W358" s="5" t="n">
        <f aca="false">R358/G358</f>
        <v>1045264.29908404</v>
      </c>
      <c r="X358" s="5" t="n">
        <f aca="true">IF(B358=1,SUM(INDIRECT("HeatFluxRadiation!B" &amp; A358 + 1):INDIRECT("HeatFluxRadiation!P" &amp; A358 + 1)),NA())</f>
        <v>50146.5038668205</v>
      </c>
      <c r="Y358" s="5" t="n">
        <f aca="true">IF(B358=1,SUM(INDIRECT("HeatFluxConduction!B" &amp; A358 + 1):INDIRECT("HeatFluxConduction!P" &amp; A358 + 1)),NA())</f>
        <v>2116.71050920555</v>
      </c>
      <c r="Z358" s="6" t="n">
        <f aca="false">X358/U358</f>
        <v>0.959499026433095</v>
      </c>
      <c r="AA358" s="6" t="n">
        <f aca="false">Y358/U358</f>
        <v>0.0405009625041325</v>
      </c>
      <c r="AE358" s="0" t="n">
        <f aca="false">1/F358</f>
        <v>20</v>
      </c>
      <c r="AF358" s="0" t="n">
        <f aca="false">1/G358</f>
        <v>100</v>
      </c>
      <c r="AG358" s="0" t="n">
        <v>0.460039368463594</v>
      </c>
      <c r="AH358" s="0" t="n">
        <f aca="false">AG358/14</f>
        <v>0.0328599548902567</v>
      </c>
      <c r="AI358" s="0" t="n">
        <v>0.5237</v>
      </c>
      <c r="AJ358" s="0" t="n">
        <v>7.934</v>
      </c>
      <c r="AK358" s="0" t="n">
        <v>41.361</v>
      </c>
    </row>
    <row r="359" customFormat="false" ht="15" hidden="false" customHeight="true" outlineLevel="0" collapsed="false">
      <c r="A359" s="0" t="n">
        <v>358</v>
      </c>
      <c r="B359" s="4" t="n">
        <f aca="false">IF(assorted!P359 = "converged", 1, NA())</f>
        <v>1</v>
      </c>
      <c r="C359" s="0" t="str">
        <f aca="true">INDIRECT("IDs!B"&amp;$A359+1)</f>
        <v>a-line</v>
      </c>
      <c r="D359" s="0" t="n">
        <f aca="true">INDIRECT("IDs!C"&amp;$A359+1)</f>
        <v>5</v>
      </c>
      <c r="E359" s="4" t="n">
        <v>5.11</v>
      </c>
      <c r="F359" s="0" t="n">
        <f aca="false">G359*D359</f>
        <v>0.05</v>
      </c>
      <c r="G359" s="0" t="n">
        <f aca="true">INDIRECT("assorted!D"&amp;$A359+1)</f>
        <v>0.01</v>
      </c>
      <c r="H359" s="0" t="n">
        <f aca="true">INDIRECT("assorted!E"&amp;$A359+1)</f>
        <v>0.04</v>
      </c>
      <c r="I359" s="0" t="n">
        <f aca="true">IF(B359=1,INDIRECT("assorted!F"&amp;$A359+1),NA())</f>
        <v>0.169276362823438</v>
      </c>
      <c r="J359" s="5" t="n">
        <f aca="true">IF(B359=1,INDIRECT("assorted!G"&amp;$A359+1),NA())</f>
        <v>1222.6546089</v>
      </c>
      <c r="K359" s="5" t="n">
        <f aca="true">IF(B359=1,AVERAGE(INDIRECT("Temperatures!C" &amp; A359 + 1):INDIRECT("Temperatures!P" &amp; A359 + 1)),NA())</f>
        <v>1173.45835313267</v>
      </c>
      <c r="L359" s="5" t="n">
        <f aca="true">IF(B359=1,MAX(INDIRECT("Temperatures!C" &amp; A359 + 1):INDIRECT("Temperatures!P" &amp; A359 + 1)),NA())</f>
        <v>1188.71011122354</v>
      </c>
      <c r="M359" s="5" t="n">
        <f aca="true">IF(B359=1,MIN(INDIRECT("Temperatures!C" &amp; A359 + 1):INDIRECT("Temperatures!P" &amp; A359 + 1)),NA())</f>
        <v>1164.92760389338</v>
      </c>
      <c r="N359" s="5" t="n">
        <f aca="true">IF(B359=1,INDIRECT("assorted!H"&amp;$A359+1),NA())</f>
        <v>-52456.5281470213</v>
      </c>
      <c r="O359" s="5" t="n">
        <f aca="true">IF(B359=1,INDIRECT("assorted!I"&amp;$A359+1),NA())</f>
        <v>33388.3897173019</v>
      </c>
      <c r="P359" s="5" t="n">
        <f aca="true">IF(B359=1,INDIRECT("assorted!J"&amp;$A359+1),NA())</f>
        <v>924.159760232511</v>
      </c>
      <c r="Q359" s="5" t="n">
        <f aca="true">IF(B359=1,INDIRECT("assorted!K"&amp;$A359+1),NA())</f>
        <v>854071.262433012</v>
      </c>
      <c r="R359" s="5" t="n">
        <f aca="true">IF(B359=1,INDIRECT("assorted!L"&amp;$A359+1),NA())</f>
        <v>10488.8769530557</v>
      </c>
      <c r="S359" s="5" t="n">
        <f aca="true">IF(B359=1,INDIRECT("assorted!M"&amp;$A359+1),NA())</f>
        <v>290.322417272657</v>
      </c>
      <c r="T359" s="5" t="n">
        <f aca="true">IF(B359=1,INDIRECT("assorted!N"&amp;$A359+1),NA())</f>
        <v>84287.1059710391</v>
      </c>
      <c r="U359" s="5" t="n">
        <f aca="true">IF(B359=1,SUM(INDIRECT("HeatFluxTotals!B" &amp; A359 + 1):INDIRECT("HeatFluxTotals!P" &amp; A359 + 1)),NA())</f>
        <v>52444.3847652782</v>
      </c>
      <c r="W359" s="5" t="n">
        <f aca="false">R359/G359</f>
        <v>1048887.69530557</v>
      </c>
      <c r="X359" s="5" t="n">
        <f aca="true">IF(B359=1,SUM(INDIRECT("HeatFluxRadiation!B" &amp; A359 + 1):INDIRECT("HeatFluxRadiation!P" &amp; A359 + 1)),NA())</f>
        <v>50311.3099858754</v>
      </c>
      <c r="Y359" s="5" t="n">
        <f aca="true">IF(B359=1,SUM(INDIRECT("HeatFluxConduction!B" &amp; A359 + 1):INDIRECT("HeatFluxConduction!P" &amp; A359 + 1)),NA())</f>
        <v>2133.07467794041</v>
      </c>
      <c r="Z359" s="6" t="n">
        <f aca="false">X359/U359</f>
        <v>0.959326917668123</v>
      </c>
      <c r="AA359" s="6" t="n">
        <f aca="false">Y359/U359</f>
        <v>0.0406730803972106</v>
      </c>
      <c r="AE359" s="0" t="n">
        <f aca="false">1/F359</f>
        <v>20</v>
      </c>
      <c r="AF359" s="0" t="n">
        <f aca="false">1/G359</f>
        <v>100</v>
      </c>
      <c r="AG359" s="0" t="n">
        <v>0.395456042743778</v>
      </c>
      <c r="AH359" s="0" t="n">
        <f aca="false">AG359/14</f>
        <v>0.0282468601959841</v>
      </c>
      <c r="AI359" s="0" t="n">
        <v>0.52645</v>
      </c>
      <c r="AJ359" s="0" t="n">
        <v>7.9761</v>
      </c>
      <c r="AK359" s="0" t="n">
        <v>41.455</v>
      </c>
    </row>
    <row r="360" customFormat="false" ht="15" hidden="false" customHeight="true" outlineLevel="0" collapsed="false">
      <c r="A360" s="0" t="n">
        <v>359</v>
      </c>
      <c r="B360" s="4" t="n">
        <f aca="false">IF(assorted!P360 = "converged", 1, NA())</f>
        <v>1</v>
      </c>
      <c r="C360" s="0" t="str">
        <f aca="true">INDIRECT("IDs!B"&amp;$A360+1)</f>
        <v>a-line</v>
      </c>
      <c r="D360" s="0" t="n">
        <f aca="true">INDIRECT("IDs!C"&amp;$A360+1)</f>
        <v>5</v>
      </c>
      <c r="E360" s="4" t="n">
        <v>5.84</v>
      </c>
      <c r="F360" s="0" t="n">
        <f aca="false">G360*D360</f>
        <v>0.05</v>
      </c>
      <c r="G360" s="0" t="n">
        <f aca="true">INDIRECT("assorted!D"&amp;$A360+1)</f>
        <v>0.01</v>
      </c>
      <c r="H360" s="0" t="n">
        <f aca="true">INDIRECT("assorted!E"&amp;$A360+1)</f>
        <v>0.04</v>
      </c>
      <c r="I360" s="0" t="n">
        <f aca="true">IF(B360=1,INDIRECT("assorted!F"&amp;$A360+1),NA())</f>
        <v>0.16726558303344</v>
      </c>
      <c r="J360" s="5" t="n">
        <f aca="true">IF(B360=1,INDIRECT("assorted!G"&amp;$A360+1),NA())</f>
        <v>1221.63591349397</v>
      </c>
      <c r="K360" s="5" t="n">
        <f aca="true">IF(B360=1,AVERAGE(INDIRECT("Temperatures!C" &amp; A360 + 1):INDIRECT("Temperatures!P" &amp; A360 + 1)),NA())</f>
        <v>1174.3946935428</v>
      </c>
      <c r="L360" s="5" t="n">
        <f aca="true">IF(B360=1,MAX(INDIRECT("Temperatures!C" &amp; A360 + 1):INDIRECT("Temperatures!P" &amp; A360 + 1)),NA())</f>
        <v>1191.07613385288</v>
      </c>
      <c r="M360" s="5" t="n">
        <f aca="true">IF(B360=1,MIN(INDIRECT("Temperatures!C" &amp; A360 + 1):INDIRECT("Temperatures!P" &amp; A360 + 1)),NA())</f>
        <v>1163.78381713962</v>
      </c>
      <c r="N360" s="5" t="n">
        <f aca="true">IF(B360=1,INDIRECT("assorted!H"&amp;$A360+1),NA())</f>
        <v>-52585.8599829579</v>
      </c>
      <c r="O360" s="5" t="n">
        <f aca="true">IF(B360=1,INDIRECT("assorted!I"&amp;$A360+1),NA())</f>
        <v>33471.0435850821</v>
      </c>
      <c r="P360" s="5" t="n">
        <f aca="true">IF(B360=1,INDIRECT("assorted!J"&amp;$A360+1),NA())</f>
        <v>1035.56017557854</v>
      </c>
      <c r="Q360" s="5" t="n">
        <f aca="true">IF(B360=1,INDIRECT("assorted!K"&amp;$A360+1),NA())</f>
        <v>1072384.87724427</v>
      </c>
      <c r="R360" s="5" t="n">
        <f aca="true">IF(B360=1,INDIRECT("assorted!L"&amp;$A360+1),NA())</f>
        <v>10514.842453555</v>
      </c>
      <c r="S360" s="5" t="n">
        <f aca="true">IF(B360=1,INDIRECT("assorted!M"&amp;$A360+1),NA())</f>
        <v>325.318571861386</v>
      </c>
      <c r="T360" s="5" t="n">
        <f aca="true">IF(B360=1,INDIRECT("assorted!N"&amp;$A360+1),NA())</f>
        <v>105832.173197931</v>
      </c>
      <c r="U360" s="5" t="n">
        <f aca="true">IF(B360=1,SUM(INDIRECT("HeatFluxTotals!B" &amp; A360 + 1):INDIRECT("HeatFluxTotals!P" &amp; A360 + 1)),NA())</f>
        <v>52574.2122677751</v>
      </c>
      <c r="W360" s="5" t="n">
        <f aca="false">R360/G360</f>
        <v>1051484.2453555</v>
      </c>
      <c r="X360" s="5" t="n">
        <f aca="true">IF(B360=1,SUM(INDIRECT("HeatFluxRadiation!B" &amp; A360 + 1):INDIRECT("HeatFluxRadiation!P" &amp; A360 + 1)),NA())</f>
        <v>50417.636856271</v>
      </c>
      <c r="Y360" s="5" t="n">
        <f aca="true">IF(B360=1,SUM(INDIRECT("HeatFluxConduction!B" &amp; A360 + 1):INDIRECT("HeatFluxConduction!P" &amp; A360 + 1)),NA())</f>
        <v>2156.57477013799</v>
      </c>
      <c r="Z360" s="6" t="n">
        <f aca="false">X360/U360</f>
        <v>0.958980357127938</v>
      </c>
      <c r="AA360" s="6" t="n">
        <f aca="false">Y360/U360</f>
        <v>0.0410196306728089</v>
      </c>
      <c r="AE360" s="0" t="n">
        <f aca="false">1/F360</f>
        <v>20</v>
      </c>
      <c r="AF360" s="0" t="n">
        <f aca="false">1/G360</f>
        <v>100</v>
      </c>
      <c r="AG360" s="0" t="n">
        <v>0.346675232571065</v>
      </c>
      <c r="AH360" s="0" t="n">
        <f aca="false">AG360/14</f>
        <v>0.0247625166122189</v>
      </c>
      <c r="AI360" s="0" t="n">
        <v>0.52846</v>
      </c>
      <c r="AJ360" s="0" t="n">
        <v>8.0069</v>
      </c>
      <c r="AK360" s="0" t="n">
        <v>41.523</v>
      </c>
    </row>
    <row r="361" customFormat="false" ht="15" hidden="false" customHeight="true" outlineLevel="0" collapsed="false">
      <c r="A361" s="0" t="n">
        <v>360</v>
      </c>
      <c r="B361" s="4" t="n">
        <f aca="false">IF(assorted!P361 = "converged", 1, NA())</f>
        <v>1</v>
      </c>
      <c r="C361" s="0" t="str">
        <f aca="true">INDIRECT("IDs!B"&amp;$A361+1)</f>
        <v>a-line</v>
      </c>
      <c r="D361" s="0" t="n">
        <f aca="true">INDIRECT("IDs!C"&amp;$A361+1)</f>
        <v>5</v>
      </c>
      <c r="E361" s="4" t="n">
        <v>6.205</v>
      </c>
      <c r="F361" s="0" t="n">
        <f aca="false">G361*D361</f>
        <v>0.05</v>
      </c>
      <c r="G361" s="0" t="n">
        <f aca="true">INDIRECT("assorted!D"&amp;$A361+1)</f>
        <v>0.01</v>
      </c>
      <c r="H361" s="0" t="n">
        <f aca="true">INDIRECT("assorted!E"&amp;$A361+1)</f>
        <v>0.04</v>
      </c>
      <c r="I361" s="0" t="n">
        <f aca="true">IF(B361=1,INDIRECT("assorted!F"&amp;$A361+1),NA())</f>
        <v>0.169204246150911</v>
      </c>
      <c r="J361" s="5" t="n">
        <f aca="true">IF(B361=1,INDIRECT("assorted!G"&amp;$A361+1),NA())</f>
        <v>1222.32390380301</v>
      </c>
      <c r="K361" s="5" t="n">
        <f aca="true">IF(B361=1,AVERAGE(INDIRECT("Temperatures!C" &amp; A361 + 1):INDIRECT("Temperatures!P" &amp; A361 + 1)),NA())</f>
        <v>1173.72176663097</v>
      </c>
      <c r="L361" s="5" t="n">
        <f aca="true">IF(B361=1,MAX(INDIRECT("Temperatures!C" &amp; A361 + 1):INDIRECT("Temperatures!P" &amp; A361 + 1)),NA())</f>
        <v>1187.77738046101</v>
      </c>
      <c r="M361" s="5" t="n">
        <f aca="true">IF(B361=1,MIN(INDIRECT("Temperatures!C" &amp; A361 + 1):INDIRECT("Temperatures!P" &amp; A361 + 1)),NA())</f>
        <v>1163.02847765574</v>
      </c>
      <c r="N361" s="5" t="n">
        <f aca="true">IF(B361=1,INDIRECT("assorted!H"&amp;$A361+1),NA())</f>
        <v>-52493.332032677</v>
      </c>
      <c r="O361" s="5" t="n">
        <f aca="true">IF(B361=1,INDIRECT("assorted!I"&amp;$A361+1),NA())</f>
        <v>33412.3761512267</v>
      </c>
      <c r="P361" s="5" t="n">
        <f aca="true">IF(B361=1,INDIRECT("assorted!J"&amp;$A361+1),NA())</f>
        <v>967.915320998193</v>
      </c>
      <c r="Q361" s="5" t="n">
        <f aca="true">IF(B361=1,INDIRECT("assorted!K"&amp;$A361+1),NA())</f>
        <v>936860.068623035</v>
      </c>
      <c r="R361" s="5" t="n">
        <f aca="true">IF(B361=1,INDIRECT("assorted!L"&amp;$A361+1),NA())</f>
        <v>10496.4122297205</v>
      </c>
      <c r="S361" s="5" t="n">
        <f aca="true">IF(B361=1,INDIRECT("assorted!M"&amp;$A361+1),NA())</f>
        <v>304.068114318424</v>
      </c>
      <c r="T361" s="5" t="n">
        <f aca="true">IF(B361=1,INDIRECT("assorted!N"&amp;$A361+1),NA())</f>
        <v>92457.4181451625</v>
      </c>
      <c r="U361" s="5" t="n">
        <f aca="true">IF(B361=1,SUM(INDIRECT("HeatFluxTotals!B" &amp; A361 + 1):INDIRECT("HeatFluxTotals!P" &amp; A361 + 1)),NA())</f>
        <v>52482.0611486025</v>
      </c>
      <c r="W361" s="5" t="n">
        <f aca="false">R361/G361</f>
        <v>1049641.22297205</v>
      </c>
      <c r="X361" s="5" t="n">
        <f aca="true">IF(B361=1,SUM(INDIRECT("HeatFluxRadiation!B" &amp; A361 + 1):INDIRECT("HeatFluxRadiation!P" &amp; A361 + 1)),NA())</f>
        <v>50300.7643931153</v>
      </c>
      <c r="Y361" s="5" t="n">
        <f aca="true">IF(B361=1,SUM(INDIRECT("HeatFluxConduction!B" &amp; A361 + 1):INDIRECT("HeatFluxConduction!P" &amp; A361 + 1)),NA())</f>
        <v>2181.29665574793</v>
      </c>
      <c r="Z361" s="6" t="n">
        <f aca="false">X361/U361</f>
        <v>0.958437288708787</v>
      </c>
      <c r="AA361" s="6" t="n">
        <f aca="false">Y361/U361</f>
        <v>0.041562709390769</v>
      </c>
      <c r="AE361" s="0" t="n">
        <f aca="false">1/F361</f>
        <v>20</v>
      </c>
      <c r="AF361" s="0" t="n">
        <f aca="false">1/G361</f>
        <v>100</v>
      </c>
      <c r="AG361" s="0" t="n">
        <v>0.326512337223677</v>
      </c>
      <c r="AH361" s="0" t="n">
        <f aca="false">AG361/14</f>
        <v>0.0233223098016912</v>
      </c>
      <c r="AI361" s="0" t="n">
        <v>0.52701</v>
      </c>
      <c r="AJ361" s="0" t="n">
        <v>7.9847</v>
      </c>
      <c r="AK361" s="0" t="n">
        <v>41.474</v>
      </c>
    </row>
    <row r="362" customFormat="false" ht="15" hidden="false" customHeight="true" outlineLevel="0" collapsed="false">
      <c r="A362" s="0" t="n">
        <v>361</v>
      </c>
      <c r="B362" s="4" t="n">
        <f aca="false">IF(assorted!P362 = "converged", 1, NA())</f>
        <v>1</v>
      </c>
      <c r="C362" s="0" t="str">
        <f aca="true">INDIRECT("IDs!B"&amp;$A362+1)</f>
        <v>a-line</v>
      </c>
      <c r="D362" s="0" t="n">
        <f aca="true">INDIRECT("IDs!C"&amp;$A362+1)</f>
        <v>5</v>
      </c>
      <c r="E362" s="4" t="n">
        <v>1.825</v>
      </c>
      <c r="F362" s="0" t="n">
        <f aca="false">G362*D362</f>
        <v>0.075</v>
      </c>
      <c r="G362" s="0" t="n">
        <f aca="true">INDIRECT("assorted!D"&amp;$A362+1)</f>
        <v>0.015</v>
      </c>
      <c r="H362" s="0" t="n">
        <f aca="true">INDIRECT("assorted!E"&amp;$A362+1)</f>
        <v>0.04</v>
      </c>
      <c r="I362" s="0" t="n">
        <f aca="true">IF(B362=1,INDIRECT("assorted!F"&amp;$A362+1),NA())</f>
        <v>0.382423774120979</v>
      </c>
      <c r="J362" s="5" t="n">
        <f aca="true">IF(B362=1,INDIRECT("assorted!G"&amp;$A362+1),NA())</f>
        <v>1282.48944658229</v>
      </c>
      <c r="K362" s="5" t="n">
        <f aca="true">IF(B362=1,AVERAGE(INDIRECT("Temperatures!C" &amp; A362 + 1):INDIRECT("Temperatures!P" &amp; A362 + 1)),NA())</f>
        <v>1213.86162402195</v>
      </c>
      <c r="L362" s="5" t="n">
        <f aca="true">IF(B362=1,MAX(INDIRECT("Temperatures!C" &amp; A362 + 1):INDIRECT("Temperatures!P" &amp; A362 + 1)),NA())</f>
        <v>1224.66916621699</v>
      </c>
      <c r="M362" s="5" t="n">
        <f aca="true">IF(B362=1,MIN(INDIRECT("Temperatures!C" &amp; A362 + 1):INDIRECT("Temperatures!P" &amp; A362 + 1)),NA())</f>
        <v>1207.81092365173</v>
      </c>
      <c r="N362" s="5" t="n">
        <f aca="true">IF(B362=1,INDIRECT("assorted!H"&amp;$A362+1),NA())</f>
        <v>-58163.0864857929</v>
      </c>
      <c r="O362" s="5" t="n">
        <f aca="true">IF(B362=1,INDIRECT("assorted!I"&amp;$A362+1),NA())</f>
        <v>37016.3612107271</v>
      </c>
      <c r="P362" s="5" t="n">
        <f aca="true">IF(B362=1,INDIRECT("assorted!J"&amp;$A362+1),NA())</f>
        <v>595.769914803126</v>
      </c>
      <c r="Q362" s="5" t="n">
        <f aca="true">IF(B362=1,INDIRECT("assorted!K"&amp;$A362+1),NA())</f>
        <v>354941.791384524</v>
      </c>
      <c r="R362" s="5" t="n">
        <f aca="true">IF(B362=1,INDIRECT("assorted!L"&amp;$A362+1),NA())</f>
        <v>11628.5948880138</v>
      </c>
      <c r="S362" s="5" t="n">
        <f aca="true">IF(B362=1,INDIRECT("assorted!M"&amp;$A362+1),NA())</f>
        <v>187.159589951927</v>
      </c>
      <c r="T362" s="5" t="n">
        <f aca="true">IF(B362=1,INDIRECT("assorted!N"&amp;$A362+1),NA())</f>
        <v>35028.7121109734</v>
      </c>
      <c r="U362" s="5" t="n">
        <f aca="true">IF(B362=1,SUM(INDIRECT("HeatFluxTotals!B" &amp; A362 + 1):INDIRECT("HeatFluxTotals!P" &amp; A362 + 1)),NA())</f>
        <v>58142.9744400688</v>
      </c>
      <c r="W362" s="5" t="n">
        <f aca="false">R362/G362</f>
        <v>775239.65920092</v>
      </c>
      <c r="X362" s="5" t="n">
        <f aca="true">IF(B362=1,SUM(INDIRECT("HeatFluxRadiation!B" &amp; A362 + 1):INDIRECT("HeatFluxRadiation!P" &amp; A362 + 1)),NA())</f>
        <v>55941.9673335677</v>
      </c>
      <c r="Y362" s="5" t="n">
        <f aca="true">IF(B362=1,SUM(INDIRECT("HeatFluxConduction!B" &amp; A362 + 1):INDIRECT("HeatFluxConduction!P" &amp; A362 + 1)),NA())</f>
        <v>2201.00930955429</v>
      </c>
      <c r="Z362" s="6" t="n">
        <f aca="false">X362/U362</f>
        <v>0.96214491728885</v>
      </c>
      <c r="AA362" s="6" t="n">
        <f aca="false">Y362/U362</f>
        <v>0.0378551206014236</v>
      </c>
      <c r="AE362" s="0" t="n">
        <f aca="false">1/F362</f>
        <v>13.3333333333333</v>
      </c>
      <c r="AF362" s="0" t="n">
        <f aca="false">1/G362</f>
        <v>66.6666666666667</v>
      </c>
      <c r="AG362" s="9" t="n">
        <v>1.05858785888803</v>
      </c>
      <c r="AH362" s="0" t="n">
        <f aca="false">AG362/14</f>
        <v>0.0756134184920021</v>
      </c>
      <c r="AI362" s="0" t="n">
        <v>0.60829</v>
      </c>
      <c r="AJ362" s="0" t="n">
        <v>9.232</v>
      </c>
      <c r="AK362" s="0" t="n">
        <v>44.12</v>
      </c>
    </row>
    <row r="363" customFormat="false" ht="15" hidden="false" customHeight="true" outlineLevel="0" collapsed="false">
      <c r="A363" s="0" t="n">
        <v>362</v>
      </c>
      <c r="B363" s="4" t="n">
        <f aca="false">IF(assorted!P363 = "converged", 1, NA())</f>
        <v>1</v>
      </c>
      <c r="C363" s="0" t="str">
        <f aca="true">INDIRECT("IDs!B"&amp;$A363+1)</f>
        <v>a-line</v>
      </c>
      <c r="D363" s="0" t="n">
        <f aca="true">INDIRECT("IDs!C"&amp;$A363+1)</f>
        <v>5</v>
      </c>
      <c r="E363" s="4" t="n">
        <v>2.19</v>
      </c>
      <c r="F363" s="0" t="n">
        <f aca="false">G363*D363</f>
        <v>0.075</v>
      </c>
      <c r="G363" s="0" t="n">
        <f aca="true">INDIRECT("assorted!D"&amp;$A363+1)</f>
        <v>0.015</v>
      </c>
      <c r="H363" s="0" t="n">
        <f aca="true">INDIRECT("assorted!E"&amp;$A363+1)</f>
        <v>0.04</v>
      </c>
      <c r="I363" s="0" t="n">
        <f aca="true">IF(B363=1,INDIRECT("assorted!F"&amp;$A363+1),NA())</f>
        <v>0.37844539679645</v>
      </c>
      <c r="J363" s="5" t="n">
        <f aca="true">IF(B363=1,INDIRECT("assorted!G"&amp;$A363+1),NA())</f>
        <v>1280.39056583359</v>
      </c>
      <c r="K363" s="5" t="n">
        <f aca="true">IF(B363=1,AVERAGE(INDIRECT("Temperatures!C" &amp; A363 + 1):INDIRECT("Temperatures!P" &amp; A363 + 1)),NA())</f>
        <v>1216.79960892886</v>
      </c>
      <c r="L363" s="5" t="n">
        <f aca="true">IF(B363=1,MAX(INDIRECT("Temperatures!C" &amp; A363 + 1):INDIRECT("Temperatures!P" &amp; A363 + 1)),NA())</f>
        <v>1226.45383441073</v>
      </c>
      <c r="M363" s="5" t="n">
        <f aca="true">IF(B363=1,MIN(INDIRECT("Temperatures!C" &amp; A363 + 1):INDIRECT("Temperatures!P" &amp; A363 + 1)),NA())</f>
        <v>1211.54988670414</v>
      </c>
      <c r="N363" s="5" t="n">
        <f aca="true">IF(B363=1,INDIRECT("assorted!H"&amp;$A363+1),NA())</f>
        <v>-58586.0123297594</v>
      </c>
      <c r="O363" s="5" t="n">
        <f aca="true">IF(B363=1,INDIRECT("assorted!I"&amp;$A363+1),NA())</f>
        <v>37285.9705916567</v>
      </c>
      <c r="P363" s="5" t="n">
        <f aca="true">IF(B363=1,INDIRECT("assorted!J"&amp;$A363+1),NA())</f>
        <v>489.727617234878</v>
      </c>
      <c r="Q363" s="5" t="n">
        <f aca="true">IF(B363=1,INDIRECT("assorted!K"&amp;$A363+1),NA())</f>
        <v>239833.139082551</v>
      </c>
      <c r="R363" s="5" t="n">
        <f aca="true">IF(B363=1,INDIRECT("assorted!L"&amp;$A363+1),NA())</f>
        <v>11713.291983198</v>
      </c>
      <c r="S363" s="5" t="n">
        <f aca="true">IF(B363=1,INDIRECT("assorted!M"&amp;$A363+1),NA())</f>
        <v>153.846674282137</v>
      </c>
      <c r="T363" s="5" t="n">
        <f aca="true">IF(B363=1,INDIRECT("assorted!N"&amp;$A363+1),NA())</f>
        <v>23668.7991876741</v>
      </c>
      <c r="U363" s="5" t="n">
        <f aca="true">IF(B363=1,SUM(INDIRECT("HeatFluxTotals!B" &amp; A363 + 1):INDIRECT("HeatFluxTotals!P" &amp; A363 + 1)),NA())</f>
        <v>58566.45991599</v>
      </c>
      <c r="W363" s="5" t="n">
        <f aca="false">R363/G363</f>
        <v>780886.1322132</v>
      </c>
      <c r="X363" s="5" t="n">
        <f aca="true">IF(B363=1,SUM(INDIRECT("HeatFluxRadiation!B" &amp; A363 + 1):INDIRECT("HeatFluxRadiation!P" &amp; A363 + 1)),NA())</f>
        <v>56382.329994202</v>
      </c>
      <c r="Y363" s="5" t="n">
        <f aca="true">IF(B363=1,SUM(INDIRECT("HeatFluxConduction!B" &amp; A363 + 1):INDIRECT("HeatFluxConduction!P" &amp; A363 + 1)),NA())</f>
        <v>2184.13334910531</v>
      </c>
      <c r="Z363" s="6" t="n">
        <f aca="false">X363/U363</f>
        <v>0.962706813337856</v>
      </c>
      <c r="AA363" s="6" t="n">
        <f aca="false">Y363/U363</f>
        <v>0.0372932451822821</v>
      </c>
      <c r="AE363" s="0" t="n">
        <f aca="false">1/F363</f>
        <v>13.3333333333333</v>
      </c>
      <c r="AF363" s="0" t="n">
        <f aca="false">1/G363</f>
        <v>66.6666666666667</v>
      </c>
      <c r="AG363" s="0" t="n">
        <v>0.891870538136431</v>
      </c>
      <c r="AH363" s="0" t="n">
        <f aca="false">AG363/14</f>
        <v>0.0637050384383165</v>
      </c>
      <c r="AI363" s="0" t="n">
        <v>0.61355</v>
      </c>
      <c r="AJ363" s="0" t="n">
        <v>9.3132</v>
      </c>
      <c r="AK363" s="0" t="n">
        <v>44.274</v>
      </c>
    </row>
    <row r="364" customFormat="false" ht="15" hidden="false" customHeight="true" outlineLevel="0" collapsed="false">
      <c r="A364" s="0" t="n">
        <v>363</v>
      </c>
      <c r="B364" s="4" t="n">
        <f aca="false">IF(assorted!P364 = "converged", 1, NA())</f>
        <v>1</v>
      </c>
      <c r="C364" s="0" t="str">
        <f aca="true">INDIRECT("IDs!B"&amp;$A364+1)</f>
        <v>a-line</v>
      </c>
      <c r="D364" s="0" t="n">
        <f aca="true">INDIRECT("IDs!C"&amp;$A364+1)</f>
        <v>5</v>
      </c>
      <c r="E364" s="4" t="n">
        <v>2.555</v>
      </c>
      <c r="F364" s="0" t="n">
        <f aca="false">G364*D364</f>
        <v>0.075</v>
      </c>
      <c r="G364" s="0" t="n">
        <f aca="true">INDIRECT("assorted!D"&amp;$A364+1)</f>
        <v>0.015</v>
      </c>
      <c r="H364" s="0" t="n">
        <f aca="true">INDIRECT("assorted!E"&amp;$A364+1)</f>
        <v>0.04</v>
      </c>
      <c r="I364" s="0" t="n">
        <f aca="true">IF(B364=1,INDIRECT("assorted!F"&amp;$A364+1),NA())</f>
        <v>0.36852467409335</v>
      </c>
      <c r="J364" s="5" t="n">
        <f aca="true">IF(B364=1,INDIRECT("assorted!G"&amp;$A364+1),NA())</f>
        <v>1279.70666120332</v>
      </c>
      <c r="K364" s="5" t="n">
        <f aca="true">IF(B364=1,AVERAGE(INDIRECT("Temperatures!C" &amp; A364 + 1):INDIRECT("Temperatures!P" &amp; A364 + 1)),NA())</f>
        <v>1218.46906226179</v>
      </c>
      <c r="L364" s="5" t="n">
        <f aca="true">IF(B364=1,MAX(INDIRECT("Temperatures!C" &amp; A364 + 1):INDIRECT("Temperatures!P" &amp; A364 + 1)),NA())</f>
        <v>1228.04612135966</v>
      </c>
      <c r="M364" s="5" t="n">
        <f aca="true">IF(B364=1,MIN(INDIRECT("Temperatures!C" &amp; A364 + 1):INDIRECT("Temperatures!P" &amp; A364 + 1)),NA())</f>
        <v>1213.46331664616</v>
      </c>
      <c r="N364" s="5" t="n">
        <f aca="true">IF(B364=1,INDIRECT("assorted!H"&amp;$A364+1),NA())</f>
        <v>-57576.5341720134</v>
      </c>
      <c r="O364" s="5" t="n">
        <f aca="true">IF(B364=1,INDIRECT("assorted!I"&amp;$A364+1),NA())</f>
        <v>37434.138243041</v>
      </c>
      <c r="P364" s="5" t="n">
        <f aca="true">IF(B364=1,INDIRECT("assorted!J"&amp;$A364+1),NA())</f>
        <v>461.990117774877</v>
      </c>
      <c r="Q364" s="5" t="n">
        <f aca="true">IF(B364=1,INDIRECT("assorted!K"&amp;$A364+1),NA())</f>
        <v>213434.868921645</v>
      </c>
      <c r="R364" s="5" t="n">
        <f aca="true">IF(B364=1,INDIRECT("assorted!L"&amp;$A364+1),NA())</f>
        <v>11759.8628532684</v>
      </c>
      <c r="S364" s="5" t="n">
        <f aca="true">IF(B364=1,INDIRECT("assorted!M"&amp;$A364+1),NA())</f>
        <v>145.133311265721</v>
      </c>
      <c r="T364" s="5" t="n">
        <f aca="true">IF(B364=1,INDIRECT("assorted!N"&amp;$A364+1),NA())</f>
        <v>21063.6780389526</v>
      </c>
      <c r="U364" s="5" t="n">
        <f aca="true">IF(B364=1,SUM(INDIRECT("HeatFluxTotals!B" &amp; A364 + 1):INDIRECT("HeatFluxTotals!P" &amp; A364 + 1)),NA())</f>
        <v>58799.3142663419</v>
      </c>
      <c r="W364" s="5" t="n">
        <f aca="false">R364/G364</f>
        <v>783990.85688456</v>
      </c>
      <c r="X364" s="5" t="n">
        <f aca="true">IF(B364=1,SUM(INDIRECT("HeatFluxRadiation!B" &amp; A364 + 1):INDIRECT("HeatFluxRadiation!P" &amp; A364 + 1)),NA())</f>
        <v>56633.9568947888</v>
      </c>
      <c r="Y364" s="5" t="n">
        <f aca="true">IF(B364=1,SUM(INDIRECT("HeatFluxConduction!B" &amp; A364 + 1):INDIRECT("HeatFluxConduction!P" &amp; A364 + 1)),NA())</f>
        <v>2165.62753159828</v>
      </c>
      <c r="Z364" s="6" t="n">
        <f aca="false">X364/U364</f>
        <v>0.963173764888741</v>
      </c>
      <c r="AA364" s="6" t="n">
        <f aca="false">Y364/U364</f>
        <v>0.0368308297234333</v>
      </c>
      <c r="AE364" s="0" t="n">
        <f aca="false">1/F364</f>
        <v>13.3333333333333</v>
      </c>
      <c r="AF364" s="0" t="n">
        <f aca="false">1/G364</f>
        <v>66.6666666666667</v>
      </c>
      <c r="AG364" s="0" t="n">
        <v>0.77270846354028</v>
      </c>
      <c r="AH364" s="0" t="n">
        <f aca="false">AG364/14</f>
        <v>0.0551934616814486</v>
      </c>
      <c r="AI364" s="0" t="n">
        <v>0.61654</v>
      </c>
      <c r="AJ364" s="0" t="n">
        <v>9.3593</v>
      </c>
      <c r="AK364" s="0" t="n">
        <v>44.362</v>
      </c>
    </row>
    <row r="365" customFormat="false" ht="15" hidden="false" customHeight="true" outlineLevel="0" collapsed="false">
      <c r="A365" s="0" t="n">
        <v>364</v>
      </c>
      <c r="B365" s="4" t="n">
        <f aca="false">IF(assorted!P365 = "converged", 1, NA())</f>
        <v>1</v>
      </c>
      <c r="C365" s="0" t="str">
        <f aca="true">INDIRECT("IDs!B"&amp;$A365+1)</f>
        <v>a-line</v>
      </c>
      <c r="D365" s="0" t="n">
        <f aca="true">INDIRECT("IDs!C"&amp;$A365+1)</f>
        <v>5</v>
      </c>
      <c r="E365" s="4" t="n">
        <v>2.92</v>
      </c>
      <c r="F365" s="0" t="n">
        <f aca="false">G365*D365</f>
        <v>0.075</v>
      </c>
      <c r="G365" s="0" t="n">
        <f aca="true">INDIRECT("assorted!D"&amp;$A365+1)</f>
        <v>0.015</v>
      </c>
      <c r="H365" s="0" t="n">
        <f aca="true">INDIRECT("assorted!E"&amp;$A365+1)</f>
        <v>0.04</v>
      </c>
      <c r="I365" s="0" t="n">
        <f aca="true">IF(B365=1,INDIRECT("assorted!F"&amp;$A365+1),NA())</f>
        <v>0.365051011904142</v>
      </c>
      <c r="J365" s="5" t="n">
        <f aca="true">IF(B365=1,INDIRECT("assorted!G"&amp;$A365+1),NA())</f>
        <v>1278.68372210954</v>
      </c>
      <c r="K365" s="5" t="n">
        <f aca="true">IF(B365=1,AVERAGE(INDIRECT("Temperatures!C" &amp; A365 + 1):INDIRECT("Temperatures!P" &amp; A365 + 1)),NA())</f>
        <v>1220.05514822802</v>
      </c>
      <c r="L365" s="5" t="n">
        <f aca="true">IF(B365=1,MAX(INDIRECT("Temperatures!C" &amp; A365 + 1):INDIRECT("Temperatures!P" &amp; A365 + 1)),NA())</f>
        <v>1229.66138749101</v>
      </c>
      <c r="M365" s="5" t="n">
        <f aca="true">IF(B365=1,MIN(INDIRECT("Temperatures!C" &amp; A365 + 1):INDIRECT("Temperatures!P" &amp; A365 + 1)),NA())</f>
        <v>1215.03653738586</v>
      </c>
      <c r="N365" s="5" t="n">
        <f aca="true">IF(B365=1,INDIRECT("assorted!H"&amp;$A365+1),NA())</f>
        <v>-57755.4033181709</v>
      </c>
      <c r="O365" s="5" t="n">
        <f aca="true">IF(B365=1,INDIRECT("assorted!I"&amp;$A365+1),NA())</f>
        <v>37568.1473285948</v>
      </c>
      <c r="P365" s="5" t="n">
        <f aca="true">IF(B365=1,INDIRECT("assorted!J"&amp;$A365+1),NA())</f>
        <v>463.357796809394</v>
      </c>
      <c r="Q365" s="5" t="n">
        <f aca="true">IF(B365=1,INDIRECT("assorted!K"&amp;$A365+1),NA())</f>
        <v>214700.447864056</v>
      </c>
      <c r="R365" s="5" t="n">
        <f aca="true">IF(B365=1,INDIRECT("assorted!L"&amp;$A365+1),NA())</f>
        <v>11801.9615510701</v>
      </c>
      <c r="S365" s="5" t="n">
        <f aca="true">IF(B365=1,INDIRECT("assorted!M"&amp;$A365+1),NA())</f>
        <v>145.562964952217</v>
      </c>
      <c r="T365" s="5" t="n">
        <f aca="true">IF(B365=1,INDIRECT("assorted!N"&amp;$A365+1),NA())</f>
        <v>21188.5767656805</v>
      </c>
      <c r="U365" s="5" t="n">
        <f aca="true">IF(B365=1,SUM(INDIRECT("HeatFluxTotals!B" &amp; A365 + 1):INDIRECT("HeatFluxTotals!P" &amp; A365 + 1)),NA())</f>
        <v>59009.8077553505</v>
      </c>
      <c r="W365" s="5" t="n">
        <f aca="false">R365/G365</f>
        <v>786797.436738007</v>
      </c>
      <c r="X365" s="5" t="n">
        <f aca="true">IF(B365=1,SUM(INDIRECT("HeatFluxRadiation!B" &amp; A365 + 1):INDIRECT("HeatFluxRadiation!P" &amp; A365 + 1)),NA())</f>
        <v>56846.4259686723</v>
      </c>
      <c r="Y365" s="5" t="n">
        <f aca="true">IF(B365=1,SUM(INDIRECT("HeatFluxConduction!B" &amp; A365 + 1):INDIRECT("HeatFluxConduction!P" &amp; A365 + 1)),NA())</f>
        <v>2163.46823112302</v>
      </c>
      <c r="Z365" s="6" t="n">
        <f aca="false">X365/U365</f>
        <v>0.963338606428826</v>
      </c>
      <c r="AA365" s="6" t="n">
        <f aca="false">Y365/U365</f>
        <v>0.0366628584877377</v>
      </c>
      <c r="AE365" s="0" t="n">
        <f aca="false">1/F365</f>
        <v>13.3333333333333</v>
      </c>
      <c r="AF365" s="0" t="n">
        <f aca="false">1/G365</f>
        <v>66.6666666666667</v>
      </c>
      <c r="AG365" s="0" t="n">
        <v>0.680956005235876</v>
      </c>
      <c r="AH365" s="0" t="n">
        <f aca="false">AG365/14</f>
        <v>0.0486397146597054</v>
      </c>
      <c r="AI365" s="0" t="n">
        <v>0.61938</v>
      </c>
      <c r="AJ365" s="0" t="n">
        <v>9.4031</v>
      </c>
      <c r="AK365" s="0" t="n">
        <v>44.445</v>
      </c>
    </row>
    <row r="366" customFormat="false" ht="15" hidden="false" customHeight="true" outlineLevel="0" collapsed="false">
      <c r="A366" s="0" t="n">
        <v>365</v>
      </c>
      <c r="B366" s="4" t="n">
        <f aca="false">IF(assorted!P366 = "converged", 1, NA())</f>
        <v>1</v>
      </c>
      <c r="C366" s="0" t="str">
        <f aca="true">INDIRECT("IDs!B"&amp;$A366+1)</f>
        <v>a-line</v>
      </c>
      <c r="D366" s="0" t="n">
        <f aca="true">INDIRECT("IDs!C"&amp;$A366+1)</f>
        <v>5</v>
      </c>
      <c r="E366" s="4" t="n">
        <v>3.285</v>
      </c>
      <c r="F366" s="0" t="n">
        <f aca="false">G366*D366</f>
        <v>0.075</v>
      </c>
      <c r="G366" s="0" t="n">
        <f aca="true">INDIRECT("assorted!D"&amp;$A366+1)</f>
        <v>0.015</v>
      </c>
      <c r="H366" s="0" t="n">
        <f aca="true">INDIRECT("assorted!E"&amp;$A366+1)</f>
        <v>0.04</v>
      </c>
      <c r="I366" s="0" t="n">
        <f aca="true">IF(B366=1,INDIRECT("assorted!F"&amp;$A366+1),NA())</f>
        <v>0.366517378002754</v>
      </c>
      <c r="J366" s="5" t="n">
        <f aca="true">IF(B366=1,INDIRECT("assorted!G"&amp;$A366+1),NA())</f>
        <v>1277.10320349375</v>
      </c>
      <c r="K366" s="5" t="n">
        <f aca="true">IF(B366=1,AVERAGE(INDIRECT("Temperatures!C" &amp; A366 + 1):INDIRECT("Temperatures!P" &amp; A366 + 1)),NA())</f>
        <v>1221.75500680147</v>
      </c>
      <c r="L366" s="5" t="n">
        <f aca="true">IF(B366=1,MAX(INDIRECT("Temperatures!C" &amp; A366 + 1):INDIRECT("Temperatures!P" &amp; A366 + 1)),NA())</f>
        <v>1230.98975741498</v>
      </c>
      <c r="M366" s="5" t="n">
        <f aca="true">IF(B366=1,MIN(INDIRECT("Temperatures!C" &amp; A366 + 1):INDIRECT("Temperatures!P" &amp; A366 + 1)),NA())</f>
        <v>1216.9595205802</v>
      </c>
      <c r="N366" s="5" t="n">
        <f aca="true">IF(B366=1,INDIRECT("assorted!H"&amp;$A366+1),NA())</f>
        <v>-59249.1061952894</v>
      </c>
      <c r="O366" s="5" t="n">
        <f aca="true">IF(B366=1,INDIRECT("assorted!I"&amp;$A366+1),NA())</f>
        <v>37708.9990055533</v>
      </c>
      <c r="P366" s="5" t="n">
        <f aca="true">IF(B366=1,INDIRECT("assorted!J"&amp;$A366+1),NA())</f>
        <v>448.481987719678</v>
      </c>
      <c r="Q366" s="5" t="n">
        <f aca="true">IF(B366=1,INDIRECT("assorted!K"&amp;$A366+1),NA())</f>
        <v>201136.093308994</v>
      </c>
      <c r="R366" s="5" t="n">
        <f aca="true">IF(B366=1,INDIRECT("assorted!L"&amp;$A366+1),NA())</f>
        <v>11846.1852739778</v>
      </c>
      <c r="S366" s="5" t="n">
        <f aca="true">IF(B366=1,INDIRECT("assorted!M"&amp;$A366+1),NA())</f>
        <v>140.889465666181</v>
      </c>
      <c r="T366" s="5" t="n">
        <f aca="true">IF(B366=1,INDIRECT("assorted!N"&amp;$A366+1),NA())</f>
        <v>19849.841535702</v>
      </c>
      <c r="U366" s="5" t="n">
        <f aca="true">IF(B366=1,SUM(INDIRECT("HeatFluxTotals!B" &amp; A366 + 1):INDIRECT("HeatFluxTotals!P" &amp; A366 + 1)),NA())</f>
        <v>59230.926369889</v>
      </c>
      <c r="W366" s="5" t="n">
        <f aca="false">R366/G366</f>
        <v>789745.684931853</v>
      </c>
      <c r="X366" s="5" t="n">
        <f aca="true">IF(B366=1,SUM(INDIRECT("HeatFluxRadiation!B" &amp; A366 + 1):INDIRECT("HeatFluxRadiation!P" &amp; A366 + 1)),NA())</f>
        <v>57039.9418570851</v>
      </c>
      <c r="Y366" s="5" t="n">
        <f aca="true">IF(B366=1,SUM(INDIRECT("HeatFluxConduction!B" &amp; A366 + 1):INDIRECT("HeatFluxConduction!P" &amp; A366 + 1)),NA())</f>
        <v>2190.94327436025</v>
      </c>
      <c r="Z366" s="6" t="n">
        <f aca="false">X366/U366</f>
        <v>0.963009450517091</v>
      </c>
      <c r="AA366" s="6" t="n">
        <f aca="false">Y366/U366</f>
        <v>0.0369898532512916</v>
      </c>
      <c r="AE366" s="0" t="n">
        <f aca="false">1/F366</f>
        <v>13.3333333333333</v>
      </c>
      <c r="AF366" s="0" t="n">
        <f aca="false">1/G366</f>
        <v>66.6666666666667</v>
      </c>
      <c r="AG366" s="0" t="n">
        <v>0.608305916439881</v>
      </c>
      <c r="AH366" s="0" t="n">
        <f aca="false">AG366/14</f>
        <v>0.0434504226028486</v>
      </c>
      <c r="AI366" s="0" t="n">
        <v>0.62243</v>
      </c>
      <c r="AJ366" s="0" t="n">
        <v>9.4501</v>
      </c>
      <c r="AK366" s="0" t="n">
        <v>44.535</v>
      </c>
    </row>
    <row r="367" customFormat="false" ht="15" hidden="false" customHeight="true" outlineLevel="0" collapsed="false">
      <c r="A367" s="0" t="n">
        <v>366</v>
      </c>
      <c r="B367" s="4" t="n">
        <f aca="false">IF(assorted!P367 = "converged", 1, NA())</f>
        <v>1</v>
      </c>
      <c r="C367" s="0" t="str">
        <f aca="true">INDIRECT("IDs!B"&amp;$A367+1)</f>
        <v>a-line</v>
      </c>
      <c r="D367" s="0" t="n">
        <f aca="true">INDIRECT("IDs!C"&amp;$A367+1)</f>
        <v>5</v>
      </c>
      <c r="E367" s="4" t="n">
        <v>3.465</v>
      </c>
      <c r="F367" s="0" t="n">
        <f aca="false">G367*D367</f>
        <v>0.075</v>
      </c>
      <c r="G367" s="0" t="n">
        <f aca="true">INDIRECT("assorted!D"&amp;$A367+1)</f>
        <v>0.015</v>
      </c>
      <c r="H367" s="0" t="n">
        <f aca="true">INDIRECT("assorted!E"&amp;$A367+1)</f>
        <v>0.04</v>
      </c>
      <c r="I367" s="0" t="n">
        <f aca="true">IF(B367=1,INDIRECT("assorted!F"&amp;$A367+1),NA())</f>
        <v>0.363706518430262</v>
      </c>
      <c r="J367" s="5" t="n">
        <f aca="true">IF(B367=1,INDIRECT("assorted!G"&amp;$A367+1),NA())</f>
        <v>1276.79044720405</v>
      </c>
      <c r="K367" s="5" t="n">
        <f aca="true">IF(B367=1,AVERAGE(INDIRECT("Temperatures!C" &amp; A367 + 1):INDIRECT("Temperatures!P" &amp; A367 + 1)),NA())</f>
        <v>1222.27119087188</v>
      </c>
      <c r="L367" s="5" t="n">
        <f aca="true">IF(B367=1,MAX(INDIRECT("Temperatures!C" &amp; A367 + 1):INDIRECT("Temperatures!P" &amp; A367 + 1)),NA())</f>
        <v>1231.60442019193</v>
      </c>
      <c r="M367" s="5" t="n">
        <f aca="true">IF(B367=1,MIN(INDIRECT("Temperatures!C" &amp; A367 + 1):INDIRECT("Temperatures!P" &amp; A367 + 1)),NA())</f>
        <v>1217.35939871615</v>
      </c>
      <c r="N367" s="5" t="n">
        <f aca="true">IF(B367=1,INDIRECT("assorted!H"&amp;$A367+1),NA())</f>
        <v>-59315.4600075527</v>
      </c>
      <c r="O367" s="5" t="n">
        <f aca="true">IF(B367=1,INDIRECT("assorted!I"&amp;$A367+1),NA())</f>
        <v>37750.9890239274</v>
      </c>
      <c r="P367" s="5" t="n">
        <f aca="true">IF(B367=1,INDIRECT("assorted!J"&amp;$A367+1),NA())</f>
        <v>457.732126468412</v>
      </c>
      <c r="Q367" s="5" t="n">
        <f aca="true">IF(B367=1,INDIRECT("assorted!K"&amp;$A367+1),NA())</f>
        <v>209518.699601294</v>
      </c>
      <c r="R367" s="5" t="n">
        <f aca="true">IF(B367=1,INDIRECT("assorted!L"&amp;$A367+1),NA())</f>
        <v>11859.376330501</v>
      </c>
      <c r="S367" s="5" t="n">
        <f aca="true">IF(B367=1,INDIRECT("assorted!M"&amp;$A367+1),NA())</f>
        <v>143.7953730138</v>
      </c>
      <c r="T367" s="5" t="n">
        <f aca="true">IF(B367=1,INDIRECT("assorted!N"&amp;$A367+1),NA())</f>
        <v>20677.1093001779</v>
      </c>
      <c r="U367" s="5" t="n">
        <f aca="true">IF(B367=1,SUM(INDIRECT("HeatFluxTotals!B" &amp; A367 + 1):INDIRECT("HeatFluxTotals!P" &amp; A367 + 1)),NA())</f>
        <v>59296.8816525053</v>
      </c>
      <c r="W367" s="5" t="n">
        <f aca="false">R367/G367</f>
        <v>790625.088700067</v>
      </c>
      <c r="X367" s="5" t="n">
        <f aca="true">IF(B367=1,SUM(INDIRECT("HeatFluxRadiation!B" &amp; A367 + 1):INDIRECT("HeatFluxRadiation!P" &amp; A367 + 1)),NA())</f>
        <v>57101.2778890048</v>
      </c>
      <c r="Y367" s="5" t="n">
        <f aca="true">IF(B367=1,SUM(INDIRECT("HeatFluxConduction!B" &amp; A367 + 1):INDIRECT("HeatFluxConduction!P" &amp; A367 + 1)),NA())</f>
        <v>2195.60537858679</v>
      </c>
      <c r="Z367" s="6" t="n">
        <f aca="false">X367/U367</f>
        <v>0.962972694308492</v>
      </c>
      <c r="AA367" s="6" t="n">
        <f aca="false">Y367/U367</f>
        <v>0.037027332928797</v>
      </c>
      <c r="AE367" s="0" t="n">
        <f aca="false">1/F367</f>
        <v>13.3333333333333</v>
      </c>
      <c r="AF367" s="0" t="n">
        <f aca="false">1/G367</f>
        <v>66.6666666666667</v>
      </c>
      <c r="AG367" s="0" t="n">
        <v>0.577404435073698</v>
      </c>
      <c r="AH367" s="0" t="n">
        <f aca="false">AG367/14</f>
        <v>0.0412431739338356</v>
      </c>
      <c r="AI367" s="0" t="n">
        <v>0.62335</v>
      </c>
      <c r="AJ367" s="0" t="n">
        <v>9.4643</v>
      </c>
      <c r="AK367" s="0" t="n">
        <v>44.562</v>
      </c>
    </row>
    <row r="368" customFormat="false" ht="15" hidden="false" customHeight="true" outlineLevel="0" collapsed="false">
      <c r="A368" s="0" t="n">
        <v>367</v>
      </c>
      <c r="B368" s="4" t="n">
        <f aca="false">IF(assorted!P368 = "converged", 1, NA())</f>
        <v>1</v>
      </c>
      <c r="C368" s="0" t="str">
        <f aca="true">INDIRECT("IDs!B"&amp;$A368+1)</f>
        <v>a-line</v>
      </c>
      <c r="D368" s="0" t="n">
        <f aca="true">INDIRECT("IDs!C"&amp;$A368+1)</f>
        <v>5</v>
      </c>
      <c r="E368" s="4" t="n">
        <v>3.65</v>
      </c>
      <c r="F368" s="0" t="n">
        <f aca="false">G368*D368</f>
        <v>0.075</v>
      </c>
      <c r="G368" s="0" t="n">
        <f aca="true">INDIRECT("assorted!D"&amp;$A368+1)</f>
        <v>0.015</v>
      </c>
      <c r="H368" s="0" t="n">
        <f aca="true">INDIRECT("assorted!E"&amp;$A368+1)</f>
        <v>0.04</v>
      </c>
      <c r="I368" s="0" t="n">
        <f aca="true">IF(B368=1,INDIRECT("assorted!F"&amp;$A368+1),NA())</f>
        <v>0.373999350194935</v>
      </c>
      <c r="J368" s="5" t="n">
        <f aca="true">IF(B368=1,INDIRECT("assorted!G"&amp;$A368+1),NA())</f>
        <v>1277.42651454263</v>
      </c>
      <c r="K368" s="5" t="n">
        <f aca="true">IF(B368=1,AVERAGE(INDIRECT("Temperatures!C" &amp; A368 + 1):INDIRECT("Temperatures!P" &amp; A368 + 1)),NA())</f>
        <v>1222.22303237159</v>
      </c>
      <c r="L368" s="5" t="n">
        <f aca="true">IF(B368=1,MAX(INDIRECT("Temperatures!C" &amp; A368 + 1):INDIRECT("Temperatures!P" &amp; A368 + 1)),NA())</f>
        <v>1232.27077049965</v>
      </c>
      <c r="M368" s="5" t="n">
        <f aca="true">IF(B368=1,MIN(INDIRECT("Temperatures!C" &amp; A368 + 1):INDIRECT("Temperatures!P" &amp; A368 + 1)),NA())</f>
        <v>1216.92081102276</v>
      </c>
      <c r="N368" s="5" t="n">
        <f aca="true">IF(B368=1,INDIRECT("assorted!H"&amp;$A368+1),NA())</f>
        <v>-57754.5449100458</v>
      </c>
      <c r="O368" s="5" t="n">
        <f aca="true">IF(B368=1,INDIRECT("assorted!I"&amp;$A368+1),NA())</f>
        <v>37745.7253032463</v>
      </c>
      <c r="P368" s="5" t="n">
        <f aca="true">IF(B368=1,INDIRECT("assorted!J"&amp;$A368+1),NA())</f>
        <v>500.260139265534</v>
      </c>
      <c r="Q368" s="5" t="n">
        <f aca="true">IF(B368=1,INDIRECT("assorted!K"&amp;$A368+1),NA())</f>
        <v>250260.206937972</v>
      </c>
      <c r="R368" s="5" t="n">
        <f aca="true">IF(B368=1,INDIRECT("assorted!L"&amp;$A368+1),NA())</f>
        <v>11857.7805601109</v>
      </c>
      <c r="S368" s="5" t="n">
        <f aca="true">IF(B368=1,INDIRECT("assorted!M"&amp;$A368+1),NA())</f>
        <v>157.156205273646</v>
      </c>
      <c r="T368" s="5" t="n">
        <f aca="true">IF(B368=1,INDIRECT("assorted!N"&amp;$A368+1),NA())</f>
        <v>24698.0728560124</v>
      </c>
      <c r="U368" s="5" t="n">
        <f aca="true">IF(B368=1,SUM(INDIRECT("HeatFluxTotals!B" &amp; A368 + 1):INDIRECT("HeatFluxTotals!P" &amp; A368 + 1)),NA())</f>
        <v>59288.9028005546</v>
      </c>
      <c r="W368" s="5" t="n">
        <f aca="false">R368/G368</f>
        <v>790518.704007393</v>
      </c>
      <c r="X368" s="5" t="n">
        <f aca="true">IF(B368=1,SUM(INDIRECT("HeatFluxRadiation!B" &amp; A368 + 1):INDIRECT("HeatFluxRadiation!P" &amp; A368 + 1)),NA())</f>
        <v>57098.1442458871</v>
      </c>
      <c r="Y368" s="5" t="n">
        <f aca="true">IF(B368=1,SUM(INDIRECT("HeatFluxConduction!B" &amp; A368 + 1):INDIRECT("HeatFluxConduction!P" &amp; A368 + 1)),NA())</f>
        <v>2190.7675341311</v>
      </c>
      <c r="Z368" s="6" t="n">
        <f aca="false">X368/U368</f>
        <v>0.963049433347803</v>
      </c>
      <c r="AA368" s="6" t="n">
        <f aca="false">Y368/U368</f>
        <v>0.036950718104883</v>
      </c>
      <c r="AE368" s="0" t="n">
        <f aca="false">1/F368</f>
        <v>13.3333333333333</v>
      </c>
      <c r="AF368" s="0" t="n">
        <f aca="false">1/G368</f>
        <v>66.6666666666667</v>
      </c>
      <c r="AG368" s="0" t="n">
        <v>0.54944410908604</v>
      </c>
      <c r="AH368" s="0" t="n">
        <f aca="false">AG368/14</f>
        <v>0.03924600779186</v>
      </c>
      <c r="AI368" s="0" t="n">
        <v>0.62327</v>
      </c>
      <c r="AJ368" s="0" t="n">
        <v>9.463</v>
      </c>
      <c r="AK368" s="0" t="n">
        <v>44.559</v>
      </c>
    </row>
    <row r="369" customFormat="false" ht="15" hidden="false" customHeight="true" outlineLevel="0" collapsed="false">
      <c r="A369" s="0" t="n">
        <v>368</v>
      </c>
      <c r="B369" s="4" t="n">
        <f aca="false">IF(assorted!P369 = "converged", 1, NA())</f>
        <v>1</v>
      </c>
      <c r="C369" s="0" t="str">
        <f aca="true">INDIRECT("IDs!B"&amp;$A369+1)</f>
        <v>a-line</v>
      </c>
      <c r="D369" s="0" t="n">
        <f aca="true">INDIRECT("IDs!C"&amp;$A369+1)</f>
        <v>5</v>
      </c>
      <c r="E369" s="4" t="n">
        <v>4.015</v>
      </c>
      <c r="F369" s="0" t="n">
        <f aca="false">G369*D369</f>
        <v>0.075</v>
      </c>
      <c r="G369" s="0" t="n">
        <f aca="true">INDIRECT("assorted!D"&amp;$A369+1)</f>
        <v>0.015</v>
      </c>
      <c r="H369" s="0" t="n">
        <f aca="true">INDIRECT("assorted!E"&amp;$A369+1)</f>
        <v>0.04</v>
      </c>
      <c r="I369" s="0" t="n">
        <f aca="true">IF(B369=1,INDIRECT("assorted!F"&amp;$A369+1),NA())</f>
        <v>0.357664944036514</v>
      </c>
      <c r="J369" s="5" t="n">
        <f aca="true">IF(B369=1,INDIRECT("assorted!G"&amp;$A369+1),NA())</f>
        <v>1276.0288940501</v>
      </c>
      <c r="K369" s="5" t="n">
        <f aca="true">IF(B369=1,AVERAGE(INDIRECT("Temperatures!C" &amp; A369 + 1):INDIRECT("Temperatures!P" &amp; A369 + 1)),NA())</f>
        <v>1223.39278821428</v>
      </c>
      <c r="L369" s="5" t="n">
        <f aca="true">IF(B369=1,MAX(INDIRECT("Temperatures!C" &amp; A369 + 1):INDIRECT("Temperatures!P" &amp; A369 + 1)),NA())</f>
        <v>1233.37842281223</v>
      </c>
      <c r="M369" s="5" t="n">
        <f aca="true">IF(B369=1,MIN(INDIRECT("Temperatures!C" &amp; A369 + 1):INDIRECT("Temperatures!P" &amp; A369 + 1)),NA())</f>
        <v>1218.07163859173</v>
      </c>
      <c r="N369" s="5" t="n">
        <f aca="true">IF(B369=1,INDIRECT("assorted!H"&amp;$A369+1),NA())</f>
        <v>-59456.4988599958</v>
      </c>
      <c r="O369" s="5" t="n">
        <f aca="true">IF(B369=1,INDIRECT("assorted!I"&amp;$A369+1),NA())</f>
        <v>37841.2501011618</v>
      </c>
      <c r="P369" s="5" t="n">
        <f aca="true">IF(B369=1,INDIRECT("assorted!J"&amp;$A369+1),NA())</f>
        <v>502.132793087124</v>
      </c>
      <c r="Q369" s="5" t="n">
        <f aca="true">IF(B369=1,INDIRECT("assorted!K"&amp;$A369+1),NA())</f>
        <v>252137.341893477</v>
      </c>
      <c r="R369" s="5" t="n">
        <f aca="true">IF(B369=1,INDIRECT("assorted!L"&amp;$A369+1),NA())</f>
        <v>11887.7316162987</v>
      </c>
      <c r="S369" s="5" t="n">
        <f aca="true">IF(B369=1,INDIRECT("assorted!M"&amp;$A369+1),NA())</f>
        <v>157.743728488157</v>
      </c>
      <c r="T369" s="5" t="n">
        <f aca="true">IF(B369=1,INDIRECT("assorted!N"&amp;$A369+1),NA())</f>
        <v>24883.0838773453</v>
      </c>
      <c r="U369" s="5" t="n">
        <f aca="true">IF(B369=1,SUM(INDIRECT("HeatFluxTotals!B" &amp; A369 + 1):INDIRECT("HeatFluxTotals!P" &amp; A369 + 1)),NA())</f>
        <v>59438.6580814934</v>
      </c>
      <c r="W369" s="5" t="n">
        <f aca="false">R369/G369</f>
        <v>792515.44108658</v>
      </c>
      <c r="X369" s="5" t="n">
        <f aca="true">IF(B369=1,SUM(INDIRECT("HeatFluxRadiation!B" &amp; A369 + 1):INDIRECT("HeatFluxRadiation!P" &amp; A369 + 1)),NA())</f>
        <v>57226.100241701</v>
      </c>
      <c r="Y369" s="5" t="n">
        <f aca="true">IF(B369=1,SUM(INDIRECT("HeatFluxConduction!B" &amp; A369 + 1):INDIRECT("HeatFluxConduction!P" &amp; A369 + 1)),NA())</f>
        <v>2212.5567747453</v>
      </c>
      <c r="Z369" s="6" t="n">
        <f aca="false">X369/U369</f>
        <v>0.962775777394589</v>
      </c>
      <c r="AA369" s="6" t="n">
        <f aca="false">Y369/U369</f>
        <v>0.0372242046869862</v>
      </c>
      <c r="AE369" s="0" t="n">
        <f aca="false">1/F369</f>
        <v>13.3333333333333</v>
      </c>
      <c r="AF369" s="0" t="n">
        <f aca="false">1/G369</f>
        <v>66.6666666666667</v>
      </c>
      <c r="AG369" s="0" t="n">
        <v>0.500833835715619</v>
      </c>
      <c r="AH369" s="0" t="n">
        <f aca="false">AG369/14</f>
        <v>0.0357738454082585</v>
      </c>
      <c r="AI369" s="0" t="n">
        <v>0.62536</v>
      </c>
      <c r="AJ369" s="0" t="n">
        <v>9.4953</v>
      </c>
      <c r="AK369" s="0" t="n">
        <v>44.621</v>
      </c>
    </row>
    <row r="370" customFormat="false" ht="15" hidden="false" customHeight="true" outlineLevel="0" collapsed="false">
      <c r="A370" s="0" t="n">
        <v>369</v>
      </c>
      <c r="B370" s="4" t="n">
        <f aca="false">IF(assorted!P370 = "converged", 1, NA())</f>
        <v>1</v>
      </c>
      <c r="C370" s="0" t="str">
        <f aca="true">INDIRECT("IDs!B"&amp;$A370+1)</f>
        <v>a-line</v>
      </c>
      <c r="D370" s="0" t="n">
        <f aca="true">INDIRECT("IDs!C"&amp;$A370+1)</f>
        <v>5</v>
      </c>
      <c r="E370" s="4" t="n">
        <v>4.38</v>
      </c>
      <c r="F370" s="0" t="n">
        <f aca="false">G370*D370</f>
        <v>0.075</v>
      </c>
      <c r="G370" s="0" t="n">
        <f aca="true">INDIRECT("assorted!D"&amp;$A370+1)</f>
        <v>0.015</v>
      </c>
      <c r="H370" s="0" t="n">
        <f aca="true">INDIRECT("assorted!E"&amp;$A370+1)</f>
        <v>0.04</v>
      </c>
      <c r="I370" s="0" t="n">
        <f aca="true">IF(B370=1,INDIRECT("assorted!F"&amp;$A370+1),NA())</f>
        <v>0.352240682914271</v>
      </c>
      <c r="J370" s="5" t="n">
        <f aca="true">IF(B370=1,INDIRECT("assorted!G"&amp;$A370+1),NA())</f>
        <v>1275.5853215303</v>
      </c>
      <c r="K370" s="5" t="n">
        <f aca="true">IF(B370=1,AVERAGE(INDIRECT("Temperatures!C" &amp; A370 + 1):INDIRECT("Temperatures!P" &amp; A370 + 1)),NA())</f>
        <v>1224.10075450417</v>
      </c>
      <c r="L370" s="5" t="n">
        <f aca="true">IF(B370=1,MAX(INDIRECT("Temperatures!C" &amp; A370 + 1):INDIRECT("Temperatures!P" &amp; A370 + 1)),NA())</f>
        <v>1234.7328122212</v>
      </c>
      <c r="M370" s="5" t="n">
        <f aca="true">IF(B370=1,MIN(INDIRECT("Temperatures!C" &amp; A370 + 1):INDIRECT("Temperatures!P" &amp; A370 + 1)),NA())</f>
        <v>1218.42873993981</v>
      </c>
      <c r="N370" s="5" t="n">
        <f aca="true">IF(B370=1,INDIRECT("assorted!H"&amp;$A370+1),NA())</f>
        <v>-59544.2857400334</v>
      </c>
      <c r="O370" s="5" t="n">
        <f aca="true">IF(B370=1,INDIRECT("assorted!I"&amp;$A370+1),NA())</f>
        <v>37897.3682600618</v>
      </c>
      <c r="P370" s="5" t="n">
        <f aca="true">IF(B370=1,INDIRECT("assorted!J"&amp;$A370+1),NA())</f>
        <v>541.116883792285</v>
      </c>
      <c r="Q370" s="5" t="n">
        <f aca="true">IF(B370=1,INDIRECT("assorted!K"&amp;$A370+1),NA())</f>
        <v>292807.481925074</v>
      </c>
      <c r="R370" s="5" t="n">
        <f aca="true">IF(B370=1,INDIRECT("assorted!L"&amp;$A370+1),NA())</f>
        <v>11905.3609919144</v>
      </c>
      <c r="S370" s="5" t="n">
        <f aca="true">IF(B370=1,INDIRECT("assorted!M"&amp;$A370+1),NA())</f>
        <v>169.990480543251</v>
      </c>
      <c r="T370" s="5" t="n">
        <f aca="true">IF(B370=1,INDIRECT("assorted!N"&amp;$A370+1),NA())</f>
        <v>28896.7634753254</v>
      </c>
      <c r="U370" s="5" t="n">
        <f aca="true">IF(B370=1,SUM(INDIRECT("HeatFluxTotals!B" &amp; A370 + 1):INDIRECT("HeatFluxTotals!P" &amp; A370 + 1)),NA())</f>
        <v>59526.8049595721</v>
      </c>
      <c r="W370" s="5" t="n">
        <f aca="false">R370/G370</f>
        <v>793690.732794293</v>
      </c>
      <c r="X370" s="5" t="n">
        <f aca="true">IF(B370=1,SUM(INDIRECT("HeatFluxRadiation!B" &amp; A370 + 1):INDIRECT("HeatFluxRadiation!P" &amp; A370 + 1)),NA())</f>
        <v>57301.4526389302</v>
      </c>
      <c r="Y370" s="5" t="n">
        <f aca="true">IF(B370=1,SUM(INDIRECT("HeatFluxConduction!B" &amp; A370 + 1):INDIRECT("HeatFluxConduction!P" &amp; A370 + 1)),NA())</f>
        <v>2225.35199612395</v>
      </c>
      <c r="Z370" s="6" t="n">
        <f aca="false">X370/U370</f>
        <v>0.962615962302138</v>
      </c>
      <c r="AA370" s="6" t="n">
        <f aca="false">Y370/U370</f>
        <v>0.0373840322462344</v>
      </c>
      <c r="AE370" s="0" t="n">
        <f aca="false">1/F370</f>
        <v>13.3333333333333</v>
      </c>
      <c r="AF370" s="0" t="n">
        <f aca="false">1/G370</f>
        <v>66.6666666666667</v>
      </c>
      <c r="AG370" s="0" t="n">
        <v>0.460039368463594</v>
      </c>
      <c r="AH370" s="0" t="n">
        <f aca="false">AG370/14</f>
        <v>0.0328599548902567</v>
      </c>
      <c r="AI370" s="0" t="n">
        <v>0.62663</v>
      </c>
      <c r="AJ370" s="0" t="n">
        <v>9.5149</v>
      </c>
      <c r="AK370" s="0" t="n">
        <v>44.658</v>
      </c>
    </row>
    <row r="371" customFormat="false" ht="15" hidden="false" customHeight="true" outlineLevel="0" collapsed="false">
      <c r="A371" s="0" t="n">
        <v>370</v>
      </c>
      <c r="B371" s="4" t="n">
        <f aca="false">IF(assorted!P371 = "converged", 1, NA())</f>
        <v>1</v>
      </c>
      <c r="C371" s="0" t="str">
        <f aca="true">INDIRECT("IDs!B"&amp;$A371+1)</f>
        <v>a-line</v>
      </c>
      <c r="D371" s="0" t="n">
        <f aca="true">INDIRECT("IDs!C"&amp;$A371+1)</f>
        <v>5</v>
      </c>
      <c r="E371" s="4" t="n">
        <v>5.11</v>
      </c>
      <c r="F371" s="0" t="n">
        <f aca="false">G371*D371</f>
        <v>0.075</v>
      </c>
      <c r="G371" s="0" t="n">
        <f aca="true">INDIRECT("assorted!D"&amp;$A371+1)</f>
        <v>0.015</v>
      </c>
      <c r="H371" s="0" t="n">
        <f aca="true">INDIRECT("assorted!E"&amp;$A371+1)</f>
        <v>0.04</v>
      </c>
      <c r="I371" s="0" t="n">
        <f aca="true">IF(B371=1,INDIRECT("assorted!F"&amp;$A371+1),NA())</f>
        <v>0.343906819805852</v>
      </c>
      <c r="J371" s="5" t="n">
        <f aca="true">IF(B371=1,INDIRECT("assorted!G"&amp;$A371+1),NA())</f>
        <v>1274.55993402133</v>
      </c>
      <c r="K371" s="5" t="n">
        <f aca="true">IF(B371=1,AVERAGE(INDIRECT("Temperatures!C" &amp; A371 + 1):INDIRECT("Temperatures!P" &amp; A371 + 1)),NA())</f>
        <v>1225.52593853771</v>
      </c>
      <c r="L371" s="5" t="n">
        <f aca="true">IF(B371=1,MAX(INDIRECT("Temperatures!C" &amp; A371 + 1):INDIRECT("Temperatures!P" &amp; A371 + 1)),NA())</f>
        <v>1238.5999270355</v>
      </c>
      <c r="M371" s="5" t="n">
        <f aca="true">IF(B371=1,MIN(INDIRECT("Temperatures!C" &amp; A371 + 1):INDIRECT("Temperatures!P" &amp; A371 + 1)),NA())</f>
        <v>1218.79653565971</v>
      </c>
      <c r="N371" s="5" t="n">
        <f aca="true">IF(B371=1,INDIRECT("assorted!H"&amp;$A371+1),NA())</f>
        <v>-59714.3995635708</v>
      </c>
      <c r="O371" s="5" t="n">
        <f aca="true">IF(B371=1,INDIRECT("assorted!I"&amp;$A371+1),NA())</f>
        <v>38006.1508465914</v>
      </c>
      <c r="P371" s="5" t="n">
        <f aca="true">IF(B371=1,INDIRECT("assorted!J"&amp;$A371+1),NA())</f>
        <v>662.05168907367</v>
      </c>
      <c r="Q371" s="5" t="n">
        <f aca="true">IF(B371=1,INDIRECT("assorted!K"&amp;$A371+1),NA())</f>
        <v>438312.4390053</v>
      </c>
      <c r="R371" s="5" t="n">
        <f aca="true">IF(B371=1,INDIRECT("assorted!L"&amp;$A371+1),NA())</f>
        <v>11939.5347623662</v>
      </c>
      <c r="S371" s="5" t="n">
        <f aca="true">IF(B371=1,INDIRECT("assorted!M"&amp;$A371+1),NA())</f>
        <v>207.981839312729</v>
      </c>
      <c r="T371" s="5" t="n">
        <f aca="true">IF(B371=1,INDIRECT("assorted!N"&amp;$A371+1),NA())</f>
        <v>43256.4454839058</v>
      </c>
      <c r="U371" s="5" t="n">
        <f aca="true">IF(B371=1,SUM(INDIRECT("HeatFluxTotals!B" &amp; A371 + 1):INDIRECT("HeatFluxTotals!P" &amp; A371 + 1)),NA())</f>
        <v>59697.6738118311</v>
      </c>
      <c r="W371" s="5" t="n">
        <f aca="false">R371/G371</f>
        <v>795968.984157747</v>
      </c>
      <c r="X371" s="5" t="n">
        <f aca="true">IF(B371=1,SUM(INDIRECT("HeatFluxRadiation!B" &amp; A371 + 1):INDIRECT("HeatFluxRadiation!P" &amp; A371 + 1)),NA())</f>
        <v>57446.5203891261</v>
      </c>
      <c r="Y371" s="5" t="n">
        <f aca="true">IF(B371=1,SUM(INDIRECT("HeatFluxConduction!B" &amp; A371 + 1):INDIRECT("HeatFluxConduction!P" &amp; A371 + 1)),NA())</f>
        <v>2251.15399173131</v>
      </c>
      <c r="Z371" s="6" t="n">
        <f aca="false">X371/U371</f>
        <v>0.962290768149514</v>
      </c>
      <c r="AA371" s="6" t="n">
        <f aca="false">Y371/U371</f>
        <v>0.0377092413822859</v>
      </c>
      <c r="AE371" s="0" t="n">
        <f aca="false">1/F371</f>
        <v>13.3333333333333</v>
      </c>
      <c r="AF371" s="0" t="n">
        <f aca="false">1/G371</f>
        <v>66.6666666666667</v>
      </c>
      <c r="AG371" s="0" t="n">
        <v>0.395456042743778</v>
      </c>
      <c r="AH371" s="0" t="n">
        <f aca="false">AG371/14</f>
        <v>0.0282468601959841</v>
      </c>
      <c r="AI371" s="0" t="n">
        <v>0.62918</v>
      </c>
      <c r="AJ371" s="0" t="n">
        <v>9.5542</v>
      </c>
      <c r="AK371" s="0" t="n">
        <v>44.733</v>
      </c>
    </row>
    <row r="372" customFormat="false" ht="15" hidden="false" customHeight="true" outlineLevel="0" collapsed="false">
      <c r="A372" s="0" t="n">
        <v>371</v>
      </c>
      <c r="B372" s="4" t="n">
        <f aca="false">IF(assorted!P372 = "converged", 1, NA())</f>
        <v>1</v>
      </c>
      <c r="C372" s="0" t="str">
        <f aca="true">INDIRECT("IDs!B"&amp;$A372+1)</f>
        <v>a-line</v>
      </c>
      <c r="D372" s="0" t="n">
        <f aca="true">INDIRECT("IDs!C"&amp;$A372+1)</f>
        <v>5</v>
      </c>
      <c r="E372" s="4" t="n">
        <v>5.84</v>
      </c>
      <c r="F372" s="0" t="n">
        <f aca="false">G372*D372</f>
        <v>0.075</v>
      </c>
      <c r="G372" s="0" t="n">
        <f aca="true">INDIRECT("assorted!D"&amp;$A372+1)</f>
        <v>0.015</v>
      </c>
      <c r="H372" s="0" t="n">
        <f aca="true">INDIRECT("assorted!E"&amp;$A372+1)</f>
        <v>0.04</v>
      </c>
      <c r="I372" s="0" t="n">
        <f aca="true">IF(B372=1,INDIRECT("assorted!F"&amp;$A372+1),NA())</f>
        <v>0.336201565922237</v>
      </c>
      <c r="J372" s="5" t="n">
        <f aca="true">IF(B372=1,INDIRECT("assorted!G"&amp;$A372+1),NA())</f>
        <v>1273.76285559235</v>
      </c>
      <c r="K372" s="5" t="n">
        <f aca="true">IF(B372=1,AVERAGE(INDIRECT("Temperatures!C" &amp; A372 + 1):INDIRECT("Temperatures!P" &amp; A372 + 1)),NA())</f>
        <v>1226.48660092599</v>
      </c>
      <c r="L372" s="5" t="n">
        <f aca="true">IF(B372=1,MAX(INDIRECT("Temperatures!C" &amp; A372 + 1):INDIRECT("Temperatures!P" &amp; A372 + 1)),NA())</f>
        <v>1241.00861795039</v>
      </c>
      <c r="M372" s="5" t="n">
        <f aca="true">IF(B372=1,MIN(INDIRECT("Temperatures!C" &amp; A372 + 1):INDIRECT("Temperatures!P" &amp; A372 + 1)),NA())</f>
        <v>1217.68977076331</v>
      </c>
      <c r="N372" s="5" t="n">
        <f aca="true">IF(B372=1,INDIRECT("assorted!H"&amp;$A372+1),NA())</f>
        <v>-59824.919260937</v>
      </c>
      <c r="O372" s="5" t="n">
        <f aca="true">IF(B372=1,INDIRECT("assorted!I"&amp;$A372+1),NA())</f>
        <v>38077.0095245508</v>
      </c>
      <c r="P372" s="5" t="n">
        <f aca="true">IF(B372=1,INDIRECT("assorted!J"&amp;$A372+1),NA())</f>
        <v>753.989450978916</v>
      </c>
      <c r="Q372" s="5" t="n">
        <f aca="true">IF(B372=1,INDIRECT("assorted!K"&amp;$A372+1),NA())</f>
        <v>568500.092187488</v>
      </c>
      <c r="R372" s="5" t="n">
        <f aca="true">IF(B372=1,INDIRECT("assorted!L"&amp;$A372+1),NA())</f>
        <v>11961.7948342551</v>
      </c>
      <c r="S372" s="5" t="n">
        <f aca="true">IF(B372=1,INDIRECT("assorted!M"&amp;$A372+1),NA())</f>
        <v>236.863851258341</v>
      </c>
      <c r="T372" s="5" t="n">
        <f aca="true">IF(B372=1,INDIRECT("assorted!N"&amp;$A372+1),NA())</f>
        <v>56104.4840329336</v>
      </c>
      <c r="U372" s="5" t="n">
        <f aca="true">IF(B372=1,SUM(INDIRECT("HeatFluxTotals!B" &amp; A372 + 1):INDIRECT("HeatFluxTotals!P" &amp; A372 + 1)),NA())</f>
        <v>59808.9741712754</v>
      </c>
      <c r="W372" s="5" t="n">
        <f aca="false">R372/G372</f>
        <v>797452.98895034</v>
      </c>
      <c r="X372" s="5" t="n">
        <f aca="true">IF(B372=1,SUM(INDIRECT("HeatFluxRadiation!B" &amp; A372 + 1):INDIRECT("HeatFluxRadiation!P" &amp; A372 + 1)),NA())</f>
        <v>57522.6843842065</v>
      </c>
      <c r="Y372" s="5" t="n">
        <f aca="true">IF(B372=1,SUM(INDIRECT("HeatFluxConduction!B" &amp; A372 + 1):INDIRECT("HeatFluxConduction!P" &amp; A372 + 1)),NA())</f>
        <v>2286.28684248721</v>
      </c>
      <c r="Z372" s="6" t="n">
        <f aca="false">X372/U372</f>
        <v>0.96177346595978</v>
      </c>
      <c r="AA372" s="6" t="n">
        <f aca="false">Y372/U372</f>
        <v>0.038226484807112</v>
      </c>
      <c r="AE372" s="0" t="n">
        <f aca="false">1/F372</f>
        <v>13.3333333333333</v>
      </c>
      <c r="AF372" s="0" t="n">
        <f aca="false">1/G372</f>
        <v>66.6666666666667</v>
      </c>
      <c r="AG372" s="0" t="n">
        <v>0.346675232571065</v>
      </c>
      <c r="AH372" s="0" t="n">
        <f aca="false">AG372/14</f>
        <v>0.0247625166122189</v>
      </c>
      <c r="AI372" s="0" t="n">
        <v>0.6309</v>
      </c>
      <c r="AJ372" s="0" t="n">
        <v>9.5808</v>
      </c>
      <c r="AK372" s="0" t="n">
        <v>44.783</v>
      </c>
    </row>
    <row r="373" customFormat="false" ht="15" hidden="false" customHeight="true" outlineLevel="0" collapsed="false">
      <c r="A373" s="0" t="n">
        <v>372</v>
      </c>
      <c r="B373" s="4" t="n">
        <f aca="false">IF(assorted!P373 = "converged", 1, NA())</f>
        <v>1</v>
      </c>
      <c r="C373" s="0" t="str">
        <f aca="true">INDIRECT("IDs!B"&amp;$A373+1)</f>
        <v>a-line</v>
      </c>
      <c r="D373" s="0" t="n">
        <f aca="true">INDIRECT("IDs!C"&amp;$A373+1)</f>
        <v>5</v>
      </c>
      <c r="E373" s="4" t="n">
        <v>6.205</v>
      </c>
      <c r="F373" s="0" t="n">
        <f aca="false">G373*D373</f>
        <v>0.075</v>
      </c>
      <c r="G373" s="0" t="n">
        <f aca="true">INDIRECT("assorted!D"&amp;$A373+1)</f>
        <v>0.015</v>
      </c>
      <c r="H373" s="0" t="n">
        <f aca="true">INDIRECT("assorted!E"&amp;$A373+1)</f>
        <v>0.04</v>
      </c>
      <c r="I373" s="0" t="n">
        <f aca="true">IF(B373=1,INDIRECT("assorted!F"&amp;$A373+1),NA())</f>
        <v>0.33827050855325</v>
      </c>
      <c r="J373" s="5" t="n">
        <f aca="true">IF(B373=1,INDIRECT("assorted!G"&amp;$A373+1),NA())</f>
        <v>1274.37904318502</v>
      </c>
      <c r="K373" s="5" t="n">
        <f aca="true">IF(B373=1,AVERAGE(INDIRECT("Temperatures!C" &amp; A373 + 1):INDIRECT("Temperatures!P" &amp; A373 + 1)),NA())</f>
        <v>1225.55942702528</v>
      </c>
      <c r="L373" s="5" t="n">
        <f aca="true">IF(B373=1,MAX(INDIRECT("Temperatures!C" &amp; A373 + 1):INDIRECT("Temperatures!P" &amp; A373 + 1)),NA())</f>
        <v>1237.69648143651</v>
      </c>
      <c r="M373" s="5" t="n">
        <f aca="true">IF(B373=1,MIN(INDIRECT("Temperatures!C" &amp; A373 + 1):INDIRECT("Temperatures!P" &amp; A373 + 1)),NA())</f>
        <v>1216.59931044306</v>
      </c>
      <c r="N373" s="5" t="n">
        <f aca="true">IF(B373=1,INDIRECT("assorted!H"&amp;$A373+1),NA())</f>
        <v>-59714.9859431908</v>
      </c>
      <c r="O373" s="5" t="n">
        <f aca="true">IF(B373=1,INDIRECT("assorted!I"&amp;$A373+1),NA())</f>
        <v>38007.0385624741</v>
      </c>
      <c r="P373" s="5" t="n">
        <f aca="true">IF(B373=1,INDIRECT("assorted!J"&amp;$A373+1),NA())</f>
        <v>710.301151515941</v>
      </c>
      <c r="Q373" s="5" t="n">
        <f aca="true">IF(B373=1,INDIRECT("assorted!K"&amp;$A373+1),NA())</f>
        <v>504527.725844873</v>
      </c>
      <c r="R373" s="5" t="n">
        <f aca="true">IF(B373=1,INDIRECT("assorted!L"&amp;$A373+1),NA())</f>
        <v>11939.8136360314</v>
      </c>
      <c r="S373" s="5" t="n">
        <f aca="true">IF(B373=1,INDIRECT("assorted!M"&amp;$A373+1),NA())</f>
        <v>223.139284024895</v>
      </c>
      <c r="T373" s="5" t="n">
        <f aca="true">IF(B373=1,INDIRECT("assorted!N"&amp;$A373+1),NA())</f>
        <v>49791.1400751431</v>
      </c>
      <c r="U373" s="5" t="n">
        <f aca="true">IF(B373=1,SUM(INDIRECT("HeatFluxTotals!B" &amp; A373 + 1):INDIRECT("HeatFluxTotals!P" &amp; A373 + 1)),NA())</f>
        <v>59699.068180157</v>
      </c>
      <c r="W373" s="5" t="n">
        <f aca="false">R373/G373</f>
        <v>795987.575735427</v>
      </c>
      <c r="X373" s="5" t="n">
        <f aca="true">IF(B373=1,SUM(INDIRECT("HeatFluxRadiation!B" &amp; A373 + 1):INDIRECT("HeatFluxRadiation!P" &amp; A373 + 1)),NA())</f>
        <v>57377.5290301044</v>
      </c>
      <c r="Y373" s="5" t="n">
        <f aca="true">IF(B373=1,SUM(INDIRECT("HeatFluxConduction!B" &amp; A373 + 1):INDIRECT("HeatFluxConduction!P" &amp; A373 + 1)),NA())</f>
        <v>2321.53919831392</v>
      </c>
      <c r="Z373" s="6" t="n">
        <f aca="false">X373/U373</f>
        <v>0.961112640099394</v>
      </c>
      <c r="AA373" s="6" t="n">
        <f aca="false">Y373/U373</f>
        <v>0.0388873607090163</v>
      </c>
      <c r="AE373" s="0" t="n">
        <f aca="false">1/F373</f>
        <v>13.3333333333333</v>
      </c>
      <c r="AF373" s="0" t="n">
        <f aca="false">1/G373</f>
        <v>66.6666666666667</v>
      </c>
      <c r="AG373" s="0" t="n">
        <v>0.326512337223677</v>
      </c>
      <c r="AH373" s="0" t="n">
        <f aca="false">AG373/14</f>
        <v>0.0233223098016912</v>
      </c>
      <c r="AI373" s="0" t="n">
        <v>0.62924</v>
      </c>
      <c r="AJ373" s="0" t="n">
        <v>9.5552</v>
      </c>
      <c r="AK373" s="0" t="n">
        <v>44.735</v>
      </c>
    </row>
    <row r="374" customFormat="false" ht="15" hidden="false" customHeight="true" outlineLevel="0" collapsed="false">
      <c r="A374" s="0" t="n">
        <v>373</v>
      </c>
      <c r="B374" s="4" t="n">
        <f aca="false">IF(assorted!P374 = "converged", 1, NA())</f>
        <v>1</v>
      </c>
      <c r="C374" s="0" t="str">
        <f aca="true">INDIRECT("IDs!B"&amp;$A374+1)</f>
        <v>a-line</v>
      </c>
      <c r="D374" s="0" t="n">
        <f aca="true">INDIRECT("IDs!C"&amp;$A374+1)</f>
        <v>5</v>
      </c>
      <c r="E374" s="4" t="n">
        <v>1.825</v>
      </c>
      <c r="F374" s="0" t="n">
        <f aca="false">G374*D374</f>
        <v>0.1</v>
      </c>
      <c r="G374" s="0" t="n">
        <f aca="true">INDIRECT("assorted!D"&amp;$A374+1)</f>
        <v>0.02</v>
      </c>
      <c r="H374" s="0" t="n">
        <f aca="true">INDIRECT("assorted!E"&amp;$A374+1)</f>
        <v>0.04</v>
      </c>
      <c r="I374" s="0" t="n">
        <f aca="true">IF(B374=1,INDIRECT("assorted!F"&amp;$A374+1),NA())</f>
        <v>0.648872397461673</v>
      </c>
      <c r="J374" s="5" t="n">
        <f aca="true">IF(B374=1,INDIRECT("assorted!G"&amp;$A374+1),NA())</f>
        <v>1327.49358293634</v>
      </c>
      <c r="K374" s="5" t="n">
        <f aca="true">IF(B374=1,AVERAGE(INDIRECT("Temperatures!C" &amp; A374 + 1):INDIRECT("Temperatures!P" &amp; A374 + 1)),NA())</f>
        <v>1259.20436213052</v>
      </c>
      <c r="L374" s="5" t="n">
        <f aca="true">IF(B374=1,MAX(INDIRECT("Temperatures!C" &amp; A374 + 1):INDIRECT("Temperatures!P" &amp; A374 + 1)),NA())</f>
        <v>1269.07041415004</v>
      </c>
      <c r="M374" s="5" t="n">
        <f aca="true">IF(B374=1,MIN(INDIRECT("Temperatures!C" &amp; A374 + 1):INDIRECT("Temperatures!P" &amp; A374 + 1)),NA())</f>
        <v>1253.51859083879</v>
      </c>
      <c r="N374" s="5" t="n">
        <f aca="true">IF(B374=1,INDIRECT("assorted!H"&amp;$A374+1),NA())</f>
        <v>-63736.8808993487</v>
      </c>
      <c r="O374" s="5" t="n">
        <f aca="true">IF(B374=1,INDIRECT("assorted!I"&amp;$A374+1),NA())</f>
        <v>40562.3384305467</v>
      </c>
      <c r="P374" s="5" t="n">
        <f aca="true">IF(B374=1,INDIRECT("assorted!J"&amp;$A374+1),NA())</f>
        <v>488.971983281824</v>
      </c>
      <c r="Q374" s="5" t="n">
        <f aca="true">IF(B374=1,INDIRECT("assorted!K"&amp;$A374+1),NA())</f>
        <v>239093.60043456</v>
      </c>
      <c r="R374" s="5" t="n">
        <f aca="true">IF(B374=1,INDIRECT("assorted!L"&amp;$A374+1),NA())</f>
        <v>12742.5545324171</v>
      </c>
      <c r="S374" s="5" t="n">
        <f aca="true">IF(B374=1,INDIRECT("assorted!M"&amp;$A374+1),NA())</f>
        <v>153.609293814791</v>
      </c>
      <c r="T374" s="5" t="n">
        <f aca="true">IF(B374=1,INDIRECT("assorted!N"&amp;$A374+1),NA())</f>
        <v>23595.8151462789</v>
      </c>
      <c r="U374" s="5" t="n">
        <f aca="true">IF(B374=1,SUM(INDIRECT("HeatFluxTotals!B" &amp; A374 + 1):INDIRECT("HeatFluxTotals!P" &amp; A374 + 1)),NA())</f>
        <v>63712.7726620855</v>
      </c>
      <c r="W374" s="5" t="n">
        <f aca="false">R374/G374</f>
        <v>637127.726620855</v>
      </c>
      <c r="X374" s="5" t="n">
        <f aca="true">IF(B374=1,SUM(INDIRECT("HeatFluxRadiation!B" &amp; A374 + 1):INDIRECT("HeatFluxRadiation!P" &amp; A374 + 1)),NA())</f>
        <v>61470.0585954384</v>
      </c>
      <c r="Y374" s="5" t="n">
        <f aca="true">IF(B374=1,SUM(INDIRECT("HeatFluxConduction!B" &amp; A374 + 1):INDIRECT("HeatFluxConduction!P" &amp; A374 + 1)),NA())</f>
        <v>2242.71935133051</v>
      </c>
      <c r="Z374" s="6" t="n">
        <f aca="false">X374/U374</f>
        <v>0.964799615949194</v>
      </c>
      <c r="AA374" s="6" t="n">
        <f aca="false">Y374/U374</f>
        <v>0.0352004669962374</v>
      </c>
      <c r="AE374" s="0" t="n">
        <f aca="false">1/F374</f>
        <v>10</v>
      </c>
      <c r="AF374" s="0" t="n">
        <f aca="false">1/G374</f>
        <v>50</v>
      </c>
      <c r="AG374" s="9" t="n">
        <v>1.05858785888803</v>
      </c>
      <c r="AH374" s="0" t="n">
        <f aca="false">AG374/14</f>
        <v>0.0756134184920021</v>
      </c>
      <c r="AI374" s="0" t="n">
        <v>0.68531</v>
      </c>
      <c r="AJ374" s="0" t="n">
        <v>10.421</v>
      </c>
      <c r="AK374" s="0" t="n">
        <v>46.303</v>
      </c>
    </row>
    <row r="375" customFormat="false" ht="15" hidden="false" customHeight="true" outlineLevel="0" collapsed="false">
      <c r="A375" s="0" t="n">
        <v>374</v>
      </c>
      <c r="B375" s="4" t="n">
        <f aca="false">IF(assorted!P375 = "converged", 1, NA())</f>
        <v>1</v>
      </c>
      <c r="C375" s="0" t="str">
        <f aca="true">INDIRECT("IDs!B"&amp;$A375+1)</f>
        <v>a-line</v>
      </c>
      <c r="D375" s="0" t="n">
        <f aca="true">INDIRECT("IDs!C"&amp;$A375+1)</f>
        <v>5</v>
      </c>
      <c r="E375" s="4" t="n">
        <v>2.19</v>
      </c>
      <c r="F375" s="0" t="n">
        <f aca="false">G375*D375</f>
        <v>0.1</v>
      </c>
      <c r="G375" s="0" t="n">
        <f aca="true">INDIRECT("assorted!D"&amp;$A375+1)</f>
        <v>0.02</v>
      </c>
      <c r="H375" s="0" t="n">
        <f aca="true">INDIRECT("assorted!E"&amp;$A375+1)</f>
        <v>0.04</v>
      </c>
      <c r="I375" s="0" t="n">
        <f aca="true">IF(B375=1,INDIRECT("assorted!F"&amp;$A375+1),NA())</f>
        <v>0.640672782014007</v>
      </c>
      <c r="J375" s="5" t="n">
        <f aca="true">IF(B375=1,INDIRECT("assorted!G"&amp;$A375+1),NA())</f>
        <v>1325.62571894539</v>
      </c>
      <c r="K375" s="5" t="n">
        <f aca="true">IF(B375=1,AVERAGE(INDIRECT("Temperatures!C" &amp; A375 + 1):INDIRECT("Temperatures!P" &amp; A375 + 1)),NA())</f>
        <v>1262.81189808049</v>
      </c>
      <c r="L375" s="5" t="n">
        <f aca="true">IF(B375=1,MAX(INDIRECT("Temperatures!C" &amp; A375 + 1):INDIRECT("Temperatures!P" &amp; A375 + 1)),NA())</f>
        <v>1271.18386978505</v>
      </c>
      <c r="M375" s="5" t="n">
        <f aca="true">IF(B375=1,MIN(INDIRECT("Temperatures!C" &amp; A375 + 1):INDIRECT("Temperatures!P" &amp; A375 + 1)),NA())</f>
        <v>1258.13687720075</v>
      </c>
      <c r="N375" s="5" t="n">
        <f aca="true">IF(B375=1,INDIRECT("assorted!H"&amp;$A375+1),NA())</f>
        <v>-64177.4412375746</v>
      </c>
      <c r="O375" s="5" t="n">
        <f aca="true">IF(B375=1,INDIRECT("assorted!I"&amp;$A375+1),NA())</f>
        <v>40841.9182119398</v>
      </c>
      <c r="P375" s="5" t="n">
        <f aca="true">IF(B375=1,INDIRECT("assorted!J"&amp;$A375+1),NA())</f>
        <v>379.382529120436</v>
      </c>
      <c r="Q375" s="5" t="n">
        <f aca="true">IF(B375=1,INDIRECT("assorted!K"&amp;$A375+1),NA())</f>
        <v>143931.103401818</v>
      </c>
      <c r="R375" s="5" t="n">
        <f aca="true">IF(B375=1,INDIRECT("assorted!L"&amp;$A375+1),NA())</f>
        <v>12830.3838033223</v>
      </c>
      <c r="S375" s="5" t="n">
        <f aca="true">IF(B375=1,INDIRECT("assorted!M"&amp;$A375+1),NA())</f>
        <v>119.182048003497</v>
      </c>
      <c r="T375" s="5" t="n">
        <f aca="true">IF(B375=1,INDIRECT("assorted!N"&amp;$A375+1),NA())</f>
        <v>14204.3605663079</v>
      </c>
      <c r="U375" s="5" t="n">
        <f aca="true">IF(B375=1,SUM(INDIRECT("HeatFluxTotals!B" &amp; A375 + 1):INDIRECT("HeatFluxTotals!P" &amp; A375 + 1)),NA())</f>
        <v>64151.9190166113</v>
      </c>
      <c r="W375" s="5" t="n">
        <f aca="false">R375/G375</f>
        <v>641519.190166115</v>
      </c>
      <c r="X375" s="5" t="n">
        <f aca="true">IF(B375=1,SUM(INDIRECT("HeatFluxRadiation!B" &amp; A375 + 1):INDIRECT("HeatFluxRadiation!P" &amp; A375 + 1)),NA())</f>
        <v>61919.2234814798</v>
      </c>
      <c r="Y375" s="5" t="n">
        <f aca="true">IF(B375=1,SUM(INDIRECT("HeatFluxConduction!B" &amp; A375 + 1):INDIRECT("HeatFluxConduction!P" &amp; A375 + 1)),NA())</f>
        <v>2232.7983667349</v>
      </c>
      <c r="Z375" s="6" t="n">
        <f aca="false">X375/U375</f>
        <v>0.965196745953097</v>
      </c>
      <c r="AA375" s="6" t="n">
        <f aca="false">Y375/U375</f>
        <v>0.0348048569857551</v>
      </c>
      <c r="AE375" s="0" t="n">
        <f aca="false">1/F375</f>
        <v>10</v>
      </c>
      <c r="AF375" s="0" t="n">
        <f aca="false">1/G375</f>
        <v>50</v>
      </c>
      <c r="AG375" s="0" t="n">
        <v>0.891870538136431</v>
      </c>
      <c r="AH375" s="0" t="n">
        <f aca="false">AG375/14</f>
        <v>0.0637050384383165</v>
      </c>
      <c r="AI375" s="0" t="n">
        <v>0.69012</v>
      </c>
      <c r="AJ375" s="0" t="n">
        <v>10.496</v>
      </c>
      <c r="AK375" s="0" t="n">
        <v>46.415</v>
      </c>
    </row>
    <row r="376" customFormat="false" ht="15" hidden="false" customHeight="true" outlineLevel="0" collapsed="false">
      <c r="A376" s="0" t="n">
        <v>375</v>
      </c>
      <c r="B376" s="4" t="n">
        <f aca="false">IF(assorted!P376 = "converged", 1, NA())</f>
        <v>1</v>
      </c>
      <c r="C376" s="0" t="str">
        <f aca="true">INDIRECT("IDs!B"&amp;$A376+1)</f>
        <v>a-line</v>
      </c>
      <c r="D376" s="0" t="n">
        <f aca="true">INDIRECT("IDs!C"&amp;$A376+1)</f>
        <v>5</v>
      </c>
      <c r="E376" s="4" t="n">
        <v>2.555</v>
      </c>
      <c r="F376" s="0" t="n">
        <f aca="false">G376*D376</f>
        <v>0.1</v>
      </c>
      <c r="G376" s="0" t="n">
        <f aca="true">INDIRECT("assorted!D"&amp;$A376+1)</f>
        <v>0.02</v>
      </c>
      <c r="H376" s="0" t="n">
        <f aca="true">INDIRECT("assorted!E"&amp;$A376+1)</f>
        <v>0.04</v>
      </c>
      <c r="I376" s="0" t="n">
        <f aca="true">IF(B376=1,INDIRECT("assorted!F"&amp;$A376+1),NA())</f>
        <v>0.581670115701854</v>
      </c>
      <c r="J376" s="5" t="n">
        <f aca="true">IF(B376=1,INDIRECT("assorted!G"&amp;$A376+1),NA())</f>
        <v>1328.89317727074</v>
      </c>
      <c r="K376" s="5" t="n">
        <f aca="true">IF(B376=1,AVERAGE(INDIRECT("Temperatures!C" &amp; A376 + 1):INDIRECT("Temperatures!P" &amp; A376 + 1)),NA())</f>
        <v>1264.35413106908</v>
      </c>
      <c r="L376" s="5" t="n">
        <f aca="true">IF(B376=1,MAX(INDIRECT("Temperatures!C" &amp; A376 + 1):INDIRECT("Temperatures!P" &amp; A376 + 1)),NA())</f>
        <v>1274.3819663509</v>
      </c>
      <c r="M376" s="5" t="n">
        <f aca="true">IF(B376=1,MIN(INDIRECT("Temperatures!C" &amp; A376 + 1):INDIRECT("Temperatures!P" &amp; A376 + 1)),NA())</f>
        <v>1259.02121957598</v>
      </c>
      <c r="N376" s="5" t="n">
        <f aca="true">IF(B376=1,INDIRECT("assorted!H"&amp;$A376+1),NA())</f>
        <v>-55918.8634378291</v>
      </c>
      <c r="O376" s="5" t="n">
        <f aca="true">IF(B376=1,INDIRECT("assorted!I"&amp;$A376+1),NA())</f>
        <v>40955.9550945558</v>
      </c>
      <c r="P376" s="5" t="n">
        <f aca="true">IF(B376=1,INDIRECT("assorted!J"&amp;$A376+1),NA())</f>
        <v>402.505372193137</v>
      </c>
      <c r="Q376" s="5" t="n">
        <f aca="true">IF(B376=1,INDIRECT("assorted!K"&amp;$A376+1),NA())</f>
        <v>162010.574644335</v>
      </c>
      <c r="R376" s="5" t="n">
        <f aca="true">IF(B376=1,INDIRECT("assorted!L"&amp;$A376+1),NA())</f>
        <v>12866.2348738882</v>
      </c>
      <c r="S376" s="5" t="n">
        <f aca="true">IF(B376=1,INDIRECT("assorted!M"&amp;$A376+1),NA())</f>
        <v>126.446292368257</v>
      </c>
      <c r="T376" s="5" t="n">
        <f aca="true">IF(B376=1,INDIRECT("assorted!N"&amp;$A376+1),NA())</f>
        <v>15988.6648536788</v>
      </c>
      <c r="U376" s="5" t="n">
        <f aca="true">IF(B376=1,SUM(INDIRECT("HeatFluxTotals!B" &amp; A376 + 1):INDIRECT("HeatFluxTotals!P" &amp; A376 + 1)),NA())</f>
        <v>64331.174369441</v>
      </c>
      <c r="W376" s="5" t="n">
        <f aca="false">R376/G376</f>
        <v>643311.74369441</v>
      </c>
      <c r="X376" s="5" t="n">
        <f aca="true">IF(B376=1,SUM(INDIRECT("HeatFluxRadiation!B" &amp; A376 + 1):INDIRECT("HeatFluxRadiation!P" &amp; A376 + 1)),NA())</f>
        <v>62140.958098322</v>
      </c>
      <c r="Y376" s="5" t="n">
        <f aca="true">IF(B376=1,SUM(INDIRECT("HeatFluxConduction!B" &amp; A376 + 1):INDIRECT("HeatFluxConduction!P" &amp; A376 + 1)),NA())</f>
        <v>2189.34250499004</v>
      </c>
      <c r="Z376" s="6" t="n">
        <f aca="false">X376/U376</f>
        <v>0.965954044946529</v>
      </c>
      <c r="AA376" s="6" t="n">
        <f aca="false">Y376/U376</f>
        <v>0.0340323727407351</v>
      </c>
      <c r="AE376" s="0" t="n">
        <f aca="false">1/F376</f>
        <v>10</v>
      </c>
      <c r="AF376" s="0" t="n">
        <f aca="false">1/G376</f>
        <v>50</v>
      </c>
      <c r="AG376" s="0" t="n">
        <v>0.77270846354028</v>
      </c>
      <c r="AH376" s="0" t="n">
        <f aca="false">AG376/14</f>
        <v>0.0551934616814486</v>
      </c>
      <c r="AI376" s="0" t="n">
        <v>0.69218</v>
      </c>
      <c r="AJ376" s="0" t="n">
        <v>10.528</v>
      </c>
      <c r="AK376" s="0" t="n">
        <v>46.462</v>
      </c>
    </row>
    <row r="377" customFormat="false" ht="15" hidden="false" customHeight="true" outlineLevel="0" collapsed="false">
      <c r="A377" s="0" t="n">
        <v>376</v>
      </c>
      <c r="B377" s="4" t="n">
        <f aca="false">IF(assorted!P377 = "converged", 1, NA())</f>
        <v>1</v>
      </c>
      <c r="C377" s="0" t="str">
        <f aca="true">INDIRECT("IDs!B"&amp;$A377+1)</f>
        <v>a-line</v>
      </c>
      <c r="D377" s="0" t="n">
        <f aca="true">INDIRECT("IDs!C"&amp;$A377+1)</f>
        <v>5</v>
      </c>
      <c r="E377" s="4" t="n">
        <v>2.92</v>
      </c>
      <c r="F377" s="0" t="n">
        <f aca="false">G377*D377</f>
        <v>0.1</v>
      </c>
      <c r="G377" s="0" t="n">
        <f aca="true">INDIRECT("assorted!D"&amp;$A377+1)</f>
        <v>0.02</v>
      </c>
      <c r="H377" s="0" t="n">
        <f aca="true">INDIRECT("assorted!E"&amp;$A377+1)</f>
        <v>0.04</v>
      </c>
      <c r="I377" s="0" t="n">
        <f aca="true">IF(B377=1,INDIRECT("assorted!F"&amp;$A377+1),NA())</f>
        <v>0.587337050936184</v>
      </c>
      <c r="J377" s="5" t="n">
        <f aca="true">IF(B377=1,INDIRECT("assorted!G"&amp;$A377+1),NA())</f>
        <v>1328.2676450585</v>
      </c>
      <c r="K377" s="5" t="n">
        <f aca="true">IF(B377=1,AVERAGE(INDIRECT("Temperatures!C" &amp; A377 + 1):INDIRECT("Temperatures!P" &amp; A377 + 1)),NA())</f>
        <v>1266.32762754258</v>
      </c>
      <c r="L377" s="5" t="n">
        <f aca="true">IF(B377=1,MAX(INDIRECT("Temperatures!C" &amp; A377 + 1):INDIRECT("Temperatures!P" &amp; A377 + 1)),NA())</f>
        <v>1276.10754866498</v>
      </c>
      <c r="M377" s="5" t="n">
        <f aca="true">IF(B377=1,MIN(INDIRECT("Temperatures!C" &amp; A377 + 1):INDIRECT("Temperatures!P" &amp; A377 + 1)),NA())</f>
        <v>1261.12371626014</v>
      </c>
      <c r="N377" s="5" t="n">
        <f aca="true">IF(B377=1,INDIRECT("assorted!H"&amp;$A377+1),NA())</f>
        <v>-55305.599948761</v>
      </c>
      <c r="O377" s="5" t="n">
        <f aca="true">IF(B377=1,INDIRECT("assorted!I"&amp;$A377+1),NA())</f>
        <v>41097.628210322</v>
      </c>
      <c r="P377" s="5" t="n">
        <f aca="true">IF(B377=1,INDIRECT("assorted!J"&amp;$A377+1),NA())</f>
        <v>393.967094077628</v>
      </c>
      <c r="Q377" s="5" t="n">
        <f aca="true">IF(B377=1,INDIRECT("assorted!K"&amp;$A377+1),NA())</f>
        <v>155210.07121597</v>
      </c>
      <c r="R377" s="5" t="n">
        <f aca="true">IF(B377=1,INDIRECT("assorted!L"&amp;$A377+1),NA())</f>
        <v>12910.7412121222</v>
      </c>
      <c r="S377" s="5" t="n">
        <f aca="true">IF(B377=1,INDIRECT("assorted!M"&amp;$A377+1),NA())</f>
        <v>123.764008568353</v>
      </c>
      <c r="T377" s="5" t="n">
        <f aca="true">IF(B377=1,INDIRECT("assorted!N"&amp;$A377+1),NA())</f>
        <v>15317.5298169073</v>
      </c>
      <c r="U377" s="5" t="n">
        <f aca="true">IF(B377=1,SUM(INDIRECT("HeatFluxTotals!B" &amp; A377 + 1):INDIRECT("HeatFluxTotals!P" &amp; A377 + 1)),NA())</f>
        <v>64553.706060611</v>
      </c>
      <c r="W377" s="5" t="n">
        <f aca="false">R377/G377</f>
        <v>645537.06060611</v>
      </c>
      <c r="X377" s="5" t="n">
        <f aca="true">IF(B377=1,SUM(INDIRECT("HeatFluxRadiation!B" &amp; A377 + 1):INDIRECT("HeatFluxRadiation!P" &amp; A377 + 1)),NA())</f>
        <v>62374.6876468645</v>
      </c>
      <c r="Y377" s="5" t="n">
        <f aca="true">IF(B377=1,SUM(INDIRECT("HeatFluxConduction!B" &amp; A377 + 1):INDIRECT("HeatFluxConduction!P" &amp; A377 + 1)),NA())</f>
        <v>2179.46092945419</v>
      </c>
      <c r="Z377" s="6" t="n">
        <f aca="false">X377/U377</f>
        <v>0.96624487505488</v>
      </c>
      <c r="AA377" s="6" t="n">
        <f aca="false">Y377/U377</f>
        <v>0.0337619799459359</v>
      </c>
      <c r="AE377" s="0" t="n">
        <f aca="false">1/F377</f>
        <v>10</v>
      </c>
      <c r="AF377" s="0" t="n">
        <f aca="false">1/G377</f>
        <v>50</v>
      </c>
      <c r="AG377" s="0" t="n">
        <v>0.680956005235876</v>
      </c>
      <c r="AH377" s="0" t="n">
        <f aca="false">AG377/14</f>
        <v>0.0486397146597054</v>
      </c>
      <c r="AI377" s="0" t="n">
        <v>0.69481</v>
      </c>
      <c r="AJ377" s="0" t="n">
        <v>10.569</v>
      </c>
      <c r="AK377" s="0" t="n">
        <v>46.523</v>
      </c>
    </row>
    <row r="378" customFormat="false" ht="15" hidden="false" customHeight="true" outlineLevel="0" collapsed="false">
      <c r="A378" s="0" t="n">
        <v>377</v>
      </c>
      <c r="B378" s="4" t="n">
        <f aca="false">IF(assorted!P378 = "converged", 1, NA())</f>
        <v>1</v>
      </c>
      <c r="C378" s="0" t="str">
        <f aca="true">INDIRECT("IDs!B"&amp;$A378+1)</f>
        <v>a-line</v>
      </c>
      <c r="D378" s="0" t="n">
        <f aca="true">INDIRECT("IDs!C"&amp;$A378+1)</f>
        <v>5</v>
      </c>
      <c r="E378" s="4" t="n">
        <v>3.285</v>
      </c>
      <c r="F378" s="0" t="n">
        <f aca="false">G378*D378</f>
        <v>0.1</v>
      </c>
      <c r="G378" s="0" t="n">
        <f aca="true">INDIRECT("assorted!D"&amp;$A378+1)</f>
        <v>0.02</v>
      </c>
      <c r="H378" s="0" t="n">
        <f aca="true">INDIRECT("assorted!E"&amp;$A378+1)</f>
        <v>0.04</v>
      </c>
      <c r="I378" s="0" t="n">
        <f aca="true">IF(B378=1,INDIRECT("assorted!F"&amp;$A378+1),NA())</f>
        <v>0.616968506627017</v>
      </c>
      <c r="J378" s="5" t="n">
        <f aca="true">IF(B378=1,INDIRECT("assorted!G"&amp;$A378+1),NA())</f>
        <v>1322.82715595567</v>
      </c>
      <c r="K378" s="5" t="n">
        <f aca="true">IF(B378=1,AVERAGE(INDIRECT("Temperatures!C" &amp; A378 + 1):INDIRECT("Temperatures!P" &amp; A378 + 1)),NA())</f>
        <v>1268.65755133057</v>
      </c>
      <c r="L378" s="5" t="n">
        <f aca="true">IF(B378=1,MAX(INDIRECT("Temperatures!C" &amp; A378 + 1):INDIRECT("Temperatures!P" &amp; A378 + 1)),NA())</f>
        <v>1276.20971691129</v>
      </c>
      <c r="M378" s="5" t="n">
        <f aca="true">IF(B378=1,MIN(INDIRECT("Temperatures!C" &amp; A378 + 1):INDIRECT("Temperatures!P" &amp; A378 + 1)),NA())</f>
        <v>1264.66797825675</v>
      </c>
      <c r="N378" s="5" t="n">
        <f aca="true">IF(B378=1,INDIRECT("assorted!H"&amp;$A378+1),NA())</f>
        <v>-64839.8509929474</v>
      </c>
      <c r="O378" s="5" t="n">
        <f aca="true">IF(B378=1,INDIRECT("assorted!I"&amp;$A378+1),NA())</f>
        <v>41264.7460201913</v>
      </c>
      <c r="P378" s="5" t="n">
        <f aca="true">IF(B378=1,INDIRECT("assorted!J"&amp;$A378+1),NA())</f>
        <v>303.059151108216</v>
      </c>
      <c r="Q378" s="5" t="n">
        <f aca="true">IF(B378=1,INDIRECT("assorted!K"&amp;$A378+1),NA())</f>
        <v>91844.8490704327</v>
      </c>
      <c r="R378" s="5" t="n">
        <f aca="true">IF(B378=1,INDIRECT("assorted!L"&amp;$A378+1),NA())</f>
        <v>12963.2140743601</v>
      </c>
      <c r="S378" s="5" t="n">
        <f aca="true">IF(B378=1,INDIRECT("assorted!M"&amp;$A378+1),NA())</f>
        <v>95.2052547252896</v>
      </c>
      <c r="T378" s="5" t="n">
        <f aca="true">IF(B378=1,INDIRECT("assorted!N"&amp;$A378+1),NA())</f>
        <v>9064.04052730728</v>
      </c>
      <c r="U378" s="5" t="n">
        <f aca="true">IF(B378=1,SUM(INDIRECT("HeatFluxTotals!B" &amp; A378 + 1):INDIRECT("HeatFluxTotals!P" &amp; A378 + 1)),NA())</f>
        <v>64816.0703718006</v>
      </c>
      <c r="W378" s="5" t="n">
        <f aca="false">R378/G378</f>
        <v>648160.703718005</v>
      </c>
      <c r="X378" s="5" t="n">
        <f aca="true">IF(B378=1,SUM(INDIRECT("HeatFluxRadiation!B" &amp; A378 + 1):INDIRECT("HeatFluxRadiation!P" &amp; A378 + 1)),NA())</f>
        <v>62577.0514444638</v>
      </c>
      <c r="Y378" s="5" t="n">
        <f aca="true">IF(B378=1,SUM(INDIRECT("HeatFluxConduction!B" &amp; A378 + 1):INDIRECT("HeatFluxConduction!P" &amp; A378 + 1)),NA())</f>
        <v>2238.84056054401</v>
      </c>
      <c r="Z378" s="6" t="n">
        <f aca="false">X378/U378</f>
        <v>0.965455805720815</v>
      </c>
      <c r="AA378" s="6" t="n">
        <f aca="false">Y378/U378</f>
        <v>0.0345414423876899</v>
      </c>
      <c r="AE378" s="0" t="n">
        <f aca="false">1/F378</f>
        <v>10</v>
      </c>
      <c r="AF378" s="0" t="n">
        <f aca="false">1/G378</f>
        <v>50</v>
      </c>
      <c r="AG378" s="0" t="n">
        <v>0.608305916439881</v>
      </c>
      <c r="AH378" s="0" t="n">
        <f aca="false">AG378/14</f>
        <v>0.0434504226028486</v>
      </c>
      <c r="AI378" s="0" t="n">
        <v>0.69792</v>
      </c>
      <c r="AJ378" s="0" t="n">
        <v>10.618</v>
      </c>
      <c r="AK378" s="0" t="n">
        <v>46.595</v>
      </c>
    </row>
    <row r="379" customFormat="false" ht="15" hidden="false" customHeight="true" outlineLevel="0" collapsed="false">
      <c r="A379" s="0" t="n">
        <v>378</v>
      </c>
      <c r="B379" s="4" t="n">
        <f aca="false">IF(assorted!P379 = "converged", 1, NA())</f>
        <v>1</v>
      </c>
      <c r="C379" s="0" t="str">
        <f aca="true">INDIRECT("IDs!B"&amp;$A379+1)</f>
        <v>a-line</v>
      </c>
      <c r="D379" s="0" t="n">
        <f aca="true">INDIRECT("IDs!C"&amp;$A379+1)</f>
        <v>5</v>
      </c>
      <c r="E379" s="4" t="n">
        <v>3.465</v>
      </c>
      <c r="F379" s="0" t="n">
        <f aca="false">G379*D379</f>
        <v>0.1</v>
      </c>
      <c r="G379" s="0" t="n">
        <f aca="true">INDIRECT("assorted!D"&amp;$A379+1)</f>
        <v>0.02</v>
      </c>
      <c r="H379" s="0" t="n">
        <f aca="true">INDIRECT("assorted!E"&amp;$A379+1)</f>
        <v>0.04</v>
      </c>
      <c r="I379" s="0" t="n">
        <f aca="true">IF(B379=1,INDIRECT("assorted!F"&amp;$A379+1),NA())</f>
        <v>0.612780566647416</v>
      </c>
      <c r="J379" s="5" t="n">
        <f aca="true">IF(B379=1,INDIRECT("assorted!G"&amp;$A379+1),NA())</f>
        <v>1322.5717552424</v>
      </c>
      <c r="K379" s="5" t="n">
        <f aca="true">IF(B379=1,AVERAGE(INDIRECT("Temperatures!C" &amp; A379 + 1):INDIRECT("Temperatures!P" &amp; A379 + 1)),NA())</f>
        <v>1269.24328303488</v>
      </c>
      <c r="L379" s="5" t="n">
        <f aca="true">IF(B379=1,MAX(INDIRECT("Temperatures!C" &amp; A379 + 1):INDIRECT("Temperatures!P" &amp; A379 + 1)),NA())</f>
        <v>1276.82318617292</v>
      </c>
      <c r="M379" s="5" t="n">
        <f aca="true">IF(B379=1,MIN(INDIRECT("Temperatures!C" &amp; A379 + 1):INDIRECT("Temperatures!P" &amp; A379 + 1)),NA())</f>
        <v>1265.1744678898</v>
      </c>
      <c r="N379" s="5" t="n">
        <f aca="true">IF(B379=1,INDIRECT("assorted!H"&amp;$A379+1),NA())</f>
        <v>-64901.6751063074</v>
      </c>
      <c r="O379" s="5" t="n">
        <f aca="true">IF(B379=1,INDIRECT("assorted!I"&amp;$A379+1),NA())</f>
        <v>41304.7801450839</v>
      </c>
      <c r="P379" s="5" t="n">
        <f aca="true">IF(B379=1,INDIRECT("assorted!J"&amp;$A379+1),NA())</f>
        <v>305.200711594528</v>
      </c>
      <c r="Q379" s="5" t="n">
        <f aca="true">IF(B379=1,INDIRECT("assorted!K"&amp;$A379+1),NA())</f>
        <v>93147.4743578068</v>
      </c>
      <c r="R379" s="5" t="n">
        <f aca="true">IF(B379=1,INDIRECT("assorted!L"&amp;$A379+1),NA())</f>
        <v>12975.7906919651</v>
      </c>
      <c r="S379" s="5" t="n">
        <f aca="true">IF(B379=1,INDIRECT("assorted!M"&amp;$A379+1),NA())</f>
        <v>95.8780204519202</v>
      </c>
      <c r="T379" s="5" t="n">
        <f aca="true">IF(B379=1,INDIRECT("assorted!N"&amp;$A379+1),NA())</f>
        <v>9192.59480577882</v>
      </c>
      <c r="U379" s="5" t="n">
        <f aca="true">IF(B379=1,SUM(INDIRECT("HeatFluxTotals!B" &amp; A379 + 1):INDIRECT("HeatFluxTotals!P" &amp; A379 + 1)),NA())</f>
        <v>64878.9534598252</v>
      </c>
      <c r="W379" s="5" t="n">
        <f aca="false">R379/G379</f>
        <v>648789.534598255</v>
      </c>
      <c r="X379" s="5" t="n">
        <f aca="true">IF(B379=1,SUM(INDIRECT("HeatFluxRadiation!B" &amp; A379 + 1):INDIRECT("HeatFluxRadiation!P" &amp; A379 + 1)),NA())</f>
        <v>62635.8748373763</v>
      </c>
      <c r="Y379" s="5" t="n">
        <f aca="true">IF(B379=1,SUM(INDIRECT("HeatFluxConduction!B" &amp; A379 + 1):INDIRECT("HeatFluxConduction!P" &amp; A379 + 1)),NA())</f>
        <v>2243.20612560967</v>
      </c>
      <c r="Z379" s="6" t="n">
        <f aca="false">X379/U379</f>
        <v>0.965426713859713</v>
      </c>
      <c r="AA379" s="6" t="n">
        <f aca="false">Y379/U379</f>
        <v>0.0345752513871655</v>
      </c>
      <c r="AE379" s="0" t="n">
        <f aca="false">1/F379</f>
        <v>10</v>
      </c>
      <c r="AF379" s="0" t="n">
        <f aca="false">1/G379</f>
        <v>50</v>
      </c>
      <c r="AG379" s="0" t="n">
        <v>0.577404435073698</v>
      </c>
      <c r="AH379" s="0" t="n">
        <f aca="false">AG379/14</f>
        <v>0.0412431739338356</v>
      </c>
      <c r="AI379" s="0" t="n">
        <v>0.6987</v>
      </c>
      <c r="AJ379" s="0" t="n">
        <v>10.63</v>
      </c>
      <c r="AK379" s="0" t="n">
        <v>46.613</v>
      </c>
    </row>
    <row r="380" customFormat="false" ht="15" hidden="false" customHeight="true" outlineLevel="0" collapsed="false">
      <c r="A380" s="0" t="n">
        <v>379</v>
      </c>
      <c r="B380" s="4" t="n">
        <f aca="false">IF(assorted!P380 = "converged", 1, NA())</f>
        <v>1</v>
      </c>
      <c r="C380" s="0" t="str">
        <f aca="true">INDIRECT("IDs!B"&amp;$A380+1)</f>
        <v>a-line</v>
      </c>
      <c r="D380" s="0" t="n">
        <f aca="true">INDIRECT("IDs!C"&amp;$A380+1)</f>
        <v>5</v>
      </c>
      <c r="E380" s="4" t="n">
        <v>3.65</v>
      </c>
      <c r="F380" s="0" t="n">
        <f aca="false">G380*D380</f>
        <v>0.1</v>
      </c>
      <c r="G380" s="0" t="n">
        <f aca="true">INDIRECT("assorted!D"&amp;$A380+1)</f>
        <v>0.02</v>
      </c>
      <c r="H380" s="0" t="n">
        <f aca="true">INDIRECT("assorted!E"&amp;$A380+1)</f>
        <v>0.04</v>
      </c>
      <c r="I380" s="0" t="n">
        <f aca="true">IF(B380=1,INDIRECT("assorted!F"&amp;$A380+1),NA())</f>
        <v>0.620393113713362</v>
      </c>
      <c r="J380" s="5" t="n">
        <f aca="true">IF(B380=1,INDIRECT("assorted!G"&amp;$A380+1),NA())</f>
        <v>1323.34166869322</v>
      </c>
      <c r="K380" s="5" t="n">
        <f aca="true">IF(B380=1,AVERAGE(INDIRECT("Temperatures!C" &amp; A380 + 1):INDIRECT("Temperatures!P" &amp; A380 + 1)),NA())</f>
        <v>1268.56079105213</v>
      </c>
      <c r="L380" s="5" t="n">
        <f aca="true">IF(B380=1,MAX(INDIRECT("Temperatures!C" &amp; A380 + 1):INDIRECT("Temperatures!P" &amp; A380 + 1)),NA())</f>
        <v>1277.04748691056</v>
      </c>
      <c r="M380" s="5" t="n">
        <f aca="true">IF(B380=1,MIN(INDIRECT("Temperatures!C" &amp; A380 + 1):INDIRECT("Temperatures!P" &amp; A380 + 1)),NA())</f>
        <v>1263.98101330835</v>
      </c>
      <c r="N380" s="5" t="n">
        <f aca="true">IF(B380=1,INDIRECT("assorted!H"&amp;$A380+1),NA())</f>
        <v>-61783.4106046486</v>
      </c>
      <c r="O380" s="5" t="n">
        <f aca="true">IF(B380=1,INDIRECT("assorted!I"&amp;$A380+1),NA())</f>
        <v>41255.8127104235</v>
      </c>
      <c r="P380" s="5" t="n">
        <f aca="true">IF(B380=1,INDIRECT("assorted!J"&amp;$A380+1),NA())</f>
        <v>347.653077318299</v>
      </c>
      <c r="Q380" s="5" t="n">
        <f aca="true">IF(B380=1,INDIRECT("assorted!K"&amp;$A380+1),NA())</f>
        <v>120862.662168883</v>
      </c>
      <c r="R380" s="5" t="n">
        <f aca="true">IF(B380=1,INDIRECT("assorted!L"&amp;$A380+1),NA())</f>
        <v>12960.4708882668</v>
      </c>
      <c r="S380" s="5" t="n">
        <f aca="true">IF(B380=1,INDIRECT("assorted!M"&amp;$A380+1),NA())</f>
        <v>109.214854615675</v>
      </c>
      <c r="T380" s="5" t="n">
        <f aca="true">IF(B380=1,INDIRECT("assorted!N"&amp;$A380+1),NA())</f>
        <v>11927.8844687231</v>
      </c>
      <c r="U380" s="5" t="n">
        <f aca="true">IF(B380=1,SUM(INDIRECT("HeatFluxTotals!B" &amp; A380 + 1):INDIRECT("HeatFluxTotals!P" &amp; A380 + 1)),NA())</f>
        <v>64802.3544413339</v>
      </c>
      <c r="W380" s="5" t="n">
        <f aca="false">R380/G380</f>
        <v>648023.54441334</v>
      </c>
      <c r="X380" s="5" t="n">
        <f aca="true">IF(B380=1,SUM(INDIRECT("HeatFluxRadiation!B" &amp; A380 + 1):INDIRECT("HeatFluxRadiation!P" &amp; A380 + 1)),NA())</f>
        <v>62581.7129461887</v>
      </c>
      <c r="Y380" s="5" t="n">
        <f aca="true">IF(B380=1,SUM(INDIRECT("HeatFluxConduction!B" &amp; A380 + 1):INDIRECT("HeatFluxConduction!P" &amp; A380 + 1)),NA())</f>
        <v>2221.00611432946</v>
      </c>
      <c r="Z380" s="6" t="n">
        <f aca="false">X380/U380</f>
        <v>0.965732086213695</v>
      </c>
      <c r="AA380" s="6" t="n">
        <f aca="false">Y380/U380</f>
        <v>0.0342735404211301</v>
      </c>
      <c r="AE380" s="0" t="n">
        <f aca="false">1/F380</f>
        <v>10</v>
      </c>
      <c r="AF380" s="0" t="n">
        <f aca="false">1/G380</f>
        <v>50</v>
      </c>
      <c r="AG380" s="0" t="n">
        <v>0.54944410908604</v>
      </c>
      <c r="AH380" s="0" t="n">
        <f aca="false">AG380/14</f>
        <v>0.03924600779186</v>
      </c>
      <c r="AI380" s="0" t="n">
        <v>0.69779</v>
      </c>
      <c r="AJ380" s="0" t="n">
        <v>10.616</v>
      </c>
      <c r="AK380" s="0" t="n">
        <v>46.592</v>
      </c>
    </row>
    <row r="381" customFormat="false" ht="15" hidden="false" customHeight="true" outlineLevel="0" collapsed="false">
      <c r="A381" s="0" t="n">
        <v>380</v>
      </c>
      <c r="B381" s="4" t="n">
        <f aca="false">IF(assorted!P381 = "converged", 1, NA())</f>
        <v>1</v>
      </c>
      <c r="C381" s="0" t="str">
        <f aca="true">INDIRECT("IDs!B"&amp;$A381+1)</f>
        <v>a-line</v>
      </c>
      <c r="D381" s="0" t="n">
        <f aca="true">INDIRECT("IDs!C"&amp;$A381+1)</f>
        <v>5</v>
      </c>
      <c r="E381" s="4" t="n">
        <v>4.015</v>
      </c>
      <c r="F381" s="0" t="n">
        <f aca="false">G381*D381</f>
        <v>0.1</v>
      </c>
      <c r="G381" s="0" t="n">
        <f aca="true">INDIRECT("assorted!D"&amp;$A381+1)</f>
        <v>0.02</v>
      </c>
      <c r="H381" s="0" t="n">
        <f aca="true">INDIRECT("assorted!E"&amp;$A381+1)</f>
        <v>0.04</v>
      </c>
      <c r="I381" s="0" t="n">
        <f aca="true">IF(B381=1,INDIRECT("assorted!F"&amp;$A381+1),NA())</f>
        <v>0.600411729334155</v>
      </c>
      <c r="J381" s="5" t="n">
        <f aca="true">IF(B381=1,INDIRECT("assorted!G"&amp;$A381+1),NA())</f>
        <v>1321.96073202263</v>
      </c>
      <c r="K381" s="5" t="n">
        <f aca="true">IF(B381=1,AVERAGE(INDIRECT("Temperatures!C" &amp; A381 + 1):INDIRECT("Temperatures!P" &amp; A381 + 1)),NA())</f>
        <v>1270.50689917477</v>
      </c>
      <c r="L381" s="5" t="n">
        <f aca="true">IF(B381=1,MAX(INDIRECT("Temperatures!C" &amp; A381 + 1):INDIRECT("Temperatures!P" &amp; A381 + 1)),NA())</f>
        <v>1278.56281843853</v>
      </c>
      <c r="M381" s="5" t="n">
        <f aca="true">IF(B381=1,MIN(INDIRECT("Temperatures!C" &amp; A381 + 1):INDIRECT("Temperatures!P" &amp; A381 + 1)),NA())</f>
        <v>1266.10334763515</v>
      </c>
      <c r="N381" s="5" t="n">
        <f aca="true">IF(B381=1,INDIRECT("assorted!H"&amp;$A381+1),NA())</f>
        <v>-65028.881798131</v>
      </c>
      <c r="O381" s="5" t="n">
        <f aca="true">IF(B381=1,INDIRECT("assorted!I"&amp;$A381+1),NA())</f>
        <v>41389.6245131115</v>
      </c>
      <c r="P381" s="5" t="n">
        <f aca="true">IF(B381=1,INDIRECT("assorted!J"&amp;$A381+1),NA())</f>
        <v>329.558341764752</v>
      </c>
      <c r="Q381" s="5" t="n">
        <f aca="true">IF(B381=1,INDIRECT("assorted!K"&amp;$A381+1),NA())</f>
        <v>108608.700626733</v>
      </c>
      <c r="R381" s="5" t="n">
        <f aca="true">IF(B381=1,INDIRECT("assorted!L"&amp;$A381+1),NA())</f>
        <v>13002.444332465</v>
      </c>
      <c r="S381" s="5" t="n">
        <f aca="true">IF(B381=1,INDIRECT("assorted!M"&amp;$A381+1),NA())</f>
        <v>103.52990745449</v>
      </c>
      <c r="T381" s="5" t="n">
        <f aca="true">IF(B381=1,INDIRECT("assorted!N"&amp;$A381+1),NA())</f>
        <v>10718.4417375353</v>
      </c>
      <c r="U381" s="5" t="n">
        <f aca="true">IF(B381=1,SUM(INDIRECT("HeatFluxTotals!B" &amp; A381 + 1):INDIRECT("HeatFluxTotals!P" &amp; A381 + 1)),NA())</f>
        <v>65012.2216623249</v>
      </c>
      <c r="W381" s="5" t="n">
        <f aca="false">R381/G381</f>
        <v>650122.21662325</v>
      </c>
      <c r="X381" s="5" t="n">
        <f aca="true">IF(B381=1,SUM(INDIRECT("HeatFluxRadiation!B" &amp; A381 + 1):INDIRECT("HeatFluxRadiation!P" &amp; A381 + 1)),NA())</f>
        <v>62753.6130230877</v>
      </c>
      <c r="Y381" s="5" t="n">
        <f aca="true">IF(B381=1,SUM(INDIRECT("HeatFluxConduction!B" &amp; A381 + 1):INDIRECT("HeatFluxConduction!P" &amp; A381 + 1)),NA())</f>
        <v>2258.59532971807</v>
      </c>
      <c r="Z381" s="6" t="n">
        <f aca="false">X381/U381</f>
        <v>0.965258707032526</v>
      </c>
      <c r="AA381" s="6" t="n">
        <f aca="false">Y381/U381</f>
        <v>0.0347410882441346</v>
      </c>
      <c r="AE381" s="0" t="n">
        <f aca="false">1/F381</f>
        <v>10</v>
      </c>
      <c r="AF381" s="0" t="n">
        <f aca="false">1/G381</f>
        <v>50</v>
      </c>
      <c r="AG381" s="0" t="n">
        <v>0.500833835715619</v>
      </c>
      <c r="AH381" s="0" t="n">
        <f aca="false">AG381/14</f>
        <v>0.0357738454082585</v>
      </c>
      <c r="AI381" s="0" t="n">
        <v>0.70038</v>
      </c>
      <c r="AJ381" s="0" t="n">
        <v>10.656</v>
      </c>
      <c r="AK381" s="0" t="n">
        <v>46.652</v>
      </c>
    </row>
    <row r="382" customFormat="false" ht="15" hidden="false" customHeight="true" outlineLevel="0" collapsed="false">
      <c r="A382" s="0" t="n">
        <v>381</v>
      </c>
      <c r="B382" s="4" t="n">
        <f aca="false">IF(assorted!P382 = "converged", 1, NA())</f>
        <v>1</v>
      </c>
      <c r="C382" s="0" t="str">
        <f aca="true">INDIRECT("IDs!B"&amp;$A382+1)</f>
        <v>a-line</v>
      </c>
      <c r="D382" s="0" t="n">
        <f aca="true">INDIRECT("IDs!C"&amp;$A382+1)</f>
        <v>5</v>
      </c>
      <c r="E382" s="4" t="n">
        <v>4.38</v>
      </c>
      <c r="F382" s="0" t="n">
        <f aca="false">G382*D382</f>
        <v>0.1</v>
      </c>
      <c r="G382" s="0" t="n">
        <f aca="true">INDIRECT("assorted!D"&amp;$A382+1)</f>
        <v>0.02</v>
      </c>
      <c r="H382" s="0" t="n">
        <f aca="true">INDIRECT("assorted!E"&amp;$A382+1)</f>
        <v>0.04</v>
      </c>
      <c r="I382" s="0" t="n">
        <f aca="true">IF(B382=1,INDIRECT("assorted!F"&amp;$A382+1),NA())</f>
        <v>0.591911033334326</v>
      </c>
      <c r="J382" s="5" t="n">
        <f aca="true">IF(B382=1,INDIRECT("assorted!G"&amp;$A382+1),NA())</f>
        <v>1321.61731176767</v>
      </c>
      <c r="K382" s="5" t="n">
        <f aca="true">IF(B382=1,AVERAGE(INDIRECT("Temperatures!C" &amp; A382 + 1):INDIRECT("Temperatures!P" &amp; A382 + 1)),NA())</f>
        <v>1271.28078062286</v>
      </c>
      <c r="L382" s="5" t="n">
        <f aca="true">IF(B382=1,MAX(INDIRECT("Temperatures!C" &amp; A382 + 1):INDIRECT("Temperatures!P" &amp; A382 + 1)),NA())</f>
        <v>1279.87186945628</v>
      </c>
      <c r="M382" s="5" t="n">
        <f aca="true">IF(B382=1,MIN(INDIRECT("Temperatures!C" &amp; A382 + 1):INDIRECT("Temperatures!P" &amp; A382 + 1)),NA())</f>
        <v>1266.55859495129</v>
      </c>
      <c r="N382" s="5" t="n">
        <f aca="true">IF(B382=1,INDIRECT("assorted!H"&amp;$A382+1),NA())</f>
        <v>-65113.6719398818</v>
      </c>
      <c r="O382" s="5" t="n">
        <f aca="true">IF(B382=1,INDIRECT("assorted!I"&amp;$A382+1),NA())</f>
        <v>41440.7058716324</v>
      </c>
      <c r="P382" s="5" t="n">
        <f aca="true">IF(B382=1,INDIRECT("assorted!J"&amp;$A382+1),NA())</f>
        <v>355.503629379854</v>
      </c>
      <c r="Q382" s="5" t="n">
        <f aca="true">IF(B382=1,INDIRECT("assorted!K"&amp;$A382+1),NA())</f>
        <v>126382.830502248</v>
      </c>
      <c r="R382" s="5" t="n">
        <f aca="true">IF(B382=1,INDIRECT("assorted!L"&amp;$A382+1),NA())</f>
        <v>13018.4914101664</v>
      </c>
      <c r="S382" s="5" t="n">
        <f aca="true">IF(B382=1,INDIRECT("assorted!M"&amp;$A382+1),NA())</f>
        <v>111.680552975371</v>
      </c>
      <c r="T382" s="5" t="n">
        <f aca="true">IF(B382=1,INDIRECT("assorted!N"&amp;$A382+1),NA())</f>
        <v>12472.5459128848</v>
      </c>
      <c r="U382" s="5" t="n">
        <f aca="true">IF(B382=1,SUM(INDIRECT("HeatFluxTotals!B" &amp; A382 + 1):INDIRECT("HeatFluxTotals!P" &amp; A382 + 1)),NA())</f>
        <v>65092.457050832</v>
      </c>
      <c r="W382" s="5" t="n">
        <f aca="false">R382/G382</f>
        <v>650924.57050832</v>
      </c>
      <c r="X382" s="5" t="n">
        <f aca="true">IF(B382=1,SUM(INDIRECT("HeatFluxRadiation!B" &amp; A382 + 1):INDIRECT("HeatFluxRadiation!P" &amp; A382 + 1)),NA())</f>
        <v>62820.7497782575</v>
      </c>
      <c r="Y382" s="5" t="n">
        <f aca="true">IF(B382=1,SUM(INDIRECT("HeatFluxConduction!B" &amp; A382 + 1):INDIRECT("HeatFluxConduction!P" &amp; A382 + 1)),NA())</f>
        <v>2271.70714425937</v>
      </c>
      <c r="Z382" s="6" t="n">
        <f aca="false">X382/U382</f>
        <v>0.965100299243575</v>
      </c>
      <c r="AA382" s="6" t="n">
        <f aca="false">Y382/U382</f>
        <v>0.0348996987851503</v>
      </c>
      <c r="AE382" s="0" t="n">
        <f aca="false">1/F382</f>
        <v>10</v>
      </c>
      <c r="AF382" s="0" t="n">
        <f aca="false">1/G382</f>
        <v>50</v>
      </c>
      <c r="AG382" s="0" t="n">
        <v>0.460039368463594</v>
      </c>
      <c r="AH382" s="0" t="n">
        <f aca="false">AG382/14</f>
        <v>0.0328599548902567</v>
      </c>
      <c r="AI382" s="0" t="n">
        <v>0.70142</v>
      </c>
      <c r="AJ382" s="0" t="n">
        <v>10.672</v>
      </c>
      <c r="AK382" s="0" t="n">
        <v>46.676</v>
      </c>
    </row>
    <row r="383" customFormat="false" ht="15" hidden="false" customHeight="true" outlineLevel="0" collapsed="false">
      <c r="A383" s="0" t="n">
        <v>382</v>
      </c>
      <c r="B383" s="4" t="n">
        <f aca="false">IF(assorted!P383 = "converged", 1, NA())</f>
        <v>1</v>
      </c>
      <c r="C383" s="0" t="str">
        <f aca="true">INDIRECT("IDs!B"&amp;$A383+1)</f>
        <v>a-line</v>
      </c>
      <c r="D383" s="0" t="n">
        <f aca="true">INDIRECT("IDs!C"&amp;$A383+1)</f>
        <v>5</v>
      </c>
      <c r="E383" s="4" t="n">
        <v>5.11</v>
      </c>
      <c r="F383" s="0" t="n">
        <f aca="false">G383*D383</f>
        <v>0.1</v>
      </c>
      <c r="G383" s="0" t="n">
        <f aca="true">INDIRECT("assorted!D"&amp;$A383+1)</f>
        <v>0.02</v>
      </c>
      <c r="H383" s="0" t="n">
        <f aca="true">INDIRECT("assorted!E"&amp;$A383+1)</f>
        <v>0.04</v>
      </c>
      <c r="I383" s="0" t="n">
        <f aca="true">IF(B383=1,INDIRECT("assorted!F"&amp;$A383+1),NA())</f>
        <v>0.574685809362563</v>
      </c>
      <c r="J383" s="5" t="n">
        <f aca="true">IF(B383=1,INDIRECT("assorted!G"&amp;$A383+1),NA())</f>
        <v>1320.82415052984</v>
      </c>
      <c r="K383" s="5" t="n">
        <f aca="true">IF(B383=1,AVERAGE(INDIRECT("Temperatures!C" &amp; A383 + 1):INDIRECT("Temperatures!P" &amp; A383 + 1)),NA())</f>
        <v>1272.80049767055</v>
      </c>
      <c r="L383" s="5" t="n">
        <f aca="true">IF(B383=1,MAX(INDIRECT("Temperatures!C" &amp; A383 + 1):INDIRECT("Temperatures!P" &amp; A383 + 1)),NA())</f>
        <v>1283.61006124507</v>
      </c>
      <c r="M383" s="5" t="n">
        <f aca="true">IF(B383=1,MIN(INDIRECT("Temperatures!C" &amp; A383 + 1):INDIRECT("Temperatures!P" &amp; A383 + 1)),NA())</f>
        <v>1267.08714553509</v>
      </c>
      <c r="N383" s="5" t="n">
        <f aca="true">IF(B383=1,INDIRECT("assorted!H"&amp;$A383+1),NA())</f>
        <v>-65263.9994536375</v>
      </c>
      <c r="O383" s="5" t="n">
        <f aca="true">IF(B383=1,INDIRECT("assorted!I"&amp;$A383+1),NA())</f>
        <v>41537.0728710372</v>
      </c>
      <c r="P383" s="5" t="n">
        <f aca="true">IF(B383=1,INDIRECT("assorted!J"&amp;$A383+1),NA())</f>
        <v>444.436839748497</v>
      </c>
      <c r="Q383" s="5" t="n">
        <f aca="true">IF(B383=1,INDIRECT("assorted!K"&amp;$A383+1),NA())</f>
        <v>197524.104525631</v>
      </c>
      <c r="R383" s="5" t="n">
        <f aca="true">IF(B383=1,INDIRECT("assorted!L"&amp;$A383+1),NA())</f>
        <v>13048.7648557853</v>
      </c>
      <c r="S383" s="5" t="n">
        <f aca="true">IF(B383=1,INDIRECT("assorted!M"&amp;$A383+1),NA())</f>
        <v>139.618692819398</v>
      </c>
      <c r="T383" s="5" t="n">
        <f aca="true">IF(B383=1,INDIRECT("assorted!N"&amp;$A383+1),NA())</f>
        <v>19493.3793845974</v>
      </c>
      <c r="U383" s="5" t="n">
        <f aca="true">IF(B383=1,SUM(INDIRECT("HeatFluxTotals!B" &amp; A383 + 1):INDIRECT("HeatFluxTotals!P" &amp; A383 + 1)),NA())</f>
        <v>65243.8242789265</v>
      </c>
      <c r="W383" s="5" t="n">
        <f aca="false">R383/G383</f>
        <v>652438.242789265</v>
      </c>
      <c r="X383" s="5" t="n">
        <f aca="true">IF(B383=1,SUM(INDIRECT("HeatFluxRadiation!B" &amp; A383 + 1):INDIRECT("HeatFluxRadiation!P" &amp; A383 + 1)),NA())</f>
        <v>62936.9459134994</v>
      </c>
      <c r="Y383" s="5" t="n">
        <f aca="true">IF(B383=1,SUM(INDIRECT("HeatFluxConduction!B" &amp; A383 + 1):INDIRECT("HeatFluxConduction!P" &amp; A383 + 1)),NA())</f>
        <v>2306.87809220265</v>
      </c>
      <c r="Z383" s="6" t="n">
        <f aca="false">X383/U383</f>
        <v>0.964642195779866</v>
      </c>
      <c r="AA383" s="6" t="n">
        <f aca="false">Y383/U383</f>
        <v>0.0353578000323896</v>
      </c>
      <c r="AE383" s="0" t="n">
        <f aca="false">1/F383</f>
        <v>10</v>
      </c>
      <c r="AF383" s="0" t="n">
        <f aca="false">1/G383</f>
        <v>50</v>
      </c>
      <c r="AG383" s="0" t="n">
        <v>0.395456042743778</v>
      </c>
      <c r="AH383" s="0" t="n">
        <f aca="false">AG383/14</f>
        <v>0.0282468601959841</v>
      </c>
      <c r="AI383" s="0" t="n">
        <v>0.70344</v>
      </c>
      <c r="AJ383" s="0" t="n">
        <v>10.704</v>
      </c>
      <c r="AK383" s="0" t="n">
        <v>46.723</v>
      </c>
    </row>
    <row r="384" customFormat="false" ht="15" hidden="false" customHeight="true" outlineLevel="0" collapsed="false">
      <c r="A384" s="0" t="n">
        <v>383</v>
      </c>
      <c r="B384" s="4" t="n">
        <f aca="false">IF(assorted!P384 = "converged", 1, NA())</f>
        <v>1</v>
      </c>
      <c r="C384" s="0" t="str">
        <f aca="true">INDIRECT("IDs!B"&amp;$A384+1)</f>
        <v>a-line</v>
      </c>
      <c r="D384" s="0" t="n">
        <f aca="true">INDIRECT("IDs!C"&amp;$A384+1)</f>
        <v>5</v>
      </c>
      <c r="E384" s="4" t="n">
        <v>5.84</v>
      </c>
      <c r="F384" s="0" t="n">
        <f aca="false">G384*D384</f>
        <v>0.1</v>
      </c>
      <c r="G384" s="0" t="n">
        <f aca="true">INDIRECT("assorted!D"&amp;$A384+1)</f>
        <v>0.02</v>
      </c>
      <c r="H384" s="0" t="n">
        <f aca="true">INDIRECT("assorted!E"&amp;$A384+1)</f>
        <v>0.04</v>
      </c>
      <c r="I384" s="0" t="n">
        <f aca="true">IF(B384=1,INDIRECT("assorted!F"&amp;$A384+1),NA())</f>
        <v>0.558228146823239</v>
      </c>
      <c r="J384" s="5" t="n">
        <f aca="true">IF(B384=1,INDIRECT("assorted!G"&amp;$A384+1),NA())</f>
        <v>1320.21165187328</v>
      </c>
      <c r="K384" s="5" t="n">
        <f aca="true">IF(B384=1,AVERAGE(INDIRECT("Temperatures!C" &amp; A384 + 1):INDIRECT("Temperatures!P" &amp; A384 + 1)),NA())</f>
        <v>1273.75534502897</v>
      </c>
      <c r="L384" s="5" t="n">
        <f aca="true">IF(B384=1,MAX(INDIRECT("Temperatures!C" &amp; A384 + 1):INDIRECT("Temperatures!P" &amp; A384 + 1)),NA())</f>
        <v>1285.91370170884</v>
      </c>
      <c r="M384" s="5" t="n">
        <f aca="true">IF(B384=1,MIN(INDIRECT("Temperatures!C" &amp; A384 + 1):INDIRECT("Temperatures!P" &amp; A384 + 1)),NA())</f>
        <v>1266.82669276549</v>
      </c>
      <c r="N384" s="5" t="n">
        <f aca="true">IF(B384=1,INDIRECT("assorted!H"&amp;$A384+1),NA())</f>
        <v>-65353.161454358</v>
      </c>
      <c r="O384" s="5" t="n">
        <f aca="true">IF(B384=1,INDIRECT("assorted!I"&amp;$A384+1),NA())</f>
        <v>41594.3965957518</v>
      </c>
      <c r="P384" s="5" t="n">
        <f aca="true">IF(B384=1,INDIRECT("assorted!J"&amp;$A384+1),NA())</f>
        <v>513.201029940288</v>
      </c>
      <c r="Q384" s="5" t="n">
        <f aca="true">IF(B384=1,INDIRECT("assorted!K"&amp;$A384+1),NA())</f>
        <v>263375.297131772</v>
      </c>
      <c r="R384" s="5" t="n">
        <f aca="true">IF(B384=1,INDIRECT("assorted!L"&amp;$A384+1),NA())</f>
        <v>13066.7729568473</v>
      </c>
      <c r="S384" s="5" t="n">
        <f aca="true">IF(B384=1,INDIRECT("assorted!M"&amp;$A384+1),NA())</f>
        <v>161.220786669311</v>
      </c>
      <c r="T384" s="5" t="n">
        <f aca="true">IF(B384=1,INDIRECT("assorted!N"&amp;$A384+1),NA())</f>
        <v>25992.1420542717</v>
      </c>
      <c r="U384" s="5" t="n">
        <f aca="true">IF(B384=1,SUM(INDIRECT("HeatFluxTotals!B" &amp; A384 + 1):INDIRECT("HeatFluxTotals!P" &amp; A384 + 1)),NA())</f>
        <v>65333.8647842366</v>
      </c>
      <c r="W384" s="5" t="n">
        <f aca="false">R384/G384</f>
        <v>653338.647842365</v>
      </c>
      <c r="X384" s="5" t="n">
        <f aca="true">IF(B384=1,SUM(INDIRECT("HeatFluxRadiation!B" &amp; A384 + 1):INDIRECT("HeatFluxRadiation!P" &amp; A384 + 1)),NA())</f>
        <v>62980.7165780871</v>
      </c>
      <c r="Y384" s="5" t="n">
        <f aca="true">IF(B384=1,SUM(INDIRECT("HeatFluxConduction!B" &amp; A384 + 1):INDIRECT("HeatFluxConduction!P" &amp; A384 + 1)),NA())</f>
        <v>2353.14947082902</v>
      </c>
      <c r="Z384" s="6" t="n">
        <f aca="false">X384/U384</f>
        <v>0.963982718396949</v>
      </c>
      <c r="AA384" s="6" t="n">
        <f aca="false">Y384/U384</f>
        <v>0.036017300960233</v>
      </c>
      <c r="AE384" s="0" t="n">
        <f aca="false">1/F384</f>
        <v>10</v>
      </c>
      <c r="AF384" s="0" t="n">
        <f aca="false">1/G384</f>
        <v>50</v>
      </c>
      <c r="AG384" s="0" t="n">
        <v>0.346675232571065</v>
      </c>
      <c r="AH384" s="0" t="n">
        <f aca="false">AG384/14</f>
        <v>0.0247625166122189</v>
      </c>
      <c r="AI384" s="0" t="n">
        <v>0.70472</v>
      </c>
      <c r="AJ384" s="0" t="n">
        <v>10.724</v>
      </c>
      <c r="AK384" s="0" t="n">
        <v>46.753</v>
      </c>
    </row>
    <row r="385" customFormat="false" ht="15" hidden="false" customHeight="true" outlineLevel="0" collapsed="false">
      <c r="A385" s="0" t="n">
        <v>384</v>
      </c>
      <c r="B385" s="4" t="n">
        <f aca="false">IF(assorted!P385 = "converged", 1, NA())</f>
        <v>1</v>
      </c>
      <c r="C385" s="0" t="str">
        <f aca="true">INDIRECT("IDs!B"&amp;$A385+1)</f>
        <v>a-line</v>
      </c>
      <c r="D385" s="0" t="n">
        <f aca="true">INDIRECT("IDs!C"&amp;$A385+1)</f>
        <v>5</v>
      </c>
      <c r="E385" s="4" t="n">
        <v>6.205</v>
      </c>
      <c r="F385" s="0" t="n">
        <f aca="false">G385*D385</f>
        <v>0.1</v>
      </c>
      <c r="G385" s="0" t="n">
        <f aca="true">INDIRECT("assorted!D"&amp;$A385+1)</f>
        <v>0.02</v>
      </c>
      <c r="H385" s="0" t="n">
        <f aca="true">INDIRECT("assorted!E"&amp;$A385+1)</f>
        <v>0.04</v>
      </c>
      <c r="I385" s="0" t="n">
        <f aca="true">IF(B385=1,INDIRECT("assorted!F"&amp;$A385+1),NA())</f>
        <v>0.561231091152876</v>
      </c>
      <c r="J385" s="5" t="n">
        <f aca="true">IF(B385=1,INDIRECT("assorted!G"&amp;$A385+1),NA())</f>
        <v>1320.6884677163</v>
      </c>
      <c r="K385" s="5" t="n">
        <f aca="true">IF(B385=1,AVERAGE(INDIRECT("Temperatures!C" &amp; A385 + 1):INDIRECT("Temperatures!P" &amp; A385 + 1)),NA())</f>
        <v>1272.65425801273</v>
      </c>
      <c r="L385" s="5" t="n">
        <f aca="true">IF(B385=1,MAX(INDIRECT("Temperatures!C" &amp; A385 + 1):INDIRECT("Temperatures!P" &amp; A385 + 1)),NA())</f>
        <v>1282.67242398699</v>
      </c>
      <c r="M385" s="5" t="n">
        <f aca="true">IF(B385=1,MIN(INDIRECT("Temperatures!C" &amp; A385 + 1):INDIRECT("Temperatures!P" &amp; A385 + 1)),NA())</f>
        <v>1265.51225995417</v>
      </c>
      <c r="N385" s="5" t="n">
        <f aca="true">IF(B385=1,INDIRECT("assorted!H"&amp;$A385+1),NA())</f>
        <v>-65242.3949298094</v>
      </c>
      <c r="O385" s="5" t="n">
        <f aca="true">IF(B385=1,INDIRECT("assorted!I"&amp;$A385+1),NA())</f>
        <v>41523.7718407604</v>
      </c>
      <c r="P385" s="5" t="n">
        <f aca="true">IF(B385=1,INDIRECT("assorted!J"&amp;$A385+1),NA())</f>
        <v>483.877653619047</v>
      </c>
      <c r="Q385" s="5" t="n">
        <f aca="true">IF(B385=1,INDIRECT("assorted!K"&amp;$A385+1),NA())</f>
        <v>234137.583671874</v>
      </c>
      <c r="R385" s="5" t="n">
        <f aca="true">IF(B385=1,INDIRECT("assorted!L"&amp;$A385+1),NA())</f>
        <v>13044.5863712541</v>
      </c>
      <c r="S385" s="5" t="n">
        <f aca="true">IF(B385=1,INDIRECT("assorted!M"&amp;$A385+1),NA())</f>
        <v>152.008923174171</v>
      </c>
      <c r="T385" s="5" t="n">
        <f aca="true">IF(B385=1,INDIRECT("assorted!N"&amp;$A385+1),NA())</f>
        <v>23106.7127245712</v>
      </c>
      <c r="U385" s="5" t="n">
        <f aca="true">IF(B385=1,SUM(INDIRECT("HeatFluxTotals!B" &amp; A385 + 1):INDIRECT("HeatFluxTotals!P" &amp; A385 + 1)),NA())</f>
        <v>65222.9318562706</v>
      </c>
      <c r="W385" s="5" t="n">
        <f aca="false">R385/G385</f>
        <v>652229.318562705</v>
      </c>
      <c r="X385" s="5" t="n">
        <f aca="true">IF(B385=1,SUM(INDIRECT("HeatFluxRadiation!B" &amp; A385 + 1):INDIRECT("HeatFluxRadiation!P" &amp; A385 + 1)),NA())</f>
        <v>62825.61362089</v>
      </c>
      <c r="Y385" s="5" t="n">
        <f aca="true">IF(B385=1,SUM(INDIRECT("HeatFluxConduction!B" &amp; A385 + 1):INDIRECT("HeatFluxConduction!P" &amp; A385 + 1)),NA())</f>
        <v>2397.32193531859</v>
      </c>
      <c r="Z385" s="6" t="n">
        <f aca="false">X385/U385</f>
        <v>0.963244242980927</v>
      </c>
      <c r="AA385" s="6" t="n">
        <f aca="false">Y385/U385</f>
        <v>0.0367558137466356</v>
      </c>
      <c r="AE385" s="0" t="n">
        <f aca="false">1/F385</f>
        <v>10</v>
      </c>
      <c r="AF385" s="0" t="n">
        <f aca="false">1/G385</f>
        <v>50</v>
      </c>
      <c r="AG385" s="0" t="n">
        <v>0.326512337223677</v>
      </c>
      <c r="AH385" s="0" t="n">
        <f aca="false">AG385/14</f>
        <v>0.0233223098016912</v>
      </c>
      <c r="AI385" s="0" t="n">
        <v>0.70325</v>
      </c>
      <c r="AJ385" s="0" t="n">
        <v>10.701</v>
      </c>
      <c r="AK385" s="0" t="n">
        <v>46.719</v>
      </c>
    </row>
    <row r="386" customFormat="false" ht="15" hidden="false" customHeight="true" outlineLevel="0" collapsed="false">
      <c r="A386" s="0" t="n">
        <v>385</v>
      </c>
      <c r="B386" s="4" t="n">
        <f aca="false">IF(assorted!P386 = "converged", 1, NA())</f>
        <v>1</v>
      </c>
      <c r="C386" s="0" t="str">
        <f aca="true">INDIRECT("IDs!B"&amp;$A386+1)</f>
        <v>a-line</v>
      </c>
      <c r="D386" s="0" t="n">
        <f aca="true">INDIRECT("IDs!C"&amp;$A386+1)</f>
        <v>5</v>
      </c>
      <c r="E386" s="4" t="n">
        <v>1.825</v>
      </c>
      <c r="F386" s="0" t="n">
        <f aca="false">G386*D386</f>
        <v>0.125</v>
      </c>
      <c r="G386" s="0" t="n">
        <f aca="true">INDIRECT("assorted!D"&amp;$A386+1)</f>
        <v>0.025</v>
      </c>
      <c r="H386" s="0" t="n">
        <f aca="true">INDIRECT("assorted!E"&amp;$A386+1)</f>
        <v>0.04</v>
      </c>
      <c r="I386" s="0" t="n">
        <f aca="true">IF(B386=1,INDIRECT("assorted!F"&amp;$A386+1),NA())</f>
        <v>0.980871412612032</v>
      </c>
      <c r="J386" s="5" t="n">
        <f aca="true">IF(B386=1,INDIRECT("assorted!G"&amp;$A386+1),NA())</f>
        <v>1367.07062812446</v>
      </c>
      <c r="K386" s="5" t="n">
        <f aca="true">IF(B386=1,AVERAGE(INDIRECT("Temperatures!C" &amp; A386 + 1):INDIRECT("Temperatures!P" &amp; A386 + 1)),NA())</f>
        <v>1299.89691901531</v>
      </c>
      <c r="L386" s="5" t="n">
        <f aca="true">IF(B386=1,MAX(INDIRECT("Temperatures!C" &amp; A386 + 1):INDIRECT("Temperatures!P" &amp; A386 + 1)),NA())</f>
        <v>1308.832428679</v>
      </c>
      <c r="M386" s="5" t="n">
        <f aca="true">IF(B386=1,MIN(INDIRECT("Temperatures!C" &amp; A386 + 1):INDIRECT("Temperatures!P" &amp; A386 + 1)),NA())</f>
        <v>1294.50269622703</v>
      </c>
      <c r="N386" s="5" t="n">
        <f aca="true">IF(B386=1,INDIRECT("assorted!H"&amp;$A386+1),NA())</f>
        <v>-67951.9977637502</v>
      </c>
      <c r="O386" s="5" t="n">
        <f aca="true">IF(B386=1,INDIRECT("assorted!I"&amp;$A386+1),NA())</f>
        <v>43238.6786757387</v>
      </c>
      <c r="P386" s="5" t="n">
        <f aca="true">IF(B386=1,INDIRECT("assorted!J"&amp;$A386+1),NA())</f>
        <v>405.161670912125</v>
      </c>
      <c r="Q386" s="5" t="n">
        <f aca="true">IF(B386=1,INDIRECT("assorted!K"&amp;$A386+1),NA())</f>
        <v>164155.979576305</v>
      </c>
      <c r="R386" s="5" t="n">
        <f aca="true">IF(B386=1,INDIRECT("assorted!L"&amp;$A386+1),NA())</f>
        <v>13583.319952785</v>
      </c>
      <c r="S386" s="5" t="n">
        <f aca="true">IF(B386=1,INDIRECT("assorted!M"&amp;$A386+1),NA())</f>
        <v>127.28049924644</v>
      </c>
      <c r="T386" s="5" t="n">
        <f aca="true">IF(B386=1,INDIRECT("assorted!N"&amp;$A386+1),NA())</f>
        <v>16200.3254884232</v>
      </c>
      <c r="U386" s="5" t="n">
        <f aca="true">IF(B386=1,SUM(INDIRECT("HeatFluxTotals!B" &amp; A386 + 1):INDIRECT("HeatFluxTotals!P" &amp; A386 + 1)),NA())</f>
        <v>67916.5997639248</v>
      </c>
      <c r="W386" s="5" t="n">
        <f aca="false">R386/G386</f>
        <v>543332.7981114</v>
      </c>
      <c r="X386" s="5" t="n">
        <f aca="true">IF(B386=1,SUM(INDIRECT("HeatFluxRadiation!B" &amp; A386 + 1):INDIRECT("HeatFluxRadiation!P" &amp; A386 + 1)),NA())</f>
        <v>65671.6952914335</v>
      </c>
      <c r="Y386" s="5" t="n">
        <f aca="true">IF(B386=1,SUM(INDIRECT("HeatFluxConduction!B" &amp; A386 + 1):INDIRECT("HeatFluxConduction!P" &amp; A386 + 1)),NA())</f>
        <v>2244.90201263686</v>
      </c>
      <c r="Z386" s="6" t="n">
        <f aca="false">X386/U386</f>
        <v>0.966946159255697</v>
      </c>
      <c r="AA386" s="6" t="n">
        <f aca="false">Y386/U386</f>
        <v>0.0330538045255511</v>
      </c>
      <c r="AE386" s="0" t="n">
        <f aca="false">1/F386</f>
        <v>8</v>
      </c>
      <c r="AF386" s="0" t="n">
        <f aca="false">1/G386</f>
        <v>40</v>
      </c>
      <c r="AG386" s="9" t="n">
        <v>1.05858785888803</v>
      </c>
      <c r="AH386" s="0" t="n">
        <f aca="false">AG386/14</f>
        <v>0.0756134184920021</v>
      </c>
      <c r="AI386" s="0" t="n">
        <v>0.73834</v>
      </c>
      <c r="AJ386" s="0" t="n">
        <v>11.248</v>
      </c>
      <c r="AK386" s="0" t="n">
        <v>47.508</v>
      </c>
    </row>
    <row r="387" customFormat="false" ht="15" hidden="false" customHeight="true" outlineLevel="0" collapsed="false">
      <c r="A387" s="0" t="n">
        <v>386</v>
      </c>
      <c r="B387" s="4" t="n">
        <f aca="false">IF(assorted!P387 = "converged", 1, NA())</f>
        <v>1</v>
      </c>
      <c r="C387" s="0" t="str">
        <f aca="true">INDIRECT("IDs!B"&amp;$A387+1)</f>
        <v>a-line</v>
      </c>
      <c r="D387" s="0" t="n">
        <f aca="true">INDIRECT("IDs!C"&amp;$A387+1)</f>
        <v>5</v>
      </c>
      <c r="E387" s="4" t="n">
        <v>2.19</v>
      </c>
      <c r="F387" s="0" t="n">
        <f aca="false">G387*D387</f>
        <v>0.125</v>
      </c>
      <c r="G387" s="0" t="n">
        <f aca="true">INDIRECT("assorted!D"&amp;$A387+1)</f>
        <v>0.025</v>
      </c>
      <c r="H387" s="0" t="n">
        <f aca="true">INDIRECT("assorted!E"&amp;$A387+1)</f>
        <v>0.04</v>
      </c>
      <c r="I387" s="0" t="n">
        <f aca="true">IF(B387=1,INDIRECT("assorted!F"&amp;$A387+1),NA())</f>
        <v>0.96423524088459</v>
      </c>
      <c r="J387" s="5" t="n">
        <f aca="true">IF(B387=1,INDIRECT("assorted!G"&amp;$A387+1),NA())</f>
        <v>1365.48795500342</v>
      </c>
      <c r="K387" s="5" t="n">
        <f aca="true">IF(B387=1,AVERAGE(INDIRECT("Temperatures!C" &amp; A387 + 1):INDIRECT("Temperatures!P" &amp; A387 + 1)),NA())</f>
        <v>1304.03947922769</v>
      </c>
      <c r="L387" s="5" t="n">
        <f aca="true">IF(B387=1,MAX(INDIRECT("Temperatures!C" &amp; A387 + 1):INDIRECT("Temperatures!P" &amp; A387 + 1)),NA())</f>
        <v>1311.30092862487</v>
      </c>
      <c r="M387" s="5" t="n">
        <f aca="true">IF(B387=1,MIN(INDIRECT("Temperatures!C" &amp; A387 + 1):INDIRECT("Temperatures!P" &amp; A387 + 1)),NA())</f>
        <v>1299.82875944845</v>
      </c>
      <c r="N387" s="5" t="n">
        <f aca="true">IF(B387=1,INDIRECT("assorted!H"&amp;$A387+1),NA())</f>
        <v>-68374.5769647401</v>
      </c>
      <c r="O387" s="5" t="n">
        <f aca="true">IF(B387=1,INDIRECT("assorted!I"&amp;$A387+1),NA())</f>
        <v>43509.6909606141</v>
      </c>
      <c r="P387" s="5" t="n">
        <f aca="true">IF(B387=1,INDIRECT("assorted!J"&amp;$A387+1),NA())</f>
        <v>304.074145456107</v>
      </c>
      <c r="Q387" s="5" t="n">
        <f aca="true">IF(B387=1,INDIRECT("assorted!K"&amp;$A387+1),NA())</f>
        <v>92461.0859348618</v>
      </c>
      <c r="R387" s="5" t="n">
        <f aca="true">IF(B387=1,INDIRECT("assorted!L"&amp;$A387+1),NA())</f>
        <v>13668.4577666438</v>
      </c>
      <c r="S387" s="5" t="n">
        <f aca="true">IF(B387=1,INDIRECT("assorted!M"&amp;$A387+1),NA())</f>
        <v>95.5241125214487</v>
      </c>
      <c r="T387" s="5" t="n">
        <f aca="true">IF(B387=1,INDIRECT("assorted!N"&amp;$A387+1),NA())</f>
        <v>9124.8560730104</v>
      </c>
      <c r="U387" s="5" t="n">
        <f aca="true">IF(B387=1,SUM(INDIRECT("HeatFluxTotals!B" &amp; A387 + 1):INDIRECT("HeatFluxTotals!P" &amp; A387 + 1)),NA())</f>
        <v>68342.2888332191</v>
      </c>
      <c r="W387" s="5" t="n">
        <f aca="false">R387/G387</f>
        <v>546738.310665752</v>
      </c>
      <c r="X387" s="5" t="n">
        <f aca="true">IF(B387=1,SUM(INDIRECT("HeatFluxRadiation!B" &amp; A387 + 1):INDIRECT("HeatFluxRadiation!P" &amp; A387 + 1)),NA())</f>
        <v>66099.6505359962</v>
      </c>
      <c r="Y387" s="5" t="n">
        <f aca="true">IF(B387=1,SUM(INDIRECT("HeatFluxConduction!B" &amp; A387 + 1):INDIRECT("HeatFluxConduction!P" &amp; A387 + 1)),NA())</f>
        <v>2242.87078674577</v>
      </c>
      <c r="Z387" s="6" t="n">
        <f aca="false">X387/U387</f>
        <v>0.96718520354658</v>
      </c>
      <c r="AA387" s="6" t="n">
        <f aca="false">Y387/U387</f>
        <v>0.0328181982932884</v>
      </c>
      <c r="AE387" s="0" t="n">
        <f aca="false">1/F387</f>
        <v>8</v>
      </c>
      <c r="AF387" s="0" t="n">
        <f aca="false">1/G387</f>
        <v>40</v>
      </c>
      <c r="AG387" s="0" t="n">
        <v>0.891870538136431</v>
      </c>
      <c r="AH387" s="0" t="n">
        <f aca="false">AG387/14</f>
        <v>0.0637050384383165</v>
      </c>
      <c r="AI387" s="0" t="n">
        <v>0.74334</v>
      </c>
      <c r="AJ387" s="0" t="n">
        <v>11.326</v>
      </c>
      <c r="AK387" s="0" t="n">
        <v>47.615</v>
      </c>
    </row>
    <row r="388" customFormat="false" ht="15" hidden="false" customHeight="true" outlineLevel="0" collapsed="false">
      <c r="A388" s="0" t="n">
        <v>387</v>
      </c>
      <c r="B388" s="4" t="n">
        <f aca="false">IF(assorted!P388 = "converged", 1, NA())</f>
        <v>1</v>
      </c>
      <c r="C388" s="0" t="str">
        <f aca="true">INDIRECT("IDs!B"&amp;$A388+1)</f>
        <v>a-line</v>
      </c>
      <c r="D388" s="0" t="n">
        <f aca="true">INDIRECT("IDs!C"&amp;$A388+1)</f>
        <v>5</v>
      </c>
      <c r="E388" s="4" t="n">
        <v>2.555</v>
      </c>
      <c r="F388" s="0" t="n">
        <f aca="false">G388*D388</f>
        <v>0.125</v>
      </c>
      <c r="G388" s="0" t="n">
        <f aca="true">INDIRECT("assorted!D"&amp;$A388+1)</f>
        <v>0.025</v>
      </c>
      <c r="H388" s="0" t="n">
        <f aca="true">INDIRECT("assorted!E"&amp;$A388+1)</f>
        <v>0.04</v>
      </c>
      <c r="I388" s="0" t="n">
        <f aca="true">IF(B388=1,INDIRECT("assorted!F"&amp;$A388+1),NA())</f>
        <v>0.906244974481524</v>
      </c>
      <c r="J388" s="5" t="n">
        <f aca="true">IF(B388=1,INDIRECT("assorted!G"&amp;$A388+1),NA())</f>
        <v>1376.12075806035</v>
      </c>
      <c r="K388" s="5" t="n">
        <f aca="true">IF(B388=1,AVERAGE(INDIRECT("Temperatures!C" &amp; A388 + 1):INDIRECT("Temperatures!P" &amp; A388 + 1)),NA())</f>
        <v>1305.98107624852</v>
      </c>
      <c r="L388" s="5" t="n">
        <f aca="true">IF(B388=1,MAX(INDIRECT("Temperatures!C" &amp; A388 + 1):INDIRECT("Temperatures!P" &amp; A388 + 1)),NA())</f>
        <v>1316.66269549644</v>
      </c>
      <c r="M388" s="5" t="n">
        <f aca="true">IF(B388=1,MIN(INDIRECT("Temperatures!C" &amp; A388 + 1):INDIRECT("Temperatures!P" &amp; A388 + 1)),NA())</f>
        <v>1300.27447681889</v>
      </c>
      <c r="N388" s="5" t="n">
        <f aca="true">IF(B388=1,INDIRECT("assorted!H"&amp;$A388+1),NA())</f>
        <v>-34169.9428253172</v>
      </c>
      <c r="O388" s="5" t="n">
        <f aca="true">IF(B388=1,INDIRECT("assorted!I"&amp;$A388+1),NA())</f>
        <v>43625.9366160886</v>
      </c>
      <c r="P388" s="5" t="n">
        <f aca="true">IF(B388=1,INDIRECT("assorted!J"&amp;$A388+1),NA())</f>
        <v>360.988228733842</v>
      </c>
      <c r="Q388" s="5" t="n">
        <f aca="true">IF(B388=1,INDIRECT("assorted!K"&amp;$A388+1),NA())</f>
        <v>130312.501284397</v>
      </c>
      <c r="R388" s="5" t="n">
        <f aca="true">IF(B388=1,INDIRECT("assorted!L"&amp;$A388+1),NA())</f>
        <v>13705.004456618</v>
      </c>
      <c r="S388" s="5" t="n">
        <f aca="true">IF(B388=1,INDIRECT("assorted!M"&amp;$A388+1),NA())</f>
        <v>113.403761268961</v>
      </c>
      <c r="T388" s="5" t="n">
        <f aca="true">IF(B388=1,INDIRECT("assorted!N"&amp;$A388+1),NA())</f>
        <v>12860.4130699476</v>
      </c>
      <c r="U388" s="5" t="n">
        <f aca="true">IF(B388=1,SUM(INDIRECT("HeatFluxTotals!B" &amp; A388 + 1):INDIRECT("HeatFluxTotals!P" &amp; A388 + 1)),NA())</f>
        <v>68525.0222830903</v>
      </c>
      <c r="W388" s="5" t="n">
        <f aca="false">R388/G388</f>
        <v>548200.17826472</v>
      </c>
      <c r="X388" s="5" t="n">
        <f aca="true">IF(B388=1,SUM(INDIRECT("HeatFluxRadiation!B" &amp; A388 + 1):INDIRECT("HeatFluxRadiation!P" &amp; A388 + 1)),NA())</f>
        <v>66376.5221963989</v>
      </c>
      <c r="Y388" s="5" t="n">
        <f aca="true">IF(B388=1,SUM(INDIRECT("HeatFluxConduction!B" &amp; A388 + 1):INDIRECT("HeatFluxConduction!P" &amp; A388 + 1)),NA())</f>
        <v>2148.46505884502</v>
      </c>
      <c r="Z388" s="6" t="n">
        <f aca="false">X388/U388</f>
        <v>0.968646488317574</v>
      </c>
      <c r="AA388" s="6" t="n">
        <f aca="false">Y388/U388</f>
        <v>0.031353000513729</v>
      </c>
      <c r="AE388" s="0" t="n">
        <f aca="false">1/F388</f>
        <v>8</v>
      </c>
      <c r="AF388" s="0" t="n">
        <f aca="false">1/G388</f>
        <v>40</v>
      </c>
      <c r="AG388" s="0" t="n">
        <v>0.77270846354028</v>
      </c>
      <c r="AH388" s="0" t="n">
        <f aca="false">AG388/14</f>
        <v>0.0551934616814486</v>
      </c>
      <c r="AI388" s="0" t="n">
        <v>0.74511</v>
      </c>
      <c r="AJ388" s="0" t="n">
        <v>11.354</v>
      </c>
      <c r="AK388" s="0" t="n">
        <v>47.641</v>
      </c>
    </row>
    <row r="389" customFormat="false" ht="15" hidden="false" customHeight="true" outlineLevel="0" collapsed="false">
      <c r="A389" s="0" t="n">
        <v>388</v>
      </c>
      <c r="B389" s="4" t="n">
        <f aca="false">IF(assorted!P389 = "converged", 1, NA())</f>
        <v>1</v>
      </c>
      <c r="C389" s="0" t="str">
        <f aca="true">INDIRECT("IDs!B"&amp;$A389+1)</f>
        <v>a-line</v>
      </c>
      <c r="D389" s="0" t="n">
        <f aca="true">INDIRECT("IDs!C"&amp;$A389+1)</f>
        <v>5</v>
      </c>
      <c r="E389" s="4" t="n">
        <v>2.92</v>
      </c>
      <c r="F389" s="0" t="n">
        <f aca="false">G389*D389</f>
        <v>0.125</v>
      </c>
      <c r="G389" s="0" t="n">
        <f aca="true">INDIRECT("assorted!D"&amp;$A389+1)</f>
        <v>0.025</v>
      </c>
      <c r="H389" s="0" t="n">
        <f aca="true">INDIRECT("assorted!E"&amp;$A389+1)</f>
        <v>0.04</v>
      </c>
      <c r="I389" s="0" t="n">
        <f aca="true">IF(B389=1,INDIRECT("assorted!F"&amp;$A389+1),NA())</f>
        <v>1.01225305526168</v>
      </c>
      <c r="J389" s="5" t="n">
        <f aca="true">IF(B389=1,INDIRECT("assorted!G"&amp;$A389+1),NA())</f>
        <v>1379.71677102066</v>
      </c>
      <c r="K389" s="5" t="n">
        <f aca="true">IF(B389=1,AVERAGE(INDIRECT("Temperatures!C" &amp; A389 + 1):INDIRECT("Temperatures!P" &amp; A389 + 1)),NA())</f>
        <v>1308.3961734673</v>
      </c>
      <c r="L389" s="5" t="n">
        <f aca="true">IF(B389=1,MAX(INDIRECT("Temperatures!C" &amp; A389 + 1):INDIRECT("Temperatures!P" &amp; A389 + 1)),NA())</f>
        <v>1319.34314988811</v>
      </c>
      <c r="M389" s="5" t="n">
        <f aca="true">IF(B389=1,MIN(INDIRECT("Temperatures!C" &amp; A389 + 1):INDIRECT("Temperatures!P" &amp; A389 + 1)),NA())</f>
        <v>1302.56595190611</v>
      </c>
      <c r="N389" s="5" t="n">
        <f aca="true">IF(B389=1,INDIRECT("assorted!H"&amp;$A389+1),NA())</f>
        <v>-16850.3629708572</v>
      </c>
      <c r="O389" s="5" t="n">
        <f aca="true">IF(B389=1,INDIRECT("assorted!I"&amp;$A389+1),NA())</f>
        <v>43769.1190181297</v>
      </c>
      <c r="P389" s="5" t="n">
        <f aca="true">IF(B389=1,INDIRECT("assorted!J"&amp;$A389+1),NA())</f>
        <v>374.805905061671</v>
      </c>
      <c r="Q389" s="5" t="n">
        <f aca="true">IF(B389=1,INDIRECT("assorted!K"&amp;$A389+1),NA())</f>
        <v>140479.466469098</v>
      </c>
      <c r="R389" s="5" t="n">
        <f aca="true">IF(B389=1,INDIRECT("assorted!L"&amp;$A389+1),NA())</f>
        <v>13749.9849342571</v>
      </c>
      <c r="S389" s="5" t="n">
        <f aca="true">IF(B389=1,INDIRECT("assorted!M"&amp;$A389+1),NA())</f>
        <v>117.744557712129</v>
      </c>
      <c r="T389" s="5" t="n">
        <f aca="true">IF(B389=1,INDIRECT("assorted!N"&amp;$A389+1),NA())</f>
        <v>13863.7808708249</v>
      </c>
      <c r="U389" s="5" t="n">
        <f aca="true">IF(B389=1,SUM(INDIRECT("HeatFluxTotals!B" &amp; A389 + 1):INDIRECT("HeatFluxTotals!P" &amp; A389 + 1)),NA())</f>
        <v>68749.9246712855</v>
      </c>
      <c r="W389" s="5" t="n">
        <f aca="false">R389/G389</f>
        <v>549999.397370284</v>
      </c>
      <c r="X389" s="5" t="n">
        <f aca="true">IF(B389=1,SUM(INDIRECT("HeatFluxRadiation!B" &amp; A389 + 1):INDIRECT("HeatFluxRadiation!P" &amp; A389 + 1)),NA())</f>
        <v>66606.6221845106</v>
      </c>
      <c r="Y389" s="5" t="n">
        <f aca="true">IF(B389=1,SUM(INDIRECT("HeatFluxConduction!B" &amp; A389 + 1):INDIRECT("HeatFluxConduction!P" &amp; A389 + 1)),NA())</f>
        <v>2143.30490613565</v>
      </c>
      <c r="Z389" s="6" t="n">
        <f aca="false">X389/U389</f>
        <v>0.968824656942932</v>
      </c>
      <c r="AA389" s="6" t="n">
        <f aca="false">Y389/U389</f>
        <v>0.0311753782478083</v>
      </c>
      <c r="AE389" s="0" t="n">
        <f aca="false">1/F389</f>
        <v>8</v>
      </c>
      <c r="AF389" s="0" t="n">
        <f aca="false">1/G389</f>
        <v>40</v>
      </c>
      <c r="AG389" s="0" t="n">
        <v>0.680956005235876</v>
      </c>
      <c r="AH389" s="0" t="n">
        <f aca="false">AG389/14</f>
        <v>0.0486397146597054</v>
      </c>
      <c r="AI389" s="0" t="n">
        <v>0.74729</v>
      </c>
      <c r="AJ389" s="0" t="n">
        <v>11.388</v>
      </c>
      <c r="AK389" s="0" t="n">
        <v>47.673</v>
      </c>
    </row>
    <row r="390" customFormat="false" ht="15" hidden="false" customHeight="true" outlineLevel="0" collapsed="false">
      <c r="A390" s="0" t="n">
        <v>389</v>
      </c>
      <c r="B390" s="4" t="n">
        <f aca="false">IF(assorted!P390 = "converged", 1, NA())</f>
        <v>1</v>
      </c>
      <c r="C390" s="0" t="str">
        <f aca="true">INDIRECT("IDs!B"&amp;$A390+1)</f>
        <v>a-line</v>
      </c>
      <c r="D390" s="0" t="n">
        <f aca="true">INDIRECT("IDs!C"&amp;$A390+1)</f>
        <v>5</v>
      </c>
      <c r="E390" s="4" t="n">
        <v>3.285</v>
      </c>
      <c r="F390" s="0" t="n">
        <f aca="false">G390*D390</f>
        <v>0.125</v>
      </c>
      <c r="G390" s="0" t="n">
        <f aca="true">INDIRECT("assorted!D"&amp;$A390+1)</f>
        <v>0.025</v>
      </c>
      <c r="H390" s="0" t="n">
        <f aca="true">INDIRECT("assorted!E"&amp;$A390+1)</f>
        <v>0.04</v>
      </c>
      <c r="I390" s="0" t="n">
        <f aca="true">IF(B390=1,INDIRECT("assorted!F"&amp;$A390+1),NA())</f>
        <v>0.928856485144933</v>
      </c>
      <c r="J390" s="5" t="n">
        <f aca="true">IF(B390=1,INDIRECT("assorted!G"&amp;$A390+1),NA())</f>
        <v>1363.204544956</v>
      </c>
      <c r="K390" s="5" t="n">
        <f aca="true">IF(B390=1,AVERAGE(INDIRECT("Temperatures!C" &amp; A390 + 1):INDIRECT("Temperatures!P" &amp; A390 + 1)),NA())</f>
        <v>1310.66095104719</v>
      </c>
      <c r="L390" s="5" t="n">
        <f aca="true">IF(B390=1,MAX(INDIRECT("Temperatures!C" &amp; A390 + 1):INDIRECT("Temperatures!P" &amp; A390 + 1)),NA())</f>
        <v>1316.69960417951</v>
      </c>
      <c r="M390" s="5" t="n">
        <f aca="true">IF(B390=1,MIN(INDIRECT("Temperatures!C" &amp; A390 + 1):INDIRECT("Temperatures!P" &amp; A390 + 1)),NA())</f>
        <v>1307.41235533534</v>
      </c>
      <c r="N390" s="5" t="n">
        <f aca="true">IF(B390=1,INDIRECT("assorted!H"&amp;$A390+1),NA())</f>
        <v>-68994.4249152507</v>
      </c>
      <c r="O390" s="5" t="n">
        <f aca="true">IF(B390=1,INDIRECT("assorted!I"&amp;$A390+1),NA())</f>
        <v>43907.6514066145</v>
      </c>
      <c r="P390" s="5" t="n">
        <f aca="true">IF(B390=1,INDIRECT("assorted!J"&amp;$A390+1),NA())</f>
        <v>213.007575697329</v>
      </c>
      <c r="Q390" s="5" t="n">
        <f aca="true">IF(B390=1,INDIRECT("assorted!K"&amp;$A390+1),NA())</f>
        <v>45372.2273044534</v>
      </c>
      <c r="R390" s="5" t="n">
        <f aca="true">IF(B390=1,INDIRECT("assorted!L"&amp;$A390+1),NA())</f>
        <v>13793.4760196467</v>
      </c>
      <c r="S390" s="5" t="n">
        <f aca="true">IF(B390=1,INDIRECT("assorted!M"&amp;$A390+1),NA())</f>
        <v>66.9157834050347</v>
      </c>
      <c r="T390" s="5" t="n">
        <f aca="true">IF(B390=1,INDIRECT("assorted!N"&amp;$A390+1),NA())</f>
        <v>4477.72206870952</v>
      </c>
      <c r="U390" s="5" t="n">
        <f aca="true">IF(B390=1,SUM(INDIRECT("HeatFluxTotals!B" &amp; A390 + 1):INDIRECT("HeatFluxTotals!P" &amp; A390 + 1)),NA())</f>
        <v>68967.3800982333</v>
      </c>
      <c r="W390" s="5" t="n">
        <f aca="false">R390/G390</f>
        <v>551739.040785868</v>
      </c>
      <c r="X390" s="5" t="n">
        <f aca="true">IF(B390=1,SUM(INDIRECT("HeatFluxRadiation!B" &amp; A390 + 1):INDIRECT("HeatFluxRadiation!P" &amp; A390 + 1)),NA())</f>
        <v>66719.7149210014</v>
      </c>
      <c r="Y390" s="5" t="n">
        <f aca="true">IF(B390=1,SUM(INDIRECT("HeatFluxConduction!B" &amp; A390 + 1):INDIRECT("HeatFluxConduction!P" &amp; A390 + 1)),NA())</f>
        <v>2247.78997934231</v>
      </c>
      <c r="Z390" s="6" t="n">
        <f aca="false">X390/U390</f>
        <v>0.96740973523961</v>
      </c>
      <c r="AA390" s="6" t="n">
        <f aca="false">Y390/U390</f>
        <v>0.0325920743421119</v>
      </c>
      <c r="AE390" s="0" t="n">
        <f aca="false">1/F390</f>
        <v>8</v>
      </c>
      <c r="AF390" s="0" t="n">
        <f aca="false">1/G390</f>
        <v>40</v>
      </c>
      <c r="AG390" s="0" t="n">
        <v>0.608305916439881</v>
      </c>
      <c r="AH390" s="0" t="n">
        <f aca="false">AG390/14</f>
        <v>0.0434504226028486</v>
      </c>
      <c r="AI390" s="0" t="n">
        <v>0.74932</v>
      </c>
      <c r="AJ390" s="0" t="n">
        <v>11.42</v>
      </c>
      <c r="AK390" s="0" t="n">
        <v>47.702</v>
      </c>
    </row>
    <row r="391" customFormat="false" ht="15" hidden="false" customHeight="true" outlineLevel="0" collapsed="false">
      <c r="A391" s="0" t="n">
        <v>390</v>
      </c>
      <c r="B391" s="4" t="n">
        <f aca="false">IF(assorted!P391 = "converged", 1, NA())</f>
        <v>1</v>
      </c>
      <c r="C391" s="0" t="str">
        <f aca="true">INDIRECT("IDs!B"&amp;$A391+1)</f>
        <v>a-line</v>
      </c>
      <c r="D391" s="0" t="n">
        <f aca="true">INDIRECT("IDs!C"&amp;$A391+1)</f>
        <v>5</v>
      </c>
      <c r="E391" s="4" t="n">
        <v>3.465</v>
      </c>
      <c r="F391" s="0" t="n">
        <f aca="false">G391*D391</f>
        <v>0.125</v>
      </c>
      <c r="G391" s="0" t="n">
        <f aca="true">INDIRECT("assorted!D"&amp;$A391+1)</f>
        <v>0.025</v>
      </c>
      <c r="H391" s="0" t="n">
        <f aca="true">INDIRECT("assorted!E"&amp;$A391+1)</f>
        <v>0.04</v>
      </c>
      <c r="I391" s="0" t="n">
        <f aca="true">IF(B391=1,INDIRECT("assorted!F"&amp;$A391+1),NA())</f>
        <v>0.920902623372967</v>
      </c>
      <c r="J391" s="5" t="n">
        <f aca="true">IF(B391=1,INDIRECT("assorted!G"&amp;$A391+1),NA())</f>
        <v>1363.00470356651</v>
      </c>
      <c r="K391" s="5" t="n">
        <f aca="true">IF(B391=1,AVERAGE(INDIRECT("Temperatures!C" &amp; A391 + 1):INDIRECT("Temperatures!P" &amp; A391 + 1)),NA())</f>
        <v>1311.30643228585</v>
      </c>
      <c r="L391" s="5" t="n">
        <f aca="true">IF(B391=1,MAX(INDIRECT("Temperatures!C" &amp; A391 + 1):INDIRECT("Temperatures!P" &amp; A391 + 1)),NA())</f>
        <v>1317.31771329399</v>
      </c>
      <c r="M391" s="5" t="n">
        <f aca="true">IF(B391=1,MIN(INDIRECT("Temperatures!C" &amp; A391 + 1):INDIRECT("Temperatures!P" &amp; A391 + 1)),NA())</f>
        <v>1308.00009830749</v>
      </c>
      <c r="N391" s="5" t="n">
        <f aca="true">IF(B391=1,INDIRECT("assorted!H"&amp;$A391+1),NA())</f>
        <v>-69062.2678108039</v>
      </c>
      <c r="O391" s="5" t="n">
        <f aca="true">IF(B391=1,INDIRECT("assorted!I"&amp;$A391+1),NA())</f>
        <v>43945.2473438557</v>
      </c>
      <c r="P391" s="5" t="n">
        <f aca="true">IF(B391=1,INDIRECT("assorted!J"&amp;$A391+1),NA())</f>
        <v>211.385923316906</v>
      </c>
      <c r="Q391" s="5" t="n">
        <f aca="true">IF(B391=1,INDIRECT("assorted!K"&amp;$A391+1),NA())</f>
        <v>44684.008576541</v>
      </c>
      <c r="R391" s="5" t="n">
        <f aca="true">IF(B391=1,INDIRECT("assorted!L"&amp;$A391+1),NA())</f>
        <v>13805.2866868574</v>
      </c>
      <c r="S391" s="5" t="n">
        <f aca="true">IF(B391=1,INDIRECT("assorted!M"&amp;$A391+1),NA())</f>
        <v>66.4063454665338</v>
      </c>
      <c r="T391" s="5" t="n">
        <f aca="true">IF(B391=1,INDIRECT("assorted!N"&amp;$A391+1),NA())</f>
        <v>4409.80271822063</v>
      </c>
      <c r="U391" s="5" t="n">
        <f aca="true">IF(B391=1,SUM(INDIRECT("HeatFluxTotals!B" &amp; A391 + 1):INDIRECT("HeatFluxTotals!P" &amp; A391 + 1)),NA())</f>
        <v>69026.4334342872</v>
      </c>
      <c r="W391" s="5" t="n">
        <f aca="false">R391/G391</f>
        <v>552211.467474296</v>
      </c>
      <c r="X391" s="5" t="n">
        <f aca="true">IF(B391=1,SUM(INDIRECT("HeatFluxRadiation!B" &amp; A391 + 1):INDIRECT("HeatFluxRadiation!P" &amp; A391 + 1)),NA())</f>
        <v>66770.6301038782</v>
      </c>
      <c r="Y391" s="5" t="n">
        <f aca="true">IF(B391=1,SUM(INDIRECT("HeatFluxConduction!B" &amp; A391 + 1):INDIRECT("HeatFluxConduction!P" &amp; A391 + 1)),NA())</f>
        <v>2255.83676814956</v>
      </c>
      <c r="Z391" s="6" t="n">
        <f aca="false">X391/U391</f>
        <v>0.967319717705587</v>
      </c>
      <c r="AA391" s="6" t="n">
        <f aca="false">Y391/U391</f>
        <v>0.0326807667137707</v>
      </c>
      <c r="AE391" s="0" t="n">
        <f aca="false">1/F391</f>
        <v>8</v>
      </c>
      <c r="AF391" s="0" t="n">
        <f aca="false">1/G391</f>
        <v>40</v>
      </c>
      <c r="AG391" s="0" t="n">
        <v>0.577404435073698</v>
      </c>
      <c r="AH391" s="0" t="n">
        <f aca="false">AG391/14</f>
        <v>0.0412431739338356</v>
      </c>
      <c r="AI391" s="0" t="n">
        <v>0.74991</v>
      </c>
      <c r="AJ391" s="0" t="n">
        <v>11.43</v>
      </c>
      <c r="AK391" s="0" t="n">
        <v>47.711</v>
      </c>
    </row>
    <row r="392" customFormat="false" ht="15" hidden="false" customHeight="true" outlineLevel="0" collapsed="false">
      <c r="A392" s="0" t="n">
        <v>391</v>
      </c>
      <c r="B392" s="4" t="n">
        <f aca="false">IF(assorted!P392 = "converged", 1, NA())</f>
        <v>1</v>
      </c>
      <c r="C392" s="0" t="str">
        <f aca="true">INDIRECT("IDs!B"&amp;$A392+1)</f>
        <v>a-line</v>
      </c>
      <c r="D392" s="0" t="n">
        <f aca="true">INDIRECT("IDs!C"&amp;$A392+1)</f>
        <v>5</v>
      </c>
      <c r="E392" s="4" t="n">
        <v>3.65</v>
      </c>
      <c r="F392" s="0" t="n">
        <f aca="false">G392*D392</f>
        <v>0.125</v>
      </c>
      <c r="G392" s="0" t="n">
        <f aca="true">INDIRECT("assorted!D"&amp;$A392+1)</f>
        <v>0.025</v>
      </c>
      <c r="H392" s="0" t="n">
        <f aca="true">INDIRECT("assorted!E"&amp;$A392+1)</f>
        <v>0.04</v>
      </c>
      <c r="I392" s="0" t="n">
        <f aca="true">IF(B392=1,INDIRECT("assorted!F"&amp;$A392+1),NA())</f>
        <v>0.852134107612073</v>
      </c>
      <c r="J392" s="5" t="n">
        <f aca="true">IF(B392=1,INDIRECT("assorted!G"&amp;$A392+1),NA())</f>
        <v>1367.67293434577</v>
      </c>
      <c r="K392" s="5" t="n">
        <f aca="true">IF(B392=1,AVERAGE(INDIRECT("Temperatures!C" &amp; A392 + 1):INDIRECT("Temperatures!P" &amp; A392 + 1)),NA())</f>
        <v>1310.12874667054</v>
      </c>
      <c r="L392" s="5" t="n">
        <f aca="true">IF(B392=1,MAX(INDIRECT("Temperatures!C" &amp; A392 + 1):INDIRECT("Temperatures!P" &amp; A392 + 1)),NA())</f>
        <v>1319.00446702548</v>
      </c>
      <c r="M392" s="5" t="n">
        <f aca="true">IF(B392=1,MIN(INDIRECT("Temperatures!C" &amp; A392 + 1):INDIRECT("Temperatures!P" &amp; A392 + 1)),NA())</f>
        <v>1305.21756064893</v>
      </c>
      <c r="N392" s="5" t="n">
        <f aca="true">IF(B392=1,INDIRECT("assorted!H"&amp;$A392+1),NA())</f>
        <v>-54493.3753820469</v>
      </c>
      <c r="O392" s="5" t="n">
        <f aca="true">IF(B392=1,INDIRECT("assorted!I"&amp;$A392+1),NA())</f>
        <v>43872.7488227737</v>
      </c>
      <c r="P392" s="5" t="n">
        <f aca="true">IF(B392=1,INDIRECT("assorted!J"&amp;$A392+1),NA())</f>
        <v>314.703027310875</v>
      </c>
      <c r="Q392" s="5" t="n">
        <f aca="true">IF(B392=1,INDIRECT("assorted!K"&amp;$A392+1),NA())</f>
        <v>99037.9953986293</v>
      </c>
      <c r="R392" s="5" t="n">
        <f aca="true">IF(B392=1,INDIRECT("assorted!L"&amp;$A392+1),NA())</f>
        <v>13782.5786610219</v>
      </c>
      <c r="S392" s="5" t="n">
        <f aca="true">IF(B392=1,INDIRECT("assorted!M"&amp;$A392+1),NA())</f>
        <v>98.8636304902471</v>
      </c>
      <c r="T392" s="5" t="n">
        <f aca="true">IF(B392=1,INDIRECT("assorted!N"&amp;$A392+1),NA())</f>
        <v>9774.01743371212</v>
      </c>
      <c r="U392" s="5" t="n">
        <f aca="true">IF(B392=1,SUM(INDIRECT("HeatFluxTotals!B" &amp; A392 + 1):INDIRECT("HeatFluxTotals!P" &amp; A392 + 1)),NA())</f>
        <v>68912.8933051097</v>
      </c>
      <c r="W392" s="5" t="n">
        <f aca="false">R392/G392</f>
        <v>551303.146440876</v>
      </c>
      <c r="X392" s="5" t="n">
        <f aca="true">IF(B392=1,SUM(INDIRECT("HeatFluxRadiation!B" &amp; A392 + 1):INDIRECT("HeatFluxRadiation!P" &amp; A392 + 1)),NA())</f>
        <v>66751.8981227008</v>
      </c>
      <c r="Y392" s="5" t="n">
        <f aca="true">IF(B392=1,SUM(INDIRECT("HeatFluxConduction!B" &amp; A392 + 1):INDIRECT("HeatFluxConduction!P" &amp; A392 + 1)),NA())</f>
        <v>2160.89398563825</v>
      </c>
      <c r="Z392" s="6" t="n">
        <f aca="false">X392/U392</f>
        <v>0.968641641951657</v>
      </c>
      <c r="AA392" s="6" t="n">
        <f aca="false">Y392/U392</f>
        <v>0.0313568895746541</v>
      </c>
      <c r="AE392" s="0" t="n">
        <f aca="false">1/F392</f>
        <v>8</v>
      </c>
      <c r="AF392" s="0" t="n">
        <f aca="false">1/G392</f>
        <v>40</v>
      </c>
      <c r="AG392" s="0" t="n">
        <v>0.54944410908604</v>
      </c>
      <c r="AH392" s="0" t="n">
        <f aca="false">AG392/14</f>
        <v>0.03924600779186</v>
      </c>
      <c r="AI392" s="0" t="n">
        <v>0.74885</v>
      </c>
      <c r="AJ392" s="0" t="n">
        <v>11.413</v>
      </c>
      <c r="AK392" s="0" t="n">
        <v>47.695</v>
      </c>
    </row>
    <row r="393" customFormat="false" ht="15" hidden="false" customHeight="true" outlineLevel="0" collapsed="false">
      <c r="A393" s="0" t="n">
        <v>392</v>
      </c>
      <c r="B393" s="4" t="n">
        <f aca="false">IF(assorted!P393 = "converged", 1, NA())</f>
        <v>1</v>
      </c>
      <c r="C393" s="0" t="str">
        <f aca="true">INDIRECT("IDs!B"&amp;$A393+1)</f>
        <v>a-line</v>
      </c>
      <c r="D393" s="0" t="n">
        <f aca="true">INDIRECT("IDs!C"&amp;$A393+1)</f>
        <v>5</v>
      </c>
      <c r="E393" s="4" t="n">
        <v>4.015</v>
      </c>
      <c r="F393" s="0" t="n">
        <f aca="false">G393*D393</f>
        <v>0.125</v>
      </c>
      <c r="G393" s="0" t="n">
        <f aca="true">INDIRECT("assorted!D"&amp;$A393+1)</f>
        <v>0.025</v>
      </c>
      <c r="H393" s="0" t="n">
        <f aca="true">INDIRECT("assorted!E"&amp;$A393+1)</f>
        <v>0.04</v>
      </c>
      <c r="I393" s="0" t="n">
        <f aca="true">IF(B393=1,INDIRECT("assorted!F"&amp;$A393+1),NA())</f>
        <v>0.902117046469356</v>
      </c>
      <c r="J393" s="5" t="n">
        <f aca="true">IF(B393=1,INDIRECT("assorted!G"&amp;$A393+1),NA())</f>
        <v>1362.50271522899</v>
      </c>
      <c r="K393" s="5" t="n">
        <f aca="true">IF(B393=1,AVERAGE(INDIRECT("Temperatures!C" &amp; A393 + 1):INDIRECT("Temperatures!P" &amp; A393 + 1)),NA())</f>
        <v>1312.6709937496</v>
      </c>
      <c r="L393" s="5" t="n">
        <f aca="true">IF(B393=1,MAX(INDIRECT("Temperatures!C" &amp; A393 + 1):INDIRECT("Temperatures!P" &amp; A393 + 1)),NA())</f>
        <v>1318.95783537881</v>
      </c>
      <c r="M393" s="5" t="n">
        <f aca="true">IF(B393=1,MIN(INDIRECT("Temperatures!C" &amp; A393 + 1):INDIRECT("Temperatures!P" &amp; A393 + 1)),NA())</f>
        <v>1309.13052499484</v>
      </c>
      <c r="N393" s="5" t="n">
        <f aca="true">IF(B393=1,INDIRECT("assorted!H"&amp;$A393+1),NA())</f>
        <v>-69185.0837891435</v>
      </c>
      <c r="O393" s="5" t="n">
        <f aca="true">IF(B393=1,INDIRECT("assorted!I"&amp;$A393+1),NA())</f>
        <v>44024.2110697751</v>
      </c>
      <c r="P393" s="5" t="n">
        <f aca="true">IF(B393=1,INDIRECT("assorted!J"&amp;$A393+1),NA())</f>
        <v>220.177399133443</v>
      </c>
      <c r="Q393" s="5" t="n">
        <f aca="true">IF(B393=1,INDIRECT("assorted!K"&amp;$A393+1),NA())</f>
        <v>48478.0870891676</v>
      </c>
      <c r="R393" s="5" t="n">
        <f aca="true">IF(B393=1,INDIRECT("assorted!L"&amp;$A393+1),NA())</f>
        <v>13830.0929387292</v>
      </c>
      <c r="S393" s="5" t="n">
        <f aca="true">IF(B393=1,INDIRECT("assorted!M"&amp;$A393+1),NA())</f>
        <v>69.1681650210884</v>
      </c>
      <c r="T393" s="5" t="n">
        <f aca="true">IF(B393=1,INDIRECT("assorted!N"&amp;$A393+1),NA())</f>
        <v>4784.23505238452</v>
      </c>
      <c r="U393" s="5" t="n">
        <f aca="true">IF(B393=1,SUM(INDIRECT("HeatFluxTotals!B" &amp; A393 + 1):INDIRECT("HeatFluxTotals!P" &amp; A393 + 1)),NA())</f>
        <v>69150.4646936459</v>
      </c>
      <c r="W393" s="5" t="n">
        <f aca="false">R393/G393</f>
        <v>553203.717549168</v>
      </c>
      <c r="X393" s="5" t="n">
        <f aca="true">IF(B393=1,SUM(INDIRECT("HeatFluxRadiation!B" &amp; A393 + 1):INDIRECT("HeatFluxRadiation!P" &amp; A393 + 1)),NA())</f>
        <v>66875.7064190128</v>
      </c>
      <c r="Y393" s="5" t="n">
        <f aca="true">IF(B393=1,SUM(INDIRECT("HeatFluxConduction!B" &amp; A393 + 1):INDIRECT("HeatFluxConduction!P" &amp; A393 + 1)),NA())</f>
        <v>2274.93638017645</v>
      </c>
      <c r="Z393" s="6" t="n">
        <f aca="false">X393/U393</f>
        <v>0.967104222875278</v>
      </c>
      <c r="AA393" s="6" t="n">
        <f aca="false">Y393/U393</f>
        <v>0.0328983527479533</v>
      </c>
      <c r="AE393" s="0" t="n">
        <f aca="false">1/F393</f>
        <v>8</v>
      </c>
      <c r="AF393" s="0" t="n">
        <f aca="false">1/G393</f>
        <v>40</v>
      </c>
      <c r="AG393" s="0" t="n">
        <v>0.500833835715619</v>
      </c>
      <c r="AH393" s="0" t="n">
        <f aca="false">AG393/14</f>
        <v>0.0357738454082585</v>
      </c>
      <c r="AI393" s="0" t="n">
        <v>0.75113</v>
      </c>
      <c r="AJ393" s="0" t="n">
        <v>11.449</v>
      </c>
      <c r="AK393" s="0" t="n">
        <v>47.728</v>
      </c>
    </row>
    <row r="394" customFormat="false" ht="15" hidden="false" customHeight="true" outlineLevel="0" collapsed="false">
      <c r="A394" s="0" t="n">
        <v>393</v>
      </c>
      <c r="B394" s="4" t="n">
        <f aca="false">IF(assorted!P394 = "converged", 1, NA())</f>
        <v>1</v>
      </c>
      <c r="C394" s="0" t="str">
        <f aca="true">INDIRECT("IDs!B"&amp;$A394+1)</f>
        <v>a-line</v>
      </c>
      <c r="D394" s="0" t="n">
        <f aca="true">INDIRECT("IDs!C"&amp;$A394+1)</f>
        <v>5</v>
      </c>
      <c r="E394" s="4" t="n">
        <v>4.38</v>
      </c>
      <c r="F394" s="0" t="n">
        <f aca="false">G394*D394</f>
        <v>0.125</v>
      </c>
      <c r="G394" s="0" t="n">
        <f aca="true">INDIRECT("assorted!D"&amp;$A394+1)</f>
        <v>0.025</v>
      </c>
      <c r="H394" s="0" t="n">
        <f aca="true">INDIRECT("assorted!E"&amp;$A394+1)</f>
        <v>0.04</v>
      </c>
      <c r="I394" s="0" t="n">
        <f aca="true">IF(B394=1,INDIRECT("assorted!F"&amp;$A394+1),NA())</f>
        <v>0.888341448866413</v>
      </c>
      <c r="J394" s="5" t="n">
        <f aca="true">IF(B394=1,INDIRECT("assorted!G"&amp;$A394+1),NA())</f>
        <v>1362.23641319368</v>
      </c>
      <c r="K394" s="5" t="n">
        <f aca="true">IF(B394=1,AVERAGE(INDIRECT("Temperatures!C" &amp; A394 + 1):INDIRECT("Temperatures!P" &amp; A394 + 1)),NA())</f>
        <v>1313.4895318408</v>
      </c>
      <c r="L394" s="5" t="n">
        <f aca="true">IF(B394=1,MAX(INDIRECT("Temperatures!C" &amp; A394 + 1):INDIRECT("Temperatures!P" &amp; A394 + 1)),NA())</f>
        <v>1320.19226523561</v>
      </c>
      <c r="M394" s="5" t="n">
        <f aca="true">IF(B394=1,MIN(INDIRECT("Temperatures!C" &amp; A394 + 1):INDIRECT("Temperatures!P" &amp; A394 + 1)),NA())</f>
        <v>1309.6857299131</v>
      </c>
      <c r="N394" s="5" t="n">
        <f aca="true">IF(B394=1,INDIRECT("assorted!H"&amp;$A394+1),NA())</f>
        <v>-69271.9657520219</v>
      </c>
      <c r="O394" s="5" t="n">
        <f aca="true">IF(B394=1,INDIRECT("assorted!I"&amp;$A394+1),NA())</f>
        <v>44070.7340946449</v>
      </c>
      <c r="P394" s="5" t="n">
        <f aca="true">IF(B394=1,INDIRECT("assorted!J"&amp;$A394+1),NA())</f>
        <v>235.313761601135</v>
      </c>
      <c r="Q394" s="5" t="n">
        <f aca="true">IF(B394=1,INDIRECT("assorted!K"&amp;$A394+1),NA())</f>
        <v>55372.5663988758</v>
      </c>
      <c r="R394" s="5" t="n">
        <f aca="true">IF(B394=1,INDIRECT("assorted!L"&amp;$A394+1),NA())</f>
        <v>13844.7080276111</v>
      </c>
      <c r="S394" s="5" t="n">
        <f aca="true">IF(B394=1,INDIRECT("assorted!M"&amp;$A394+1),NA())</f>
        <v>73.9232144415965</v>
      </c>
      <c r="T394" s="5" t="n">
        <f aca="true">IF(B394=1,INDIRECT("assorted!N"&amp;$A394+1),NA())</f>
        <v>5464.64163337827</v>
      </c>
      <c r="U394" s="5" t="n">
        <f aca="true">IF(B394=1,SUM(INDIRECT("HeatFluxTotals!B" &amp; A394 + 1):INDIRECT("HeatFluxTotals!P" &amp; A394 + 1)),NA())</f>
        <v>69223.5401380553</v>
      </c>
      <c r="W394" s="5" t="n">
        <f aca="false">R394/G394</f>
        <v>553788.321104444</v>
      </c>
      <c r="X394" s="5" t="n">
        <f aca="true">IF(B394=1,SUM(INDIRECT("HeatFluxRadiation!B" &amp; A394 + 1):INDIRECT("HeatFluxRadiation!P" &amp; A394 + 1)),NA())</f>
        <v>66935.028433701</v>
      </c>
      <c r="Y394" s="5" t="n">
        <f aca="true">IF(B394=1,SUM(INDIRECT("HeatFluxConduction!B" &amp; A394 + 1):INDIRECT("HeatFluxConduction!P" &amp; A394 + 1)),NA())</f>
        <v>2288.47070890709</v>
      </c>
      <c r="Z394" s="6" t="n">
        <f aca="false">X394/U394</f>
        <v>0.966940267721208</v>
      </c>
      <c r="AA394" s="6" t="n">
        <f aca="false">Y394/U394</f>
        <v>0.0330591400604925</v>
      </c>
      <c r="AE394" s="0" t="n">
        <f aca="false">1/F394</f>
        <v>8</v>
      </c>
      <c r="AF394" s="0" t="n">
        <f aca="false">1/G394</f>
        <v>40</v>
      </c>
      <c r="AG394" s="0" t="n">
        <v>0.460039368463594</v>
      </c>
      <c r="AH394" s="0" t="n">
        <f aca="false">AG394/14</f>
        <v>0.0328599548902567</v>
      </c>
      <c r="AI394" s="0" t="n">
        <v>0.75187</v>
      </c>
      <c r="AJ394" s="0" t="n">
        <v>11.461</v>
      </c>
      <c r="AK394" s="0" t="n">
        <v>47.739</v>
      </c>
    </row>
    <row r="395" customFormat="false" ht="15" hidden="false" customHeight="true" outlineLevel="0" collapsed="false">
      <c r="A395" s="0" t="n">
        <v>394</v>
      </c>
      <c r="B395" s="4" t="n">
        <f aca="false">IF(assorted!P395 = "converged", 1, NA())</f>
        <v>1</v>
      </c>
      <c r="C395" s="0" t="str">
        <f aca="true">INDIRECT("IDs!B"&amp;$A395+1)</f>
        <v>a-line</v>
      </c>
      <c r="D395" s="0" t="n">
        <f aca="true">INDIRECT("IDs!C"&amp;$A395+1)</f>
        <v>5</v>
      </c>
      <c r="E395" s="4" t="n">
        <v>5.11</v>
      </c>
      <c r="F395" s="0" t="n">
        <f aca="false">G395*D395</f>
        <v>0.125</v>
      </c>
      <c r="G395" s="0" t="n">
        <f aca="true">INDIRECT("assorted!D"&amp;$A395+1)</f>
        <v>0.025</v>
      </c>
      <c r="H395" s="0" t="n">
        <f aca="true">INDIRECT("assorted!E"&amp;$A395+1)</f>
        <v>0.04</v>
      </c>
      <c r="I395" s="0" t="n">
        <f aca="true">IF(B395=1,INDIRECT("assorted!F"&amp;$A395+1),NA())</f>
        <v>0.858475556917255</v>
      </c>
      <c r="J395" s="5" t="n">
        <f aca="true">IF(B395=1,INDIRECT("assorted!G"&amp;$A395+1),NA())</f>
        <v>1361.62099201232</v>
      </c>
      <c r="K395" s="5" t="n">
        <f aca="true">IF(B395=1,AVERAGE(INDIRECT("Temperatures!C" &amp; A395 + 1):INDIRECT("Temperatures!P" &amp; A395 + 1)),NA())</f>
        <v>1315.03326733911</v>
      </c>
      <c r="L395" s="5" t="n">
        <f aca="true">IF(B395=1,MAX(INDIRECT("Temperatures!C" &amp; A395 + 1):INDIRECT("Temperatures!P" &amp; A395 + 1)),NA())</f>
        <v>1323.68063070067</v>
      </c>
      <c r="M395" s="5" t="n">
        <f aca="true">IF(B395=1,MIN(INDIRECT("Temperatures!C" &amp; A395 + 1):INDIRECT("Temperatures!P" &amp; A395 + 1)),NA())</f>
        <v>1310.34464351076</v>
      </c>
      <c r="N395" s="5" t="n">
        <f aca="true">IF(B395=1,INDIRECT("assorted!H"&amp;$A395+1),NA())</f>
        <v>-69379.6135499189</v>
      </c>
      <c r="O395" s="5" t="n">
        <f aca="true">IF(B395=1,INDIRECT("assorted!I"&amp;$A395+1),NA())</f>
        <v>44155.7166727014</v>
      </c>
      <c r="P395" s="5" t="n">
        <f aca="true">IF(B395=1,INDIRECT("assorted!J"&amp;$A395+1),NA())</f>
        <v>300.012641453899</v>
      </c>
      <c r="Q395" s="5" t="n">
        <f aca="true">IF(B395=1,INDIRECT("assorted!K"&amp;$A395+1),NA())</f>
        <v>90007.5850321461</v>
      </c>
      <c r="R395" s="5" t="n">
        <f aca="true">IF(B395=1,INDIRECT("assorted!L"&amp;$A395+1),NA())</f>
        <v>13871.4050864789</v>
      </c>
      <c r="S395" s="5" t="n">
        <f aca="true">IF(B395=1,INDIRECT("assorted!M"&amp;$A395+1),NA())</f>
        <v>94.2482015361639</v>
      </c>
      <c r="T395" s="5" t="n">
        <f aca="true">IF(B395=1,INDIRECT("assorted!N"&amp;$A395+1),NA())</f>
        <v>8882.72349280138</v>
      </c>
      <c r="U395" s="5" t="n">
        <f aca="true">IF(B395=1,SUM(INDIRECT("HeatFluxTotals!B" &amp; A395 + 1):INDIRECT("HeatFluxTotals!P" &amp; A395 + 1)),NA())</f>
        <v>69357.0254323948</v>
      </c>
      <c r="W395" s="5" t="n">
        <f aca="false">R395/G395</f>
        <v>554856.203459156</v>
      </c>
      <c r="X395" s="5" t="n">
        <f aca="true">IF(B395=1,SUM(INDIRECT("HeatFluxRadiation!B" &amp; A395 + 1):INDIRECT("HeatFluxRadiation!P" &amp; A395 + 1)),NA())</f>
        <v>67034.5157415679</v>
      </c>
      <c r="Y395" s="5" t="n">
        <f aca="true">IF(B395=1,SUM(INDIRECT("HeatFluxConduction!B" &amp; A395 + 1):INDIRECT("HeatFluxConduction!P" &amp; A395 + 1)),NA())</f>
        <v>2322.51048569964</v>
      </c>
      <c r="Z395" s="6" t="n">
        <f aca="false">X395/U395</f>
        <v>0.966513706775232</v>
      </c>
      <c r="AA395" s="6" t="n">
        <f aca="false">Y395/U395</f>
        <v>0.0334863046853629</v>
      </c>
      <c r="AE395" s="0" t="n">
        <f aca="false">1/F395</f>
        <v>8</v>
      </c>
      <c r="AF395" s="0" t="n">
        <f aca="false">1/G395</f>
        <v>40</v>
      </c>
      <c r="AG395" s="0" t="n">
        <v>0.395456042743778</v>
      </c>
      <c r="AH395" s="0" t="n">
        <f aca="false">AG395/14</f>
        <v>0.0282468601959841</v>
      </c>
      <c r="AI395" s="0" t="n">
        <v>0.75326</v>
      </c>
      <c r="AJ395" s="0" t="n">
        <v>11.483</v>
      </c>
      <c r="AK395" s="0" t="n">
        <v>47.759</v>
      </c>
    </row>
    <row r="396" customFormat="false" ht="15" hidden="false" customHeight="true" outlineLevel="0" collapsed="false">
      <c r="A396" s="0" t="n">
        <v>395</v>
      </c>
      <c r="B396" s="4" t="n">
        <f aca="false">IF(assorted!P396 = "converged", 1, NA())</f>
        <v>1</v>
      </c>
      <c r="C396" s="0" t="str">
        <f aca="true">INDIRECT("IDs!B"&amp;$A396+1)</f>
        <v>a-line</v>
      </c>
      <c r="D396" s="0" t="n">
        <f aca="true">INDIRECT("IDs!C"&amp;$A396+1)</f>
        <v>5</v>
      </c>
      <c r="E396" s="4" t="n">
        <v>5.84</v>
      </c>
      <c r="F396" s="0" t="n">
        <f aca="false">G396*D396</f>
        <v>0.125</v>
      </c>
      <c r="G396" s="0" t="n">
        <f aca="true">INDIRECT("assorted!D"&amp;$A396+1)</f>
        <v>0.025</v>
      </c>
      <c r="H396" s="0" t="n">
        <f aca="true">INDIRECT("assorted!E"&amp;$A396+1)</f>
        <v>0.04</v>
      </c>
      <c r="I396" s="0" t="n">
        <f aca="true">IF(B396=1,INDIRECT("assorted!F"&amp;$A396+1),NA())</f>
        <v>0.831289082896546</v>
      </c>
      <c r="J396" s="5" t="n">
        <f aca="true">IF(B396=1,INDIRECT("assorted!G"&amp;$A396+1),NA())</f>
        <v>1361.12321063592</v>
      </c>
      <c r="K396" s="5" t="n">
        <f aca="true">IF(B396=1,AVERAGE(INDIRECT("Temperatures!C" &amp; A396 + 1):INDIRECT("Temperatures!P" &amp; A396 + 1)),NA())</f>
        <v>1315.96446945296</v>
      </c>
      <c r="L396" s="5" t="n">
        <f aca="true">IF(B396=1,MAX(INDIRECT("Temperatures!C" &amp; A396 + 1):INDIRECT("Temperatures!P" &amp; A396 + 1)),NA())</f>
        <v>1325.77076380646</v>
      </c>
      <c r="M396" s="5" t="n">
        <f aca="true">IF(B396=1,MIN(INDIRECT("Temperatures!C" &amp; A396 + 1):INDIRECT("Temperatures!P" &amp; A396 + 1)),NA())</f>
        <v>1310.73086709606</v>
      </c>
      <c r="N396" s="5" t="n">
        <f aca="true">IF(B396=1,INDIRECT("assorted!H"&amp;$A396+1),NA())</f>
        <v>-69455.1677405879</v>
      </c>
      <c r="O396" s="5" t="n">
        <f aca="true">IF(B396=1,INDIRECT("assorted!I"&amp;$A396+1),NA())</f>
        <v>44204.2991041723</v>
      </c>
      <c r="P396" s="5" t="n">
        <f aca="true">IF(B396=1,INDIRECT("assorted!J"&amp;$A396+1),NA())</f>
        <v>349.175685232359</v>
      </c>
      <c r="Q396" s="5" t="n">
        <f aca="true">IF(B396=1,INDIRECT("assorted!K"&amp;$A396+1),NA())</f>
        <v>121923.659157487</v>
      </c>
      <c r="R396" s="5" t="n">
        <f aca="true">IF(B396=1,INDIRECT("assorted!L"&amp;$A396+1),NA())</f>
        <v>13886.6671327017</v>
      </c>
      <c r="S396" s="5" t="n">
        <f aca="true">IF(B396=1,INDIRECT("assorted!M"&amp;$A396+1),NA())</f>
        <v>109.692645531712</v>
      </c>
      <c r="T396" s="5" t="n">
        <f aca="true">IF(B396=1,INDIRECT("assorted!N"&amp;$A396+1),NA())</f>
        <v>12032.476483746</v>
      </c>
      <c r="U396" s="5" t="n">
        <f aca="true">IF(B396=1,SUM(INDIRECT("HeatFluxTotals!B" &amp; A396 + 1):INDIRECT("HeatFluxTotals!P" &amp; A396 + 1)),NA())</f>
        <v>69433.3356635085</v>
      </c>
      <c r="W396" s="5" t="n">
        <f aca="false">R396/G396</f>
        <v>555466.685308068</v>
      </c>
      <c r="X396" s="5" t="n">
        <f aca="true">IF(B396=1,SUM(INDIRECT("HeatFluxRadiation!B" &amp; A396 + 1):INDIRECT("HeatFluxRadiation!P" &amp; A396 + 1)),NA())</f>
        <v>67054.2944274343</v>
      </c>
      <c r="Y396" s="5" t="n">
        <f aca="true">IF(B396=1,SUM(INDIRECT("HeatFluxConduction!B" &amp; A396 + 1):INDIRECT("HeatFluxConduction!P" &amp; A396 + 1)),NA())</f>
        <v>2379.04029206888</v>
      </c>
      <c r="Z396" s="6" t="n">
        <f aca="false">X396/U396</f>
        <v>0.965736325162259</v>
      </c>
      <c r="AA396" s="6" t="n">
        <f aca="false">Y396/U396</f>
        <v>0.0342636612418897</v>
      </c>
      <c r="AE396" s="0" t="n">
        <f aca="false">1/F396</f>
        <v>8</v>
      </c>
      <c r="AF396" s="0" t="n">
        <f aca="false">1/G396</f>
        <v>40</v>
      </c>
      <c r="AG396" s="0" t="n">
        <v>0.346675232571065</v>
      </c>
      <c r="AH396" s="0" t="n">
        <f aca="false">AG396/14</f>
        <v>0.0247625166122189</v>
      </c>
      <c r="AI396" s="0" t="n">
        <v>0.7541</v>
      </c>
      <c r="AJ396" s="0" t="n">
        <v>11.496</v>
      </c>
      <c r="AK396" s="0" t="n">
        <v>47.772</v>
      </c>
    </row>
    <row r="397" customFormat="false" ht="15" hidden="false" customHeight="true" outlineLevel="0" collapsed="false">
      <c r="A397" s="0" t="n">
        <v>396</v>
      </c>
      <c r="B397" s="4" t="n">
        <f aca="false">IF(assorted!P397 = "converged", 1, NA())</f>
        <v>1</v>
      </c>
      <c r="C397" s="0" t="str">
        <f aca="true">INDIRECT("IDs!B"&amp;$A397+1)</f>
        <v>a-line</v>
      </c>
      <c r="D397" s="0" t="n">
        <f aca="true">INDIRECT("IDs!C"&amp;$A397+1)</f>
        <v>5</v>
      </c>
      <c r="E397" s="4" t="n">
        <v>6.205</v>
      </c>
      <c r="F397" s="0" t="n">
        <f aca="false">G397*D397</f>
        <v>0.125</v>
      </c>
      <c r="G397" s="0" t="n">
        <f aca="true">INDIRECT("assorted!D"&amp;$A397+1)</f>
        <v>0.025</v>
      </c>
      <c r="H397" s="0" t="n">
        <f aca="true">INDIRECT("assorted!E"&amp;$A397+1)</f>
        <v>0.04</v>
      </c>
      <c r="I397" s="0" t="n">
        <f aca="true">IF(B397=1,INDIRECT("assorted!F"&amp;$A397+1),NA())</f>
        <v>0.83720331886434</v>
      </c>
      <c r="J397" s="5" t="n">
        <f aca="true">IF(B397=1,INDIRECT("assorted!G"&amp;$A397+1),NA())</f>
        <v>1361.4465281645</v>
      </c>
      <c r="K397" s="5" t="n">
        <f aca="true">IF(B397=1,AVERAGE(INDIRECT("Temperatures!C" &amp; A397 + 1):INDIRECT("Temperatures!P" &amp; A397 + 1)),NA())</f>
        <v>1314.78998686332</v>
      </c>
      <c r="L397" s="5" t="n">
        <f aca="true">IF(B397=1,MAX(INDIRECT("Temperatures!C" &amp; A397 + 1):INDIRECT("Temperatures!P" &amp; A397 + 1)),NA())</f>
        <v>1322.68617167326</v>
      </c>
      <c r="M397" s="5" t="n">
        <f aca="true">IF(B397=1,MIN(INDIRECT("Temperatures!C" &amp; A397 + 1):INDIRECT("Temperatures!P" &amp; A397 + 1)),NA())</f>
        <v>1309.44230617804</v>
      </c>
      <c r="N397" s="5" t="n">
        <f aca="true">IF(B397=1,INDIRECT("assorted!H"&amp;$A397+1),NA())</f>
        <v>-69354.3650679184</v>
      </c>
      <c r="O397" s="5" t="n">
        <f aca="true">IF(B397=1,INDIRECT("assorted!I"&amp;$A397+1),NA())</f>
        <v>44139.7435815751</v>
      </c>
      <c r="P397" s="5" t="n">
        <f aca="true">IF(B397=1,INDIRECT("assorted!J"&amp;$A397+1),NA())</f>
        <v>326.258434259853</v>
      </c>
      <c r="Q397" s="5" t="n">
        <f aca="true">IF(B397=1,INDIRECT("assorted!K"&amp;$A397+1),NA())</f>
        <v>106444.56592569</v>
      </c>
      <c r="R397" s="5" t="n">
        <f aca="true">IF(B397=1,INDIRECT("assorted!L"&amp;$A397+1),NA())</f>
        <v>13866.3871808889</v>
      </c>
      <c r="S397" s="5" t="n">
        <f aca="true">IF(B397=1,INDIRECT("assorted!M"&amp;$A397+1),NA())</f>
        <v>102.49324987205</v>
      </c>
      <c r="T397" s="5" t="n">
        <f aca="true">IF(B397=1,INDIRECT("assorted!N"&amp;$A397+1),NA())</f>
        <v>10504.8662693345</v>
      </c>
      <c r="U397" s="5" t="n">
        <f aca="true">IF(B397=1,SUM(INDIRECT("HeatFluxTotals!B" &amp; A397 + 1):INDIRECT("HeatFluxTotals!P" &amp; A397 + 1)),NA())</f>
        <v>69331.9359044443</v>
      </c>
      <c r="W397" s="5" t="n">
        <f aca="false">R397/G397</f>
        <v>554655.487235556</v>
      </c>
      <c r="X397" s="5" t="n">
        <f aca="true">IF(B397=1,SUM(INDIRECT("HeatFluxRadiation!B" &amp; A397 + 1):INDIRECT("HeatFluxRadiation!P" &amp; A397 + 1)),NA())</f>
        <v>66901.2524158982</v>
      </c>
      <c r="Y397" s="5" t="n">
        <f aca="true">IF(B397=1,SUM(INDIRECT("HeatFluxConduction!B" &amp; A397 + 1):INDIRECT("HeatFluxConduction!P" &amp; A397 + 1)),NA())</f>
        <v>2430.6791489106</v>
      </c>
      <c r="Z397" s="6" t="n">
        <f aca="false">X397/U397</f>
        <v>0.96494135845426</v>
      </c>
      <c r="AA397" s="6" t="n">
        <f aca="false">Y397/U397</f>
        <v>0.0350585789535813</v>
      </c>
      <c r="AE397" s="0" t="n">
        <f aca="false">1/F397</f>
        <v>8</v>
      </c>
      <c r="AF397" s="0" t="n">
        <f aca="false">1/G397</f>
        <v>40</v>
      </c>
      <c r="AG397" s="0" t="n">
        <v>0.326512337223677</v>
      </c>
      <c r="AH397" s="0" t="n">
        <f aca="false">AG397/14</f>
        <v>0.0233223098016912</v>
      </c>
      <c r="AI397" s="0" t="n">
        <v>0.75304</v>
      </c>
      <c r="AJ397" s="0" t="n">
        <v>11.479</v>
      </c>
      <c r="AK397" s="0" t="n">
        <v>47.756</v>
      </c>
    </row>
    <row r="398" customFormat="false" ht="15" hidden="false" customHeight="true" outlineLevel="0" collapsed="false">
      <c r="A398" s="0" t="n">
        <v>397</v>
      </c>
      <c r="B398" s="4" t="n">
        <f aca="false">IF(assorted!P398 = "converged", 1, NA())</f>
        <v>1</v>
      </c>
      <c r="C398" s="0" t="str">
        <f aca="true">INDIRECT("IDs!B"&amp;$A398+1)</f>
        <v>a-line</v>
      </c>
      <c r="D398" s="0" t="n">
        <f aca="true">INDIRECT("IDs!C"&amp;$A398+1)</f>
        <v>5</v>
      </c>
      <c r="E398" s="4" t="n">
        <v>1.825</v>
      </c>
      <c r="F398" s="0" t="n">
        <f aca="false">G398*D398</f>
        <v>0.15</v>
      </c>
      <c r="G398" s="0" t="n">
        <f aca="true">INDIRECT("assorted!D"&amp;$A398+1)</f>
        <v>0.03</v>
      </c>
      <c r="H398" s="0" t="n">
        <f aca="true">INDIRECT("assorted!E"&amp;$A398+1)</f>
        <v>0.04</v>
      </c>
      <c r="I398" s="0" t="n">
        <f aca="true">IF(B398=1,INDIRECT("assorted!F"&amp;$A398+1),NA())</f>
        <v>1.37710998703551</v>
      </c>
      <c r="J398" s="5" t="n">
        <f aca="true">IF(B398=1,INDIRECT("assorted!G"&amp;$A398+1),NA())</f>
        <v>1401.62135230083</v>
      </c>
      <c r="K398" s="5" t="n">
        <f aca="true">IF(B398=1,AVERAGE(INDIRECT("Temperatures!C" &amp; A398 + 1):INDIRECT("Temperatures!P" &amp; A398 + 1)),NA())</f>
        <v>1335.62544412644</v>
      </c>
      <c r="L398" s="5" t="n">
        <f aca="true">IF(B398=1,MAX(INDIRECT("Temperatures!C" &amp; A398 + 1):INDIRECT("Temperatures!P" &amp; A398 + 1)),NA())</f>
        <v>1343.65107791905</v>
      </c>
      <c r="M398" s="5" t="n">
        <f aca="true">IF(B398=1,MIN(INDIRECT("Temperatures!C" &amp; A398 + 1):INDIRECT("Temperatures!P" &amp; A398 + 1)),NA())</f>
        <v>1330.37840598624</v>
      </c>
      <c r="N398" s="5" t="n">
        <f aca="true">IF(B398=1,INDIRECT("assorted!H"&amp;$A398+1),NA())</f>
        <v>-71122.1746303779</v>
      </c>
      <c r="O398" s="5" t="n">
        <f aca="true">IF(B398=1,INDIRECT("assorted!I"&amp;$A398+1),NA())</f>
        <v>45260.8614867025</v>
      </c>
      <c r="P398" s="5" t="n">
        <f aca="true">IF(B398=1,INDIRECT("assorted!J"&amp;$A398+1),NA())</f>
        <v>342.143113963881</v>
      </c>
      <c r="Q398" s="5" t="n">
        <f aca="true">IF(B398=1,INDIRECT("assorted!K"&amp;$A398+1),NA())</f>
        <v>117061.910432901</v>
      </c>
      <c r="R398" s="5" t="n">
        <f aca="true">IF(B398=1,INDIRECT("assorted!L"&amp;$A398+1),NA())</f>
        <v>14218.5834937996</v>
      </c>
      <c r="S398" s="5" t="n">
        <f aca="true">IF(B398=1,INDIRECT("assorted!M"&amp;$A398+1),NA())</f>
        <v>107.483381290773</v>
      </c>
      <c r="T398" s="5" t="n">
        <f aca="true">IF(B398=1,INDIRECT("assorted!N"&amp;$A398+1),NA())</f>
        <v>11552.6772536977</v>
      </c>
      <c r="U398" s="5" t="n">
        <f aca="true">IF(B398=1,SUM(INDIRECT("HeatFluxTotals!B" &amp; A398 + 1):INDIRECT("HeatFluxTotals!P" &amp; A398 + 1)),NA())</f>
        <v>71092.9174689981</v>
      </c>
      <c r="W398" s="5" t="n">
        <f aca="false">R398/G398</f>
        <v>473952.783126653</v>
      </c>
      <c r="X398" s="5" t="n">
        <f aca="true">IF(B398=1,SUM(INDIRECT("HeatFluxRadiation!B" &amp; A398 + 1):INDIRECT("HeatFluxRadiation!P" &amp; A398 + 1)),NA())</f>
        <v>68857.7790912183</v>
      </c>
      <c r="Y398" s="5" t="n">
        <f aca="true">IF(B398=1,SUM(INDIRECT("HeatFluxConduction!B" &amp; A398 + 1):INDIRECT("HeatFluxConduction!P" &amp; A398 + 1)),NA())</f>
        <v>2235.14104106158</v>
      </c>
      <c r="Z398" s="6" t="n">
        <f aca="false">X398/U398</f>
        <v>0.968560322781035</v>
      </c>
      <c r="AA398" s="6" t="n">
        <f aca="false">Y398/U398</f>
        <v>0.0314397146809494</v>
      </c>
      <c r="AE398" s="0" t="n">
        <f aca="false">1/F398</f>
        <v>6.66666666666667</v>
      </c>
      <c r="AF398" s="0" t="n">
        <f aca="false">1/G398</f>
        <v>33.3333333333333</v>
      </c>
      <c r="AG398" s="9" t="n">
        <v>1.05858785888803</v>
      </c>
      <c r="AH398" s="0" t="n">
        <f aca="false">AG398/14</f>
        <v>0.0756134184920021</v>
      </c>
      <c r="AI398" s="0" t="n">
        <v>0.77179</v>
      </c>
      <c r="AJ398" s="0" t="n">
        <v>11.776</v>
      </c>
      <c r="AK398" s="0" t="n">
        <v>48.029</v>
      </c>
    </row>
    <row r="399" customFormat="false" ht="15" hidden="false" customHeight="true" outlineLevel="0" collapsed="false">
      <c r="A399" s="0" t="n">
        <v>398</v>
      </c>
      <c r="B399" s="4" t="n">
        <f aca="false">IF(assorted!P399 = "converged", 1, NA())</f>
        <v>1</v>
      </c>
      <c r="C399" s="0" t="str">
        <f aca="true">INDIRECT("IDs!B"&amp;$A399+1)</f>
        <v>a-line</v>
      </c>
      <c r="D399" s="0" t="n">
        <f aca="true">INDIRECT("IDs!C"&amp;$A399+1)</f>
        <v>5</v>
      </c>
      <c r="E399" s="4" t="n">
        <v>2.19</v>
      </c>
      <c r="F399" s="0" t="n">
        <f aca="false">G399*D399</f>
        <v>0.15</v>
      </c>
      <c r="G399" s="0" t="n">
        <f aca="true">INDIRECT("assorted!D"&amp;$A399+1)</f>
        <v>0.03</v>
      </c>
      <c r="H399" s="0" t="n">
        <f aca="true">INDIRECT("assorted!E"&amp;$A399+1)</f>
        <v>0.04</v>
      </c>
      <c r="I399" s="0" t="n">
        <f aca="true">IF(B399=1,INDIRECT("assorted!F"&amp;$A399+1),NA())</f>
        <v>1.34797381712996</v>
      </c>
      <c r="J399" s="5" t="n">
        <f aca="true">IF(B399=1,INDIRECT("assorted!G"&amp;$A399+1),NA())</f>
        <v>1400.31724395353</v>
      </c>
      <c r="K399" s="5" t="n">
        <f aca="true">IF(B399=1,AVERAGE(INDIRECT("Temperatures!C" &amp; A399 + 1):INDIRECT("Temperatures!P" &amp; A399 + 1)),NA())</f>
        <v>1340.16412571726</v>
      </c>
      <c r="L399" s="5" t="n">
        <f aca="true">IF(B399=1,MAX(INDIRECT("Temperatures!C" &amp; A399 + 1):INDIRECT("Temperatures!P" &amp; A399 + 1)),NA())</f>
        <v>1346.47555265743</v>
      </c>
      <c r="M399" s="5" t="n">
        <f aca="true">IF(B399=1,MIN(INDIRECT("Temperatures!C" &amp; A399 + 1):INDIRECT("Temperatures!P" &amp; A399 + 1)),NA())</f>
        <v>1336.10871917501</v>
      </c>
      <c r="N399" s="5" t="n">
        <f aca="true">IF(B399=1,INDIRECT("assorted!H"&amp;$A399+1),NA())</f>
        <v>-71515.8405797571</v>
      </c>
      <c r="O399" s="5" t="n">
        <f aca="true">IF(B399=1,INDIRECT("assorted!I"&amp;$A399+1),NA())</f>
        <v>45513.3566011394</v>
      </c>
      <c r="P399" s="5" t="n">
        <f aca="true">IF(B399=1,INDIRECT("assorted!J"&amp;$A399+1),NA())</f>
        <v>252.469069483745</v>
      </c>
      <c r="Q399" s="5" t="n">
        <f aca="true">IF(B399=1,INDIRECT("assorted!K"&amp;$A399+1),NA())</f>
        <v>63740.6310459882</v>
      </c>
      <c r="R399" s="5" t="n">
        <f aca="true">IF(B399=1,INDIRECT("assorted!L"&amp;$A399+1),NA())</f>
        <v>14297.9041860814</v>
      </c>
      <c r="S399" s="5" t="n">
        <f aca="true">IF(B399=1,INDIRECT("assorted!M"&amp;$A399+1),NA())</f>
        <v>79.3125103266378</v>
      </c>
      <c r="T399" s="5" t="n">
        <f aca="true">IF(B399=1,INDIRECT("assorted!N"&amp;$A399+1),NA())</f>
        <v>6290.47429431303</v>
      </c>
      <c r="U399" s="5" t="n">
        <f aca="true">IF(B399=1,SUM(INDIRECT("HeatFluxTotals!B" &amp; A399 + 1):INDIRECT("HeatFluxTotals!P" &amp; A399 + 1)),NA())</f>
        <v>71489.5209304071</v>
      </c>
      <c r="W399" s="5" t="n">
        <f aca="false">R399/G399</f>
        <v>476596.806202713</v>
      </c>
      <c r="X399" s="5" t="n">
        <f aca="true">IF(B399=1,SUM(INDIRECT("HeatFluxRadiation!B" &amp; A399 + 1):INDIRECT("HeatFluxRadiation!P" &amp; A399 + 1)),NA())</f>
        <v>69259.1073864369</v>
      </c>
      <c r="Y399" s="5" t="n">
        <f aca="true">IF(B399=1,SUM(INDIRECT("HeatFluxConduction!B" &amp; A399 + 1):INDIRECT("HeatFluxConduction!P" &amp; A399 + 1)),NA())</f>
        <v>2230.67938668557</v>
      </c>
      <c r="Z399" s="6" t="n">
        <f aca="false">X399/U399</f>
        <v>0.968800832416524</v>
      </c>
      <c r="AA399" s="6" t="n">
        <f aca="false">Y399/U399</f>
        <v>0.0312028862084146</v>
      </c>
      <c r="AE399" s="0" t="n">
        <f aca="false">1/F399</f>
        <v>6.66666666666667</v>
      </c>
      <c r="AF399" s="0" t="n">
        <f aca="false">1/G399</f>
        <v>33.3333333333333</v>
      </c>
      <c r="AG399" s="0" t="n">
        <v>0.891870538136431</v>
      </c>
      <c r="AH399" s="0" t="n">
        <f aca="false">AG399/14</f>
        <v>0.0637050384383165</v>
      </c>
      <c r="AI399" s="0" t="n">
        <v>0.77588</v>
      </c>
      <c r="AJ399" s="0" t="n">
        <v>11.84</v>
      </c>
      <c r="AK399" s="0" t="n">
        <v>48.088</v>
      </c>
    </row>
    <row r="400" customFormat="false" ht="15" hidden="false" customHeight="true" outlineLevel="0" collapsed="false">
      <c r="A400" s="0" t="n">
        <v>399</v>
      </c>
      <c r="B400" s="4" t="n">
        <f aca="false">IF(assorted!P400 = "converged", 1, NA())</f>
        <v>1</v>
      </c>
      <c r="C400" s="0" t="str">
        <f aca="true">INDIRECT("IDs!B"&amp;$A400+1)</f>
        <v>a-line</v>
      </c>
      <c r="D400" s="0" t="n">
        <f aca="true">INDIRECT("IDs!C"&amp;$A400+1)</f>
        <v>5</v>
      </c>
      <c r="E400" s="4" t="n">
        <v>2.555</v>
      </c>
      <c r="F400" s="0" t="n">
        <f aca="false">G400*D400</f>
        <v>0.15</v>
      </c>
      <c r="G400" s="0" t="n">
        <f aca="true">INDIRECT("assorted!D"&amp;$A400+1)</f>
        <v>0.03</v>
      </c>
      <c r="H400" s="0" t="n">
        <f aca="true">INDIRECT("assorted!E"&amp;$A400+1)</f>
        <v>0.04</v>
      </c>
      <c r="I400" s="0" t="n">
        <f aca="true">IF(B400=1,INDIRECT("assorted!F"&amp;$A400+1),NA())</f>
        <v>1.37407637253636</v>
      </c>
      <c r="J400" s="5" t="n">
        <f aca="true">IF(B400=1,INDIRECT("assorted!G"&amp;$A400+1),NA())</f>
        <v>1414.28812056618</v>
      </c>
      <c r="K400" s="5" t="n">
        <f aca="true">IF(B400=1,AVERAGE(INDIRECT("Temperatures!C" &amp; A400 + 1):INDIRECT("Temperatures!P" &amp; A400 + 1)),NA())</f>
        <v>1342.4690808205</v>
      </c>
      <c r="L400" s="5" t="n">
        <f aca="true">IF(B400=1,MAX(INDIRECT("Temperatures!C" &amp; A400 + 1):INDIRECT("Temperatures!P" &amp; A400 + 1)),NA())</f>
        <v>1352.55920984991</v>
      </c>
      <c r="M400" s="5" t="n">
        <f aca="true">IF(B400=1,MIN(INDIRECT("Temperatures!C" &amp; A400 + 1):INDIRECT("Temperatures!P" &amp; A400 + 1)),NA())</f>
        <v>1337.0328038058</v>
      </c>
      <c r="N400" s="5" t="n">
        <f aca="true">IF(B400=1,INDIRECT("assorted!H"&amp;$A400+1),NA())</f>
        <v>-8934.52300129807</v>
      </c>
      <c r="O400" s="5" t="n">
        <f aca="true">IF(B400=1,INDIRECT("assorted!I"&amp;$A400+1),NA())</f>
        <v>45633.8997392917</v>
      </c>
      <c r="P400" s="5" t="n">
        <f aca="true">IF(B400=1,INDIRECT("assorted!J"&amp;$A400+1),NA())</f>
        <v>301.101059158055</v>
      </c>
      <c r="Q400" s="5" t="n">
        <f aca="true">IF(B400=1,INDIRECT("assorted!K"&amp;$A400+1),NA())</f>
        <v>90661.8478261027</v>
      </c>
      <c r="R400" s="5" t="n">
        <f aca="true">IF(B400=1,INDIRECT("assorted!L"&amp;$A400+1),NA())</f>
        <v>14335.8022270904</v>
      </c>
      <c r="S400" s="5" t="n">
        <f aca="true">IF(B400=1,INDIRECT("assorted!M"&amp;$A400+1),NA())</f>
        <v>94.5903216317158</v>
      </c>
      <c r="T400" s="5" t="n">
        <f aca="true">IF(B400=1,INDIRECT("assorted!N"&amp;$A400+1),NA())</f>
        <v>8947.32894639145</v>
      </c>
      <c r="U400" s="5" t="n">
        <f aca="true">IF(B400=1,SUM(INDIRECT("HeatFluxTotals!B" &amp; A400 + 1):INDIRECT("HeatFluxTotals!P" &amp; A400 + 1)),NA())</f>
        <v>71679.0111354522</v>
      </c>
      <c r="W400" s="5" t="n">
        <f aca="false">R400/G400</f>
        <v>477860.074236347</v>
      </c>
      <c r="X400" s="5" t="n">
        <f aca="true">IF(B400=1,SUM(INDIRECT("HeatFluxRadiation!B" &amp; A400 + 1):INDIRECT("HeatFluxRadiation!P" &amp; A400 + 1)),NA())</f>
        <v>69573.9680479092</v>
      </c>
      <c r="Y400" s="5" t="n">
        <f aca="true">IF(B400=1,SUM(INDIRECT("HeatFluxConduction!B" &amp; A400 + 1):INDIRECT("HeatFluxConduction!P" &amp; A400 + 1)),NA())</f>
        <v>2105.05679804489</v>
      </c>
      <c r="Z400" s="6" t="n">
        <f aca="false">X400/U400</f>
        <v>0.970632364283527</v>
      </c>
      <c r="AA400" s="6" t="n">
        <f aca="false">Y400/U400</f>
        <v>0.0293678269928551</v>
      </c>
      <c r="AE400" s="0" t="n">
        <f aca="false">1/F400</f>
        <v>6.66666666666667</v>
      </c>
      <c r="AF400" s="0" t="n">
        <f aca="false">1/G400</f>
        <v>33.3333333333333</v>
      </c>
      <c r="AG400" s="0" t="n">
        <v>0.77270846354028</v>
      </c>
      <c r="AH400" s="0" t="n">
        <f aca="false">AG400/14</f>
        <v>0.0551934616814486</v>
      </c>
      <c r="AI400" s="0" t="n">
        <v>0.7778</v>
      </c>
      <c r="AJ400" s="0" t="n">
        <v>11.871</v>
      </c>
      <c r="AK400" s="0" t="n">
        <v>48.113</v>
      </c>
    </row>
    <row r="401" customFormat="false" ht="15" hidden="false" customHeight="true" outlineLevel="0" collapsed="false">
      <c r="A401" s="0" t="n">
        <v>400</v>
      </c>
      <c r="B401" s="4" t="n">
        <f aca="false">IF(assorted!P401 = "converged", 1, NA())</f>
        <v>1</v>
      </c>
      <c r="C401" s="0" t="str">
        <f aca="true">INDIRECT("IDs!B"&amp;$A401+1)</f>
        <v>a-line</v>
      </c>
      <c r="D401" s="0" t="n">
        <f aca="true">INDIRECT("IDs!C"&amp;$A401+1)</f>
        <v>5</v>
      </c>
      <c r="E401" s="4" t="n">
        <v>2.92</v>
      </c>
      <c r="F401" s="0" t="n">
        <f aca="false">G401*D401</f>
        <v>0.15</v>
      </c>
      <c r="G401" s="0" t="n">
        <f aca="true">INDIRECT("assorted!D"&amp;$A401+1)</f>
        <v>0.03</v>
      </c>
      <c r="H401" s="0" t="n">
        <f aca="true">INDIRECT("assorted!E"&amp;$A401+1)</f>
        <v>0.04</v>
      </c>
      <c r="I401" s="0" t="n">
        <f aca="true">IF(B401=1,INDIRECT("assorted!F"&amp;$A401+1),NA())</f>
        <v>1.29754872561898</v>
      </c>
      <c r="J401" s="5" t="n">
        <f aca="true">IF(B401=1,INDIRECT("assorted!G"&amp;$A401+1),NA())</f>
        <v>1410.55890773392</v>
      </c>
      <c r="K401" s="5" t="n">
        <f aca="true">IF(B401=1,AVERAGE(INDIRECT("Temperatures!C" &amp; A401 + 1):INDIRECT("Temperatures!P" &amp; A401 + 1)),NA())</f>
        <v>1343.4864035484</v>
      </c>
      <c r="L401" s="5" t="n">
        <f aca="true">IF(B401=1,MAX(INDIRECT("Temperatures!C" &amp; A401 + 1):INDIRECT("Temperatures!P" &amp; A401 + 1)),NA())</f>
        <v>1353.04802931412</v>
      </c>
      <c r="M401" s="5" t="n">
        <f aca="true">IF(B401=1,MIN(INDIRECT("Temperatures!C" &amp; A401 + 1):INDIRECT("Temperatures!P" &amp; A401 + 1)),NA())</f>
        <v>1338.33665603562</v>
      </c>
      <c r="N401" s="5" t="n">
        <f aca="true">IF(B401=1,INDIRECT("assorted!H"&amp;$A401+1),NA())</f>
        <v>-19293.2767011804</v>
      </c>
      <c r="O401" s="5" t="n">
        <f aca="true">IF(B401=1,INDIRECT("assorted!I"&amp;$A401+1),NA())</f>
        <v>45688.1282842311</v>
      </c>
      <c r="P401" s="5" t="n">
        <f aca="true">IF(B401=1,INDIRECT("assorted!J"&amp;$A401+1),NA())</f>
        <v>289.354067734287</v>
      </c>
      <c r="Q401" s="5" t="n">
        <f aca="true">IF(B401=1,INDIRECT("assorted!K"&amp;$A401+1),NA())</f>
        <v>83725.7765143787</v>
      </c>
      <c r="R401" s="5" t="n">
        <f aca="true">IF(B401=1,INDIRECT("assorted!L"&amp;$A401+1),NA())</f>
        <v>14352.8782410221</v>
      </c>
      <c r="S401" s="5" t="n">
        <f aca="true">IF(B401=1,INDIRECT("assorted!M"&amp;$A401+1),NA())</f>
        <v>90.9002810535686</v>
      </c>
      <c r="T401" s="5" t="n">
        <f aca="true">IF(B401=1,INDIRECT("assorted!N"&amp;$A401+1),NA())</f>
        <v>8262.86109561776</v>
      </c>
      <c r="U401" s="5" t="n">
        <f aca="true">IF(B401=1,SUM(INDIRECT("HeatFluxTotals!B" &amp; A401 + 1):INDIRECT("HeatFluxTotals!P" &amp; A401 + 1)),NA())</f>
        <v>71764.3912051106</v>
      </c>
      <c r="W401" s="5" t="n">
        <f aca="false">R401/G401</f>
        <v>478429.274700737</v>
      </c>
      <c r="X401" s="5" t="n">
        <f aca="true">IF(B401=1,SUM(INDIRECT("HeatFluxRadiation!B" &amp; A401 + 1):INDIRECT("HeatFluxRadiation!P" &amp; A401 + 1)),NA())</f>
        <v>69667.853935425</v>
      </c>
      <c r="Y401" s="5" t="n">
        <f aca="true">IF(B401=1,SUM(INDIRECT("HeatFluxConduction!B" &amp; A401 + 1):INDIRECT("HeatFluxConduction!P" &amp; A401 + 1)),NA())</f>
        <v>2096.58591340013</v>
      </c>
      <c r="Z401" s="6" t="n">
        <f aca="false">X401/U401</f>
        <v>0.970785827978482</v>
      </c>
      <c r="AA401" s="6" t="n">
        <f aca="false">Y401/U401</f>
        <v>0.0292148498467417</v>
      </c>
      <c r="AE401" s="0" t="n">
        <f aca="false">1/F401</f>
        <v>6.66666666666667</v>
      </c>
      <c r="AF401" s="0" t="n">
        <f aca="false">1/G401</f>
        <v>33.3333333333333</v>
      </c>
      <c r="AG401" s="0" t="n">
        <v>0.680956005235876</v>
      </c>
      <c r="AH401" s="0" t="n">
        <f aca="false">AG401/14</f>
        <v>0.0486397146597054</v>
      </c>
      <c r="AI401" s="0" t="n">
        <v>0.77869</v>
      </c>
      <c r="AJ401" s="0" t="n">
        <v>11.885</v>
      </c>
      <c r="AK401" s="0" t="n">
        <v>48.126</v>
      </c>
    </row>
    <row r="402" customFormat="false" ht="15" hidden="false" customHeight="true" outlineLevel="0" collapsed="false">
      <c r="A402" s="0" t="n">
        <v>401</v>
      </c>
      <c r="B402" s="4" t="n">
        <f aca="false">IF(assorted!P402 = "converged", 1, NA())</f>
        <v>1</v>
      </c>
      <c r="C402" s="0" t="str">
        <f aca="true">INDIRECT("IDs!B"&amp;$A402+1)</f>
        <v>a-line</v>
      </c>
      <c r="D402" s="0" t="n">
        <f aca="true">INDIRECT("IDs!C"&amp;$A402+1)</f>
        <v>5</v>
      </c>
      <c r="E402" s="4" t="n">
        <v>3.285</v>
      </c>
      <c r="F402" s="0" t="n">
        <f aca="false">G402*D402</f>
        <v>0.15</v>
      </c>
      <c r="G402" s="0" t="n">
        <f aca="true">INDIRECT("assorted!D"&amp;$A402+1)</f>
        <v>0.03</v>
      </c>
      <c r="H402" s="0" t="n">
        <f aca="true">INDIRECT("assorted!E"&amp;$A402+1)</f>
        <v>0.04</v>
      </c>
      <c r="I402" s="0" t="n">
        <f aca="true">IF(B402=1,INDIRECT("assorted!F"&amp;$A402+1),NA())</f>
        <v>1.29695335682481</v>
      </c>
      <c r="J402" s="5" t="n">
        <f aca="true">IF(B402=1,INDIRECT("assorted!G"&amp;$A402+1),NA())</f>
        <v>1398.45131417248</v>
      </c>
      <c r="K402" s="5" t="n">
        <f aca="true">IF(B402=1,AVERAGE(INDIRECT("Temperatures!C" &amp; A402 + 1):INDIRECT("Temperatures!P" &amp; A402 + 1)),NA())</f>
        <v>1347.24380988815</v>
      </c>
      <c r="L402" s="5" t="n">
        <f aca="true">IF(B402=1,MAX(INDIRECT("Temperatures!C" &amp; A402 + 1):INDIRECT("Temperatures!P" &amp; A402 + 1)),NA())</f>
        <v>1352.04922828078</v>
      </c>
      <c r="M402" s="5" t="n">
        <f aca="true">IF(B402=1,MIN(INDIRECT("Temperatures!C" &amp; A402 + 1):INDIRECT("Temperatures!P" &amp; A402 + 1)),NA())</f>
        <v>1344.20666458411</v>
      </c>
      <c r="N402" s="5" t="n">
        <f aca="true">IF(B402=1,INDIRECT("assorted!H"&amp;$A402+1),NA())</f>
        <v>-72104.4038196849</v>
      </c>
      <c r="O402" s="5" t="n">
        <f aca="true">IF(B402=1,INDIRECT("assorted!I"&amp;$A402+1),NA())</f>
        <v>45884.8609236232</v>
      </c>
      <c r="P402" s="5" t="n">
        <f aca="true">IF(B402=1,INDIRECT("assorted!J"&amp;$A402+1),NA())</f>
        <v>158.613520231461</v>
      </c>
      <c r="Q402" s="5" t="n">
        <f aca="true">IF(B402=1,INDIRECT("assorted!K"&amp;$A402+1),NA())</f>
        <v>25158.2488002161</v>
      </c>
      <c r="R402" s="5" t="n">
        <f aca="true">IF(B402=1,INDIRECT("assorted!L"&amp;$A402+1),NA())</f>
        <v>14414.6113157733</v>
      </c>
      <c r="S402" s="5" t="n">
        <f aca="true">IF(B402=1,INDIRECT("assorted!M"&amp;$A402+1),NA())</f>
        <v>49.8280304739549</v>
      </c>
      <c r="T402" s="5" t="n">
        <f aca="true">IF(B402=1,INDIRECT("assorted!N"&amp;$A402+1),NA())</f>
        <v>2482.83262091338</v>
      </c>
      <c r="U402" s="5" t="n">
        <f aca="true">IF(B402=1,SUM(INDIRECT("HeatFluxTotals!B" &amp; A402 + 1):INDIRECT("HeatFluxTotals!P" &amp; A402 + 1)),NA())</f>
        <v>72073.0565788664</v>
      </c>
      <c r="W402" s="5" t="n">
        <f aca="false">R402/G402</f>
        <v>480487.04385911</v>
      </c>
      <c r="X402" s="5" t="n">
        <f aca="true">IF(B402=1,SUM(INDIRECT("HeatFluxRadiation!B" &amp; A402 + 1):INDIRECT("HeatFluxRadiation!P" &amp; A402 + 1)),NA())</f>
        <v>69831.5431356103</v>
      </c>
      <c r="Y402" s="5" t="n">
        <f aca="true">IF(B402=1,SUM(INDIRECT("HeatFluxConduction!B" &amp; A402 + 1):INDIRECT("HeatFluxConduction!P" &amp; A402 + 1)),NA())</f>
        <v>2241.17872589865</v>
      </c>
      <c r="Z402" s="6" t="n">
        <f aca="false">X402/U402</f>
        <v>0.968899425809653</v>
      </c>
      <c r="AA402" s="6" t="n">
        <f aca="false">Y402/U402</f>
        <v>0.0310959300504513</v>
      </c>
      <c r="AE402" s="0" t="n">
        <f aca="false">1/F402</f>
        <v>6.66666666666667</v>
      </c>
      <c r="AF402" s="0" t="n">
        <f aca="false">1/G402</f>
        <v>33.3333333333333</v>
      </c>
      <c r="AG402" s="0" t="n">
        <v>0.608305916439881</v>
      </c>
      <c r="AH402" s="0" t="n">
        <f aca="false">AG402/14</f>
        <v>0.0434504226028486</v>
      </c>
      <c r="AI402" s="0" t="n">
        <v>0.78213</v>
      </c>
      <c r="AJ402" s="0" t="n">
        <v>11.939</v>
      </c>
      <c r="AK402" s="0" t="n">
        <v>48.177</v>
      </c>
    </row>
    <row r="403" customFormat="false" ht="15" hidden="false" customHeight="true" outlineLevel="0" collapsed="false">
      <c r="A403" s="0" t="n">
        <v>402</v>
      </c>
      <c r="B403" s="4" t="n">
        <f aca="false">IF(assorted!P403 = "converged", 1, NA())</f>
        <v>1</v>
      </c>
      <c r="C403" s="0" t="str">
        <f aca="true">INDIRECT("IDs!B"&amp;$A403+1)</f>
        <v>a-line</v>
      </c>
      <c r="D403" s="0" t="n">
        <f aca="true">INDIRECT("IDs!C"&amp;$A403+1)</f>
        <v>5</v>
      </c>
      <c r="E403" s="4" t="n">
        <v>3.465</v>
      </c>
      <c r="F403" s="0" t="n">
        <f aca="false">G403*D403</f>
        <v>0.15</v>
      </c>
      <c r="G403" s="0" t="n">
        <f aca="true">INDIRECT("assorted!D"&amp;$A403+1)</f>
        <v>0.03</v>
      </c>
      <c r="H403" s="0" t="n">
        <f aca="true">INDIRECT("assorted!E"&amp;$A403+1)</f>
        <v>0.04</v>
      </c>
      <c r="I403" s="0" t="n">
        <f aca="true">IF(B403=1,INDIRECT("assorted!F"&amp;$A403+1),NA())</f>
        <v>1.28546076508064</v>
      </c>
      <c r="J403" s="5" t="n">
        <f aca="true">IF(B403=1,INDIRECT("assorted!G"&amp;$A403+1),NA())</f>
        <v>1398.29410798686</v>
      </c>
      <c r="K403" s="5" t="n">
        <f aca="true">IF(B403=1,AVERAGE(INDIRECT("Temperatures!C" &amp; A403 + 1):INDIRECT("Temperatures!P" &amp; A403 + 1)),NA())</f>
        <v>1347.92120179196</v>
      </c>
      <c r="L403" s="5" t="n">
        <f aca="true">IF(B403=1,MAX(INDIRECT("Temperatures!C" &amp; A403 + 1):INDIRECT("Temperatures!P" &amp; A403 + 1)),NA())</f>
        <v>1352.64370882563</v>
      </c>
      <c r="M403" s="5" t="n">
        <f aca="true">IF(B403=1,MIN(INDIRECT("Temperatures!C" &amp; A403 + 1):INDIRECT("Temperatures!P" &amp; A403 + 1)),NA())</f>
        <v>1344.98126441744</v>
      </c>
      <c r="N403" s="5" t="n">
        <f aca="true">IF(B403=1,INDIRECT("assorted!H"&amp;$A403+1),NA())</f>
        <v>-72146.5887390767</v>
      </c>
      <c r="O403" s="5" t="n">
        <f aca="true">IF(B403=1,INDIRECT("assorted!I"&amp;$A403+1),NA())</f>
        <v>45918.7225427374</v>
      </c>
      <c r="P403" s="5" t="n">
        <f aca="true">IF(B403=1,INDIRECT("assorted!J"&amp;$A403+1),NA())</f>
        <v>153.711535862746</v>
      </c>
      <c r="Q403" s="5" t="n">
        <f aca="true">IF(B403=1,INDIRECT("assorted!K"&amp;$A403+1),NA())</f>
        <v>23627.2362572843</v>
      </c>
      <c r="R403" s="5" t="n">
        <f aca="true">IF(B403=1,INDIRECT("assorted!L"&amp;$A403+1),NA())</f>
        <v>14425.248856527</v>
      </c>
      <c r="S403" s="5" t="n">
        <f aca="true">IF(B403=1,INDIRECT("assorted!M"&amp;$A403+1),NA())</f>
        <v>48.288084659553</v>
      </c>
      <c r="T403" s="5" t="n">
        <f aca="true">IF(B403=1,INDIRECT("assorted!N"&amp;$A403+1),NA())</f>
        <v>2331.73912008815</v>
      </c>
      <c r="U403" s="5" t="n">
        <f aca="true">IF(B403=1,SUM(INDIRECT("HeatFluxTotals!B" &amp; A403 + 1):INDIRECT("HeatFluxTotals!P" &amp; A403 + 1)),NA())</f>
        <v>72126.2442826349</v>
      </c>
      <c r="W403" s="5" t="n">
        <f aca="false">R403/G403</f>
        <v>480841.6285509</v>
      </c>
      <c r="X403" s="5" t="n">
        <f aca="true">IF(B403=1,SUM(INDIRECT("HeatFluxRadiation!B" &amp; A403 + 1):INDIRECT("HeatFluxRadiation!P" &amp; A403 + 1)),NA())</f>
        <v>69880.7875051658</v>
      </c>
      <c r="Y403" s="5" t="n">
        <f aca="true">IF(B403=1,SUM(INDIRECT("HeatFluxConduction!B" &amp; A403 + 1):INDIRECT("HeatFluxConduction!P" &amp; A403 + 1)),NA())</f>
        <v>2245.21638167419</v>
      </c>
      <c r="Z403" s="6" t="n">
        <f aca="false">X403/U403</f>
        <v>0.968867687485986</v>
      </c>
      <c r="AA403" s="6" t="n">
        <f aca="false">Y403/U403</f>
        <v>0.0311289795275636</v>
      </c>
      <c r="AE403" s="0" t="n">
        <f aca="false">1/F403</f>
        <v>6.66666666666667</v>
      </c>
      <c r="AF403" s="0" t="n">
        <f aca="false">1/G403</f>
        <v>33.3333333333333</v>
      </c>
      <c r="AG403" s="0" t="n">
        <v>0.577404435073698</v>
      </c>
      <c r="AH403" s="0" t="n">
        <f aca="false">AG403/14</f>
        <v>0.0412431739338356</v>
      </c>
      <c r="AI403" s="0" t="n">
        <v>0.7827</v>
      </c>
      <c r="AJ403" s="0" t="n">
        <v>11.948</v>
      </c>
      <c r="AK403" s="0" t="n">
        <v>48.184</v>
      </c>
    </row>
    <row r="404" customFormat="false" ht="15" hidden="false" customHeight="true" outlineLevel="0" collapsed="false">
      <c r="A404" s="0" t="n">
        <v>403</v>
      </c>
      <c r="B404" s="4" t="n">
        <f aca="false">IF(assorted!P404 = "converged", 1, NA())</f>
        <v>1</v>
      </c>
      <c r="C404" s="0" t="str">
        <f aca="true">INDIRECT("IDs!B"&amp;$A404+1)</f>
        <v>a-line</v>
      </c>
      <c r="D404" s="0" t="n">
        <f aca="true">INDIRECT("IDs!C"&amp;$A404+1)</f>
        <v>5</v>
      </c>
      <c r="E404" s="4" t="n">
        <v>3.65</v>
      </c>
      <c r="F404" s="0" t="n">
        <f aca="false">G404*D404</f>
        <v>0.15</v>
      </c>
      <c r="G404" s="0" t="n">
        <f aca="true">INDIRECT("assorted!D"&amp;$A404+1)</f>
        <v>0.03</v>
      </c>
      <c r="H404" s="0" t="n">
        <f aca="true">INDIRECT("assorted!E"&amp;$A404+1)</f>
        <v>0.04</v>
      </c>
      <c r="I404" s="0" t="n">
        <f aca="true">IF(B404=1,INDIRECT("assorted!F"&amp;$A404+1),NA())</f>
        <v>1.33446473091316</v>
      </c>
      <c r="J404" s="5" t="n">
        <f aca="true">IF(B404=1,INDIRECT("assorted!G"&amp;$A404+1),NA())</f>
        <v>1410.95670880446</v>
      </c>
      <c r="K404" s="5" t="n">
        <f aca="true">IF(B404=1,AVERAGE(INDIRECT("Temperatures!C" &amp; A404 + 1):INDIRECT("Temperatures!P" &amp; A404 + 1)),NA())</f>
        <v>1348.42855202455</v>
      </c>
      <c r="L404" s="5" t="n">
        <f aca="true">IF(B404=1,MAX(INDIRECT("Temperatures!C" &amp; A404 + 1):INDIRECT("Temperatures!P" &amp; A404 + 1)),NA())</f>
        <v>1357.51006681371</v>
      </c>
      <c r="M404" s="5" t="n">
        <f aca="true">IF(B404=1,MIN(INDIRECT("Temperatures!C" &amp; A404 + 1):INDIRECT("Temperatures!P" &amp; A404 + 1)),NA())</f>
        <v>1343.39034816137</v>
      </c>
      <c r="N404" s="5" t="n">
        <f aca="true">IF(B404=1,INDIRECT("assorted!H"&amp;$A404+1),NA())</f>
        <v>-21915.6763500406</v>
      </c>
      <c r="O404" s="5" t="n">
        <f aca="true">IF(B404=1,INDIRECT("assorted!I"&amp;$A404+1),NA())</f>
        <v>45940.6365968204</v>
      </c>
      <c r="P404" s="5" t="n">
        <f aca="true">IF(B404=1,INDIRECT("assorted!J"&amp;$A404+1),NA())</f>
        <v>284.195383614539</v>
      </c>
      <c r="Q404" s="5" t="n">
        <f aca="true">IF(B404=1,INDIRECT("assorted!K"&amp;$A404+1),NA())</f>
        <v>80767.0160678152</v>
      </c>
      <c r="R404" s="5" t="n">
        <f aca="true">IF(B404=1,INDIRECT("assorted!L"&amp;$A404+1),NA())</f>
        <v>14432.2034662306</v>
      </c>
      <c r="S404" s="5" t="n">
        <f aca="true">IF(B404=1,INDIRECT("assorted!M"&amp;$A404+1),NA())</f>
        <v>89.2796857806229</v>
      </c>
      <c r="T404" s="5" t="n">
        <f aca="true">IF(B404=1,INDIRECT("assorted!N"&amp;$A404+1),NA())</f>
        <v>7970.86229308677</v>
      </c>
      <c r="U404" s="5" t="n">
        <f aca="true">IF(B404=1,SUM(INDIRECT("HeatFluxTotals!B" &amp; A404 + 1):INDIRECT("HeatFluxTotals!P" &amp; A404 + 1)),NA())</f>
        <v>72161.0173311533</v>
      </c>
      <c r="W404" s="5" t="n">
        <f aca="false">R404/G404</f>
        <v>481073.448874353</v>
      </c>
      <c r="X404" s="5" t="n">
        <f aca="true">IF(B404=1,SUM(INDIRECT("HeatFluxRadiation!B" &amp; A404 + 1):INDIRECT("HeatFluxRadiation!P" &amp; A404 + 1)),NA())</f>
        <v>70051.1037536125</v>
      </c>
      <c r="Y404" s="5" t="n">
        <f aca="true">IF(B404=1,SUM(INDIRECT("HeatFluxConduction!B" &amp; A404 + 1):INDIRECT("HeatFluxConduction!P" &amp; A404 + 1)),NA())</f>
        <v>2109.91046954925</v>
      </c>
      <c r="Z404" s="6" t="n">
        <f aca="false">X404/U404</f>
        <v>0.970761033372656</v>
      </c>
      <c r="AA404" s="6" t="n">
        <f aca="false">Y404/U404</f>
        <v>0.0292389235571151</v>
      </c>
      <c r="AE404" s="0" t="n">
        <f aca="false">1/F404</f>
        <v>6.66666666666667</v>
      </c>
      <c r="AF404" s="0" t="n">
        <f aca="false">1/G404</f>
        <v>33.3333333333333</v>
      </c>
      <c r="AG404" s="0" t="n">
        <v>0.54944410908604</v>
      </c>
      <c r="AH404" s="0" t="n">
        <f aca="false">AG404/14</f>
        <v>0.03924600779186</v>
      </c>
      <c r="AI404" s="0" t="n">
        <v>0.78282</v>
      </c>
      <c r="AJ404" s="0" t="n">
        <v>11.95</v>
      </c>
      <c r="AK404" s="0" t="n">
        <v>48.18</v>
      </c>
    </row>
    <row r="405" customFormat="false" ht="15" hidden="false" customHeight="true" outlineLevel="0" collapsed="false">
      <c r="A405" s="0" t="n">
        <v>404</v>
      </c>
      <c r="B405" s="4" t="n">
        <f aca="false">IF(assorted!P405 = "converged", 1, NA())</f>
        <v>1</v>
      </c>
      <c r="C405" s="0" t="str">
        <f aca="true">INDIRECT("IDs!B"&amp;$A405+1)</f>
        <v>a-line</v>
      </c>
      <c r="D405" s="0" t="n">
        <f aca="true">INDIRECT("IDs!C"&amp;$A405+1)</f>
        <v>5</v>
      </c>
      <c r="E405" s="4" t="n">
        <v>4.015</v>
      </c>
      <c r="F405" s="0" t="n">
        <f aca="false">G405*D405</f>
        <v>0.15</v>
      </c>
      <c r="G405" s="0" t="n">
        <f aca="true">INDIRECT("assorted!D"&amp;$A405+1)</f>
        <v>0.03</v>
      </c>
      <c r="H405" s="0" t="n">
        <f aca="true">INDIRECT("assorted!E"&amp;$A405+1)</f>
        <v>0.04</v>
      </c>
      <c r="I405" s="0" t="n">
        <f aca="true">IF(B405=1,INDIRECT("assorted!F"&amp;$A405+1),NA())</f>
        <v>1.26007906805898</v>
      </c>
      <c r="J405" s="5" t="n">
        <f aca="true">IF(B405=1,INDIRECT("assorted!G"&amp;$A405+1),NA())</f>
        <v>1397.88808853927</v>
      </c>
      <c r="K405" s="5" t="n">
        <f aca="true">IF(B405=1,AVERAGE(INDIRECT("Temperatures!C" &amp; A405 + 1):INDIRECT("Temperatures!P" &amp; A405 + 1)),NA())</f>
        <v>1349.36453407914</v>
      </c>
      <c r="L405" s="5" t="n">
        <f aca="true">IF(B405=1,MAX(INDIRECT("Temperatures!C" &amp; A405 + 1):INDIRECT("Temperatures!P" &amp; A405 + 1)),NA())</f>
        <v>1354.19655054487</v>
      </c>
      <c r="M405" s="5" t="n">
        <f aca="true">IF(B405=1,MIN(INDIRECT("Temperatures!C" &amp; A405 + 1):INDIRECT("Temperatures!P" &amp; A405 + 1)),NA())</f>
        <v>1346.56436519612</v>
      </c>
      <c r="N405" s="5" t="n">
        <f aca="true">IF(B405=1,INDIRECT("assorted!H"&amp;$A405+1),NA())</f>
        <v>-72260.6670468089</v>
      </c>
      <c r="O405" s="5" t="n">
        <f aca="true">IF(B405=1,INDIRECT("assorted!I"&amp;$A405+1),NA())</f>
        <v>45990.6440599887</v>
      </c>
      <c r="P405" s="5" t="n">
        <f aca="true">IF(B405=1,INDIRECT("assorted!J"&amp;$A405+1),NA())</f>
        <v>151.962108701112</v>
      </c>
      <c r="Q405" s="5" t="n">
        <f aca="true">IF(B405=1,INDIRECT("assorted!K"&amp;$A405+1),NA())</f>
        <v>23092.4824808886</v>
      </c>
      <c r="R405" s="5" t="n">
        <f aca="true">IF(B405=1,INDIRECT("assorted!L"&amp;$A405+1),NA())</f>
        <v>14447.8428166164</v>
      </c>
      <c r="S405" s="5" t="n">
        <f aca="true">IF(B405=1,INDIRECT("assorted!M"&amp;$A405+1),NA())</f>
        <v>47.738506593364</v>
      </c>
      <c r="T405" s="5" t="n">
        <f aca="true">IF(B405=1,INDIRECT("assorted!N"&amp;$A405+1),NA())</f>
        <v>2278.96501176466</v>
      </c>
      <c r="U405" s="5" t="n">
        <f aca="true">IF(B405=1,SUM(INDIRECT("HeatFluxTotals!B" &amp; A405 + 1):INDIRECT("HeatFluxTotals!P" &amp; A405 + 1)),NA())</f>
        <v>72239.214083082</v>
      </c>
      <c r="W405" s="5" t="n">
        <f aca="false">R405/G405</f>
        <v>481594.76055388</v>
      </c>
      <c r="X405" s="5" t="n">
        <f aca="true">IF(B405=1,SUM(INDIRECT("HeatFluxRadiation!B" &amp; A405 + 1):INDIRECT("HeatFluxRadiation!P" &amp; A405 + 1)),NA())</f>
        <v>69970.9020245977</v>
      </c>
      <c r="Y405" s="5" t="n">
        <f aca="true">IF(B405=1,SUM(INDIRECT("HeatFluxConduction!B" &amp; A405 + 1):INDIRECT("HeatFluxConduction!P" &amp; A405 + 1)),NA())</f>
        <v>2268.58298274731</v>
      </c>
      <c r="Z405" s="6" t="n">
        <f aca="false">X405/U405</f>
        <v>0.968599989807814</v>
      </c>
      <c r="AA405" s="6" t="n">
        <f aca="false">Y405/U405</f>
        <v>0.0314037605688542</v>
      </c>
      <c r="AE405" s="0" t="n">
        <f aca="false">1/F405</f>
        <v>6.66666666666667</v>
      </c>
      <c r="AF405" s="0" t="n">
        <f aca="false">1/G405</f>
        <v>33.3333333333333</v>
      </c>
      <c r="AG405" s="0" t="n">
        <v>0.500833835715619</v>
      </c>
      <c r="AH405" s="0" t="n">
        <f aca="false">AG405/14</f>
        <v>0.0357738454082585</v>
      </c>
      <c r="AI405" s="0" t="n">
        <v>0.78391</v>
      </c>
      <c r="AJ405" s="0" t="n">
        <v>11.967</v>
      </c>
      <c r="AK405" s="0" t="n">
        <v>48.2</v>
      </c>
    </row>
    <row r="406" customFormat="false" ht="15" hidden="false" customHeight="true" outlineLevel="0" collapsed="false">
      <c r="A406" s="0" t="n">
        <v>405</v>
      </c>
      <c r="B406" s="4" t="n">
        <f aca="false">IF(assorted!P406 = "converged", 1, NA())</f>
        <v>1</v>
      </c>
      <c r="C406" s="0" t="str">
        <f aca="true">INDIRECT("IDs!B"&amp;$A406+1)</f>
        <v>a-line</v>
      </c>
      <c r="D406" s="0" t="n">
        <f aca="true">INDIRECT("IDs!C"&amp;$A406+1)</f>
        <v>5</v>
      </c>
      <c r="E406" s="4" t="n">
        <v>4.38</v>
      </c>
      <c r="F406" s="0" t="n">
        <f aca="false">G406*D406</f>
        <v>0.15</v>
      </c>
      <c r="G406" s="0" t="n">
        <f aca="true">INDIRECT("assorted!D"&amp;$A406+1)</f>
        <v>0.03</v>
      </c>
      <c r="H406" s="0" t="n">
        <f aca="true">INDIRECT("assorted!E"&amp;$A406+1)</f>
        <v>0.04</v>
      </c>
      <c r="I406" s="0" t="n">
        <f aca="true">IF(B406=1,INDIRECT("assorted!F"&amp;$A406+1),NA())</f>
        <v>1.23944643572031</v>
      </c>
      <c r="J406" s="5" t="n">
        <f aca="true">IF(B406=1,INDIRECT("assorted!G"&amp;$A406+1),NA())</f>
        <v>1397.67462036317</v>
      </c>
      <c r="K406" s="5" t="n">
        <f aca="true">IF(B406=1,AVERAGE(INDIRECT("Temperatures!C" &amp; A406 + 1):INDIRECT("Temperatures!P" &amp; A406 + 1)),NA())</f>
        <v>1350.21101101343</v>
      </c>
      <c r="L406" s="5" t="n">
        <f aca="true">IF(B406=1,MAX(INDIRECT("Temperatures!C" &amp; A406 + 1):INDIRECT("Temperatures!P" &amp; A406 + 1)),NA())</f>
        <v>1355.34954742673</v>
      </c>
      <c r="M406" s="5" t="n">
        <f aca="true">IF(B406=1,MIN(INDIRECT("Temperatures!C" &amp; A406 + 1):INDIRECT("Temperatures!P" &amp; A406 + 1)),NA())</f>
        <v>1347.20893635775</v>
      </c>
      <c r="N406" s="5" t="n">
        <f aca="true">IF(B406=1,INDIRECT("assorted!H"&amp;$A406+1),NA())</f>
        <v>-72318.865449781</v>
      </c>
      <c r="O406" s="5" t="n">
        <f aca="true">IF(B406=1,INDIRECT("assorted!I"&amp;$A406+1),NA())</f>
        <v>46032.4490790048</v>
      </c>
      <c r="P406" s="5" t="n">
        <f aca="true">IF(B406=1,INDIRECT("assorted!J"&amp;$A406+1),NA())</f>
        <v>159.469877069691</v>
      </c>
      <c r="Q406" s="5" t="n">
        <f aca="true">IF(B406=1,INDIRECT("assorted!K"&amp;$A406+1),NA())</f>
        <v>25430.6416926226</v>
      </c>
      <c r="R406" s="5" t="n">
        <f aca="true">IF(B406=1,INDIRECT("assorted!L"&amp;$A406+1),NA())</f>
        <v>14460.975756066</v>
      </c>
      <c r="S406" s="5" t="n">
        <f aca="true">IF(B406=1,INDIRECT("assorted!M"&amp;$A406+1),NA())</f>
        <v>50.0970527520732</v>
      </c>
      <c r="T406" s="5" t="n">
        <f aca="true">IF(B406=1,INDIRECT("assorted!N"&amp;$A406+1),NA())</f>
        <v>2509.714694444</v>
      </c>
      <c r="U406" s="5" t="n">
        <f aca="true">IF(B406=1,SUM(INDIRECT("HeatFluxTotals!B" &amp; A406 + 1):INDIRECT("HeatFluxTotals!P" &amp; A406 + 1)),NA())</f>
        <v>72304.8787803302</v>
      </c>
      <c r="W406" s="5" t="n">
        <f aca="false">R406/G406</f>
        <v>482032.5252022</v>
      </c>
      <c r="X406" s="5" t="n">
        <f aca="true">IF(B406=1,SUM(INDIRECT("HeatFluxRadiation!B" &amp; A406 + 1):INDIRECT("HeatFluxRadiation!P" &amp; A406 + 1)),NA())</f>
        <v>70022.4434846865</v>
      </c>
      <c r="Y406" s="5" t="n">
        <f aca="true">IF(B406=1,SUM(INDIRECT("HeatFluxConduction!B" &amp; A406 + 1):INDIRECT("HeatFluxConduction!P" &amp; A406 + 1)),NA())</f>
        <v>2282.69089729558</v>
      </c>
      <c r="Z406" s="6" t="n">
        <f aca="false">X406/U406</f>
        <v>0.9684331772054</v>
      </c>
      <c r="AA406" s="6" t="n">
        <f aca="false">Y406/U406</f>
        <v>0.0315703578486125</v>
      </c>
      <c r="AE406" s="0" t="n">
        <f aca="false">1/F406</f>
        <v>6.66666666666667</v>
      </c>
      <c r="AF406" s="0" t="n">
        <f aca="false">1/G406</f>
        <v>33.3333333333333</v>
      </c>
      <c r="AG406" s="0" t="n">
        <v>0.460039368463594</v>
      </c>
      <c r="AH406" s="0" t="n">
        <f aca="false">AG406/14</f>
        <v>0.0328599548902567</v>
      </c>
      <c r="AI406" s="0" t="n">
        <v>0.78454</v>
      </c>
      <c r="AJ406" s="0" t="n">
        <v>11.977</v>
      </c>
      <c r="AK406" s="0" t="n">
        <v>48.207</v>
      </c>
    </row>
    <row r="407" customFormat="false" ht="15" hidden="false" customHeight="true" outlineLevel="0" collapsed="false">
      <c r="A407" s="0" t="n">
        <v>406</v>
      </c>
      <c r="B407" s="4" t="n">
        <f aca="false">IF(assorted!P407 = "converged", 1, NA())</f>
        <v>1</v>
      </c>
      <c r="C407" s="0" t="str">
        <f aca="true">INDIRECT("IDs!B"&amp;$A407+1)</f>
        <v>a-line</v>
      </c>
      <c r="D407" s="0" t="n">
        <f aca="true">INDIRECT("IDs!C"&amp;$A407+1)</f>
        <v>5</v>
      </c>
      <c r="E407" s="4" t="n">
        <v>5.11</v>
      </c>
      <c r="F407" s="0" t="n">
        <f aca="false">G407*D407</f>
        <v>0.15</v>
      </c>
      <c r="G407" s="0" t="n">
        <f aca="true">INDIRECT("assorted!D"&amp;$A407+1)</f>
        <v>0.03</v>
      </c>
      <c r="H407" s="0" t="n">
        <f aca="true">INDIRECT("assorted!E"&amp;$A407+1)</f>
        <v>0.04</v>
      </c>
      <c r="I407" s="0" t="n">
        <f aca="true">IF(B407=1,INDIRECT("assorted!F"&amp;$A407+1),NA())</f>
        <v>1.19555600386229</v>
      </c>
      <c r="J407" s="5" t="n">
        <f aca="true">IF(B407=1,INDIRECT("assorted!G"&amp;$A407+1),NA())</f>
        <v>1397.197921065</v>
      </c>
      <c r="K407" s="5" t="n">
        <f aca="true">IF(B407=1,AVERAGE(INDIRECT("Temperatures!C" &amp; A407 + 1):INDIRECT("Temperatures!P" &amp; A407 + 1)),NA())</f>
        <v>1351.77598600596</v>
      </c>
      <c r="L407" s="5" t="n">
        <f aca="true">IF(B407=1,MAX(INDIRECT("Temperatures!C" &amp; A407 + 1):INDIRECT("Temperatures!P" &amp; A407 + 1)),NA())</f>
        <v>1358.55641175239</v>
      </c>
      <c r="M407" s="5" t="n">
        <f aca="true">IF(B407=1,MIN(INDIRECT("Temperatures!C" &amp; A407 + 1):INDIRECT("Temperatures!P" &amp; A407 + 1)),NA())</f>
        <v>1347.9980418882</v>
      </c>
      <c r="N407" s="5" t="n">
        <f aca="true">IF(B407=1,INDIRECT("assorted!H"&amp;$A407+1),NA())</f>
        <v>-72448.3706652161</v>
      </c>
      <c r="O407" s="5" t="n">
        <f aca="true">IF(B407=1,INDIRECT("assorted!I"&amp;$A407+1),NA())</f>
        <v>46108.4599101144</v>
      </c>
      <c r="P407" s="5" t="n">
        <f aca="true">IF(B407=1,INDIRECT("assorted!J"&amp;$A407+1),NA())</f>
        <v>205.352744036376</v>
      </c>
      <c r="Q407" s="5" t="n">
        <f aca="true">IF(B407=1,INDIRECT("assorted!K"&amp;$A407+1),NA())</f>
        <v>42169.7494832696</v>
      </c>
      <c r="R407" s="5" t="n">
        <f aca="true">IF(B407=1,INDIRECT("assorted!L"&amp;$A407+1),NA())</f>
        <v>14484.8543636544</v>
      </c>
      <c r="S407" s="5" t="n">
        <f aca="true">IF(B407=1,INDIRECT("assorted!M"&amp;$A407+1),NA())</f>
        <v>64.5110376752736</v>
      </c>
      <c r="T407" s="5" t="n">
        <f aca="true">IF(B407=1,INDIRECT("assorted!N"&amp;$A407+1),NA())</f>
        <v>4161.67398194058</v>
      </c>
      <c r="U407" s="5" t="n">
        <f aca="true">IF(B407=1,SUM(INDIRECT("HeatFluxTotals!B" &amp; A407 + 1):INDIRECT("HeatFluxTotals!P" &amp; A407 + 1)),NA())</f>
        <v>72424.2718182719</v>
      </c>
      <c r="W407" s="5" t="n">
        <f aca="false">R407/G407</f>
        <v>482828.47878848</v>
      </c>
      <c r="X407" s="5" t="n">
        <f aca="true">IF(B407=1,SUM(INDIRECT("HeatFluxRadiation!B" &amp; A407 + 1):INDIRECT("HeatFluxRadiation!P" &amp; A407 + 1)),NA())</f>
        <v>70104.1215083741</v>
      </c>
      <c r="Y407" s="5" t="n">
        <f aca="true">IF(B407=1,SUM(INDIRECT("HeatFluxConduction!B" &amp; A407 + 1):INDIRECT("HeatFluxConduction!P" &amp; A407 + 1)),NA())</f>
        <v>2320.14914189004</v>
      </c>
      <c r="Z407" s="6" t="n">
        <f aca="false">X407/U407</f>
        <v>0.967964464789932</v>
      </c>
      <c r="AA407" s="6" t="n">
        <f aca="false">Y407/U407</f>
        <v>0.0320355190827709</v>
      </c>
      <c r="AE407" s="0" t="n">
        <f aca="false">1/F407</f>
        <v>6.66666666666667</v>
      </c>
      <c r="AF407" s="0" t="n">
        <f aca="false">1/G407</f>
        <v>33.3333333333333</v>
      </c>
      <c r="AG407" s="0" t="n">
        <v>0.395456042743778</v>
      </c>
      <c r="AH407" s="0" t="n">
        <f aca="false">AG407/14</f>
        <v>0.0282468601959841</v>
      </c>
      <c r="AI407" s="0" t="n">
        <v>0.78564</v>
      </c>
      <c r="AJ407" s="0" t="n">
        <v>11.995</v>
      </c>
      <c r="AK407" s="0" t="n">
        <v>48.217</v>
      </c>
    </row>
    <row r="408" customFormat="false" ht="15" hidden="false" customHeight="true" outlineLevel="0" collapsed="false">
      <c r="A408" s="0" t="n">
        <v>407</v>
      </c>
      <c r="B408" s="4" t="n">
        <f aca="false">IF(assorted!P408 = "converged", 1, NA())</f>
        <v>1</v>
      </c>
      <c r="C408" s="0" t="str">
        <f aca="true">INDIRECT("IDs!B"&amp;$A408+1)</f>
        <v>a-line</v>
      </c>
      <c r="D408" s="0" t="n">
        <f aca="true">INDIRECT("IDs!C"&amp;$A408+1)</f>
        <v>5</v>
      </c>
      <c r="E408" s="4" t="n">
        <v>5.84</v>
      </c>
      <c r="F408" s="0" t="n">
        <f aca="false">G408*D408</f>
        <v>0.15</v>
      </c>
      <c r="G408" s="0" t="n">
        <f aca="true">INDIRECT("assorted!D"&amp;$A408+1)</f>
        <v>0.03</v>
      </c>
      <c r="H408" s="0" t="n">
        <f aca="true">INDIRECT("assorted!E"&amp;$A408+1)</f>
        <v>0.04</v>
      </c>
      <c r="I408" s="0" t="n">
        <f aca="true">IF(B408=1,INDIRECT("assorted!F"&amp;$A408+1),NA())</f>
        <v>1.15342240098107</v>
      </c>
      <c r="J408" s="5" t="n">
        <f aca="true">IF(B408=1,INDIRECT("assorted!G"&amp;$A408+1),NA())</f>
        <v>1396.77051925546</v>
      </c>
      <c r="K408" s="5" t="n">
        <f aca="true">IF(B408=1,AVERAGE(INDIRECT("Temperatures!C" &amp; A408 + 1):INDIRECT("Temperatures!P" &amp; A408 + 1)),NA())</f>
        <v>1352.69711582276</v>
      </c>
      <c r="L408" s="5" t="n">
        <f aca="true">IF(B408=1,MAX(INDIRECT("Temperatures!C" &amp; A408 + 1):INDIRECT("Temperatures!P" &amp; A408 + 1)),NA())</f>
        <v>1360.41581984092</v>
      </c>
      <c r="M408" s="5" t="n">
        <f aca="true">IF(B408=1,MIN(INDIRECT("Temperatures!C" &amp; A408 + 1):INDIRECT("Temperatures!P" &amp; A408 + 1)),NA())</f>
        <v>1348.49476600755</v>
      </c>
      <c r="N408" s="5" t="n">
        <f aca="true">IF(B408=1,INDIRECT("assorted!H"&amp;$A408+1),NA())</f>
        <v>-72516.0657059182</v>
      </c>
      <c r="O408" s="5" t="n">
        <f aca="true">IF(B408=1,INDIRECT("assorted!I"&amp;$A408+1),NA())</f>
        <v>46151.8455491274</v>
      </c>
      <c r="P408" s="5" t="n">
        <f aca="true">IF(B408=1,INDIRECT("assorted!J"&amp;$A408+1),NA())</f>
        <v>239.064572857473</v>
      </c>
      <c r="Q408" s="5" t="n">
        <f aca="true">IF(B408=1,INDIRECT("assorted!K"&amp;$A408+1),NA())</f>
        <v>57151.8699955262</v>
      </c>
      <c r="R408" s="5" t="n">
        <f aca="true">IF(B408=1,INDIRECT("assorted!L"&amp;$A408+1),NA())</f>
        <v>14498.4838508637</v>
      </c>
      <c r="S408" s="5" t="n">
        <f aca="true">IF(B408=1,INDIRECT("assorted!M"&amp;$A408+1),NA())</f>
        <v>75.1015221352168</v>
      </c>
      <c r="T408" s="5" t="n">
        <f aca="true">IF(B408=1,INDIRECT("assorted!N"&amp;$A408+1),NA())</f>
        <v>5640.23862702646</v>
      </c>
      <c r="U408" s="5" t="n">
        <f aca="true">IF(B408=1,SUM(INDIRECT("HeatFluxTotals!B" &amp; A408 + 1):INDIRECT("HeatFluxTotals!P" &amp; A408 + 1)),NA())</f>
        <v>72492.4192543187</v>
      </c>
      <c r="W408" s="5" t="n">
        <f aca="false">R408/G408</f>
        <v>483282.79502879</v>
      </c>
      <c r="X408" s="5" t="n">
        <f aca="true">IF(B408=1,SUM(INDIRECT("HeatFluxRadiation!B" &amp; A408 + 1):INDIRECT("HeatFluxRadiation!P" &amp; A408 + 1)),NA())</f>
        <v>70106.4474383084</v>
      </c>
      <c r="Y408" s="5" t="n">
        <f aca="true">IF(B408=1,SUM(INDIRECT("HeatFluxConduction!B" &amp; A408 + 1):INDIRECT("HeatFluxConduction!P" &amp; A408 + 1)),NA())</f>
        <v>2385.97120782129</v>
      </c>
      <c r="Z408" s="6" t="n">
        <f aca="false">X408/U408</f>
        <v>0.967086602426113</v>
      </c>
      <c r="AA408" s="6" t="n">
        <f aca="false">Y408/U408</f>
        <v>0.0329133891841959</v>
      </c>
      <c r="AE408" s="0" t="n">
        <f aca="false">1/F408</f>
        <v>6.66666666666667</v>
      </c>
      <c r="AF408" s="0" t="n">
        <f aca="false">1/G408</f>
        <v>33.3333333333333</v>
      </c>
      <c r="AG408" s="0" t="n">
        <v>0.346675232571065</v>
      </c>
      <c r="AH408" s="0" t="n">
        <f aca="false">AG408/14</f>
        <v>0.0247625166122189</v>
      </c>
      <c r="AI408" s="0" t="n">
        <v>0.78623</v>
      </c>
      <c r="AJ408" s="0" t="n">
        <v>12.004</v>
      </c>
      <c r="AK408" s="0" t="n">
        <v>48.221</v>
      </c>
    </row>
    <row r="409" customFormat="false" ht="15" hidden="false" customHeight="true" outlineLevel="0" collapsed="false">
      <c r="A409" s="0" t="n">
        <v>408</v>
      </c>
      <c r="B409" s="4" t="n">
        <f aca="false">IF(assorted!P409 = "converged", 1, NA())</f>
        <v>1</v>
      </c>
      <c r="C409" s="0" t="str">
        <f aca="true">INDIRECT("IDs!B"&amp;$A409+1)</f>
        <v>a-line</v>
      </c>
      <c r="D409" s="0" t="n">
        <f aca="true">INDIRECT("IDs!C"&amp;$A409+1)</f>
        <v>5</v>
      </c>
      <c r="E409" s="4" t="n">
        <v>6.205</v>
      </c>
      <c r="F409" s="0" t="n">
        <f aca="false">G409*D409</f>
        <v>0.15</v>
      </c>
      <c r="G409" s="0" t="n">
        <f aca="true">INDIRECT("assorted!D"&amp;$A409+1)</f>
        <v>0.03</v>
      </c>
      <c r="H409" s="0" t="n">
        <f aca="true">INDIRECT("assorted!E"&amp;$A409+1)</f>
        <v>0.04</v>
      </c>
      <c r="I409" s="0" t="n">
        <f aca="true">IF(B409=1,INDIRECT("assorted!F"&amp;$A409+1),NA())</f>
        <v>1.16509218874853</v>
      </c>
      <c r="J409" s="5" t="n">
        <f aca="true">IF(B409=1,INDIRECT("assorted!G"&amp;$A409+1),NA())</f>
        <v>1396.96385060171</v>
      </c>
      <c r="K409" s="5" t="n">
        <f aca="true">IF(B409=1,AVERAGE(INDIRECT("Temperatures!C" &amp; A409 + 1):INDIRECT("Temperatures!P" &amp; A409 + 1)),NA())</f>
        <v>1351.53501145065</v>
      </c>
      <c r="L409" s="5" t="n">
        <f aca="true">IF(B409=1,MAX(INDIRECT("Temperatures!C" &amp; A409 + 1):INDIRECT("Temperatures!P" &amp; A409 + 1)),NA())</f>
        <v>1357.55233505212</v>
      </c>
      <c r="M409" s="5" t="n">
        <f aca="true">IF(B409=1,MIN(INDIRECT("Temperatures!C" &amp; A409 + 1):INDIRECT("Temperatures!P" &amp; A409 + 1)),NA())</f>
        <v>1347.46044063937</v>
      </c>
      <c r="N409" s="5" t="n">
        <f aca="true">IF(B409=1,INDIRECT("assorted!H"&amp;$A409+1),NA())</f>
        <v>-72428.3458378917</v>
      </c>
      <c r="O409" s="5" t="n">
        <f aca="true">IF(B409=1,INDIRECT("assorted!I"&amp;$A409+1),NA())</f>
        <v>46095.3036051511</v>
      </c>
      <c r="P409" s="5" t="n">
        <f aca="true">IF(B409=1,INDIRECT("assorted!J"&amp;$A409+1),NA())</f>
        <v>218.099586373889</v>
      </c>
      <c r="Q409" s="5" t="n">
        <f aca="true">IF(B409=1,INDIRECT("assorted!K"&amp;$A409+1),NA())</f>
        <v>47567.4295764618</v>
      </c>
      <c r="R409" s="5" t="n">
        <f aca="true">IF(B409=1,INDIRECT("assorted!L"&amp;$A409+1),NA())</f>
        <v>14480.7213442096</v>
      </c>
      <c r="S409" s="5" t="n">
        <f aca="true">IF(B409=1,INDIRECT("assorted!M"&amp;$A409+1),NA())</f>
        <v>68.5154253514279</v>
      </c>
      <c r="T409" s="5" t="n">
        <f aca="true">IF(B409=1,INDIRECT("assorted!N"&amp;$A409+1),NA())</f>
        <v>4694.36351108708</v>
      </c>
      <c r="U409" s="5" t="n">
        <f aca="true">IF(B409=1,SUM(INDIRECT("HeatFluxTotals!B" &amp; A409 + 1):INDIRECT("HeatFluxTotals!P" &amp; A409 + 1)),NA())</f>
        <v>72403.606721048</v>
      </c>
      <c r="W409" s="5" t="n">
        <f aca="false">R409/G409</f>
        <v>482690.711473653</v>
      </c>
      <c r="X409" s="5" t="n">
        <f aca="true">IF(B409=1,SUM(INDIRECT("HeatFluxRadiation!B" &amp; A409 + 1):INDIRECT("HeatFluxRadiation!P" &amp; A409 + 1)),NA())</f>
        <v>69959.2997429114</v>
      </c>
      <c r="Y409" s="5" t="n">
        <f aca="true">IF(B409=1,SUM(INDIRECT("HeatFluxConduction!B" &amp; A409 + 1):INDIRECT("HeatFluxConduction!P" &amp; A409 + 1)),NA())</f>
        <v>2444.30288691166</v>
      </c>
      <c r="Z409" s="6" t="n">
        <f aca="false">X409/U409</f>
        <v>0.966240535674502</v>
      </c>
      <c r="AA409" s="6" t="n">
        <f aca="false">Y409/U409</f>
        <v>0.033759407819681</v>
      </c>
      <c r="AE409" s="0" t="n">
        <f aca="false">1/F409</f>
        <v>6.66666666666667</v>
      </c>
      <c r="AF409" s="0" t="n">
        <f aca="false">1/G409</f>
        <v>33.3333333333333</v>
      </c>
      <c r="AG409" s="0" t="n">
        <v>0.326512337223677</v>
      </c>
      <c r="AH409" s="0" t="n">
        <f aca="false">AG409/14</f>
        <v>0.0233223098016912</v>
      </c>
      <c r="AI409" s="0" t="n">
        <v>0.78537</v>
      </c>
      <c r="AJ409" s="0" t="n">
        <v>11.991</v>
      </c>
      <c r="AK409" s="0" t="n">
        <v>48.212</v>
      </c>
    </row>
    <row r="410" customFormat="false" ht="15" hidden="false" customHeight="true" outlineLevel="0" collapsed="false">
      <c r="A410" s="0" t="n">
        <v>409</v>
      </c>
      <c r="B410" s="4" t="n">
        <f aca="false">IF(assorted!P410 = "converged", 1, NA())</f>
        <v>1</v>
      </c>
      <c r="C410" s="0" t="str">
        <f aca="true">INDIRECT("IDs!B"&amp;$A410+1)</f>
        <v>a-line</v>
      </c>
      <c r="D410" s="0" t="n">
        <f aca="true">INDIRECT("IDs!C"&amp;$A410+1)</f>
        <v>5</v>
      </c>
      <c r="E410" s="4" t="n">
        <v>1.825</v>
      </c>
      <c r="F410" s="0" t="n">
        <f aca="false">G410*D410</f>
        <v>0.175</v>
      </c>
      <c r="G410" s="0" t="n">
        <f aca="true">INDIRECT("assorted!D"&amp;$A410+1)</f>
        <v>0.035</v>
      </c>
      <c r="H410" s="0" t="n">
        <f aca="true">INDIRECT("assorted!E"&amp;$A410+1)</f>
        <v>0.04</v>
      </c>
      <c r="I410" s="0" t="n">
        <f aca="true">IF(B410=1,INDIRECT("assorted!F"&amp;$A410+1),NA())</f>
        <v>1.83146552734251</v>
      </c>
      <c r="J410" s="5" t="n">
        <f aca="true">IF(B410=1,INDIRECT("assorted!G"&amp;$A410+1),NA())</f>
        <v>1431.6766640637</v>
      </c>
      <c r="K410" s="5" t="n">
        <f aca="true">IF(B410=1,AVERAGE(INDIRECT("Temperatures!C" &amp; A410 + 1):INDIRECT("Temperatures!P" &amp; A410 + 1)),NA())</f>
        <v>1366.54361907325</v>
      </c>
      <c r="L410" s="5" t="n">
        <f aca="true">IF(B410=1,MAX(INDIRECT("Temperatures!C" &amp; A410 + 1):INDIRECT("Temperatures!P" &amp; A410 + 1)),NA())</f>
        <v>1373.77729267305</v>
      </c>
      <c r="M410" s="5" t="n">
        <f aca="true">IF(B410=1,MIN(INDIRECT("Temperatures!C" &amp; A410 + 1):INDIRECT("Temperatures!P" &amp; A410 + 1)),NA())</f>
        <v>1361.47296037987</v>
      </c>
      <c r="N410" s="5" t="n">
        <f aca="true">IF(B410=1,INDIRECT("assorted!H"&amp;$A410+1),NA())</f>
        <v>-73523.5197946702</v>
      </c>
      <c r="O410" s="5" t="n">
        <f aca="true">IF(B410=1,INDIRECT("assorted!I"&amp;$A410+1),NA())</f>
        <v>46816.9735108927</v>
      </c>
      <c r="P410" s="5" t="n">
        <f aca="true">IF(B410=1,INDIRECT("assorted!J"&amp;$A410+1),NA())</f>
        <v>302.237923206056</v>
      </c>
      <c r="Q410" s="5" t="n">
        <f aca="true">IF(B410=1,INDIRECT("assorted!K"&amp;$A410+1),NA())</f>
        <v>91347.7622239103</v>
      </c>
      <c r="R410" s="5" t="n">
        <f aca="true">IF(B410=1,INDIRECT("assorted!L"&amp;$A410+1),NA())</f>
        <v>14707.4320931166</v>
      </c>
      <c r="S410" s="5" t="n">
        <f aca="true">IF(B410=1,INDIRECT("assorted!M"&amp;$A410+1),NA())</f>
        <v>94.9472680134589</v>
      </c>
      <c r="T410" s="5" t="n">
        <f aca="true">IF(B410=1,INDIRECT("assorted!N"&amp;$A410+1),NA())</f>
        <v>9014.9837032196</v>
      </c>
      <c r="U410" s="5" t="n">
        <f aca="true">IF(B410=1,SUM(INDIRECT("HeatFluxTotals!B" &amp; A410 + 1):INDIRECT("HeatFluxTotals!P" &amp; A410 + 1)),NA())</f>
        <v>73537.1604655827</v>
      </c>
      <c r="W410" s="5" t="n">
        <f aca="false">R410/G410</f>
        <v>420212.345517617</v>
      </c>
      <c r="X410" s="5" t="n">
        <f aca="true">IF(B410=1,SUM(INDIRECT("HeatFluxRadiation!B" &amp; A410 + 1):INDIRECT("HeatFluxRadiation!P" &amp; A410 + 1)),NA())</f>
        <v>71316.5564177433</v>
      </c>
      <c r="Y410" s="5" t="n">
        <f aca="true">IF(B410=1,SUM(INDIRECT("HeatFluxConduction!B" &amp; A410 + 1):INDIRECT("HeatFluxConduction!P" &amp; A410 + 1)),NA())</f>
        <v>2220.54186879755</v>
      </c>
      <c r="Z410" s="6" t="n">
        <f aca="false">X410/U410</f>
        <v>0.96980296718312</v>
      </c>
      <c r="AA410" s="6" t="n">
        <f aca="false">Y410/U410</f>
        <v>0.0301961872710168</v>
      </c>
      <c r="AE410" s="0" t="n">
        <f aca="false">1/F410</f>
        <v>5.71428571428571</v>
      </c>
      <c r="AF410" s="0" t="n">
        <f aca="false">1/G410</f>
        <v>28.5714285714286</v>
      </c>
      <c r="AG410" s="9" t="n">
        <v>1.05858785888803</v>
      </c>
      <c r="AH410" s="0" t="n">
        <f aca="false">AG410/14</f>
        <v>0.0756134184920021</v>
      </c>
      <c r="AI410" s="0" t="n">
        <v>0.79477</v>
      </c>
      <c r="AJ410" s="0" t="n">
        <v>12.142</v>
      </c>
      <c r="AK410" s="0" t="n">
        <v>48.271</v>
      </c>
    </row>
    <row r="411" customFormat="false" ht="15" hidden="false" customHeight="true" outlineLevel="0" collapsed="false">
      <c r="A411" s="0" t="n">
        <v>410</v>
      </c>
      <c r="B411" s="4" t="n">
        <f aca="false">IF(assorted!P411 = "converged", 1, NA())</f>
        <v>1</v>
      </c>
      <c r="C411" s="0" t="str">
        <f aca="true">INDIRECT("IDs!B"&amp;$A411+1)</f>
        <v>a-line</v>
      </c>
      <c r="D411" s="0" t="n">
        <f aca="true">INDIRECT("IDs!C"&amp;$A411+1)</f>
        <v>5</v>
      </c>
      <c r="E411" s="4" t="n">
        <v>2.19</v>
      </c>
      <c r="F411" s="0" t="n">
        <f aca="false">G411*D411</f>
        <v>0.175</v>
      </c>
      <c r="G411" s="0" t="n">
        <f aca="true">INDIRECT("assorted!D"&amp;$A411+1)</f>
        <v>0.035</v>
      </c>
      <c r="H411" s="0" t="n">
        <f aca="true">INDIRECT("assorted!E"&amp;$A411+1)</f>
        <v>0.04</v>
      </c>
      <c r="I411" s="0" t="n">
        <f aca="true">IF(B411=1,INDIRECT("assorted!F"&amp;$A411+1),NA())</f>
        <v>1.7920626548439</v>
      </c>
      <c r="J411" s="5" t="n">
        <f aca="true">IF(B411=1,INDIRECT("assorted!G"&amp;$A411+1),NA())</f>
        <v>1430.57771922116</v>
      </c>
      <c r="K411" s="5" t="n">
        <f aca="true">IF(B411=1,AVERAGE(INDIRECT("Temperatures!C" &amp; A411 + 1):INDIRECT("Temperatures!P" &amp; A411 + 1)),NA())</f>
        <v>1371.28634275556</v>
      </c>
      <c r="L411" s="5" t="n">
        <f aca="true">IF(B411=1,MAX(INDIRECT("Temperatures!C" &amp; A411 + 1):INDIRECT("Temperatures!P" &amp; A411 + 1)),NA())</f>
        <v>1376.79925813843</v>
      </c>
      <c r="M411" s="5" t="n">
        <f aca="true">IF(B411=1,MIN(INDIRECT("Temperatures!C" &amp; A411 + 1):INDIRECT("Temperatures!P" &amp; A411 + 1)),NA())</f>
        <v>1367.39246854027</v>
      </c>
      <c r="N411" s="5" t="n">
        <f aca="true">IF(B411=1,INDIRECT("assorted!H"&amp;$A411+1),NA())</f>
        <v>-73942.1051794732</v>
      </c>
      <c r="O411" s="5" t="n">
        <f aca="true">IF(B411=1,INDIRECT("assorted!I"&amp;$A411+1),NA())</f>
        <v>47054.3933101677</v>
      </c>
      <c r="P411" s="5" t="n">
        <f aca="true">IF(B411=1,INDIRECT("assorted!J"&amp;$A411+1),NA())</f>
        <v>221.176520982555</v>
      </c>
      <c r="Q411" s="5" t="n">
        <f aca="true">IF(B411=1,INDIRECT("assorted!K"&amp;$A411+1),NA())</f>
        <v>48919.0534339469</v>
      </c>
      <c r="R411" s="5" t="n">
        <f aca="true">IF(B411=1,INDIRECT("assorted!L"&amp;$A411+1),NA())</f>
        <v>14782.0169138245</v>
      </c>
      <c r="S411" s="5" t="n">
        <f aca="true">IF(B411=1,INDIRECT("assorted!M"&amp;$A411+1),NA())</f>
        <v>69.482036513658</v>
      </c>
      <c r="T411" s="5" t="n">
        <f aca="true">IF(B411=1,INDIRECT("assorted!N"&amp;$A411+1),NA())</f>
        <v>4827.7533980853</v>
      </c>
      <c r="U411" s="5" t="n">
        <f aca="true">IF(B411=1,SUM(INDIRECT("HeatFluxTotals!B" &amp; A411 + 1):INDIRECT("HeatFluxTotals!P" &amp; A411 + 1)),NA())</f>
        <v>73910.0845691226</v>
      </c>
      <c r="W411" s="5" t="n">
        <f aca="false">R411/G411</f>
        <v>422343.340394986</v>
      </c>
      <c r="X411" s="5" t="n">
        <f aca="true">IF(B411=1,SUM(INDIRECT("HeatFluxRadiation!B" &amp; A411 + 1):INDIRECT("HeatFluxRadiation!P" &amp; A411 + 1)),NA())</f>
        <v>71692.6877414574</v>
      </c>
      <c r="Y411" s="5" t="n">
        <f aca="true">IF(B411=1,SUM(INDIRECT("HeatFluxConduction!B" &amp; A411 + 1):INDIRECT("HeatFluxConduction!P" &amp; A411 + 1)),NA())</f>
        <v>2217.13334767817</v>
      </c>
      <c r="Z411" s="6" t="n">
        <f aca="false">X411/U411</f>
        <v>0.969998724252691</v>
      </c>
      <c r="AA411" s="6" t="n">
        <f aca="false">Y411/U411</f>
        <v>0.0299977108753631</v>
      </c>
      <c r="AE411" s="0" t="n">
        <f aca="false">1/F411</f>
        <v>5.71428571428571</v>
      </c>
      <c r="AF411" s="0" t="n">
        <f aca="false">1/G411</f>
        <v>28.5714285714286</v>
      </c>
      <c r="AG411" s="0" t="n">
        <v>0.891870538136431</v>
      </c>
      <c r="AH411" s="0" t="n">
        <f aca="false">AG411/14</f>
        <v>0.0637050384383165</v>
      </c>
      <c r="AI411" s="0" t="n">
        <v>0.79764</v>
      </c>
      <c r="AJ411" s="0" t="n">
        <v>12.189</v>
      </c>
      <c r="AK411" s="0" t="n">
        <v>48.287</v>
      </c>
    </row>
    <row r="412" customFormat="false" ht="15" hidden="false" customHeight="true" outlineLevel="0" collapsed="false">
      <c r="A412" s="0" t="n">
        <v>411</v>
      </c>
      <c r="B412" s="4" t="n">
        <f aca="false">IF(assorted!P412 = "converged", 1, NA())</f>
        <v>1</v>
      </c>
      <c r="C412" s="0" t="str">
        <f aca="true">INDIRECT("IDs!B"&amp;$A412+1)</f>
        <v>a-line</v>
      </c>
      <c r="D412" s="0" t="n">
        <f aca="true">INDIRECT("IDs!C"&amp;$A412+1)</f>
        <v>5</v>
      </c>
      <c r="E412" s="4" t="n">
        <v>2.555</v>
      </c>
      <c r="F412" s="0" t="n">
        <f aca="false">G412*D412</f>
        <v>0.175</v>
      </c>
      <c r="G412" s="0" t="n">
        <f aca="true">INDIRECT("assorted!D"&amp;$A412+1)</f>
        <v>0.035</v>
      </c>
      <c r="H412" s="0" t="n">
        <f aca="true">INDIRECT("assorted!E"&amp;$A412+1)</f>
        <v>0.04</v>
      </c>
      <c r="I412" s="0" t="n">
        <f aca="true">IF(B412=1,INDIRECT("assorted!F"&amp;$A412+1),NA())</f>
        <v>1.67771613114746</v>
      </c>
      <c r="J412" s="5" t="n">
        <f aca="true">IF(B412=1,INDIRECT("assorted!G"&amp;$A412+1),NA())</f>
        <v>1437.61268245813</v>
      </c>
      <c r="K412" s="5" t="n">
        <f aca="true">IF(B412=1,AVERAGE(INDIRECT("Temperatures!C" &amp; A412 + 1):INDIRECT("Temperatures!P" &amp; A412 + 1)),NA())</f>
        <v>1370.99276324679</v>
      </c>
      <c r="L412" s="5" t="n">
        <f aca="true">IF(B412=1,MAX(INDIRECT("Temperatures!C" &amp; A412 + 1):INDIRECT("Temperatures!P" &amp; A412 + 1)),NA())</f>
        <v>1379.78412916231</v>
      </c>
      <c r="M412" s="5" t="n">
        <f aca="true">IF(B412=1,MIN(INDIRECT("Temperatures!C" &amp; A412 + 1):INDIRECT("Temperatures!P" &amp; A412 + 1)),NA())</f>
        <v>1366.12568961339</v>
      </c>
      <c r="N412" s="5" t="n">
        <f aca="true">IF(B412=1,INDIRECT("assorted!H"&amp;$A412+1),NA())</f>
        <v>-22719.0206375417</v>
      </c>
      <c r="O412" s="5" t="n">
        <f aca="true">IF(B412=1,INDIRECT("assorted!I"&amp;$A412+1),NA())</f>
        <v>47042.0699113057</v>
      </c>
      <c r="P412" s="5" t="n">
        <f aca="true">IF(B412=1,INDIRECT("assorted!J"&amp;$A412+1),NA())</f>
        <v>244.570088429703</v>
      </c>
      <c r="Q412" s="5" t="n">
        <f aca="true">IF(B412=1,INDIRECT("assorted!K"&amp;$A412+1),NA())</f>
        <v>59814.5281545131</v>
      </c>
      <c r="R412" s="5" t="n">
        <f aca="true">IF(B412=1,INDIRECT("assorted!L"&amp;$A412+1),NA())</f>
        <v>14778.2176026729</v>
      </c>
      <c r="S412" s="5" t="n">
        <f aca="true">IF(B412=1,INDIRECT("assorted!M"&amp;$A412+1),NA())</f>
        <v>76.8314402721873</v>
      </c>
      <c r="T412" s="5" t="n">
        <f aca="true">IF(B412=1,INDIRECT("assorted!N"&amp;$A412+1),NA())</f>
        <v>5903.07021429868</v>
      </c>
      <c r="U412" s="5" t="n">
        <f aca="true">IF(B412=1,SUM(INDIRECT("HeatFluxTotals!B" &amp; A412 + 1):INDIRECT("HeatFluxTotals!P" &amp; A412 + 1)),NA())</f>
        <v>73891.0880133646</v>
      </c>
      <c r="W412" s="5" t="n">
        <f aca="false">R412/G412</f>
        <v>422234.788647797</v>
      </c>
      <c r="X412" s="5" t="n">
        <f aca="true">IF(B412=1,SUM(INDIRECT("HeatFluxRadiation!B" &amp; A412 + 1):INDIRECT("HeatFluxRadiation!P" &amp; A412 + 1)),NA())</f>
        <v>71832.2473770289</v>
      </c>
      <c r="Y412" s="5" t="n">
        <f aca="true">IF(B412=1,SUM(INDIRECT("HeatFluxConduction!B" &amp; A412 + 1):INDIRECT("HeatFluxConduction!P" &amp; A412 + 1)),NA())</f>
        <v>2058.91120452269</v>
      </c>
      <c r="Z412" s="6" t="n">
        <f aca="false">X412/U412</f>
        <v>0.972136820668234</v>
      </c>
      <c r="AA412" s="6" t="n">
        <f aca="false">Y412/U412</f>
        <v>0.0278641343615119</v>
      </c>
      <c r="AE412" s="0" t="n">
        <f aca="false">1/F412</f>
        <v>5.71428571428571</v>
      </c>
      <c r="AF412" s="0" t="n">
        <f aca="false">1/G412</f>
        <v>28.5714285714286</v>
      </c>
      <c r="AG412" s="0" t="n">
        <v>0.77270846354028</v>
      </c>
      <c r="AH412" s="0" t="n">
        <f aca="false">AG412/14</f>
        <v>0.0551934616814486</v>
      </c>
      <c r="AI412" s="0" t="n">
        <v>0.79746</v>
      </c>
      <c r="AJ412" s="0" t="n">
        <v>12.186</v>
      </c>
      <c r="AK412" s="0" t="n">
        <v>48.286</v>
      </c>
    </row>
    <row r="413" customFormat="false" ht="15" hidden="false" customHeight="true" outlineLevel="0" collapsed="false">
      <c r="A413" s="0" t="n">
        <v>412</v>
      </c>
      <c r="B413" s="4" t="n">
        <f aca="false">IF(assorted!P413 = "converged", 1, NA())</f>
        <v>1</v>
      </c>
      <c r="C413" s="0" t="str">
        <f aca="true">INDIRECT("IDs!B"&amp;$A413+1)</f>
        <v>a-line</v>
      </c>
      <c r="D413" s="0" t="n">
        <f aca="true">INDIRECT("IDs!C"&amp;$A413+1)</f>
        <v>5</v>
      </c>
      <c r="E413" s="4" t="n">
        <v>2.92</v>
      </c>
      <c r="F413" s="0" t="n">
        <f aca="false">G413*D413</f>
        <v>0.175</v>
      </c>
      <c r="G413" s="0" t="n">
        <f aca="true">INDIRECT("assorted!D"&amp;$A413+1)</f>
        <v>0.035</v>
      </c>
      <c r="H413" s="0" t="n">
        <f aca="true">INDIRECT("assorted!E"&amp;$A413+1)</f>
        <v>0.04</v>
      </c>
      <c r="I413" s="0" t="n">
        <f aca="true">IF(B413=1,INDIRECT("assorted!F"&amp;$A413+1),NA())</f>
        <v>3.01919377444155</v>
      </c>
      <c r="J413" s="5" t="n">
        <f aca="true">IF(B413=1,INDIRECT("assorted!G"&amp;$A413+1),NA())</f>
        <v>1228.70615493896</v>
      </c>
      <c r="K413" s="5" t="n">
        <f aca="true">IF(B413=1,AVERAGE(INDIRECT("Temperatures!C" &amp; A413 + 1):INDIRECT("Temperatures!P" &amp; A413 + 1)),NA())</f>
        <v>1188.80555352161</v>
      </c>
      <c r="L413" s="5" t="n">
        <f aca="true">IF(B413=1,MAX(INDIRECT("Temperatures!C" &amp; A413 + 1):INDIRECT("Temperatures!P" &amp; A413 + 1)),NA())</f>
        <v>1196.17922026116</v>
      </c>
      <c r="M413" s="5" t="n">
        <f aca="true">IF(B413=1,MIN(INDIRECT("Temperatures!C" &amp; A413 + 1):INDIRECT("Temperatures!P" &amp; A413 + 1)),NA())</f>
        <v>1184.71897975923</v>
      </c>
      <c r="N413" s="5" t="n">
        <f aca="true">IF(B413=1,INDIRECT("assorted!H"&amp;$A413+1),NA())</f>
        <v>-44829.5360427128</v>
      </c>
      <c r="O413" s="5" t="n">
        <f aca="true">IF(B413=1,INDIRECT("assorted!I"&amp;$A413+1),NA())</f>
        <v>34774.7899592542</v>
      </c>
      <c r="P413" s="5" t="n">
        <f aca="true">IF(B413=1,INDIRECT("assorted!J"&amp;$A413+1),NA())</f>
        <v>392.197341415519</v>
      </c>
      <c r="Q413" s="5" t="n">
        <f aca="true">IF(B413=1,INDIRECT("assorted!K"&amp;$A413+1),NA())</f>
        <v>153818.754613401</v>
      </c>
      <c r="R413" s="5" t="n">
        <f aca="true">IF(B413=1,INDIRECT("assorted!L"&amp;$A413+1),NA())</f>
        <v>10924.093370597</v>
      </c>
      <c r="S413" s="5" t="n">
        <f aca="true">IF(B413=1,INDIRECT("assorted!M"&amp;$A413+1),NA())</f>
        <v>123.20420488665</v>
      </c>
      <c r="T413" s="5" t="n">
        <f aca="true">IF(B413=1,INDIRECT("assorted!N"&amp;$A413+1),NA())</f>
        <v>15179.2761017518</v>
      </c>
      <c r="U413" s="5" t="n">
        <f aca="true">IF(B413=1,SUM(INDIRECT("HeatFluxTotals!B" &amp; A413 + 1):INDIRECT("HeatFluxTotals!P" &amp; A413 + 1)),NA())</f>
        <v>54620.4668529851</v>
      </c>
      <c r="W413" s="5" t="n">
        <f aca="false">R413/G413</f>
        <v>312116.953445628</v>
      </c>
      <c r="X413" s="5" t="n">
        <f aca="true">IF(B413=1,SUM(INDIRECT("HeatFluxRadiation!B" &amp; A413 + 1):INDIRECT("HeatFluxRadiation!P" &amp; A413 + 1)),NA())</f>
        <v>53888.8006596925</v>
      </c>
      <c r="Y413" s="5" t="n">
        <f aca="true">IF(B413=1,SUM(INDIRECT("HeatFluxConduction!B" &amp; A413 + 1):INDIRECT("HeatFluxConduction!P" &amp; A413 + 1)),NA())</f>
        <v>732.822843233936</v>
      </c>
      <c r="Z413" s="6" t="n">
        <f aca="false">X413/U413</f>
        <v>0.986604541567506</v>
      </c>
      <c r="AA413" s="6" t="n">
        <f aca="false">Y413/U413</f>
        <v>0.0134166345594662</v>
      </c>
      <c r="AE413" s="0" t="n">
        <f aca="false">1/F413</f>
        <v>5.71428571428571</v>
      </c>
      <c r="AF413" s="0" t="n">
        <f aca="false">1/G413</f>
        <v>28.5714285714286</v>
      </c>
      <c r="AG413" s="0" t="n">
        <v>0.680956005235876</v>
      </c>
      <c r="AH413" s="0" t="n">
        <f aca="false">AG413/14</f>
        <v>0.0486397146597054</v>
      </c>
      <c r="AI413" s="0" t="n">
        <v>0.55941</v>
      </c>
      <c r="AJ413" s="0" t="n">
        <v>8.4809</v>
      </c>
      <c r="AK413" s="0" t="n">
        <v>42.574</v>
      </c>
    </row>
    <row r="414" customFormat="false" ht="15" hidden="false" customHeight="true" outlineLevel="0" collapsed="false">
      <c r="A414" s="0" t="n">
        <v>413</v>
      </c>
      <c r="B414" s="4" t="n">
        <f aca="false">IF(assorted!P414 = "converged", 1, NA())</f>
        <v>1</v>
      </c>
      <c r="C414" s="0" t="str">
        <f aca="true">INDIRECT("IDs!B"&amp;$A414+1)</f>
        <v>a-line</v>
      </c>
      <c r="D414" s="0" t="n">
        <f aca="true">INDIRECT("IDs!C"&amp;$A414+1)</f>
        <v>5</v>
      </c>
      <c r="E414" s="4" t="n">
        <v>3.285</v>
      </c>
      <c r="F414" s="0" t="n">
        <f aca="false">G414*D414</f>
        <v>0.175</v>
      </c>
      <c r="G414" s="0" t="n">
        <f aca="true">INDIRECT("assorted!D"&amp;$A414+1)</f>
        <v>0.035</v>
      </c>
      <c r="H414" s="0" t="n">
        <f aca="true">INDIRECT("assorted!E"&amp;$A414+1)</f>
        <v>0.04</v>
      </c>
      <c r="I414" s="0" t="n">
        <f aca="true">IF(B414=1,INDIRECT("assorted!F"&amp;$A414+1),NA())</f>
        <v>1.72756636749545</v>
      </c>
      <c r="J414" s="5" t="n">
        <f aca="true">IF(B414=1,INDIRECT("assorted!G"&amp;$A414+1),NA())</f>
        <v>1429.0346650568</v>
      </c>
      <c r="K414" s="5" t="n">
        <f aca="true">IF(B414=1,AVERAGE(INDIRECT("Temperatures!C" &amp; A414 + 1):INDIRECT("Temperatures!P" &amp; A414 + 1)),NA())</f>
        <v>1378.60321713462</v>
      </c>
      <c r="L414" s="5" t="n">
        <f aca="true">IF(B414=1,MAX(INDIRECT("Temperatures!C" &amp; A414 + 1):INDIRECT("Temperatures!P" &amp; A414 + 1)),NA())</f>
        <v>1382.4045108054</v>
      </c>
      <c r="M414" s="5" t="n">
        <f aca="true">IF(B414=1,MIN(INDIRECT("Temperatures!C" &amp; A414 + 1):INDIRECT("Temperatures!P" &amp; A414 + 1)),NA())</f>
        <v>1375.71217932907</v>
      </c>
      <c r="N414" s="5" t="n">
        <f aca="true">IF(B414=1,INDIRECT("assorted!H"&amp;$A414+1),NA())</f>
        <v>-74495.0440597675</v>
      </c>
      <c r="O414" s="5" t="n">
        <f aca="true">IF(B414=1,INDIRECT("assorted!I"&amp;$A414+1),NA())</f>
        <v>47400.9750685608</v>
      </c>
      <c r="P414" s="5" t="n">
        <f aca="true">IF(B414=1,INDIRECT("assorted!J"&amp;$A414+1),NA())</f>
        <v>130.623207180253</v>
      </c>
      <c r="Q414" s="5" t="n">
        <f aca="true">IF(B414=1,INDIRECT("assorted!K"&amp;$A414+1),NA())</f>
        <v>17062.4222540552</v>
      </c>
      <c r="R414" s="5" t="n">
        <f aca="true">IF(B414=1,INDIRECT("assorted!L"&amp;$A414+1),NA())</f>
        <v>14890.894683963</v>
      </c>
      <c r="S414" s="5" t="n">
        <f aca="true">IF(B414=1,INDIRECT("assorted!M"&amp;$A414+1),NA())</f>
        <v>41.0349454650689</v>
      </c>
      <c r="T414" s="5" t="n">
        <f aca="true">IF(B414=1,INDIRECT("assorted!N"&amp;$A414+1),NA())</f>
        <v>1683.86674932118</v>
      </c>
      <c r="U414" s="5" t="n">
        <f aca="true">IF(B414=1,SUM(INDIRECT("HeatFluxTotals!B" &amp; A414 + 1):INDIRECT("HeatFluxTotals!P" &amp; A414 + 1)),NA())</f>
        <v>74454.473419815</v>
      </c>
      <c r="W414" s="5" t="n">
        <f aca="false">R414/G414</f>
        <v>425454.133827514</v>
      </c>
      <c r="X414" s="5" t="n">
        <f aca="true">IF(B414=1,SUM(INDIRECT("HeatFluxRadiation!B" &amp; A414 + 1):INDIRECT("HeatFluxRadiation!P" &amp; A414 + 1)),NA())</f>
        <v>72223.7597674978</v>
      </c>
      <c r="Y414" s="5" t="n">
        <f aca="true">IF(B414=1,SUM(INDIRECT("HeatFluxConduction!B" &amp; A414 + 1):INDIRECT("HeatFluxConduction!P" &amp; A414 + 1)),NA())</f>
        <v>2230.70294717495</v>
      </c>
      <c r="Z414" s="6" t="n">
        <f aca="false">X414/U414</f>
        <v>0.970039225987951</v>
      </c>
      <c r="AA414" s="6" t="n">
        <f aca="false">Y414/U414</f>
        <v>0.0299606302310008</v>
      </c>
      <c r="AE414" s="0" t="n">
        <f aca="false">1/F414</f>
        <v>5.71428571428571</v>
      </c>
      <c r="AF414" s="0" t="n">
        <f aca="false">1/G414</f>
        <v>28.5714285714286</v>
      </c>
      <c r="AG414" s="0" t="n">
        <v>0.608305916439881</v>
      </c>
      <c r="AH414" s="0" t="n">
        <f aca="false">AG414/14</f>
        <v>0.0434504226028486</v>
      </c>
      <c r="AI414" s="0" t="n">
        <v>0.80208</v>
      </c>
      <c r="AJ414" s="0" t="n">
        <v>12.26</v>
      </c>
      <c r="AK414" s="0" t="n">
        <v>48.311</v>
      </c>
    </row>
    <row r="415" customFormat="false" ht="15" hidden="false" customHeight="true" outlineLevel="0" collapsed="false">
      <c r="A415" s="0" t="n">
        <v>414</v>
      </c>
      <c r="B415" s="4" t="n">
        <f aca="false">IF(assorted!P415 = "converged", 1, NA())</f>
        <v>1</v>
      </c>
      <c r="C415" s="0" t="str">
        <f aca="true">INDIRECT("IDs!B"&amp;$A415+1)</f>
        <v>a-line</v>
      </c>
      <c r="D415" s="0" t="n">
        <f aca="true">INDIRECT("IDs!C"&amp;$A415+1)</f>
        <v>5</v>
      </c>
      <c r="E415" s="4" t="n">
        <v>3.465</v>
      </c>
      <c r="F415" s="0" t="n">
        <f aca="false">G415*D415</f>
        <v>0.175</v>
      </c>
      <c r="G415" s="0" t="n">
        <f aca="true">INDIRECT("assorted!D"&amp;$A415+1)</f>
        <v>0.035</v>
      </c>
      <c r="H415" s="0" t="n">
        <f aca="true">INDIRECT("assorted!E"&amp;$A415+1)</f>
        <v>0.04</v>
      </c>
      <c r="I415" s="0" t="n">
        <f aca="true">IF(B415=1,INDIRECT("assorted!F"&amp;$A415+1),NA())</f>
        <v>1.71283317806955</v>
      </c>
      <c r="J415" s="5" t="n">
        <f aca="true">IF(B415=1,INDIRECT("assorted!G"&amp;$A415+1),NA())</f>
        <v>1428.90627474315</v>
      </c>
      <c r="K415" s="5" t="n">
        <f aca="true">IF(B415=1,AVERAGE(INDIRECT("Temperatures!C" &amp; A415 + 1):INDIRECT("Temperatures!P" &amp; A415 + 1)),NA())</f>
        <v>1379.28764618306</v>
      </c>
      <c r="L415" s="5" t="n">
        <f aca="true">IF(B415=1,MAX(INDIRECT("Temperatures!C" &amp; A415 + 1):INDIRECT("Temperatures!P" &amp; A415 + 1)),NA())</f>
        <v>1382.96725435891</v>
      </c>
      <c r="M415" s="5" t="n">
        <f aca="true">IF(B415=1,MIN(INDIRECT("Temperatures!C" &amp; A415 + 1):INDIRECT("Temperatures!P" &amp; A415 + 1)),NA())</f>
        <v>1376.49866086921</v>
      </c>
      <c r="N415" s="5" t="n">
        <f aca="true">IF(B415=1,INDIRECT("assorted!H"&amp;$A415+1),NA())</f>
        <v>-74542.1302468407</v>
      </c>
      <c r="O415" s="5" t="n">
        <f aca="true">IF(B415=1,INDIRECT("assorted!I"&amp;$A415+1),NA())</f>
        <v>47432.6730098958</v>
      </c>
      <c r="P415" s="5" t="n">
        <f aca="true">IF(B415=1,INDIRECT("assorted!J"&amp;$A415+1),NA())</f>
        <v>123.923405131938</v>
      </c>
      <c r="Q415" s="5" t="n">
        <f aca="true">IF(B415=1,INDIRECT("assorted!K"&amp;$A415+1),NA())</f>
        <v>15357.0103394945</v>
      </c>
      <c r="R415" s="5" t="n">
        <f aca="true">IF(B415=1,INDIRECT("assorted!L"&amp;$A415+1),NA())</f>
        <v>14900.8525108945</v>
      </c>
      <c r="S415" s="5" t="n">
        <f aca="true">IF(B415=1,INDIRECT("assorted!M"&amp;$A415+1),NA())</f>
        <v>38.9302198412825</v>
      </c>
      <c r="T415" s="5" t="n">
        <f aca="true">IF(B415=1,INDIRECT("assorted!N"&amp;$A415+1),NA())</f>
        <v>1515.56201689058</v>
      </c>
      <c r="U415" s="5" t="n">
        <f aca="true">IF(B415=1,SUM(INDIRECT("HeatFluxTotals!B" &amp; A415 + 1):INDIRECT("HeatFluxTotals!P" &amp; A415 + 1)),NA())</f>
        <v>74504.2625544725</v>
      </c>
      <c r="W415" s="5" t="n">
        <f aca="false">R415/G415</f>
        <v>425738.643168414</v>
      </c>
      <c r="X415" s="5" t="n">
        <f aca="true">IF(B415=1,SUM(INDIRECT("HeatFluxRadiation!B" &amp; A415 + 1):INDIRECT("HeatFluxRadiation!P" &amp; A415 + 1)),NA())</f>
        <v>72270.3210430252</v>
      </c>
      <c r="Y415" s="5" t="n">
        <f aca="true">IF(B415=1,SUM(INDIRECT("HeatFluxConduction!B" &amp; A415 + 1):INDIRECT("HeatFluxConduction!P" &amp; A415 + 1)),NA())</f>
        <v>2234.19059181107</v>
      </c>
      <c r="Z415" s="6" t="n">
        <f aca="false">X415/U415</f>
        <v>0.970015923453856</v>
      </c>
      <c r="AA415" s="6" t="n">
        <f aca="false">Y415/U415</f>
        <v>0.0299874197154503</v>
      </c>
      <c r="AE415" s="0" t="n">
        <f aca="false">1/F415</f>
        <v>5.71428571428571</v>
      </c>
      <c r="AF415" s="0" t="n">
        <f aca="false">1/G415</f>
        <v>28.5714285714286</v>
      </c>
      <c r="AG415" s="0" t="n">
        <v>0.577404435073698</v>
      </c>
      <c r="AH415" s="0" t="n">
        <f aca="false">AG415/14</f>
        <v>0.0412431739338356</v>
      </c>
      <c r="AI415" s="0" t="n">
        <v>0.8025</v>
      </c>
      <c r="AJ415" s="0" t="n">
        <v>12.267</v>
      </c>
      <c r="AK415" s="0" t="n">
        <v>48.314</v>
      </c>
    </row>
    <row r="416" customFormat="false" ht="15" hidden="false" customHeight="true" outlineLevel="0" collapsed="false">
      <c r="A416" s="0" t="n">
        <v>415</v>
      </c>
      <c r="B416" s="4" t="n">
        <f aca="false">IF(assorted!P416 = "converged", 1, NA())</f>
        <v>1</v>
      </c>
      <c r="C416" s="0" t="str">
        <f aca="true">INDIRECT("IDs!B"&amp;$A416+1)</f>
        <v>a-line</v>
      </c>
      <c r="D416" s="0" t="n">
        <f aca="true">INDIRECT("IDs!C"&amp;$A416+1)</f>
        <v>5</v>
      </c>
      <c r="E416" s="4" t="n">
        <v>3.65</v>
      </c>
      <c r="F416" s="0" t="n">
        <f aca="false">G416*D416</f>
        <v>0.175</v>
      </c>
      <c r="G416" s="0" t="n">
        <f aca="true">INDIRECT("assorted!D"&amp;$A416+1)</f>
        <v>0.035</v>
      </c>
      <c r="H416" s="0" t="n">
        <f aca="true">INDIRECT("assorted!E"&amp;$A416+1)</f>
        <v>0.04</v>
      </c>
      <c r="I416" s="0" t="n">
        <f aca="true">IF(B416=1,INDIRECT("assorted!F"&amp;$A416+1),NA())</f>
        <v>1.62952010537264</v>
      </c>
      <c r="J416" s="5" t="n">
        <f aca="true">IF(B416=1,INDIRECT("assorted!G"&amp;$A416+1),NA())</f>
        <v>1434.18239256792</v>
      </c>
      <c r="K416" s="5" t="n">
        <f aca="true">IF(B416=1,AVERAGE(INDIRECT("Temperatures!C" &amp; A416 + 1):INDIRECT("Temperatures!P" &amp; A416 + 1)),NA())</f>
        <v>1376.37103080083</v>
      </c>
      <c r="L416" s="5" t="n">
        <f aca="true">IF(B416=1,MAX(INDIRECT("Temperatures!C" &amp; A416 + 1):INDIRECT("Temperatures!P" &amp; A416 + 1)),NA())</f>
        <v>1383.63579020757</v>
      </c>
      <c r="M416" s="5" t="n">
        <f aca="true">IF(B416=1,MIN(INDIRECT("Temperatures!C" &amp; A416 + 1):INDIRECT("Temperatures!P" &amp; A416 + 1)),NA())</f>
        <v>1372.22577381458</v>
      </c>
      <c r="N416" s="5" t="n">
        <f aca="true">IF(B416=1,INDIRECT("assorted!H"&amp;$A416+1),NA())</f>
        <v>-35482.0667256185</v>
      </c>
      <c r="O416" s="5" t="n">
        <f aca="true">IF(B416=1,INDIRECT("assorted!I"&amp;$A416+1),NA())</f>
        <v>47295.5017392604</v>
      </c>
      <c r="P416" s="5" t="n">
        <f aca="true">IF(B416=1,INDIRECT("assorted!J"&amp;$A416+1),NA())</f>
        <v>210.866085952608</v>
      </c>
      <c r="Q416" s="5" t="n">
        <f aca="true">IF(B416=1,INDIRECT("assorted!K"&amp;$A416+1),NA())</f>
        <v>44464.506204973</v>
      </c>
      <c r="R416" s="5" t="n">
        <f aca="true">IF(B416=1,INDIRECT("assorted!L"&amp;$A416+1),NA())</f>
        <v>14857.8329492655</v>
      </c>
      <c r="S416" s="5" t="n">
        <f aca="true">IF(B416=1,INDIRECT("assorted!M"&amp;$A416+1),NA())</f>
        <v>66.2433627691475</v>
      </c>
      <c r="T416" s="5" t="n">
        <f aca="true">IF(B416=1,INDIRECT("assorted!N"&amp;$A416+1),NA())</f>
        <v>4388.18311096488</v>
      </c>
      <c r="U416" s="5" t="n">
        <f aca="true">IF(B416=1,SUM(INDIRECT("HeatFluxTotals!B" &amp; A416 + 1):INDIRECT("HeatFluxTotals!P" &amp; A416 + 1)),NA())</f>
        <v>74289.1647463275</v>
      </c>
      <c r="W416" s="5" t="n">
        <f aca="false">R416/G416</f>
        <v>424509.512836157</v>
      </c>
      <c r="X416" s="5" t="n">
        <f aca="true">IF(B416=1,SUM(INDIRECT("HeatFluxRadiation!B" &amp; A416 + 1):INDIRECT("HeatFluxRadiation!P" &amp; A416 + 1)),NA())</f>
        <v>72224.1595712649</v>
      </c>
      <c r="Y416" s="5" t="n">
        <f aca="true">IF(B416=1,SUM(INDIRECT("HeatFluxConduction!B" &amp; A416 + 1):INDIRECT("HeatFluxConduction!P" &amp; A416 + 1)),NA())</f>
        <v>2065.07291726498</v>
      </c>
      <c r="Z416" s="6" t="n">
        <f aca="false">X416/U416</f>
        <v>0.972203144535089</v>
      </c>
      <c r="AA416" s="6" t="n">
        <f aca="false">Y416/U416</f>
        <v>0.0277977673368183</v>
      </c>
      <c r="AE416" s="0" t="n">
        <f aca="false">1/F416</f>
        <v>5.71428571428571</v>
      </c>
      <c r="AF416" s="0" t="n">
        <f aca="false">1/G416</f>
        <v>28.5714285714286</v>
      </c>
      <c r="AG416" s="0" t="n">
        <v>0.54944410908604</v>
      </c>
      <c r="AH416" s="0" t="n">
        <f aca="false">AG416/14</f>
        <v>0.03924600779186</v>
      </c>
      <c r="AI416" s="0" t="n">
        <v>0.80073</v>
      </c>
      <c r="AJ416" s="0" t="n">
        <v>12.238</v>
      </c>
      <c r="AK416" s="0" t="n">
        <v>48.304</v>
      </c>
    </row>
    <row r="417" customFormat="false" ht="15" hidden="false" customHeight="true" outlineLevel="0" collapsed="false">
      <c r="A417" s="0" t="n">
        <v>416</v>
      </c>
      <c r="B417" s="4" t="n">
        <f aca="false">IF(assorted!P417 = "converged", 1, NA())</f>
        <v>1</v>
      </c>
      <c r="C417" s="0" t="str">
        <f aca="true">INDIRECT("IDs!B"&amp;$A417+1)</f>
        <v>a-line</v>
      </c>
      <c r="D417" s="0" t="n">
        <f aca="true">INDIRECT("IDs!C"&amp;$A417+1)</f>
        <v>5</v>
      </c>
      <c r="E417" s="4" t="n">
        <v>4.015</v>
      </c>
      <c r="F417" s="0" t="n">
        <f aca="false">G417*D417</f>
        <v>0.175</v>
      </c>
      <c r="G417" s="0" t="n">
        <f aca="true">INDIRECT("assorted!D"&amp;$A417+1)</f>
        <v>0.035</v>
      </c>
      <c r="H417" s="0" t="n">
        <f aca="true">INDIRECT("assorted!E"&amp;$A417+1)</f>
        <v>0.04</v>
      </c>
      <c r="I417" s="0" t="n">
        <f aca="true">IF(B417=1,INDIRECT("assorted!F"&amp;$A417+1),NA())</f>
        <v>1.67457913192629</v>
      </c>
      <c r="J417" s="5" t="n">
        <f aca="true">IF(B417=1,INDIRECT("assorted!G"&amp;$A417+1),NA())</f>
        <v>1428.5701714974</v>
      </c>
      <c r="K417" s="5" t="n">
        <f aca="true">IF(B417=1,AVERAGE(INDIRECT("Temperatures!C" &amp; A417 + 1):INDIRECT("Temperatures!P" &amp; A417 + 1)),NA())</f>
        <v>1380.76329921286</v>
      </c>
      <c r="L417" s="5" t="n">
        <f aca="true">IF(B417=1,MAX(INDIRECT("Temperatures!C" &amp; A417 + 1):INDIRECT("Temperatures!P" &amp; A417 + 1)),NA())</f>
        <v>1384.42036935771</v>
      </c>
      <c r="M417" s="5" t="n">
        <f aca="true">IF(B417=1,MIN(INDIRECT("Temperatures!C" &amp; A417 + 1):INDIRECT("Temperatures!P" &amp; A417 + 1)),NA())</f>
        <v>1378.21108554778</v>
      </c>
      <c r="N417" s="5" t="n">
        <f aca="true">IF(B417=1,INDIRECT("assorted!H"&amp;$A417+1),NA())</f>
        <v>-74634.3118700691</v>
      </c>
      <c r="O417" s="5" t="n">
        <f aca="true">IF(B417=1,INDIRECT("assorted!I"&amp;$A417+1),NA())</f>
        <v>47500.8413906229</v>
      </c>
      <c r="P417" s="5" t="n">
        <f aca="true">IF(B417=1,INDIRECT("assorted!J"&amp;$A417+1),NA())</f>
        <v>115.59629757166</v>
      </c>
      <c r="Q417" s="5" t="n">
        <f aca="true">IF(B417=1,INDIRECT("assorted!K"&amp;$A417+1),NA())</f>
        <v>13362.5040122758</v>
      </c>
      <c r="R417" s="5" t="n">
        <f aca="true">IF(B417=1,INDIRECT("assorted!L"&amp;$A417+1),NA())</f>
        <v>14922.2674327756</v>
      </c>
      <c r="S417" s="5" t="n">
        <f aca="true">IF(B417=1,INDIRECT("assorted!M"&amp;$A417+1),NA())</f>
        <v>36.3142803605286</v>
      </c>
      <c r="T417" s="5" t="n">
        <f aca="true">IF(B417=1,INDIRECT("assorted!N"&amp;$A417+1),NA())</f>
        <v>1318.72695810307</v>
      </c>
      <c r="U417" s="5" t="n">
        <f aca="true">IF(B417=1,SUM(INDIRECT("HeatFluxTotals!B" &amp; A417 + 1):INDIRECT("HeatFluxTotals!P" &amp; A417 + 1)),NA())</f>
        <v>74611.337163878</v>
      </c>
      <c r="W417" s="5" t="n">
        <f aca="false">R417/G417</f>
        <v>426350.498079303</v>
      </c>
      <c r="X417" s="5" t="n">
        <f aca="true">IF(B417=1,SUM(INDIRECT("HeatFluxRadiation!B" &amp; A417 + 1):INDIRECT("HeatFluxRadiation!P" &amp; A417 + 1)),NA())</f>
        <v>72354.9062018291</v>
      </c>
      <c r="Y417" s="5" t="n">
        <f aca="true">IF(B417=1,SUM(INDIRECT("HeatFluxConduction!B" &amp; A417 + 1):INDIRECT("HeatFluxConduction!P" &amp; A417 + 1)),NA())</f>
        <v>2256.48661448376</v>
      </c>
      <c r="Z417" s="6" t="n">
        <f aca="false">X417/U417</f>
        <v>0.969757532195237</v>
      </c>
      <c r="AA417" s="6" t="n">
        <f aca="false">Y417/U417</f>
        <v>0.030243213702598</v>
      </c>
      <c r="AE417" s="0" t="n">
        <f aca="false">1/F417</f>
        <v>5.71428571428571</v>
      </c>
      <c r="AF417" s="0" t="n">
        <f aca="false">1/G417</f>
        <v>28.5714285714286</v>
      </c>
      <c r="AG417" s="0" t="n">
        <v>0.500833835715619</v>
      </c>
      <c r="AH417" s="0" t="n">
        <f aca="false">AG417/14</f>
        <v>0.0357738454082585</v>
      </c>
      <c r="AI417" s="0" t="n">
        <v>0.80339</v>
      </c>
      <c r="AJ417" s="0" t="n">
        <v>12.281</v>
      </c>
      <c r="AK417" s="0" t="n">
        <v>48.318</v>
      </c>
    </row>
    <row r="418" customFormat="false" ht="15" hidden="false" customHeight="true" outlineLevel="0" collapsed="false">
      <c r="A418" s="0" t="n">
        <v>417</v>
      </c>
      <c r="B418" s="4" t="n">
        <f aca="false">IF(assorted!P418 = "converged", 1, NA())</f>
        <v>1</v>
      </c>
      <c r="C418" s="0" t="str">
        <f aca="true">INDIRECT("IDs!B"&amp;$A418+1)</f>
        <v>a-line</v>
      </c>
      <c r="D418" s="0" t="n">
        <f aca="true">INDIRECT("IDs!C"&amp;$A418+1)</f>
        <v>5</v>
      </c>
      <c r="E418" s="4" t="n">
        <v>4.38</v>
      </c>
      <c r="F418" s="0" t="n">
        <f aca="false">G418*D418</f>
        <v>0.175</v>
      </c>
      <c r="G418" s="0" t="n">
        <f aca="true">INDIRECT("assorted!D"&amp;$A418+1)</f>
        <v>0.035</v>
      </c>
      <c r="H418" s="0" t="n">
        <f aca="true">INDIRECT("assorted!E"&amp;$A418+1)</f>
        <v>0.04</v>
      </c>
      <c r="I418" s="0" t="n">
        <f aca="true">IF(B418=1,INDIRECT("assorted!F"&amp;$A418+1),NA())</f>
        <v>1.64660780907433</v>
      </c>
      <c r="J418" s="5" t="n">
        <f aca="true">IF(B418=1,INDIRECT("assorted!G"&amp;$A418+1),NA())</f>
        <v>1428.39816483618</v>
      </c>
      <c r="K418" s="5" t="n">
        <f aca="true">IF(B418=1,AVERAGE(INDIRECT("Temperatures!C" &amp; A418 + 1):INDIRECT("Temperatures!P" &amp; A418 + 1)),NA())</f>
        <v>1381.63521490641</v>
      </c>
      <c r="L418" s="5" t="n">
        <f aca="true">IF(B418=1,MAX(INDIRECT("Temperatures!C" &amp; A418 + 1):INDIRECT("Temperatures!P" &amp; A418 + 1)),NA())</f>
        <v>1385.49200301134</v>
      </c>
      <c r="M418" s="5" t="n">
        <f aca="true">IF(B418=1,MIN(INDIRECT("Temperatures!C" &amp; A418 + 1):INDIRECT("Temperatures!P" &amp; A418 + 1)),NA())</f>
        <v>1379.17542074071</v>
      </c>
      <c r="N418" s="5" t="n">
        <f aca="true">IF(B418=1,INDIRECT("assorted!H"&amp;$A418+1),NA())</f>
        <v>-74748.0978606713</v>
      </c>
      <c r="O418" s="5" t="n">
        <f aca="true">IF(B418=1,INDIRECT("assorted!I"&amp;$A418+1),NA())</f>
        <v>47540.8936208542</v>
      </c>
      <c r="P418" s="5" t="n">
        <f aca="true">IF(B418=1,INDIRECT("assorted!J"&amp;$A418+1),NA())</f>
        <v>117.704213805752</v>
      </c>
      <c r="Q418" s="5" t="n">
        <f aca="true">IF(B418=1,INDIRECT("assorted!K"&amp;$A418+1),NA())</f>
        <v>13854.2819476303</v>
      </c>
      <c r="R418" s="5" t="n">
        <f aca="true">IF(B418=1,INDIRECT("assorted!L"&amp;$A418+1),NA())</f>
        <v>14934.8497381263</v>
      </c>
      <c r="S418" s="5" t="n">
        <f aca="true">IF(B418=1,INDIRECT("assorted!M"&amp;$A418+1),NA())</f>
        <v>36.9764768297055</v>
      </c>
      <c r="T418" s="5" t="n">
        <f aca="true">IF(B418=1,INDIRECT("assorted!N"&amp;$A418+1),NA())</f>
        <v>1367.25983873775</v>
      </c>
      <c r="U418" s="5" t="n">
        <f aca="true">IF(B418=1,SUM(INDIRECT("HeatFluxTotals!B" &amp; A418 + 1):INDIRECT("HeatFluxTotals!P" &amp; A418 + 1)),NA())</f>
        <v>74674.2486906313</v>
      </c>
      <c r="W418" s="5" t="n">
        <f aca="false">R418/G418</f>
        <v>426709.992517894</v>
      </c>
      <c r="X418" s="5" t="n">
        <f aca="true">IF(B418=1,SUM(INDIRECT("HeatFluxRadiation!B" &amp; A418 + 1):INDIRECT("HeatFluxRadiation!P" &amp; A418 + 1)),NA())</f>
        <v>72393.1306329941</v>
      </c>
      <c r="Y418" s="5" t="n">
        <f aca="true">IF(B418=1,SUM(INDIRECT("HeatFluxConduction!B" &amp; A418 + 1):INDIRECT("HeatFluxConduction!P" &amp; A418 + 1)),NA())</f>
        <v>2281.04374814277</v>
      </c>
      <c r="Z418" s="6" t="n">
        <f aca="false">X418/U418</f>
        <v>0.96945241368162</v>
      </c>
      <c r="AA418" s="6" t="n">
        <f aca="false">Y418/U418</f>
        <v>0.0305465912029853</v>
      </c>
      <c r="AE418" s="0" t="n">
        <f aca="false">1/F418</f>
        <v>5.71428571428571</v>
      </c>
      <c r="AF418" s="0" t="n">
        <f aca="false">1/G418</f>
        <v>28.5714285714286</v>
      </c>
      <c r="AG418" s="0" t="n">
        <v>0.460039368463594</v>
      </c>
      <c r="AH418" s="0" t="n">
        <f aca="false">AG418/14</f>
        <v>0.0328599548902567</v>
      </c>
      <c r="AI418" s="0" t="n">
        <v>0.80392</v>
      </c>
      <c r="AJ418" s="0" t="n">
        <v>12.29</v>
      </c>
      <c r="AK418" s="0" t="n">
        <v>48.321</v>
      </c>
    </row>
    <row r="419" customFormat="false" ht="15" hidden="false" customHeight="true" outlineLevel="0" collapsed="false">
      <c r="A419" s="0" t="n">
        <v>418</v>
      </c>
      <c r="B419" s="4" t="n">
        <f aca="false">IF(assorted!P419 = "converged", 1, NA())</f>
        <v>1</v>
      </c>
      <c r="C419" s="0" t="str">
        <f aca="true">INDIRECT("IDs!B"&amp;$A419+1)</f>
        <v>a-line</v>
      </c>
      <c r="D419" s="0" t="n">
        <f aca="true">INDIRECT("IDs!C"&amp;$A419+1)</f>
        <v>5</v>
      </c>
      <c r="E419" s="4" t="n">
        <v>5.11</v>
      </c>
      <c r="F419" s="0" t="n">
        <f aca="false">G419*D419</f>
        <v>0.175</v>
      </c>
      <c r="G419" s="0" t="n">
        <f aca="true">INDIRECT("assorted!D"&amp;$A419+1)</f>
        <v>0.035</v>
      </c>
      <c r="H419" s="0" t="n">
        <f aca="true">INDIRECT("assorted!E"&amp;$A419+1)</f>
        <v>0.04</v>
      </c>
      <c r="I419" s="0" t="n">
        <f aca="true">IF(B419=1,INDIRECT("assorted!F"&amp;$A419+1),NA())</f>
        <v>1.5849723272986</v>
      </c>
      <c r="J419" s="5" t="n">
        <f aca="true">IF(B419=1,INDIRECT("assorted!G"&amp;$A419+1),NA())</f>
        <v>1428.00748410941</v>
      </c>
      <c r="K419" s="5" t="n">
        <f aca="true">IF(B419=1,AVERAGE(INDIRECT("Temperatures!C" &amp; A419 + 1):INDIRECT("Temperatures!P" &amp; A419 + 1)),NA())</f>
        <v>1383.17975330764</v>
      </c>
      <c r="L419" s="5" t="n">
        <f aca="true">IF(B419=1,MAX(INDIRECT("Temperatures!C" &amp; A419 + 1):INDIRECT("Temperatures!P" &amp; A419 + 1)),NA())</f>
        <v>1388.4031961678</v>
      </c>
      <c r="M419" s="5" t="n">
        <f aca="true">IF(B419=1,MIN(INDIRECT("Temperatures!C" &amp; A419 + 1):INDIRECT("Temperatures!P" &amp; A419 + 1)),NA())</f>
        <v>1380.18483840566</v>
      </c>
      <c r="N419" s="5" t="n">
        <f aca="true">IF(B419=1,INDIRECT("assorted!H"&amp;$A419+1),NA())</f>
        <v>-74809.4565053228</v>
      </c>
      <c r="O419" s="5" t="n">
        <f aca="true">IF(B419=1,INDIRECT("assorted!I"&amp;$A419+1),NA())</f>
        <v>47610.8205398112</v>
      </c>
      <c r="P419" s="5" t="n">
        <f aca="true">IF(B419=1,INDIRECT("assorted!J"&amp;$A419+1),NA())</f>
        <v>147.590303490244</v>
      </c>
      <c r="Q419" s="5" t="n">
        <f aca="true">IF(B419=1,INDIRECT("assorted!K"&amp;$A419+1),NA())</f>
        <v>21782.8976843426</v>
      </c>
      <c r="R419" s="5" t="n">
        <f aca="true">IF(B419=1,INDIRECT("assorted!L"&amp;$A419+1),NA())</f>
        <v>14956.817100325</v>
      </c>
      <c r="S419" s="5" t="n">
        <f aca="true">IF(B419=1,INDIRECT("assorted!M"&amp;$A419+1),NA())</f>
        <v>46.3651152102783</v>
      </c>
      <c r="T419" s="5" t="n">
        <f aca="true">IF(B419=1,INDIRECT("assorted!N"&amp;$A419+1),NA())</f>
        <v>2149.72390846238</v>
      </c>
      <c r="U419" s="5" t="n">
        <f aca="true">IF(B419=1,SUM(INDIRECT("HeatFluxTotals!B" &amp; A419 + 1):INDIRECT("HeatFluxTotals!P" &amp; A419 + 1)),NA())</f>
        <v>74784.0855016248</v>
      </c>
      <c r="W419" s="5" t="n">
        <f aca="false">R419/G419</f>
        <v>427337.631437857</v>
      </c>
      <c r="X419" s="5" t="n">
        <f aca="true">IF(B419=1,SUM(INDIRECT("HeatFluxRadiation!B" &amp; A419 + 1):INDIRECT("HeatFluxRadiation!P" &amp; A419 + 1)),NA())</f>
        <v>72470.9558248948</v>
      </c>
      <c r="Y419" s="5" t="n">
        <f aca="true">IF(B419=1,SUM(INDIRECT("HeatFluxConduction!B" &amp; A419 + 1):INDIRECT("HeatFluxConduction!P" &amp; A419 + 1)),NA())</f>
        <v>2313.1284569027</v>
      </c>
      <c r="Z419" s="6" t="n">
        <f aca="false">X419/U419</f>
        <v>0.969069225608438</v>
      </c>
      <c r="AA419" s="6" t="n">
        <f aca="false">Y419/U419</f>
        <v>0.0309307580802394</v>
      </c>
      <c r="AE419" s="0" t="n">
        <f aca="false">1/F419</f>
        <v>5.71428571428571</v>
      </c>
      <c r="AF419" s="0" t="n">
        <f aca="false">1/G419</f>
        <v>28.5714285714286</v>
      </c>
      <c r="AG419" s="0" t="n">
        <v>0.395456042743778</v>
      </c>
      <c r="AH419" s="0" t="n">
        <f aca="false">AG419/14</f>
        <v>0.0282468601959841</v>
      </c>
      <c r="AI419" s="0" t="n">
        <v>0.80486</v>
      </c>
      <c r="AJ419" s="0" t="n">
        <v>12.305</v>
      </c>
      <c r="AK419" s="0" t="n">
        <v>48.326</v>
      </c>
    </row>
    <row r="420" customFormat="false" ht="15" hidden="false" customHeight="true" outlineLevel="0" collapsed="false">
      <c r="A420" s="0" t="n">
        <v>419</v>
      </c>
      <c r="B420" s="4" t="n">
        <f aca="false">IF(assorted!P420 = "converged", 1, NA())</f>
        <v>1</v>
      </c>
      <c r="C420" s="0" t="str">
        <f aca="true">INDIRECT("IDs!B"&amp;$A420+1)</f>
        <v>a-line</v>
      </c>
      <c r="D420" s="0" t="n">
        <f aca="true">INDIRECT("IDs!C"&amp;$A420+1)</f>
        <v>5</v>
      </c>
      <c r="E420" s="4" t="n">
        <v>5.84</v>
      </c>
      <c r="F420" s="0" t="n">
        <f aca="false">G420*D420</f>
        <v>0.175</v>
      </c>
      <c r="G420" s="0" t="n">
        <f aca="true">INDIRECT("assorted!D"&amp;$A420+1)</f>
        <v>0.035</v>
      </c>
      <c r="H420" s="0" t="n">
        <f aca="true">INDIRECT("assorted!E"&amp;$A420+1)</f>
        <v>0.04</v>
      </c>
      <c r="I420" s="0" t="n">
        <f aca="true">IF(B420=1,INDIRECT("assorted!F"&amp;$A420+1),NA())</f>
        <v>1.52601899932778</v>
      </c>
      <c r="J420" s="5" t="n">
        <f aca="true">IF(B420=1,INDIRECT("assorted!G"&amp;$A420+1),NA())</f>
        <v>1427.62733687244</v>
      </c>
      <c r="K420" s="5" t="n">
        <f aca="true">IF(B420=1,AVERAGE(INDIRECT("Temperatures!C" &amp; A420 + 1):INDIRECT("Temperatures!P" &amp; A420 + 1)),NA())</f>
        <v>1384.10562930823</v>
      </c>
      <c r="L420" s="5" t="n">
        <f aca="true">IF(B420=1,MAX(INDIRECT("Temperatures!C" &amp; A420 + 1):INDIRECT("Temperatures!P" &amp; A420 + 1)),NA())</f>
        <v>1390.04763886358</v>
      </c>
      <c r="M420" s="5" t="n">
        <f aca="true">IF(B420=1,MIN(INDIRECT("Temperatures!C" &amp; A420 + 1):INDIRECT("Temperatures!P" &amp; A420 + 1)),NA())</f>
        <v>1380.80441603486</v>
      </c>
      <c r="N420" s="5" t="n">
        <f aca="true">IF(B420=1,INDIRECT("assorted!H"&amp;$A420+1),NA())</f>
        <v>-74873.5238091654</v>
      </c>
      <c r="O420" s="5" t="n">
        <f aca="true">IF(B420=1,INDIRECT("assorted!I"&amp;$A420+1),NA())</f>
        <v>47651.9059125731</v>
      </c>
      <c r="P420" s="5" t="n">
        <f aca="true">IF(B420=1,INDIRECT("assorted!J"&amp;$A420+1),NA())</f>
        <v>168.655676350114</v>
      </c>
      <c r="Q420" s="5" t="n">
        <f aca="true">IF(B420=1,INDIRECT("assorted!K"&amp;$A420+1),NA())</f>
        <v>28444.7371651145</v>
      </c>
      <c r="R420" s="5" t="n">
        <f aca="true">IF(B420=1,INDIRECT("assorted!L"&amp;$A420+1),NA())</f>
        <v>14969.7239647956</v>
      </c>
      <c r="S420" s="5" t="n">
        <f aca="true">IF(B420=1,INDIRECT("assorted!M"&amp;$A420+1),NA())</f>
        <v>52.9827479767583</v>
      </c>
      <c r="T420" s="5" t="n">
        <f aca="true">IF(B420=1,INDIRECT("assorted!N"&amp;$A420+1),NA())</f>
        <v>2807.17158316869</v>
      </c>
      <c r="U420" s="5" t="n">
        <f aca="true">IF(B420=1,SUM(INDIRECT("HeatFluxTotals!B" &amp; A420 + 1):INDIRECT("HeatFluxTotals!P" &amp; A420 + 1)),NA())</f>
        <v>74848.6198239781</v>
      </c>
      <c r="W420" s="5" t="n">
        <f aca="false">R420/G420</f>
        <v>427706.39899416</v>
      </c>
      <c r="X420" s="5" t="n">
        <f aca="true">IF(B420=1,SUM(INDIRECT("HeatFluxRadiation!B" &amp; A420 + 1):INDIRECT("HeatFluxRadiation!P" &amp; A420 + 1)),NA())</f>
        <v>72460.2407379334</v>
      </c>
      <c r="Y420" s="5" t="n">
        <f aca="true">IF(B420=1,SUM(INDIRECT("HeatFluxConduction!B" &amp; A420 + 1):INDIRECT("HeatFluxConduction!P" &amp; A420 + 1)),NA())</f>
        <v>2388.38000095689</v>
      </c>
      <c r="Z420" s="6" t="n">
        <f aca="false">X420/U420</f>
        <v>0.968090539389217</v>
      </c>
      <c r="AA420" s="6" t="n">
        <f aca="false">Y420/U420</f>
        <v>0.0319094728342842</v>
      </c>
      <c r="AE420" s="0" t="n">
        <f aca="false">1/F420</f>
        <v>5.71428571428571</v>
      </c>
      <c r="AF420" s="0" t="n">
        <f aca="false">1/G420</f>
        <v>28.5714285714286</v>
      </c>
      <c r="AG420" s="0" t="n">
        <v>0.346675232571065</v>
      </c>
      <c r="AH420" s="0" t="n">
        <f aca="false">AG420/14</f>
        <v>0.0247625166122189</v>
      </c>
      <c r="AI420" s="0" t="n">
        <v>0.80542</v>
      </c>
      <c r="AJ420" s="0" t="n">
        <v>12.314</v>
      </c>
      <c r="AK420" s="0" t="n">
        <v>48.329</v>
      </c>
    </row>
    <row r="421" customFormat="false" ht="15" hidden="false" customHeight="true" outlineLevel="0" collapsed="false">
      <c r="A421" s="0" t="n">
        <v>420</v>
      </c>
      <c r="B421" s="4" t="n">
        <f aca="false">IF(assorted!P421 = "converged", 1, NA())</f>
        <v>1</v>
      </c>
      <c r="C421" s="0" t="str">
        <f aca="true">INDIRECT("IDs!B"&amp;$A421+1)</f>
        <v>a-line</v>
      </c>
      <c r="D421" s="0" t="n">
        <f aca="true">INDIRECT("IDs!C"&amp;$A421+1)</f>
        <v>5</v>
      </c>
      <c r="E421" s="4" t="n">
        <v>6.205</v>
      </c>
      <c r="F421" s="0" t="n">
        <f aca="false">G421*D421</f>
        <v>0.175</v>
      </c>
      <c r="G421" s="0" t="n">
        <f aca="true">INDIRECT("assorted!D"&amp;$A421+1)</f>
        <v>0.035</v>
      </c>
      <c r="H421" s="0" t="n">
        <f aca="true">INDIRECT("assorted!E"&amp;$A421+1)</f>
        <v>0.04</v>
      </c>
      <c r="I421" s="0" t="n">
        <f aca="true">IF(B421=1,INDIRECT("assorted!F"&amp;$A421+1),NA())</f>
        <v>1.54332591334241</v>
      </c>
      <c r="J421" s="5" t="n">
        <f aca="true">IF(B421=1,INDIRECT("assorted!G"&amp;$A421+1),NA())</f>
        <v>1427.72579718039</v>
      </c>
      <c r="K421" s="5" t="n">
        <f aca="true">IF(B421=1,AVERAGE(INDIRECT("Temperatures!C" &amp; A421 + 1):INDIRECT("Temperatures!P" &amp; A421 + 1)),NA())</f>
        <v>1383.01545047239</v>
      </c>
      <c r="L421" s="5" t="n">
        <f aca="true">IF(B421=1,MAX(INDIRECT("Temperatures!C" &amp; A421 + 1):INDIRECT("Temperatures!P" &amp; A421 + 1)),NA())</f>
        <v>1387.42652399236</v>
      </c>
      <c r="M421" s="5" t="n">
        <f aca="true">IF(B421=1,MIN(INDIRECT("Temperatures!C" &amp; A421 + 1):INDIRECT("Temperatures!P" &amp; A421 + 1)),NA())</f>
        <v>1379.82324382725</v>
      </c>
      <c r="N421" s="5" t="n">
        <f aca="true">IF(B421=1,INDIRECT("assorted!H"&amp;$A421+1),NA())</f>
        <v>-74797.4634063753</v>
      </c>
      <c r="O421" s="5" t="n">
        <f aca="true">IF(B421=1,INDIRECT("assorted!I"&amp;$A421+1),NA())</f>
        <v>47602.5209305026</v>
      </c>
      <c r="P421" s="5" t="n">
        <f aca="true">IF(B421=1,INDIRECT("assorted!J"&amp;$A421+1),NA())</f>
        <v>148.797468200299</v>
      </c>
      <c r="Q421" s="5" t="n">
        <f aca="true">IF(B421=1,INDIRECT("assorted!K"&amp;$A421+1),NA())</f>
        <v>22140.6865428191</v>
      </c>
      <c r="R421" s="5" t="n">
        <f aca="true">IF(B421=1,INDIRECT("assorted!L"&amp;$A421+1),NA())</f>
        <v>14954.2097993577</v>
      </c>
      <c r="S421" s="5" t="n">
        <f aca="true">IF(B421=1,INDIRECT("assorted!M"&amp;$A421+1),NA())</f>
        <v>46.7443427637606</v>
      </c>
      <c r="T421" s="5" t="n">
        <f aca="true">IF(B421=1,INDIRECT("assorted!N"&amp;$A421+1),NA())</f>
        <v>2185.03358041594</v>
      </c>
      <c r="U421" s="5" t="n">
        <f aca="true">IF(B421=1,SUM(INDIRECT("HeatFluxTotals!B" &amp; A421 + 1):INDIRECT("HeatFluxTotals!P" &amp; A421 + 1)),NA())</f>
        <v>74771.0489967882</v>
      </c>
      <c r="W421" s="5" t="n">
        <f aca="false">R421/G421</f>
        <v>427263.137124506</v>
      </c>
      <c r="X421" s="5" t="n">
        <f aca="true">IF(B421=1,SUM(INDIRECT("HeatFluxRadiation!B" &amp; A421 + 1):INDIRECT("HeatFluxRadiation!P" &amp; A421 + 1)),NA())</f>
        <v>72319.4985124698</v>
      </c>
      <c r="Y421" s="5" t="n">
        <f aca="true">IF(B421=1,SUM(INDIRECT("HeatFluxConduction!B" &amp; A421 + 1):INDIRECT("HeatFluxConduction!P" &amp; A421 + 1)),NA())</f>
        <v>2451.54942935682</v>
      </c>
      <c r="Z421" s="6" t="n">
        <f aca="false">X421/U421</f>
        <v>0.967212570677941</v>
      </c>
      <c r="AA421" s="6" t="n">
        <f aca="false">Y421/U421</f>
        <v>0.0327874152128336</v>
      </c>
      <c r="AE421" s="0" t="n">
        <f aca="false">1/F421</f>
        <v>5.71428571428571</v>
      </c>
      <c r="AF421" s="0" t="n">
        <f aca="false">1/G421</f>
        <v>28.5714285714286</v>
      </c>
      <c r="AG421" s="0" t="n">
        <v>0.326512337223677</v>
      </c>
      <c r="AH421" s="0" t="n">
        <f aca="false">AG421/14</f>
        <v>0.0233223098016912</v>
      </c>
      <c r="AI421" s="0" t="n">
        <v>0.80476</v>
      </c>
      <c r="AJ421" s="0" t="n">
        <v>12.303</v>
      </c>
      <c r="AK421" s="0" t="n">
        <v>48.326</v>
      </c>
    </row>
    <row r="422" customFormat="false" ht="15" hidden="false" customHeight="true" outlineLevel="0" collapsed="false">
      <c r="A422" s="0" t="n">
        <v>421</v>
      </c>
      <c r="B422" s="4" t="n">
        <f aca="false">IF(assorted!P422 = "converged", 1, NA())</f>
        <v>1</v>
      </c>
      <c r="C422" s="0" t="str">
        <f aca="true">INDIRECT("IDs!B"&amp;$A422+1)</f>
        <v>b-staggered</v>
      </c>
      <c r="D422" s="0" t="n">
        <f aca="true">INDIRECT("IDs!C"&amp;$A422+1)</f>
        <v>14</v>
      </c>
      <c r="E422" s="4" t="n">
        <v>1.825</v>
      </c>
      <c r="F422" s="0" t="n">
        <f aca="false">G422*D422</f>
        <v>0.07</v>
      </c>
      <c r="G422" s="0" t="n">
        <f aca="true">INDIRECT("assorted!D"&amp;$A422+1)</f>
        <v>0.005</v>
      </c>
      <c r="H422" s="0" t="n">
        <f aca="true">INDIRECT("assorted!E"&amp;$A422+1)</f>
        <v>0.04</v>
      </c>
      <c r="I422" s="0" t="n">
        <f aca="true">IF(B422=1,INDIRECT("assorted!F"&amp;$A422+1),NA())</f>
        <v>0.319422713015228</v>
      </c>
      <c r="J422" s="5" t="n">
        <f aca="true">IF(B422=1,INDIRECT("assorted!G"&amp;$A422+1),NA())</f>
        <v>1156.4051032721</v>
      </c>
      <c r="K422" s="5" t="n">
        <f aca="true">IF(B422=1,AVERAGE(INDIRECT("Temperatures!C" &amp; A422 + 1):INDIRECT("Temperatures!P" &amp; A422 + 1)),NA())</f>
        <v>1014.75228831976</v>
      </c>
      <c r="L422" s="5" t="n">
        <f aca="true">IF(B422=1,MAX(INDIRECT("Temperatures!C" &amp; A422 + 1):INDIRECT("Temperatures!P" &amp; A422 + 1)),NA())</f>
        <v>1064.34105435912</v>
      </c>
      <c r="M422" s="5" t="n">
        <f aca="true">IF(B422=1,MIN(INDIRECT("Temperatures!C" &amp; A422 + 1):INDIRECT("Temperatures!P" &amp; A422 + 1)),NA())</f>
        <v>966.322943658041</v>
      </c>
      <c r="N422" s="5" t="n">
        <f aca="true">IF(B422=1,INDIRECT("assorted!H"&amp;$A422+1),NA())</f>
        <v>-77737.6871955065</v>
      </c>
      <c r="O422" s="5" t="n">
        <f aca="true">IF(B422=1,INDIRECT("assorted!I"&amp;$A422+1),NA())</f>
        <v>17673.1103611749</v>
      </c>
      <c r="P422" s="5" t="n">
        <f aca="true">IF(B422=1,INDIRECT("assorted!J"&amp;$A422+1),NA())</f>
        <v>2770.11368240994</v>
      </c>
      <c r="Q422" s="5" t="n">
        <f aca="true">IF(B422=1,INDIRECT("assorted!K"&amp;$A422+1),NA())</f>
        <v>7673529.8134748</v>
      </c>
      <c r="R422" s="5" t="n">
        <f aca="true">IF(B422=1,INDIRECT("assorted!L"&amp;$A422+1),NA())</f>
        <v>5551.96226963836</v>
      </c>
      <c r="S422" s="5" t="n">
        <f aca="true">IF(B422=1,INDIRECT("assorted!M"&amp;$A422+1),NA())</f>
        <v>870.224105041269</v>
      </c>
      <c r="T422" s="5" t="n">
        <f aca="true">IF(B422=1,INDIRECT("assorted!N"&amp;$A422+1),NA())</f>
        <v>757289.992994879</v>
      </c>
      <c r="U422" s="5" t="n">
        <f aca="true">IF(B422=1,SUM(INDIRECT("HeatFluxTotals!B" &amp; A422 + 1):INDIRECT("HeatFluxTotals!P" &amp; A422 + 1)),NA())</f>
        <v>77727.4717749371</v>
      </c>
      <c r="W422" s="5" t="n">
        <f aca="false">R422/G422</f>
        <v>1110392.45392767</v>
      </c>
      <c r="X422" s="5" t="n">
        <f aca="true">IF(B422=1,SUM(INDIRECT("HeatFluxRadiation!B" &amp; A422 + 1):INDIRECT("HeatFluxRadiation!P" &amp; A422 + 1)),NA())</f>
        <v>73530.8711916481</v>
      </c>
      <c r="Y422" s="5" t="n">
        <f aca="true">IF(B422=1,SUM(INDIRECT("HeatFluxConduction!B" &amp; A422 + 1):INDIRECT("HeatFluxConduction!P" &amp; A422 + 1)),NA())</f>
        <v>4196.85022535963</v>
      </c>
      <c r="Z422" s="6" t="n">
        <f aca="false">X422/U422</f>
        <v>0.946008785729705</v>
      </c>
      <c r="AA422" s="6" t="n">
        <f aca="false">Y422/U422</f>
        <v>0.0539944260314007</v>
      </c>
      <c r="AE422" s="0" t="n">
        <f aca="false">1/F422</f>
        <v>14.2857142857143</v>
      </c>
      <c r="AF422" s="0" t="n">
        <f aca="false">1/G422</f>
        <v>200</v>
      </c>
      <c r="AG422" s="9" t="n">
        <v>8.2893253564302</v>
      </c>
      <c r="AH422" s="0" t="n">
        <f aca="false">AG422/14</f>
        <v>0.592094668316443</v>
      </c>
      <c r="AI422" s="0" t="n">
        <v>0.19048</v>
      </c>
      <c r="AJ422" s="0" t="n">
        <v>2.8694</v>
      </c>
      <c r="AK422" s="0" t="n">
        <v>27.041</v>
      </c>
    </row>
    <row r="423" customFormat="false" ht="15" hidden="false" customHeight="true" outlineLevel="0" collapsed="false">
      <c r="A423" s="0" t="n">
        <v>422</v>
      </c>
      <c r="B423" s="4" t="n">
        <f aca="false">IF(assorted!P423 = "converged", 1, NA())</f>
        <v>1</v>
      </c>
      <c r="C423" s="0" t="str">
        <f aca="true">INDIRECT("IDs!B"&amp;$A423+1)</f>
        <v>b-staggered</v>
      </c>
      <c r="D423" s="0" t="n">
        <f aca="true">INDIRECT("IDs!C"&amp;$A423+1)</f>
        <v>14</v>
      </c>
      <c r="E423" s="4" t="n">
        <v>2.19</v>
      </c>
      <c r="F423" s="0" t="n">
        <f aca="false">G423*D423</f>
        <v>0.07</v>
      </c>
      <c r="G423" s="0" t="n">
        <f aca="true">INDIRECT("assorted!D"&amp;$A423+1)</f>
        <v>0.005</v>
      </c>
      <c r="H423" s="0" t="n">
        <f aca="true">INDIRECT("assorted!E"&amp;$A423+1)</f>
        <v>0.04</v>
      </c>
      <c r="I423" s="0" t="n">
        <f aca="true">IF(B423=1,INDIRECT("assorted!F"&amp;$A423+1),NA())</f>
        <v>0.309502368589164</v>
      </c>
      <c r="J423" s="5" t="n">
        <f aca="true">IF(B423=1,INDIRECT("assorted!G"&amp;$A423+1),NA())</f>
        <v>1144.4262485962</v>
      </c>
      <c r="K423" s="5" t="n">
        <f aca="true">IF(B423=1,AVERAGE(INDIRECT("Temperatures!C" &amp; A423 + 1):INDIRECT("Temperatures!P" &amp; A423 + 1)),NA())</f>
        <v>1020.01325043621</v>
      </c>
      <c r="L423" s="5" t="n">
        <f aca="true">IF(B423=1,MAX(INDIRECT("Temperatures!C" &amp; A423 + 1):INDIRECT("Temperatures!P" &amp; A423 + 1)),NA())</f>
        <v>1063.5395191434</v>
      </c>
      <c r="M423" s="5" t="n">
        <f aca="true">IF(B423=1,MIN(INDIRECT("Temperatures!C" &amp; A423 + 1):INDIRECT("Temperatures!P" &amp; A423 + 1)),NA())</f>
        <v>985.687342345292</v>
      </c>
      <c r="N423" s="5" t="n">
        <f aca="true">IF(B423=1,INDIRECT("assorted!H"&amp;$A423+1),NA())</f>
        <v>-79644.0766404454</v>
      </c>
      <c r="O423" s="5" t="n">
        <f aca="true">IF(B423=1,INDIRECT("assorted!I"&amp;$A423+1),NA())</f>
        <v>18109.1255543486</v>
      </c>
      <c r="P423" s="5" t="n">
        <f aca="true">IF(B423=1,INDIRECT("assorted!J"&amp;$A423+1),NA())</f>
        <v>2273.74045007856</v>
      </c>
      <c r="Q423" s="5" t="n">
        <f aca="true">IF(B423=1,INDIRECT("assorted!K"&amp;$A423+1),NA())</f>
        <v>5169895.63432346</v>
      </c>
      <c r="R423" s="5" t="n">
        <f aca="true">IF(B423=1,INDIRECT("assorted!L"&amp;$A423+1),NA())</f>
        <v>5688.9353237312</v>
      </c>
      <c r="S423" s="5" t="n">
        <f aca="true">IF(B423=1,INDIRECT("assorted!M"&amp;$A423+1),NA())</f>
        <v>714.289727829635</v>
      </c>
      <c r="T423" s="5" t="n">
        <f aca="true">IF(B423=1,INDIRECT("assorted!N"&amp;$A423+1),NA())</f>
        <v>510209.815282935</v>
      </c>
      <c r="U423" s="5" t="n">
        <f aca="true">IF(B423=1,SUM(INDIRECT("HeatFluxTotals!B" &amp; A423 + 1):INDIRECT("HeatFluxTotals!P" &amp; A423 + 1)),NA())</f>
        <v>79645.0945322368</v>
      </c>
      <c r="W423" s="5" t="n">
        <f aca="false">R423/G423</f>
        <v>1137787.06474624</v>
      </c>
      <c r="X423" s="5" t="n">
        <f aca="true">IF(B423=1,SUM(INDIRECT("HeatFluxRadiation!B" &amp; A423 + 1):INDIRECT("HeatFluxRadiation!P" &amp; A423 + 1)),NA())</f>
        <v>75384.9474882601</v>
      </c>
      <c r="Y423" s="5" t="n">
        <f aca="true">IF(B423=1,SUM(INDIRECT("HeatFluxConduction!B" &amp; A423 + 1):INDIRECT("HeatFluxConduction!P" &amp; A423 + 1)),NA())</f>
        <v>4259.81123025608</v>
      </c>
      <c r="Z423" s="6" t="n">
        <f aca="false">X423/U423</f>
        <v>0.946510867128768</v>
      </c>
      <c r="AA423" s="6" t="n">
        <f aca="false">Y423/U423</f>
        <v>0.0534849164945356</v>
      </c>
      <c r="AE423" s="0" t="n">
        <f aca="false">1/F423</f>
        <v>14.2857142857143</v>
      </c>
      <c r="AF423" s="0" t="n">
        <f aca="false">1/G423</f>
        <v>200</v>
      </c>
      <c r="AG423" s="0" t="n">
        <v>7.78425248586017</v>
      </c>
      <c r="AH423" s="0" t="n">
        <f aca="false">AG423/14</f>
        <v>0.556018034704298</v>
      </c>
      <c r="AI423" s="0" t="n">
        <v>0.19844</v>
      </c>
      <c r="AJ423" s="0" t="n">
        <v>2.9895</v>
      </c>
      <c r="AK423" s="0" t="n">
        <v>27.548</v>
      </c>
    </row>
    <row r="424" customFormat="false" ht="15" hidden="false" customHeight="true" outlineLevel="0" collapsed="false">
      <c r="A424" s="0" t="n">
        <v>423</v>
      </c>
      <c r="B424" s="4" t="n">
        <f aca="false">IF(assorted!P424 = "converged", 1, NA())</f>
        <v>1</v>
      </c>
      <c r="C424" s="0" t="str">
        <f aca="true">INDIRECT("IDs!B"&amp;$A424+1)</f>
        <v>b-staggered</v>
      </c>
      <c r="D424" s="0" t="n">
        <f aca="true">INDIRECT("IDs!C"&amp;$A424+1)</f>
        <v>14</v>
      </c>
      <c r="E424" s="4" t="n">
        <v>2.555</v>
      </c>
      <c r="F424" s="0" t="n">
        <f aca="false">G424*D424</f>
        <v>0.07</v>
      </c>
      <c r="G424" s="0" t="n">
        <f aca="true">INDIRECT("assorted!D"&amp;$A424+1)</f>
        <v>0.005</v>
      </c>
      <c r="H424" s="0" t="n">
        <f aca="true">INDIRECT("assorted!E"&amp;$A424+1)</f>
        <v>0.04</v>
      </c>
      <c r="I424" s="0" t="n">
        <f aca="true">IF(B424=1,INDIRECT("assorted!F"&amp;$A424+1),NA())</f>
        <v>0.301602451960206</v>
      </c>
      <c r="J424" s="5" t="n">
        <f aca="true">IF(B424=1,INDIRECT("assorted!G"&amp;$A424+1),NA())</f>
        <v>1136.068753957</v>
      </c>
      <c r="K424" s="5" t="n">
        <f aca="true">IF(B424=1,AVERAGE(INDIRECT("Temperatures!C" &amp; A424 + 1):INDIRECT("Temperatures!P" &amp; A424 + 1)),NA())</f>
        <v>1023.30119350506</v>
      </c>
      <c r="L424" s="5" t="n">
        <f aca="true">IF(B424=1,MAX(INDIRECT("Temperatures!C" &amp; A424 + 1):INDIRECT("Temperatures!P" &amp; A424 + 1)),NA())</f>
        <v>1065.22302174193</v>
      </c>
      <c r="M424" s="5" t="n">
        <f aca="true">IF(B424=1,MIN(INDIRECT("Temperatures!C" &amp; A424 + 1):INDIRECT("Temperatures!P" &amp; A424 + 1)),NA())</f>
        <v>996.489252453484</v>
      </c>
      <c r="N424" s="5" t="n">
        <f aca="true">IF(B424=1,INDIRECT("assorted!H"&amp;$A424+1),NA())</f>
        <v>-80929.7549737358</v>
      </c>
      <c r="O424" s="5" t="n">
        <f aca="true">IF(B424=1,INDIRECT("assorted!I"&amp;$A424+1),NA())</f>
        <v>18400.1732567397</v>
      </c>
      <c r="P424" s="5" t="n">
        <f aca="true">IF(B424=1,INDIRECT("assorted!J"&amp;$A424+1),NA())</f>
        <v>2095.99964819311</v>
      </c>
      <c r="Q424" s="5" t="n">
        <f aca="true">IF(B424=1,INDIRECT("assorted!K"&amp;$A424+1),NA())</f>
        <v>4393214.52522565</v>
      </c>
      <c r="R424" s="5" t="n">
        <f aca="true">IF(B424=1,INDIRECT("assorted!L"&amp;$A424+1),NA())</f>
        <v>5780.36721260451</v>
      </c>
      <c r="S424" s="5" t="n">
        <f aca="true">IF(B424=1,INDIRECT("assorted!M"&amp;$A424+1),NA())</f>
        <v>658.452911029683</v>
      </c>
      <c r="T424" s="5" t="n">
        <f aca="true">IF(B424=1,INDIRECT("assorted!N"&amp;$A424+1),NA())</f>
        <v>433560.236043464</v>
      </c>
      <c r="U424" s="5" t="n">
        <f aca="true">IF(B424=1,SUM(INDIRECT("HeatFluxTotals!B" &amp; A424 + 1):INDIRECT("HeatFluxTotals!P" &amp; A424 + 1)),NA())</f>
        <v>80925.1409764631</v>
      </c>
      <c r="W424" s="5" t="n">
        <f aca="false">R424/G424</f>
        <v>1156073.4425209</v>
      </c>
      <c r="X424" s="5" t="n">
        <f aca="true">IF(B424=1,SUM(INDIRECT("HeatFluxRadiation!B" &amp; A424 + 1):INDIRECT("HeatFluxRadiation!P" &amp; A424 + 1)),NA())</f>
        <v>76627.5089209449</v>
      </c>
      <c r="Y424" s="5" t="n">
        <f aca="true">IF(B424=1,SUM(INDIRECT("HeatFluxConduction!B" &amp; A424 + 1):INDIRECT("HeatFluxConduction!P" &amp; A424 + 1)),NA())</f>
        <v>4297.46323003759</v>
      </c>
      <c r="Z424" s="6" t="n">
        <f aca="false">X424/U424</f>
        <v>0.946893734089778</v>
      </c>
      <c r="AA424" s="6" t="n">
        <f aca="false">Y424/U424</f>
        <v>0.0531041797169991</v>
      </c>
      <c r="AE424" s="0" t="n">
        <f aca="false">1/F424</f>
        <v>14.2857142857143</v>
      </c>
      <c r="AF424" s="0" t="n">
        <f aca="false">1/G424</f>
        <v>200</v>
      </c>
      <c r="AG424" s="0" t="n">
        <v>7.14254391057959</v>
      </c>
      <c r="AH424" s="0" t="n">
        <f aca="false">AG424/14</f>
        <v>0.510181707898542</v>
      </c>
      <c r="AI424" s="0" t="n">
        <v>0.20379</v>
      </c>
      <c r="AJ424" s="0" t="n">
        <v>3.0702</v>
      </c>
      <c r="AK424" s="0" t="n">
        <v>27.867</v>
      </c>
    </row>
    <row r="425" customFormat="false" ht="15" hidden="false" customHeight="true" outlineLevel="0" collapsed="false">
      <c r="A425" s="0" t="n">
        <v>424</v>
      </c>
      <c r="B425" s="4" t="n">
        <f aca="false">IF(assorted!P425 = "converged", 1, NA())</f>
        <v>1</v>
      </c>
      <c r="C425" s="0" t="str">
        <f aca="true">INDIRECT("IDs!B"&amp;$A425+1)</f>
        <v>b-staggered</v>
      </c>
      <c r="D425" s="0" t="n">
        <f aca="true">INDIRECT("IDs!C"&amp;$A425+1)</f>
        <v>14</v>
      </c>
      <c r="E425" s="4" t="n">
        <v>2.92</v>
      </c>
      <c r="F425" s="0" t="n">
        <f aca="false">G425*D425</f>
        <v>0.07</v>
      </c>
      <c r="G425" s="0" t="n">
        <f aca="true">INDIRECT("assorted!D"&amp;$A425+1)</f>
        <v>0.005</v>
      </c>
      <c r="H425" s="0" t="n">
        <f aca="true">INDIRECT("assorted!E"&amp;$A425+1)</f>
        <v>0.04</v>
      </c>
      <c r="I425" s="0" t="n">
        <f aca="true">IF(B425=1,INDIRECT("assorted!F"&amp;$A425+1),NA())</f>
        <v>0.294719022072968</v>
      </c>
      <c r="J425" s="5" t="n">
        <f aca="true">IF(B425=1,INDIRECT("assorted!G"&amp;$A425+1),NA())</f>
        <v>1129.90481514936</v>
      </c>
      <c r="K425" s="5" t="n">
        <f aca="true">IF(B425=1,AVERAGE(INDIRECT("Temperatures!C" &amp; A425 + 1):INDIRECT("Temperatures!P" &amp; A425 + 1)),NA())</f>
        <v>1025.56280248835</v>
      </c>
      <c r="L425" s="5" t="n">
        <f aca="true">IF(B425=1,MAX(INDIRECT("Temperatures!C" &amp; A425 + 1):INDIRECT("Temperatures!P" &amp; A425 + 1)),NA())</f>
        <v>1068.27813311793</v>
      </c>
      <c r="M425" s="5" t="n">
        <f aca="true">IF(B425=1,MIN(INDIRECT("Temperatures!C" &amp; A425 + 1):INDIRECT("Temperatures!P" &amp; A425 + 1)),NA())</f>
        <v>1002.90051722302</v>
      </c>
      <c r="N425" s="5" t="n">
        <f aca="true">IF(B425=1,INDIRECT("assorted!H"&amp;$A425+1),NA())</f>
        <v>-81854.5471503776</v>
      </c>
      <c r="O425" s="5" t="n">
        <f aca="true">IF(B425=1,INDIRECT("assorted!I"&amp;$A425+1),NA())</f>
        <v>18608.9536855975</v>
      </c>
      <c r="P425" s="5" t="n">
        <f aca="true">IF(B425=1,INDIRECT("assorted!J"&amp;$A425+1),NA())</f>
        <v>2086.18839315506</v>
      </c>
      <c r="Q425" s="5" t="n">
        <f aca="true">IF(B425=1,INDIRECT("assorted!K"&amp;$A425+1),NA())</f>
        <v>4352182.01173492</v>
      </c>
      <c r="R425" s="5" t="n">
        <f aca="true">IF(B425=1,INDIRECT("assorted!L"&amp;$A425+1),NA())</f>
        <v>5845.95504859928</v>
      </c>
      <c r="S425" s="5" t="n">
        <f aca="true">IF(B425=1,INDIRECT("assorted!M"&amp;$A425+1),NA())</f>
        <v>655.370730438761</v>
      </c>
      <c r="T425" s="5" t="n">
        <f aca="true">IF(B425=1,INDIRECT("assorted!N"&amp;$A425+1),NA())</f>
        <v>429510.794315835</v>
      </c>
      <c r="U425" s="5" t="n">
        <f aca="true">IF(B425=1,SUM(INDIRECT("HeatFluxTotals!B" &amp; A425 + 1):INDIRECT("HeatFluxTotals!P" &amp; A425 + 1)),NA())</f>
        <v>81843.37068039</v>
      </c>
      <c r="W425" s="5" t="n">
        <f aca="false">R425/G425</f>
        <v>1169191.00971986</v>
      </c>
      <c r="X425" s="5" t="n">
        <f aca="true">IF(B425=1,SUM(INDIRECT("HeatFluxRadiation!B" &amp; A425 + 1):INDIRECT("HeatFluxRadiation!P" &amp; A425 + 1)),NA())</f>
        <v>77505.7454271117</v>
      </c>
      <c r="Y425" s="5" t="n">
        <f aca="true">IF(B425=1,SUM(INDIRECT("HeatFluxConduction!B" &amp; A425 + 1):INDIRECT("HeatFluxConduction!P" &amp; A425 + 1)),NA())</f>
        <v>4337.71672148536</v>
      </c>
      <c r="Z425" s="6" t="n">
        <f aca="false">X425/U425</f>
        <v>0.947000896746821</v>
      </c>
      <c r="AA425" s="6" t="n">
        <f aca="false">Y425/U425</f>
        <v>0.0530002208538644</v>
      </c>
      <c r="AE425" s="0" t="n">
        <f aca="false">1/F425</f>
        <v>14.2857142857143</v>
      </c>
      <c r="AF425" s="0" t="n">
        <f aca="false">1/G425</f>
        <v>200</v>
      </c>
      <c r="AG425" s="0" t="n">
        <v>6.5647963265051</v>
      </c>
      <c r="AH425" s="0" t="n">
        <f aca="false">AG425/14</f>
        <v>0.468914023321793</v>
      </c>
      <c r="AI425" s="0" t="n">
        <v>0.20796</v>
      </c>
      <c r="AJ425" s="0" t="n">
        <v>3.1332</v>
      </c>
      <c r="AK425" s="0" t="n">
        <v>28.088</v>
      </c>
    </row>
    <row r="426" customFormat="false" ht="15" hidden="false" customHeight="true" outlineLevel="0" collapsed="false">
      <c r="A426" s="0" t="n">
        <v>425</v>
      </c>
      <c r="B426" s="4" t="n">
        <f aca="false">IF(assorted!P426 = "converged", 1, NA())</f>
        <v>1</v>
      </c>
      <c r="C426" s="0" t="str">
        <f aca="true">INDIRECT("IDs!B"&amp;$A426+1)</f>
        <v>b-staggered</v>
      </c>
      <c r="D426" s="0" t="n">
        <f aca="true">INDIRECT("IDs!C"&amp;$A426+1)</f>
        <v>14</v>
      </c>
      <c r="E426" s="4" t="n">
        <v>3.285</v>
      </c>
      <c r="F426" s="0" t="n">
        <f aca="false">G426*D426</f>
        <v>0.07</v>
      </c>
      <c r="G426" s="0" t="n">
        <f aca="true">INDIRECT("assorted!D"&amp;$A426+1)</f>
        <v>0.005</v>
      </c>
      <c r="H426" s="0" t="n">
        <f aca="true">INDIRECT("assorted!E"&amp;$A426+1)</f>
        <v>0.04</v>
      </c>
      <c r="I426" s="0" t="n">
        <f aca="true">IF(B426=1,INDIRECT("assorted!F"&amp;$A426+1),NA())</f>
        <v>0.28889508586144</v>
      </c>
      <c r="J426" s="5" t="n">
        <f aca="true">IF(B426=1,INDIRECT("assorted!G"&amp;$A426+1),NA())</f>
        <v>1125.27821279337</v>
      </c>
      <c r="K426" s="5" t="n">
        <f aca="true">IF(B426=1,AVERAGE(INDIRECT("Temperatures!C" &amp; A426 + 1):INDIRECT("Temperatures!P" &amp; A426 + 1)),NA())</f>
        <v>1027.16722672181</v>
      </c>
      <c r="L426" s="5" t="n">
        <f aca="true">IF(B426=1,MAX(INDIRECT("Temperatures!C" &amp; A426 + 1):INDIRECT("Temperatures!P" &amp; A426 + 1)),NA())</f>
        <v>1072.3672355456</v>
      </c>
      <c r="M426" s="5" t="n">
        <f aca="true">IF(B426=1,MIN(INDIRECT("Temperatures!C" &amp; A426 + 1):INDIRECT("Temperatures!P" &amp; A426 + 1)),NA())</f>
        <v>1004.87846417997</v>
      </c>
      <c r="N426" s="5" t="n">
        <f aca="true">IF(B426=1,INDIRECT("assorted!H"&amp;$A426+1),NA())</f>
        <v>-82519.4228956284</v>
      </c>
      <c r="O426" s="5" t="n">
        <f aca="true">IF(B426=1,INDIRECT("assorted!I"&amp;$A426+1),NA())</f>
        <v>18762.0656955379</v>
      </c>
      <c r="P426" s="5" t="n">
        <f aca="true">IF(B426=1,INDIRECT("assorted!J"&amp;$A426+1),NA())</f>
        <v>2167.26877932948</v>
      </c>
      <c r="Q426" s="5" t="n">
        <f aca="true">IF(B426=1,INDIRECT("assorted!K"&amp;$A426+1),NA())</f>
        <v>4697053.9618563</v>
      </c>
      <c r="R426" s="5" t="n">
        <f aca="true">IF(B426=1,INDIRECT("assorted!L"&amp;$A426+1),NA())</f>
        <v>5894.05479367155</v>
      </c>
      <c r="S426" s="5" t="n">
        <f aca="true">IF(B426=1,INDIRECT("assorted!M"&amp;$A426+1),NA())</f>
        <v>680.84192570206</v>
      </c>
      <c r="T426" s="5" t="n">
        <f aca="true">IF(B426=1,INDIRECT("assorted!N"&amp;$A426+1),NA())</f>
        <v>463545.72779369</v>
      </c>
      <c r="U426" s="5" t="n">
        <f aca="true">IF(B426=1,SUM(INDIRECT("HeatFluxTotals!B" &amp; A426 + 1):INDIRECT("HeatFluxTotals!P" &amp; A426 + 1)),NA())</f>
        <v>82516.7671114017</v>
      </c>
      <c r="W426" s="5" t="n">
        <f aca="false">R426/G426</f>
        <v>1178810.95873431</v>
      </c>
      <c r="X426" s="5" t="n">
        <f aca="true">IF(B426=1,SUM(INDIRECT("HeatFluxRadiation!B" &amp; A426 + 1):INDIRECT("HeatFluxRadiation!P" &amp; A426 + 1)),NA())</f>
        <v>78128.6022258503</v>
      </c>
      <c r="Y426" s="5" t="n">
        <f aca="true">IF(B426=1,SUM(INDIRECT("HeatFluxConduction!B" &amp; A426 + 1):INDIRECT("HeatFluxConduction!P" &amp; A426 + 1)),NA())</f>
        <v>4388.16664620064</v>
      </c>
      <c r="Z426" s="6" t="n">
        <f aca="false">X426/U426</f>
        <v>0.946820930591874</v>
      </c>
      <c r="AA426" s="6" t="n">
        <f aca="false">Y426/U426</f>
        <v>0.0531790907449924</v>
      </c>
      <c r="AE426" s="0" t="n">
        <f aca="false">1/F426</f>
        <v>14.2857142857143</v>
      </c>
      <c r="AF426" s="0" t="n">
        <f aca="false">1/G426</f>
        <v>200</v>
      </c>
      <c r="AG426" s="0" t="n">
        <v>6.03280050351499</v>
      </c>
      <c r="AH426" s="0" t="n">
        <f aca="false">AG426/14</f>
        <v>0.430914321679642</v>
      </c>
      <c r="AI426" s="0" t="n">
        <v>0.21114</v>
      </c>
      <c r="AJ426" s="0" t="n">
        <v>3.1813</v>
      </c>
      <c r="AK426" s="0" t="n">
        <v>28.245</v>
      </c>
    </row>
    <row r="427" customFormat="false" ht="15" hidden="false" customHeight="true" outlineLevel="0" collapsed="false">
      <c r="A427" s="0" t="n">
        <v>426</v>
      </c>
      <c r="B427" s="4" t="n">
        <f aca="false">IF(assorted!P427 = "converged", 1, NA())</f>
        <v>1</v>
      </c>
      <c r="C427" s="0" t="str">
        <f aca="true">INDIRECT("IDs!B"&amp;$A427+1)</f>
        <v>b-staggered</v>
      </c>
      <c r="D427" s="0" t="n">
        <f aca="true">INDIRECT("IDs!C"&amp;$A427+1)</f>
        <v>14</v>
      </c>
      <c r="E427" s="4" t="n">
        <v>3.465</v>
      </c>
      <c r="F427" s="0" t="n">
        <f aca="false">G427*D427</f>
        <v>0.07</v>
      </c>
      <c r="G427" s="0" t="n">
        <f aca="true">INDIRECT("assorted!D"&amp;$A427+1)</f>
        <v>0.005</v>
      </c>
      <c r="H427" s="0" t="n">
        <f aca="true">INDIRECT("assorted!E"&amp;$A427+1)</f>
        <v>0.04</v>
      </c>
      <c r="I427" s="0" t="n">
        <f aca="true">IF(B427=1,INDIRECT("assorted!F"&amp;$A427+1),NA())</f>
        <v>0.286244860733859</v>
      </c>
      <c r="J427" s="5" t="n">
        <f aca="true">IF(B427=1,INDIRECT("assorted!G"&amp;$A427+1),NA())</f>
        <v>1123.40464002392</v>
      </c>
      <c r="K427" s="5" t="n">
        <f aca="true">IF(B427=1,AVERAGE(INDIRECT("Temperatures!C" &amp; A427 + 1):INDIRECT("Temperatures!P" &amp; A427 + 1)),NA())</f>
        <v>1027.77583452492</v>
      </c>
      <c r="L427" s="5" t="n">
        <f aca="true">IF(B427=1,MAX(INDIRECT("Temperatures!C" &amp; A427 + 1):INDIRECT("Temperatures!P" &amp; A427 + 1)),NA())</f>
        <v>1074.86945989508</v>
      </c>
      <c r="M427" s="5" t="n">
        <f aca="true">IF(B427=1,MIN(INDIRECT("Temperatures!C" &amp; A427 + 1):INDIRECT("Temperatures!P" &amp; A427 + 1)),NA())</f>
        <v>1004.32582215135</v>
      </c>
      <c r="N427" s="5" t="n">
        <f aca="true">IF(B427=1,INDIRECT("assorted!H"&amp;$A427+1),NA())</f>
        <v>-82780.8619935846</v>
      </c>
      <c r="O427" s="5" t="n">
        <f aca="true">IF(B427=1,INDIRECT("assorted!I"&amp;$A427+1),NA())</f>
        <v>18821.5433393951</v>
      </c>
      <c r="P427" s="5" t="n">
        <f aca="true">IF(B427=1,INDIRECT("assorted!J"&amp;$A427+1),NA())</f>
        <v>2237.63241053155</v>
      </c>
      <c r="Q427" s="5" t="n">
        <f aca="true">IF(B427=1,INDIRECT("assorted!K"&amp;$A427+1),NA())</f>
        <v>5006998.80466123</v>
      </c>
      <c r="R427" s="5" t="n">
        <f aca="true">IF(B427=1,INDIRECT("assorted!L"&amp;$A427+1),NA())</f>
        <v>5912.73954287862</v>
      </c>
      <c r="S427" s="5" t="n">
        <f aca="true">IF(B427=1,INDIRECT("assorted!M"&amp;$A427+1),NA())</f>
        <v>702.946479885211</v>
      </c>
      <c r="T427" s="5" t="n">
        <f aca="true">IF(B427=1,INDIRECT("assorted!N"&amp;$A427+1),NA())</f>
        <v>494133.75358301</v>
      </c>
      <c r="U427" s="5" t="n">
        <f aca="true">IF(B427=1,SUM(INDIRECT("HeatFluxTotals!B" &amp; A427 + 1):INDIRECT("HeatFluxTotals!P" &amp; A427 + 1)),NA())</f>
        <v>82778.3536003007</v>
      </c>
      <c r="W427" s="5" t="n">
        <f aca="false">R427/G427</f>
        <v>1182547.90857572</v>
      </c>
      <c r="X427" s="5" t="n">
        <f aca="true">IF(B427=1,SUM(INDIRECT("HeatFluxRadiation!B" &amp; A427 + 1):INDIRECT("HeatFluxRadiation!P" &amp; A427 + 1)),NA())</f>
        <v>78364.4811479533</v>
      </c>
      <c r="Y427" s="5" t="n">
        <f aca="true">IF(B427=1,SUM(INDIRECT("HeatFluxConduction!B" &amp; A427 + 1):INDIRECT("HeatFluxConduction!P" &amp; A427 + 1)),NA())</f>
        <v>4413.87249422238</v>
      </c>
      <c r="Z427" s="6" t="n">
        <f aca="false">X427/U427</f>
        <v>0.946678421829215</v>
      </c>
      <c r="AA427" s="6" t="n">
        <f aca="false">Y427/U427</f>
        <v>0.0533215786766547</v>
      </c>
      <c r="AE427" s="0" t="n">
        <f aca="false">1/F427</f>
        <v>14.2857142857143</v>
      </c>
      <c r="AF427" s="0" t="n">
        <f aca="false">1/G427</f>
        <v>200</v>
      </c>
      <c r="AG427" s="0" t="n">
        <v>5.78732721878993</v>
      </c>
      <c r="AH427" s="0" t="n">
        <f aca="false">AG427/14</f>
        <v>0.413380515627852</v>
      </c>
      <c r="AI427" s="0" t="n">
        <v>0.21242</v>
      </c>
      <c r="AJ427" s="0" t="n">
        <v>3.2008</v>
      </c>
      <c r="AK427" s="0" t="n">
        <v>28.304</v>
      </c>
    </row>
    <row r="428" customFormat="false" ht="15" hidden="false" customHeight="true" outlineLevel="0" collapsed="false">
      <c r="A428" s="0" t="n">
        <v>427</v>
      </c>
      <c r="B428" s="4" t="n">
        <f aca="false">IF(assorted!P428 = "converged", 1, NA())</f>
        <v>1</v>
      </c>
      <c r="C428" s="0" t="str">
        <f aca="true">INDIRECT("IDs!B"&amp;$A428+1)</f>
        <v>b-staggered</v>
      </c>
      <c r="D428" s="0" t="n">
        <f aca="true">INDIRECT("IDs!C"&amp;$A428+1)</f>
        <v>14</v>
      </c>
      <c r="E428" s="4" t="n">
        <v>3.65</v>
      </c>
      <c r="F428" s="0" t="n">
        <f aca="false">G428*D428</f>
        <v>0.07</v>
      </c>
      <c r="G428" s="0" t="n">
        <f aca="true">INDIRECT("assorted!D"&amp;$A428+1)</f>
        <v>0.005</v>
      </c>
      <c r="H428" s="0" t="n">
        <f aca="true">INDIRECT("assorted!E"&amp;$A428+1)</f>
        <v>0.04</v>
      </c>
      <c r="I428" s="0" t="n">
        <f aca="true">IF(B428=1,INDIRECT("assorted!F"&amp;$A428+1),NA())</f>
        <v>0.283792067872127</v>
      </c>
      <c r="J428" s="5" t="n">
        <f aca="true">IF(B428=1,INDIRECT("assorted!G"&amp;$A428+1),NA())</f>
        <v>1121.68782606957</v>
      </c>
      <c r="K428" s="5" t="n">
        <f aca="true">IF(B428=1,AVERAGE(INDIRECT("Temperatures!C" &amp; A428 + 1):INDIRECT("Temperatures!P" &amp; A428 + 1)),NA())</f>
        <v>1028.33458517973</v>
      </c>
      <c r="L428" s="5" t="n">
        <f aca="true">IF(B428=1,MAX(INDIRECT("Temperatures!C" &amp; A428 + 1):INDIRECT("Temperatures!P" &amp; A428 + 1)),NA())</f>
        <v>1077.5814304731</v>
      </c>
      <c r="M428" s="5" t="n">
        <f aca="true">IF(B428=1,MIN(INDIRECT("Temperatures!C" &amp; A428 + 1):INDIRECT("Temperatures!P" &amp; A428 + 1)),NA())</f>
        <v>1003.75576584876</v>
      </c>
      <c r="N428" s="5" t="n">
        <f aca="true">IF(B428=1,INDIRECT("assorted!H"&amp;$A428+1),NA())</f>
        <v>-83023.6127450586</v>
      </c>
      <c r="O428" s="5" t="n">
        <f aca="true">IF(B428=1,INDIRECT("assorted!I"&amp;$A428+1),NA())</f>
        <v>18876.7930438042</v>
      </c>
      <c r="P428" s="5" t="n">
        <f aca="true">IF(B428=1,INDIRECT("assorted!J"&amp;$A428+1),NA())</f>
        <v>2320.12817967849</v>
      </c>
      <c r="Q428" s="5" t="n">
        <f aca="true">IF(B428=1,INDIRECT("assorted!K"&amp;$A428+1),NA())</f>
        <v>5382994.77013824</v>
      </c>
      <c r="R428" s="5" t="n">
        <f aca="true">IF(B428=1,INDIRECT("assorted!L"&amp;$A428+1),NA())</f>
        <v>5930.09609574455</v>
      </c>
      <c r="S428" s="5" t="n">
        <f aca="true">IF(B428=1,INDIRECT("assorted!M"&amp;$A428+1),NA())</f>
        <v>728.86231407176</v>
      </c>
      <c r="T428" s="5" t="n">
        <f aca="true">IF(B428=1,INDIRECT("assorted!N"&amp;$A428+1),NA())</f>
        <v>531240.272874042</v>
      </c>
      <c r="U428" s="5" t="n">
        <f aca="true">IF(B428=1,SUM(INDIRECT("HeatFluxTotals!B" &amp; A428 + 1):INDIRECT("HeatFluxTotals!P" &amp; A428 + 1)),NA())</f>
        <v>83021.3453404237</v>
      </c>
      <c r="W428" s="5" t="n">
        <f aca="false">R428/G428</f>
        <v>1186019.21914891</v>
      </c>
      <c r="X428" s="5" t="n">
        <f aca="true">IF(B428=1,SUM(INDIRECT("HeatFluxRadiation!B" &amp; A428 + 1):INDIRECT("HeatFluxRadiation!P" &amp; A428 + 1)),NA())</f>
        <v>78583.3938381375</v>
      </c>
      <c r="Y428" s="5" t="n">
        <f aca="true">IF(B428=1,SUM(INDIRECT("HeatFluxConduction!B" &amp; A428 + 1):INDIRECT("HeatFluxConduction!P" &amp; A428 + 1)),NA())</f>
        <v>4437.95076706302</v>
      </c>
      <c r="Z428" s="6" t="n">
        <f aca="false">X428/U428</f>
        <v>0.946544452103388</v>
      </c>
      <c r="AA428" s="6" t="n">
        <f aca="false">Y428/U428</f>
        <v>0.0534555390407791</v>
      </c>
      <c r="AE428" s="0" t="n">
        <f aca="false">1/F428</f>
        <v>14.2857142857143</v>
      </c>
      <c r="AF428" s="0" t="n">
        <f aca="false">1/G428</f>
        <v>200</v>
      </c>
      <c r="AG428" s="0" t="n">
        <v>5.54939702101796</v>
      </c>
      <c r="AH428" s="0" t="n">
        <f aca="false">AG428/14</f>
        <v>0.396385501501283</v>
      </c>
      <c r="AI428" s="0" t="n">
        <v>0.21363</v>
      </c>
      <c r="AJ428" s="0" t="n">
        <v>3.2191</v>
      </c>
      <c r="AK428" s="0" t="n">
        <v>28.358</v>
      </c>
    </row>
    <row r="429" customFormat="false" ht="15" hidden="false" customHeight="true" outlineLevel="0" collapsed="false">
      <c r="A429" s="0" t="n">
        <v>428</v>
      </c>
      <c r="B429" s="4" t="n">
        <f aca="false">IF(assorted!P429 = "converged", 1, NA())</f>
        <v>1</v>
      </c>
      <c r="C429" s="0" t="str">
        <f aca="true">INDIRECT("IDs!B"&amp;$A429+1)</f>
        <v>b-staggered</v>
      </c>
      <c r="D429" s="0" t="n">
        <f aca="true">INDIRECT("IDs!C"&amp;$A429+1)</f>
        <v>14</v>
      </c>
      <c r="E429" s="4" t="n">
        <v>4.015</v>
      </c>
      <c r="F429" s="0" t="n">
        <f aca="false">G429*D429</f>
        <v>0.07</v>
      </c>
      <c r="G429" s="0" t="n">
        <f aca="true">INDIRECT("assorted!D"&amp;$A429+1)</f>
        <v>0.005</v>
      </c>
      <c r="H429" s="0" t="n">
        <f aca="true">INDIRECT("assorted!E"&amp;$A429+1)</f>
        <v>0.04</v>
      </c>
      <c r="I429" s="0" t="n">
        <f aca="true">IF(B429=1,INDIRECT("assorted!F"&amp;$A429+1),NA())</f>
        <v>0.280311501206597</v>
      </c>
      <c r="J429" s="5" t="n">
        <f aca="true">IF(B429=1,INDIRECT("assorted!G"&amp;$A429+1),NA())</f>
        <v>1118.73810902207</v>
      </c>
      <c r="K429" s="5" t="n">
        <f aca="true">IF(B429=1,AVERAGE(INDIRECT("Temperatures!C" &amp; A429 + 1):INDIRECT("Temperatures!P" &amp; A429 + 1)),NA())</f>
        <v>1029.22734038814</v>
      </c>
      <c r="L429" s="5" t="n">
        <f aca="true">IF(B429=1,MAX(INDIRECT("Temperatures!C" &amp; A429 + 1):INDIRECT("Temperatures!P" &amp; A429 + 1)),NA())</f>
        <v>1083.52787946515</v>
      </c>
      <c r="M429" s="5" t="n">
        <f aca="true">IF(B429=1,MIN(INDIRECT("Temperatures!C" &amp; A429 + 1):INDIRECT("Temperatures!P" &amp; A429 + 1)),NA())</f>
        <v>1002.29376984507</v>
      </c>
      <c r="N429" s="5" t="n">
        <f aca="true">IF(B429=1,INDIRECT("assorted!H"&amp;$A429+1),NA())</f>
        <v>-83419.0712627883</v>
      </c>
      <c r="O429" s="5" t="n">
        <f aca="true">IF(B429=1,INDIRECT("assorted!I"&amp;$A429+1),NA())</f>
        <v>18966.7824637811</v>
      </c>
      <c r="P429" s="5" t="n">
        <f aca="true">IF(B429=1,INDIRECT("assorted!J"&amp;$A429+1),NA())</f>
        <v>2517.16903725541</v>
      </c>
      <c r="Q429" s="5" t="n">
        <f aca="true">IF(B429=1,INDIRECT("assorted!K"&amp;$A429+1),NA())</f>
        <v>6336139.96211733</v>
      </c>
      <c r="R429" s="5" t="n">
        <f aca="true">IF(B429=1,INDIRECT("assorted!L"&amp;$A429+1),NA())</f>
        <v>5958.36604105415</v>
      </c>
      <c r="S429" s="5" t="n">
        <f aca="true">IF(B429=1,INDIRECT("assorted!M"&amp;$A429+1),NA())</f>
        <v>790.762193852675</v>
      </c>
      <c r="T429" s="5" t="n">
        <f aca="true">IF(B429=1,INDIRECT("assorted!N"&amp;$A429+1),NA())</f>
        <v>625304.847226696</v>
      </c>
      <c r="U429" s="5" t="n">
        <f aca="true">IF(B429=1,SUM(INDIRECT("HeatFluxTotals!B" &amp; A429 + 1):INDIRECT("HeatFluxTotals!P" &amp; A429 + 1)),NA())</f>
        <v>83417.1245747581</v>
      </c>
      <c r="W429" s="5" t="n">
        <f aca="false">R429/G429</f>
        <v>1191673.20821083</v>
      </c>
      <c r="X429" s="5" t="n">
        <f aca="true">IF(B429=1,SUM(INDIRECT("HeatFluxRadiation!B" &amp; A429 + 1):INDIRECT("HeatFluxRadiation!P" &amp; A429 + 1)),NA())</f>
        <v>78933.5930945804</v>
      </c>
      <c r="Y429" s="5" t="n">
        <f aca="true">IF(B429=1,SUM(INDIRECT("HeatFluxConduction!B" &amp; A429 + 1):INDIRECT("HeatFluxConduction!P" &amp; A429 + 1)),NA())</f>
        <v>4483.53217644335</v>
      </c>
      <c r="Z429" s="6" t="n">
        <f aca="false">X429/U429</f>
        <v>0.946251665913519</v>
      </c>
      <c r="AA429" s="6" t="n">
        <f aca="false">Y429/U429</f>
        <v>0.0537483424332761</v>
      </c>
      <c r="AE429" s="0" t="n">
        <f aca="false">1/F429</f>
        <v>14.2857142857143</v>
      </c>
      <c r="AF429" s="0" t="n">
        <f aca="false">1/G429</f>
        <v>200</v>
      </c>
      <c r="AG429" s="0" t="n">
        <v>5.0943718484176</v>
      </c>
      <c r="AH429" s="0" t="n">
        <f aca="false">AG429/14</f>
        <v>0.3638837034584</v>
      </c>
      <c r="AI429" s="0" t="n">
        <v>0.21563</v>
      </c>
      <c r="AJ429" s="0" t="n">
        <v>3.2495</v>
      </c>
      <c r="AK429" s="0" t="n">
        <v>28.444</v>
      </c>
    </row>
    <row r="430" customFormat="false" ht="15" hidden="false" customHeight="true" outlineLevel="0" collapsed="false">
      <c r="A430" s="0" t="n">
        <v>429</v>
      </c>
      <c r="B430" s="4" t="n">
        <f aca="false">IF(assorted!P430 = "converged", 1, NA())</f>
        <v>1</v>
      </c>
      <c r="C430" s="0" t="str">
        <f aca="true">INDIRECT("IDs!B"&amp;$A430+1)</f>
        <v>b-staggered</v>
      </c>
      <c r="D430" s="0" t="n">
        <f aca="true">INDIRECT("IDs!C"&amp;$A430+1)</f>
        <v>14</v>
      </c>
      <c r="E430" s="4" t="n">
        <v>4.38</v>
      </c>
      <c r="F430" s="0" t="n">
        <f aca="false">G430*D430</f>
        <v>0.07</v>
      </c>
      <c r="G430" s="0" t="n">
        <f aca="true">INDIRECT("assorted!D"&amp;$A430+1)</f>
        <v>0.005</v>
      </c>
      <c r="H430" s="0" t="n">
        <f aca="true">INDIRECT("assorted!E"&amp;$A430+1)</f>
        <v>0.04</v>
      </c>
      <c r="I430" s="0" t="n">
        <f aca="true">IF(B430=1,INDIRECT("assorted!F"&amp;$A430+1),NA())</f>
        <v>0.277833139756694</v>
      </c>
      <c r="J430" s="5" t="n">
        <f aca="true">IF(B430=1,INDIRECT("assorted!G"&amp;$A430+1),NA())</f>
        <v>1116.21297613098</v>
      </c>
      <c r="K430" s="5" t="n">
        <f aca="true">IF(B430=1,AVERAGE(INDIRECT("Temperatures!C" &amp; A430 + 1):INDIRECT("Temperatures!P" &amp; A430 + 1)),NA())</f>
        <v>1029.9431954792</v>
      </c>
      <c r="L430" s="5" t="n">
        <f aca="true">IF(B430=1,MAX(INDIRECT("Temperatures!C" &amp; A430 + 1):INDIRECT("Temperatures!P" &amp; A430 + 1)),NA())</f>
        <v>1090.21171523859</v>
      </c>
      <c r="M430" s="5" t="n">
        <f aca="true">IF(B430=1,MIN(INDIRECT("Temperatures!C" &amp; A430 + 1):INDIRECT("Temperatures!P" &amp; A430 + 1)),NA())</f>
        <v>1000.81715530579</v>
      </c>
      <c r="N430" s="5" t="n">
        <f aca="true">IF(B430=1,INDIRECT("assorted!H"&amp;$A430+1),NA())</f>
        <v>-83742.00980299</v>
      </c>
      <c r="O430" s="5" t="n">
        <f aca="true">IF(B430=1,INDIRECT("assorted!I"&amp;$A430+1),NA())</f>
        <v>19040.2857225868</v>
      </c>
      <c r="P430" s="5" t="n">
        <f aca="true">IF(B430=1,INDIRECT("assorted!J"&amp;$A430+1),NA())</f>
        <v>2741.85331776364</v>
      </c>
      <c r="Q430" s="5" t="n">
        <f aca="true">IF(B430=1,INDIRECT("assorted!K"&amp;$A430+1),NA())</f>
        <v>7517759.61613148</v>
      </c>
      <c r="R430" s="5" t="n">
        <f aca="true">IF(B430=1,INDIRECT("assorted!L"&amp;$A430+1),NA())</f>
        <v>5981.45690120624</v>
      </c>
      <c r="S430" s="5" t="n">
        <f aca="true">IF(B430=1,INDIRECT("assorted!M"&amp;$A430+1),NA())</f>
        <v>861.346184015873</v>
      </c>
      <c r="T430" s="5" t="n">
        <f aca="true">IF(B430=1,INDIRECT("assorted!N"&amp;$A430+1),NA())</f>
        <v>741917.248718706</v>
      </c>
      <c r="U430" s="5" t="n">
        <f aca="true">IF(B430=1,SUM(INDIRECT("HeatFluxTotals!B" &amp; A430 + 1):INDIRECT("HeatFluxTotals!P" &amp; A430 + 1)),NA())</f>
        <v>83740.3966168874</v>
      </c>
      <c r="W430" s="5" t="n">
        <f aca="false">R430/G430</f>
        <v>1196291.38024125</v>
      </c>
      <c r="X430" s="5" t="n">
        <f aca="true">IF(B430=1,SUM(INDIRECT("HeatFluxRadiation!B" &amp; A430 + 1):INDIRECT("HeatFluxRadiation!P" &amp; A430 + 1)),NA())</f>
        <v>79213.7025697923</v>
      </c>
      <c r="Y430" s="5" t="n">
        <f aca="true">IF(B430=1,SUM(INDIRECT("HeatFluxConduction!B" &amp; A430 + 1):INDIRECT("HeatFluxConduction!P" &amp; A430 + 1)),NA())</f>
        <v>4526.69556712859</v>
      </c>
      <c r="Z430" s="6" t="n">
        <f aca="false">X430/U430</f>
        <v>0.945943723340543</v>
      </c>
      <c r="AA430" s="6" t="n">
        <f aca="false">Y430/U430</f>
        <v>0.0540562948111918</v>
      </c>
      <c r="AE430" s="0" t="n">
        <f aca="false">1/F430</f>
        <v>14.2857142857143</v>
      </c>
      <c r="AF430" s="0" t="n">
        <f aca="false">1/G430</f>
        <v>200</v>
      </c>
      <c r="AG430" s="0" t="n">
        <v>4.69801621535755</v>
      </c>
      <c r="AH430" s="0" t="n">
        <f aca="false">AG430/14</f>
        <v>0.335572586811254</v>
      </c>
      <c r="AI430" s="0" t="n">
        <v>0.21731</v>
      </c>
      <c r="AJ430" s="0" t="n">
        <v>3.275</v>
      </c>
      <c r="AK430" s="0" t="n">
        <v>28.512</v>
      </c>
    </row>
    <row r="431" customFormat="false" ht="15" hidden="false" customHeight="true" outlineLevel="0" collapsed="false">
      <c r="A431" s="0" t="n">
        <v>430</v>
      </c>
      <c r="B431" s="4" t="n">
        <f aca="false">IF(assorted!P431 = "converged", 1, NA())</f>
        <v>1</v>
      </c>
      <c r="C431" s="0" t="str">
        <f aca="true">INDIRECT("IDs!B"&amp;$A431+1)</f>
        <v>b-staggered</v>
      </c>
      <c r="D431" s="0" t="n">
        <f aca="true">INDIRECT("IDs!C"&amp;$A431+1)</f>
        <v>14</v>
      </c>
      <c r="E431" s="4" t="n">
        <v>5.11</v>
      </c>
      <c r="F431" s="0" t="n">
        <f aca="false">G431*D431</f>
        <v>0.07</v>
      </c>
      <c r="G431" s="0" t="n">
        <f aca="true">INDIRECT("assorted!D"&amp;$A431+1)</f>
        <v>0.005</v>
      </c>
      <c r="H431" s="0" t="n">
        <f aca="true">INDIRECT("assorted!E"&amp;$A431+1)</f>
        <v>0.04</v>
      </c>
      <c r="I431" s="0" t="n">
        <f aca="true">IF(B431=1,INDIRECT("assorted!F"&amp;$A431+1),NA())</f>
        <v>0.279471602552803</v>
      </c>
      <c r="J431" s="5" t="n">
        <f aca="true">IF(B431=1,INDIRECT("assorted!G"&amp;$A431+1),NA())</f>
        <v>1112.45581504954</v>
      </c>
      <c r="K431" s="5" t="n">
        <f aca="true">IF(B431=1,AVERAGE(INDIRECT("Temperatures!C" &amp; A431 + 1):INDIRECT("Temperatures!P" &amp; A431 + 1)),NA())</f>
        <v>1030.89903154524</v>
      </c>
      <c r="L431" s="5" t="n">
        <f aca="true">IF(B431=1,MAX(INDIRECT("Temperatures!C" &amp; A431 + 1):INDIRECT("Temperatures!P" &amp; A431 + 1)),NA())</f>
        <v>1105.71289705524</v>
      </c>
      <c r="M431" s="5" t="n">
        <f aca="true">IF(B431=1,MIN(INDIRECT("Temperatures!C" &amp; A431 + 1):INDIRECT("Temperatures!P" &amp; A431 + 1)),NA())</f>
        <v>997.446933335096</v>
      </c>
      <c r="N431" s="5" t="n">
        <f aca="true">IF(B431=1,INDIRECT("assorted!H"&amp;$A431+1),NA())</f>
        <v>-84189.7711568339</v>
      </c>
      <c r="O431" s="5" t="n">
        <f aca="true">IF(B431=1,INDIRECT("assorted!I"&amp;$A431+1),NA())</f>
        <v>19142.1721802195</v>
      </c>
      <c r="P431" s="5" t="n">
        <f aca="true">IF(B431=1,INDIRECT("assorted!J"&amp;$A431+1),NA())</f>
        <v>3294.68276890502</v>
      </c>
      <c r="Q431" s="5" t="n">
        <f aca="true">IF(B431=1,INDIRECT("assorted!K"&amp;$A431+1),NA())</f>
        <v>10854934.5477196</v>
      </c>
      <c r="R431" s="5" t="n">
        <f aca="true">IF(B431=1,INDIRECT("assorted!L"&amp;$A431+1),NA())</f>
        <v>6013.46427043886</v>
      </c>
      <c r="S431" s="5" t="n">
        <f aca="true">IF(B431=1,INDIRECT("assorted!M"&amp;$A431+1),NA())</f>
        <v>1035.01613750947</v>
      </c>
      <c r="T431" s="5" t="n">
        <f aca="true">IF(B431=1,INDIRECT("assorted!N"&amp;$A431+1),NA())</f>
        <v>1071258.40490502</v>
      </c>
      <c r="U431" s="5" t="n">
        <f aca="true">IF(B431=1,SUM(INDIRECT("HeatFluxTotals!B" &amp; A431 + 1):INDIRECT("HeatFluxTotals!P" &amp; A431 + 1)),NA())</f>
        <v>84188.499786144</v>
      </c>
      <c r="W431" s="5" t="n">
        <f aca="false">R431/G431</f>
        <v>1202692.85408777</v>
      </c>
      <c r="X431" s="5" t="n">
        <f aca="true">IF(B431=1,SUM(INDIRECT("HeatFluxRadiation!B" &amp; A431 + 1):INDIRECT("HeatFluxRadiation!P" &amp; A431 + 1)),NA())</f>
        <v>79579.9664012356</v>
      </c>
      <c r="Y431" s="5" t="n">
        <f aca="true">IF(B431=1,SUM(INDIRECT("HeatFluxConduction!B" &amp; A431 + 1):INDIRECT("HeatFluxConduction!P" &amp; A431 + 1)),NA())</f>
        <v>4608.53659881486</v>
      </c>
      <c r="Z431" s="6" t="n">
        <f aca="false">X431/U431</f>
        <v>0.945259347813358</v>
      </c>
      <c r="AA431" s="6" t="n">
        <f aca="false">Y431/U431</f>
        <v>0.0547406903617653</v>
      </c>
      <c r="AE431" s="0" t="n">
        <f aca="false">1/F431</f>
        <v>14.2857142857143</v>
      </c>
      <c r="AF431" s="0" t="n">
        <f aca="false">1/G431</f>
        <v>200</v>
      </c>
      <c r="AG431" s="0" t="n">
        <v>4.06066189500805</v>
      </c>
      <c r="AH431" s="0" t="n">
        <f aca="false">AG431/14</f>
        <v>0.290047278214861</v>
      </c>
      <c r="AI431" s="0" t="n">
        <v>0.22</v>
      </c>
      <c r="AJ431" s="0" t="n">
        <v>3.3159</v>
      </c>
      <c r="AK431" s="0" t="n">
        <v>28.599</v>
      </c>
    </row>
    <row r="432" customFormat="false" ht="15" hidden="false" customHeight="true" outlineLevel="0" collapsed="false">
      <c r="A432" s="0" t="n">
        <v>431</v>
      </c>
      <c r="B432" s="4" t="n">
        <f aca="false">IF(assorted!P432 = "converged", 1, NA())</f>
        <v>1</v>
      </c>
      <c r="C432" s="0" t="str">
        <f aca="true">INDIRECT("IDs!B"&amp;$A432+1)</f>
        <v>b-staggered</v>
      </c>
      <c r="D432" s="0" t="n">
        <f aca="true">INDIRECT("IDs!C"&amp;$A432+1)</f>
        <v>14</v>
      </c>
      <c r="E432" s="4" t="n">
        <v>5.84</v>
      </c>
      <c r="F432" s="0" t="n">
        <f aca="false">G432*D432</f>
        <v>0.07</v>
      </c>
      <c r="G432" s="0" t="n">
        <f aca="true">INDIRECT("assorted!D"&amp;$A432+1)</f>
        <v>0.005</v>
      </c>
      <c r="H432" s="0" t="n">
        <f aca="true">INDIRECT("assorted!E"&amp;$A432+1)</f>
        <v>0.04</v>
      </c>
      <c r="I432" s="0" t="n">
        <f aca="true">IF(B432=1,INDIRECT("assorted!F"&amp;$A432+1),NA())</f>
        <v>0.288529817713424</v>
      </c>
      <c r="J432" s="5" t="n">
        <f aca="true">IF(B432=1,INDIRECT("assorted!G"&amp;$A432+1),NA())</f>
        <v>1110.1264072151</v>
      </c>
      <c r="K432" s="5" t="n">
        <f aca="true">IF(B432=1,AVERAGE(INDIRECT("Temperatures!C" &amp; A432 + 1):INDIRECT("Temperatures!P" &amp; A432 + 1)),NA())</f>
        <v>1031.2719414924</v>
      </c>
      <c r="L432" s="5" t="n">
        <f aca="true">IF(B432=1,MAX(INDIRECT("Temperatures!C" &amp; A432 + 1):INDIRECT("Temperatures!P" &amp; A432 + 1)),NA())</f>
        <v>1125.31675876552</v>
      </c>
      <c r="M432" s="5" t="n">
        <f aca="true">IF(B432=1,MIN(INDIRECT("Temperatures!C" &amp; A432 + 1):INDIRECT("Temperatures!P" &amp; A432 + 1)),NA())</f>
        <v>993.775399825951</v>
      </c>
      <c r="N432" s="5" t="n">
        <f aca="true">IF(B432=1,INDIRECT("assorted!H"&amp;$A432+1),NA())</f>
        <v>-84364.5971551168</v>
      </c>
      <c r="O432" s="5" t="n">
        <f aca="true">IF(B432=1,INDIRECT("assorted!I"&amp;$A432+1),NA())</f>
        <v>19181.9722734985</v>
      </c>
      <c r="P432" s="5" t="n">
        <f aca="true">IF(B432=1,INDIRECT("assorted!J"&amp;$A432+1),NA())</f>
        <v>3955.17161311007</v>
      </c>
      <c r="Q432" s="5" t="n">
        <f aca="true">IF(B432=1,INDIRECT("assorted!K"&amp;$A432+1),NA())</f>
        <v>15643382.4891517</v>
      </c>
      <c r="R432" s="5" t="n">
        <f aca="true">IF(B432=1,INDIRECT("assorted!L"&amp;$A432+1),NA())</f>
        <v>6025.96736762508</v>
      </c>
      <c r="S432" s="5" t="n">
        <f aca="true">IF(B432=1,INDIRECT("assorted!M"&amp;$A432+1),NA())</f>
        <v>1242.50701305825</v>
      </c>
      <c r="T432" s="5" t="n">
        <f aca="true">IF(B432=1,INDIRECT("assorted!N"&amp;$A432+1),NA())</f>
        <v>1543823.67749894</v>
      </c>
      <c r="U432" s="5" t="n">
        <f aca="true">IF(B432=1,SUM(INDIRECT("HeatFluxTotals!B" &amp; A432 + 1):INDIRECT("HeatFluxTotals!P" &amp; A432 + 1)),NA())</f>
        <v>84363.5431467511</v>
      </c>
      <c r="W432" s="5" t="n">
        <f aca="false">R432/G432</f>
        <v>1205193.47352502</v>
      </c>
      <c r="X432" s="5" t="n">
        <f aca="true">IF(B432=1,SUM(INDIRECT("HeatFluxRadiation!B" &amp; A432 + 1):INDIRECT("HeatFluxRadiation!P" &amp; A432 + 1)),NA())</f>
        <v>79666.0329624589</v>
      </c>
      <c r="Y432" s="5" t="n">
        <f aca="true">IF(B432=1,SUM(INDIRECT("HeatFluxConduction!B" &amp; A432 + 1):INDIRECT("HeatFluxConduction!P" &amp; A432 + 1)),NA())</f>
        <v>4697.50887293772</v>
      </c>
      <c r="Z432" s="6" t="n">
        <f aca="false">X432/U432</f>
        <v>0.944318244480073</v>
      </c>
      <c r="AA432" s="6" t="n">
        <f aca="false">Y432/U432</f>
        <v>0.0556817399758372</v>
      </c>
      <c r="AE432" s="0" t="n">
        <f aca="false">1/F432</f>
        <v>14.2857142857143</v>
      </c>
      <c r="AF432" s="0" t="n">
        <f aca="false">1/G432</f>
        <v>200</v>
      </c>
      <c r="AG432" s="0" t="n">
        <v>3.56661378091632</v>
      </c>
      <c r="AH432" s="0" t="n">
        <f aca="false">AG432/14</f>
        <v>0.254758127208308</v>
      </c>
      <c r="AI432" s="0" t="n">
        <v>0.222</v>
      </c>
      <c r="AJ432" s="0" t="n">
        <v>3.3468</v>
      </c>
      <c r="AK432" s="0" t="n">
        <v>28.62</v>
      </c>
    </row>
    <row r="433" customFormat="false" ht="15" hidden="false" customHeight="true" outlineLevel="0" collapsed="false">
      <c r="A433" s="0" t="n">
        <v>432</v>
      </c>
      <c r="B433" s="4" t="n">
        <f aca="false">IF(assorted!P433 = "converged", 1, NA())</f>
        <v>1</v>
      </c>
      <c r="C433" s="0" t="str">
        <f aca="true">INDIRECT("IDs!B"&amp;$A433+1)</f>
        <v>b-staggered</v>
      </c>
      <c r="D433" s="0" t="n">
        <f aca="true">INDIRECT("IDs!C"&amp;$A433+1)</f>
        <v>14</v>
      </c>
      <c r="E433" s="4" t="n">
        <v>6.205</v>
      </c>
      <c r="F433" s="0" t="n">
        <f aca="false">G433*D433</f>
        <v>0.07</v>
      </c>
      <c r="G433" s="0" t="n">
        <f aca="true">INDIRECT("assorted!D"&amp;$A433+1)</f>
        <v>0.005</v>
      </c>
      <c r="H433" s="0" t="n">
        <f aca="true">INDIRECT("assorted!E"&amp;$A433+1)</f>
        <v>0.04</v>
      </c>
      <c r="I433" s="0" t="n">
        <f aca="true">IF(B433=1,INDIRECT("assorted!F"&amp;$A433+1),NA())</f>
        <v>0.297281097940867</v>
      </c>
      <c r="J433" s="5" t="n">
        <f aca="true">IF(B433=1,INDIRECT("assorted!G"&amp;$A433+1),NA())</f>
        <v>1108.42751104851</v>
      </c>
      <c r="K433" s="5" t="n">
        <f aca="true">IF(B433=1,AVERAGE(INDIRECT("Temperatures!C" &amp; A433 + 1):INDIRECT("Temperatures!P" &amp; A433 + 1)),NA())</f>
        <v>1031.5924434418</v>
      </c>
      <c r="L433" s="5" t="n">
        <f aca="true">IF(B433=1,MAX(INDIRECT("Temperatures!C" &amp; A433 + 1):INDIRECT("Temperatures!P" &amp; A433 + 1)),NA())</f>
        <v>1136.72003211871</v>
      </c>
      <c r="M433" s="5" t="n">
        <f aca="true">IF(B433=1,MIN(INDIRECT("Temperatures!C" &amp; A433 + 1):INDIRECT("Temperatures!P" &amp; A433 + 1)),NA())</f>
        <v>991.193436156226</v>
      </c>
      <c r="N433" s="5" t="n">
        <f aca="true">IF(B433=1,INDIRECT("assorted!H"&amp;$A433+1),NA())</f>
        <v>-84488.0503277657</v>
      </c>
      <c r="O433" s="5" t="n">
        <f aca="true">IF(B433=1,INDIRECT("assorted!I"&amp;$A433+1),NA())</f>
        <v>19210.1138689825</v>
      </c>
      <c r="P433" s="5" t="n">
        <f aca="true">IF(B433=1,INDIRECT("assorted!J"&amp;$A433+1),NA())</f>
        <v>4300.63171049376</v>
      </c>
      <c r="Q433" s="5" t="n">
        <f aca="true">IF(B433=1,INDIRECT("assorted!K"&amp;$A433+1),NA())</f>
        <v>18495433.1093045</v>
      </c>
      <c r="R433" s="5" t="n">
        <f aca="true">IF(B433=1,INDIRECT("assorted!L"&amp;$A433+1),NA())</f>
        <v>6034.80797763348</v>
      </c>
      <c r="S433" s="5" t="n">
        <f aca="true">IF(B433=1,INDIRECT("assorted!M"&amp;$A433+1),NA())</f>
        <v>1351.03241618082</v>
      </c>
      <c r="T433" s="5" t="n">
        <f aca="true">IF(B433=1,INDIRECT("assorted!N"&amp;$A433+1),NA())</f>
        <v>1825288.58957139</v>
      </c>
      <c r="U433" s="5" t="n">
        <f aca="true">IF(B433=1,SUM(INDIRECT("HeatFluxTotals!B" &amp; A433 + 1):INDIRECT("HeatFluxTotals!P" &amp; A433 + 1)),NA())</f>
        <v>84487.3116868687</v>
      </c>
      <c r="W433" s="5" t="n">
        <f aca="false">R433/G433</f>
        <v>1206961.5955267</v>
      </c>
      <c r="X433" s="5" t="n">
        <f aca="true">IF(B433=1,SUM(INDIRECT("HeatFluxRadiation!B" &amp; A433 + 1):INDIRECT("HeatFluxRadiation!P" &amp; A433 + 1)),NA())</f>
        <v>79735.4885031131</v>
      </c>
      <c r="Y433" s="5" t="n">
        <f aca="true">IF(B433=1,SUM(INDIRECT("HeatFluxConduction!B" &amp; A433 + 1):INDIRECT("HeatFluxConduction!P" &amp; A433 + 1)),NA())</f>
        <v>4751.8217291163</v>
      </c>
      <c r="Z433" s="6" t="n">
        <f aca="false">X433/U433</f>
        <v>0.943756960792325</v>
      </c>
      <c r="AA433" s="6" t="n">
        <f aca="false">Y433/U433</f>
        <v>0.0562430219904233</v>
      </c>
      <c r="AE433" s="0" t="n">
        <f aca="false">1/F433</f>
        <v>14.2857142857143</v>
      </c>
      <c r="AF433" s="0" t="n">
        <f aca="false">1/G433</f>
        <v>200</v>
      </c>
      <c r="AG433" s="0" t="n">
        <v>3.36004782834769</v>
      </c>
      <c r="AH433" s="0" t="n">
        <f aca="false">AG433/14</f>
        <v>0.240003416310549</v>
      </c>
      <c r="AI433" s="0" t="n">
        <v>0.22331</v>
      </c>
      <c r="AJ433" s="0" t="n">
        <v>3.3671</v>
      </c>
      <c r="AK433" s="0" t="n">
        <v>28.639</v>
      </c>
    </row>
    <row r="434" customFormat="false" ht="15" hidden="false" customHeight="true" outlineLevel="0" collapsed="false">
      <c r="A434" s="0" t="n">
        <v>433</v>
      </c>
      <c r="B434" s="4" t="n">
        <f aca="false">IF(assorted!P434 = "converged", 1, NA())</f>
        <v>1</v>
      </c>
      <c r="C434" s="0" t="str">
        <f aca="true">INDIRECT("IDs!B"&amp;$A434+1)</f>
        <v>b-staggered</v>
      </c>
      <c r="D434" s="0" t="n">
        <f aca="true">INDIRECT("IDs!C"&amp;$A434+1)</f>
        <v>14</v>
      </c>
      <c r="E434" s="4" t="n">
        <v>1.825</v>
      </c>
      <c r="F434" s="0" t="n">
        <f aca="false">G434*D434</f>
        <v>0.14</v>
      </c>
      <c r="G434" s="0" t="n">
        <f aca="true">INDIRECT("assorted!D"&amp;$A434+1)</f>
        <v>0.01</v>
      </c>
      <c r="H434" s="0" t="n">
        <f aca="true">INDIRECT("assorted!E"&amp;$A434+1)</f>
        <v>0.04</v>
      </c>
      <c r="I434" s="0" t="n">
        <f aca="true">IF(B434=1,INDIRECT("assorted!F"&amp;$A434+1),NA())</f>
        <v>1.10320399467309</v>
      </c>
      <c r="J434" s="5" t="n">
        <f aca="true">IF(B434=1,INDIRECT("assorted!G"&amp;$A434+1),NA())</f>
        <v>1242.07589617529</v>
      </c>
      <c r="K434" s="5" t="n">
        <f aca="true">IF(B434=1,AVERAGE(INDIRECT("Temperatures!C" &amp; A434 + 1):INDIRECT("Temperatures!P" &amp; A434 + 1)),NA())</f>
        <v>1089.91539590531</v>
      </c>
      <c r="L434" s="5" t="n">
        <f aca="true">IF(B434=1,MAX(INDIRECT("Temperatures!C" &amp; A434 + 1):INDIRECT("Temperatures!P" &amp; A434 + 1)),NA())</f>
        <v>1137.88312287879</v>
      </c>
      <c r="M434" s="5" t="n">
        <f aca="true">IF(B434=1,MIN(INDIRECT("Temperatures!C" &amp; A434 + 1):INDIRECT("Temperatures!P" &amp; A434 + 1)),NA())</f>
        <v>1032.57328916973</v>
      </c>
      <c r="N434" s="5" t="n">
        <f aca="true">IF(B434=1,INDIRECT("assorted!H"&amp;$A434+1),NA())</f>
        <v>-110018.571787545</v>
      </c>
      <c r="O434" s="5" t="n">
        <f aca="true">IF(B434=1,INDIRECT("assorted!I"&amp;$A434+1),NA())</f>
        <v>25019.3588737392</v>
      </c>
      <c r="P434" s="5" t="n">
        <f aca="true">IF(B434=1,INDIRECT("assorted!J"&amp;$A434+1),NA())</f>
        <v>3337.41399422897</v>
      </c>
      <c r="Q434" s="5" t="n">
        <f aca="true">IF(B434=1,INDIRECT("assorted!K"&amp;$A434+1),NA())</f>
        <v>11138332.1688753</v>
      </c>
      <c r="R434" s="5" t="n">
        <f aca="true">IF(B434=1,INDIRECT("assorted!L"&amp;$A434+1),NA())</f>
        <v>7859.76738891975</v>
      </c>
      <c r="S434" s="5" t="n">
        <f aca="true">IF(B434=1,INDIRECT("assorted!M"&amp;$A434+1),NA())</f>
        <v>1048.44004227055</v>
      </c>
      <c r="T434" s="5" t="n">
        <f aca="true">IF(B434=1,INDIRECT("assorted!N"&amp;$A434+1),NA())</f>
        <v>1099226.52223627</v>
      </c>
      <c r="U434" s="5" t="n">
        <f aca="true">IF(B434=1,SUM(INDIRECT("HeatFluxTotals!B" &amp; A434 + 1):INDIRECT("HeatFluxTotals!P" &amp; A434 + 1)),NA())</f>
        <v>110036.743444877</v>
      </c>
      <c r="W434" s="5" t="n">
        <f aca="false">R434/G434</f>
        <v>785976.738891975</v>
      </c>
      <c r="X434" s="5" t="n">
        <f aca="true">IF(B434=1,SUM(INDIRECT("HeatFluxRadiation!B" &amp; A434 + 1):INDIRECT("HeatFluxRadiation!P" &amp; A434 + 1)),NA())</f>
        <v>104752.576595676</v>
      </c>
      <c r="Y434" s="5" t="n">
        <f aca="true">IF(B434=1,SUM(INDIRECT("HeatFluxConduction!B" &amp; A434 + 1):INDIRECT("HeatFluxConduction!P" &amp; A434 + 1)),NA())</f>
        <v>5284.41009790292</v>
      </c>
      <c r="Z434" s="6" t="n">
        <f aca="false">X434/U434</f>
        <v>0.951978160351067</v>
      </c>
      <c r="AA434" s="6" t="n">
        <f aca="false">Y434/U434</f>
        <v>0.0480240502623578</v>
      </c>
      <c r="AE434" s="0" t="n">
        <f aca="false">1/F434</f>
        <v>7.14285714285714</v>
      </c>
      <c r="AF434" s="0" t="n">
        <f aca="false">1/G434</f>
        <v>100</v>
      </c>
      <c r="AG434" s="9" t="n">
        <v>8.2893253564302</v>
      </c>
      <c r="AH434" s="0" t="n">
        <f aca="false">AG434/14</f>
        <v>0.592094668316443</v>
      </c>
      <c r="AI434" s="0" t="n">
        <v>0.34111</v>
      </c>
      <c r="AJ434" s="0" t="n">
        <v>5.1516</v>
      </c>
      <c r="AK434" s="0" t="n">
        <v>34.278</v>
      </c>
    </row>
    <row r="435" customFormat="false" ht="15" hidden="false" customHeight="true" outlineLevel="0" collapsed="false">
      <c r="A435" s="0" t="n">
        <v>434</v>
      </c>
      <c r="B435" s="4" t="n">
        <f aca="false">IF(assorted!P435 = "converged", 1, NA())</f>
        <v>1</v>
      </c>
      <c r="C435" s="0" t="str">
        <f aca="true">INDIRECT("IDs!B"&amp;$A435+1)</f>
        <v>b-staggered</v>
      </c>
      <c r="D435" s="0" t="n">
        <f aca="true">INDIRECT("IDs!C"&amp;$A435+1)</f>
        <v>14</v>
      </c>
      <c r="E435" s="4" t="n">
        <v>2.19</v>
      </c>
      <c r="F435" s="0" t="n">
        <f aca="false">G435*D435</f>
        <v>0.14</v>
      </c>
      <c r="G435" s="0" t="n">
        <f aca="true">INDIRECT("assorted!D"&amp;$A435+1)</f>
        <v>0.01</v>
      </c>
      <c r="H435" s="0" t="n">
        <f aca="true">INDIRECT("assorted!E"&amp;$A435+1)</f>
        <v>0.04</v>
      </c>
      <c r="I435" s="0" t="n">
        <f aca="true">IF(B435=1,INDIRECT("assorted!F"&amp;$A435+1),NA())</f>
        <v>1.06074516844819</v>
      </c>
      <c r="J435" s="5" t="n">
        <f aca="true">IF(B435=1,INDIRECT("assorted!G"&amp;$A435+1),NA())</f>
        <v>1228.12960478633</v>
      </c>
      <c r="K435" s="5" t="n">
        <f aca="true">IF(B435=1,AVERAGE(INDIRECT("Temperatures!C" &amp; A435 + 1):INDIRECT("Temperatures!P" &amp; A435 + 1)),NA())</f>
        <v>1097.95365661964</v>
      </c>
      <c r="L435" s="5" t="n">
        <f aca="true">IF(B435=1,MAX(INDIRECT("Temperatures!C" &amp; A435 + 1):INDIRECT("Temperatures!P" &amp; A435 + 1)),NA())</f>
        <v>1137.16090593339</v>
      </c>
      <c r="M435" s="5" t="n">
        <f aca="true">IF(B435=1,MIN(INDIRECT("Temperatures!C" &amp; A435 + 1):INDIRECT("Temperatures!P" &amp; A435 + 1)),NA())</f>
        <v>1059.03931592781</v>
      </c>
      <c r="N435" s="5" t="n">
        <f aca="true">IF(B435=1,INDIRECT("assorted!H"&amp;$A435+1),NA())</f>
        <v>-113549.339754779</v>
      </c>
      <c r="O435" s="5" t="n">
        <f aca="true">IF(B435=1,INDIRECT("assorted!I"&amp;$A435+1),NA())</f>
        <v>25821.713672577</v>
      </c>
      <c r="P435" s="5" t="n">
        <f aca="true">IF(B435=1,INDIRECT("assorted!J"&amp;$A435+1),NA())</f>
        <v>2558.16621041582</v>
      </c>
      <c r="Q435" s="5" t="n">
        <f aca="true">IF(B435=1,INDIRECT("assorted!K"&amp;$A435+1),NA())</f>
        <v>6544214.36011324</v>
      </c>
      <c r="R435" s="5" t="n">
        <f aca="true">IF(B435=1,INDIRECT("assorted!L"&amp;$A435+1),NA())</f>
        <v>8111.82509008122</v>
      </c>
      <c r="S435" s="5" t="n">
        <f aca="true">IF(B435=1,INDIRECT("assorted!M"&amp;$A435+1),NA())</f>
        <v>803.641350585002</v>
      </c>
      <c r="T435" s="5" t="n">
        <f aca="true">IF(B435=1,INDIRECT("assorted!N"&amp;$A435+1),NA())</f>
        <v>645839.420370086</v>
      </c>
      <c r="U435" s="5" t="n">
        <f aca="true">IF(B435=1,SUM(INDIRECT("HeatFluxTotals!B" &amp; A435 + 1):INDIRECT("HeatFluxTotals!P" &amp; A435 + 1)),NA())</f>
        <v>113565.551261137</v>
      </c>
      <c r="W435" s="5" t="n">
        <f aca="false">R435/G435</f>
        <v>811182.509008122</v>
      </c>
      <c r="X435" s="5" t="n">
        <f aca="true">IF(B435=1,SUM(INDIRECT("HeatFluxRadiation!B" &amp; A435 + 1):INDIRECT("HeatFluxRadiation!P" &amp; A435 + 1)),NA())</f>
        <v>108176.898489479</v>
      </c>
      <c r="Y435" s="5" t="n">
        <f aca="true">IF(B435=1,SUM(INDIRECT("HeatFluxConduction!B" &amp; A435 + 1):INDIRECT("HeatFluxConduction!P" &amp; A435 + 1)),NA())</f>
        <v>5388.72533748929</v>
      </c>
      <c r="Z435" s="6" t="n">
        <f aca="false">X435/U435</f>
        <v>0.952550287373082</v>
      </c>
      <c r="AA435" s="6" t="n">
        <f aca="false">Y435/U435</f>
        <v>0.0474503516044073</v>
      </c>
      <c r="AE435" s="0" t="n">
        <f aca="false">1/F435</f>
        <v>7.14285714285714</v>
      </c>
      <c r="AF435" s="0" t="n">
        <f aca="false">1/G435</f>
        <v>100</v>
      </c>
      <c r="AG435" s="0" t="n">
        <v>7.78425248586017</v>
      </c>
      <c r="AH435" s="0" t="n">
        <f aca="false">AG435/14</f>
        <v>0.556018034704298</v>
      </c>
      <c r="AI435" s="0" t="n">
        <v>0.35796</v>
      </c>
      <c r="AJ435" s="0" t="n">
        <v>5.407</v>
      </c>
      <c r="AK435" s="0" t="n">
        <v>35.048</v>
      </c>
    </row>
    <row r="436" customFormat="false" ht="15" hidden="false" customHeight="true" outlineLevel="0" collapsed="false">
      <c r="A436" s="0" t="n">
        <v>435</v>
      </c>
      <c r="B436" s="4" t="n">
        <f aca="false">IF(assorted!P436 = "converged", 1, NA())</f>
        <v>1</v>
      </c>
      <c r="C436" s="0" t="str">
        <f aca="true">INDIRECT("IDs!B"&amp;$A436+1)</f>
        <v>b-staggered</v>
      </c>
      <c r="D436" s="0" t="n">
        <f aca="true">INDIRECT("IDs!C"&amp;$A436+1)</f>
        <v>14</v>
      </c>
      <c r="E436" s="4" t="n">
        <v>2.555</v>
      </c>
      <c r="F436" s="0" t="n">
        <f aca="false">G436*D436</f>
        <v>0.14</v>
      </c>
      <c r="G436" s="0" t="n">
        <f aca="true">INDIRECT("assorted!D"&amp;$A436+1)</f>
        <v>0.01</v>
      </c>
      <c r="H436" s="0" t="n">
        <f aca="true">INDIRECT("assorted!E"&amp;$A436+1)</f>
        <v>0.04</v>
      </c>
      <c r="I436" s="0" t="n">
        <f aca="true">IF(B436=1,INDIRECT("assorted!F"&amp;$A436+1),NA())</f>
        <v>1.0301478915062</v>
      </c>
      <c r="J436" s="5" t="n">
        <f aca="true">IF(B436=1,INDIRECT("assorted!G"&amp;$A436+1),NA())</f>
        <v>1218.41314496516</v>
      </c>
      <c r="K436" s="5" t="n">
        <f aca="true">IF(B436=1,AVERAGE(INDIRECT("Temperatures!C" &amp; A436 + 1):INDIRECT("Temperatures!P" &amp; A436 + 1)),NA())</f>
        <v>1103.30029971733</v>
      </c>
      <c r="L436" s="5" t="n">
        <f aca="true">IF(B436=1,MAX(INDIRECT("Temperatures!C" &amp; A436 + 1):INDIRECT("Temperatures!P" &amp; A436 + 1)),NA())</f>
        <v>1138.37817284063</v>
      </c>
      <c r="M436" s="5" t="n">
        <f aca="true">IF(B436=1,MIN(INDIRECT("Temperatures!C" &amp; A436 + 1):INDIRECT("Temperatures!P" &amp; A436 + 1)),NA())</f>
        <v>1074.42752758746</v>
      </c>
      <c r="N436" s="5" t="n">
        <f aca="true">IF(B436=1,INDIRECT("assorted!H"&amp;$A436+1),NA())</f>
        <v>-115953.873001226</v>
      </c>
      <c r="O436" s="5" t="n">
        <f aca="true">IF(B436=1,INDIRECT("assorted!I"&amp;$A436+1),NA())</f>
        <v>26364.4716360238</v>
      </c>
      <c r="P436" s="5" t="n">
        <f aca="true">IF(B436=1,INDIRECT("assorted!J"&amp;$A436+1),NA())</f>
        <v>2190.59181979886</v>
      </c>
      <c r="Q436" s="5" t="n">
        <f aca="true">IF(B436=1,INDIRECT("assorted!K"&amp;$A436+1),NA())</f>
        <v>4798692.52096968</v>
      </c>
      <c r="R436" s="5" t="n">
        <f aca="true">IF(B436=1,INDIRECT("assorted!L"&amp;$A436+1),NA())</f>
        <v>8282.3311115658</v>
      </c>
      <c r="S436" s="5" t="n">
        <f aca="true">IF(B436=1,INDIRECT("assorted!M"&amp;$A436+1),NA())</f>
        <v>688.168799011447</v>
      </c>
      <c r="T436" s="5" t="n">
        <f aca="true">IF(B436=1,INDIRECT("assorted!N"&amp;$A436+1),NA())</f>
        <v>473576.295932858</v>
      </c>
      <c r="U436" s="5" t="n">
        <f aca="true">IF(B436=1,SUM(INDIRECT("HeatFluxTotals!B" &amp; A436 + 1):INDIRECT("HeatFluxTotals!P" &amp; A436 + 1)),NA())</f>
        <v>115952.635561921</v>
      </c>
      <c r="W436" s="5" t="n">
        <f aca="false">R436/G436</f>
        <v>828233.11115658</v>
      </c>
      <c r="X436" s="5" t="n">
        <f aca="true">IF(B436=1,SUM(INDIRECT("HeatFluxRadiation!B" &amp; A436 + 1):INDIRECT("HeatFluxRadiation!P" &amp; A436 + 1)),NA())</f>
        <v>110511.545415069</v>
      </c>
      <c r="Y436" s="5" t="n">
        <f aca="true">IF(B436=1,SUM(INDIRECT("HeatFluxConduction!B" &amp; A436 + 1):INDIRECT("HeatFluxConduction!P" &amp; A436 + 1)),NA())</f>
        <v>5441.8026699339</v>
      </c>
      <c r="Z436" s="6" t="n">
        <f aca="false">X436/U436</f>
        <v>0.953074890273223</v>
      </c>
      <c r="AA436" s="6" t="n">
        <f aca="false">Y436/U436</f>
        <v>0.0469312546762066</v>
      </c>
      <c r="AE436" s="0" t="n">
        <f aca="false">1/F436</f>
        <v>7.14285714285714</v>
      </c>
      <c r="AF436" s="0" t="n">
        <f aca="false">1/G436</f>
        <v>100</v>
      </c>
      <c r="AG436" s="0" t="n">
        <v>7.14254391057959</v>
      </c>
      <c r="AH436" s="0" t="n">
        <f aca="false">AG436/14</f>
        <v>0.510181707898542</v>
      </c>
      <c r="AI436" s="0" t="n">
        <v>0.36975</v>
      </c>
      <c r="AJ436" s="0" t="n">
        <v>5.586</v>
      </c>
      <c r="AK436" s="0" t="n">
        <v>35.555</v>
      </c>
    </row>
    <row r="437" customFormat="false" ht="15" hidden="false" customHeight="true" outlineLevel="0" collapsed="false">
      <c r="A437" s="0" t="n">
        <v>436</v>
      </c>
      <c r="B437" s="4" t="n">
        <f aca="false">IF(assorted!P437 = "converged", 1, NA())</f>
        <v>1</v>
      </c>
      <c r="C437" s="0" t="str">
        <f aca="true">INDIRECT("IDs!B"&amp;$A437+1)</f>
        <v>b-staggered</v>
      </c>
      <c r="D437" s="0" t="n">
        <f aca="true">INDIRECT("IDs!C"&amp;$A437+1)</f>
        <v>14</v>
      </c>
      <c r="E437" s="4" t="n">
        <v>2.92</v>
      </c>
      <c r="F437" s="0" t="n">
        <f aca="false">G437*D437</f>
        <v>0.14</v>
      </c>
      <c r="G437" s="0" t="n">
        <f aca="true">INDIRECT("assorted!D"&amp;$A437+1)</f>
        <v>0.01</v>
      </c>
      <c r="H437" s="0" t="n">
        <f aca="true">INDIRECT("assorted!E"&amp;$A437+1)</f>
        <v>0.04</v>
      </c>
      <c r="I437" s="0" t="n">
        <f aca="true">IF(B437=1,INDIRECT("assorted!F"&amp;$A437+1),NA())</f>
        <v>0.996112054039258</v>
      </c>
      <c r="J437" s="5" t="n">
        <f aca="true">IF(B437=1,INDIRECT("assorted!G"&amp;$A437+1),NA())</f>
        <v>1211.15774858669</v>
      </c>
      <c r="K437" s="5" t="n">
        <f aca="true">IF(B437=1,AVERAGE(INDIRECT("Temperatures!C" &amp; A437 + 1):INDIRECT("Temperatures!P" &amp; A437 + 1)),NA())</f>
        <v>1107.21576086664</v>
      </c>
      <c r="L437" s="5" t="n">
        <f aca="true">IF(B437=1,MAX(INDIRECT("Temperatures!C" &amp; A437 + 1):INDIRECT("Temperatures!P" &amp; A437 + 1)),NA())</f>
        <v>1141.04536410447</v>
      </c>
      <c r="M437" s="5" t="n">
        <f aca="true">IF(B437=1,MIN(INDIRECT("Temperatures!C" &amp; A437 + 1):INDIRECT("Temperatures!P" &amp; A437 + 1)),NA())</f>
        <v>1083.76786039123</v>
      </c>
      <c r="N437" s="5" t="n">
        <f aca="true">IF(B437=1,INDIRECT("assorted!H"&amp;$A437+1),NA())</f>
        <v>-117675.330669922</v>
      </c>
      <c r="O437" s="5" t="n">
        <f aca="true">IF(B437=1,INDIRECT("assorted!I"&amp;$A437+1),NA())</f>
        <v>26762.8321741201</v>
      </c>
      <c r="P437" s="5" t="n">
        <f aca="true">IF(B437=1,INDIRECT("assorted!J"&amp;$A437+1),NA())</f>
        <v>2050.42139931149</v>
      </c>
      <c r="Q437" s="5" t="n">
        <f aca="true">IF(B437=1,INDIRECT("assorted!K"&amp;$A437+1),NA())</f>
        <v>4204227.9147545</v>
      </c>
      <c r="R437" s="5" t="n">
        <f aca="true">IF(B437=1,INDIRECT("assorted!L"&amp;$A437+1),NA())</f>
        <v>8407.47505240947</v>
      </c>
      <c r="S437" s="5" t="n">
        <f aca="true">IF(B437=1,INDIRECT("assorted!M"&amp;$A437+1),NA())</f>
        <v>644.134621115706</v>
      </c>
      <c r="T437" s="5" t="n">
        <f aca="true">IF(B437=1,INDIRECT("assorted!N"&amp;$A437+1),NA())</f>
        <v>414909.410119874</v>
      </c>
      <c r="U437" s="5" t="n">
        <f aca="true">IF(B437=1,SUM(INDIRECT("HeatFluxTotals!B" &amp; A437 + 1):INDIRECT("HeatFluxTotals!P" &amp; A437 + 1)),NA())</f>
        <v>117704.650733733</v>
      </c>
      <c r="W437" s="5" t="n">
        <f aca="false">R437/G437</f>
        <v>840747.505240947</v>
      </c>
      <c r="X437" s="5" t="n">
        <f aca="true">IF(B437=1,SUM(INDIRECT("HeatFluxRadiation!B" &amp; A437 + 1):INDIRECT("HeatFluxRadiation!P" &amp; A437 + 1)),NA())</f>
        <v>112192.640316707</v>
      </c>
      <c r="Y437" s="5" t="n">
        <f aca="true">IF(B437=1,SUM(INDIRECT("HeatFluxConduction!B" &amp; A437 + 1):INDIRECT("HeatFluxConduction!P" &amp; A437 + 1)),NA())</f>
        <v>5512.05041116464</v>
      </c>
      <c r="Z437" s="6" t="n">
        <f aca="false">X437/U437</f>
        <v>0.953170835793948</v>
      </c>
      <c r="AA437" s="6" t="n">
        <f aca="false">Y437/U437</f>
        <v>0.046829503989896</v>
      </c>
      <c r="AE437" s="0" t="n">
        <f aca="false">1/F437</f>
        <v>7.14285714285714</v>
      </c>
      <c r="AF437" s="0" t="n">
        <f aca="false">1/G437</f>
        <v>100</v>
      </c>
      <c r="AG437" s="0" t="n">
        <v>6.5647963265051</v>
      </c>
      <c r="AH437" s="0" t="n">
        <f aca="false">AG437/14</f>
        <v>0.468914023321793</v>
      </c>
      <c r="AI437" s="0" t="n">
        <v>0.37843</v>
      </c>
      <c r="AJ437" s="0" t="n">
        <v>5.7178</v>
      </c>
      <c r="AK437" s="0" t="n">
        <v>35.923</v>
      </c>
    </row>
    <row r="438" customFormat="false" ht="15" hidden="false" customHeight="true" outlineLevel="0" collapsed="false">
      <c r="A438" s="0" t="n">
        <v>437</v>
      </c>
      <c r="B438" s="4" t="n">
        <f aca="false">IF(assorted!P438 = "converged", 1, NA())</f>
        <v>1</v>
      </c>
      <c r="C438" s="0" t="str">
        <f aca="true">INDIRECT("IDs!B"&amp;$A438+1)</f>
        <v>b-staggered</v>
      </c>
      <c r="D438" s="0" t="n">
        <f aca="true">INDIRECT("IDs!C"&amp;$A438+1)</f>
        <v>14</v>
      </c>
      <c r="E438" s="4" t="n">
        <v>3.285</v>
      </c>
      <c r="F438" s="0" t="n">
        <f aca="false">G438*D438</f>
        <v>0.14</v>
      </c>
      <c r="G438" s="0" t="n">
        <f aca="true">INDIRECT("assorted!D"&amp;$A438+1)</f>
        <v>0.01</v>
      </c>
      <c r="H438" s="0" t="n">
        <f aca="true">INDIRECT("assorted!E"&amp;$A438+1)</f>
        <v>0.04</v>
      </c>
      <c r="I438" s="0" t="n">
        <f aca="true">IF(B438=1,INDIRECT("assorted!F"&amp;$A438+1),NA())</f>
        <v>0.971805790861253</v>
      </c>
      <c r="J438" s="5" t="n">
        <f aca="true">IF(B438=1,INDIRECT("assorted!G"&amp;$A438+1),NA())</f>
        <v>1205.54180562294</v>
      </c>
      <c r="K438" s="5" t="n">
        <f aca="true">IF(B438=1,AVERAGE(INDIRECT("Temperatures!C" &amp; A438 + 1):INDIRECT("Temperatures!P" &amp; A438 + 1)),NA())</f>
        <v>1110.17475915035</v>
      </c>
      <c r="L438" s="5" t="n">
        <f aca="true">IF(B438=1,MAX(INDIRECT("Temperatures!C" &amp; A438 + 1):INDIRECT("Temperatures!P" &amp; A438 + 1)),NA())</f>
        <v>1144.92886205888</v>
      </c>
      <c r="M438" s="5" t="n">
        <f aca="true">IF(B438=1,MIN(INDIRECT("Temperatures!C" &amp; A438 + 1):INDIRECT("Temperatures!P" &amp; A438 + 1)),NA())</f>
        <v>1089.89258313353</v>
      </c>
      <c r="N438" s="5" t="n">
        <f aca="true">IF(B438=1,INDIRECT("assorted!H"&amp;$A438+1),NA())</f>
        <v>-119057.824935151</v>
      </c>
      <c r="O438" s="5" t="n">
        <f aca="true">IF(B438=1,INDIRECT("assorted!I"&amp;$A438+1),NA())</f>
        <v>27062.5767901791</v>
      </c>
      <c r="P438" s="5" t="n">
        <f aca="true">IF(B438=1,INDIRECT("assorted!J"&amp;$A438+1),NA())</f>
        <v>2031.72375127796</v>
      </c>
      <c r="Q438" s="5" t="n">
        <f aca="true">IF(B438=1,INDIRECT("assorted!K"&amp;$A438+1),NA())</f>
        <v>4127901.401507</v>
      </c>
      <c r="R438" s="5" t="n">
        <f aca="true">IF(B438=1,INDIRECT("assorted!L"&amp;$A438+1),NA())</f>
        <v>8501.63905444493</v>
      </c>
      <c r="S438" s="5" t="n">
        <f aca="true">IF(B438=1,INDIRECT("assorted!M"&amp;$A438+1),NA())</f>
        <v>638.26080296596</v>
      </c>
      <c r="T438" s="5" t="n">
        <f aca="true">IF(B438=1,INDIRECT("assorted!N"&amp;$A438+1),NA())</f>
        <v>407376.852602752</v>
      </c>
      <c r="U438" s="5" t="n">
        <f aca="true">IF(B438=1,SUM(INDIRECT("HeatFluxTotals!B" &amp; A438 + 1):INDIRECT("HeatFluxTotals!P" &amp; A438 + 1)),NA())</f>
        <v>119022.946762229</v>
      </c>
      <c r="W438" s="5" t="n">
        <f aca="false">R438/G438</f>
        <v>850163.905444493</v>
      </c>
      <c r="X438" s="5" t="n">
        <f aca="true">IF(B438=1,SUM(INDIRECT("HeatFluxRadiation!B" &amp; A438 + 1):INDIRECT("HeatFluxRadiation!P" &amp; A438 + 1)),NA())</f>
        <v>113414.540150317</v>
      </c>
      <c r="Y438" s="5" t="n">
        <f aca="true">IF(B438=1,SUM(INDIRECT("HeatFluxConduction!B" &amp; A438 + 1):INDIRECT("HeatFluxConduction!P" &amp; A438 + 1)),NA())</f>
        <v>5608.08151724577</v>
      </c>
      <c r="Z438" s="6" t="n">
        <f aca="false">X438/U438</f>
        <v>0.952879618893016</v>
      </c>
      <c r="AA438" s="6" t="n">
        <f aca="false">Y438/U438</f>
        <v>0.0471176497457166</v>
      </c>
      <c r="AE438" s="0" t="n">
        <f aca="false">1/F438</f>
        <v>7.14285714285714</v>
      </c>
      <c r="AF438" s="0" t="n">
        <f aca="false">1/G438</f>
        <v>100</v>
      </c>
      <c r="AG438" s="0" t="n">
        <v>6.03280050351499</v>
      </c>
      <c r="AH438" s="0" t="n">
        <f aca="false">AG438/14</f>
        <v>0.430914321679642</v>
      </c>
      <c r="AI438" s="0" t="n">
        <v>0.38501</v>
      </c>
      <c r="AJ438" s="0" t="n">
        <v>5.8178</v>
      </c>
      <c r="AK438" s="0" t="n">
        <v>36.2</v>
      </c>
    </row>
    <row r="439" customFormat="false" ht="15" hidden="false" customHeight="true" outlineLevel="0" collapsed="false">
      <c r="A439" s="0" t="n">
        <v>438</v>
      </c>
      <c r="B439" s="4" t="n">
        <f aca="false">IF(assorted!P439 = "converged", 1, NA())</f>
        <v>1</v>
      </c>
      <c r="C439" s="0" t="str">
        <f aca="true">INDIRECT("IDs!B"&amp;$A439+1)</f>
        <v>b-staggered</v>
      </c>
      <c r="D439" s="0" t="n">
        <f aca="true">INDIRECT("IDs!C"&amp;$A439+1)</f>
        <v>14</v>
      </c>
      <c r="E439" s="4" t="n">
        <v>3.465</v>
      </c>
      <c r="F439" s="0" t="n">
        <f aca="false">G439*D439</f>
        <v>0.14</v>
      </c>
      <c r="G439" s="0" t="n">
        <f aca="true">INDIRECT("assorted!D"&amp;$A439+1)</f>
        <v>0.01</v>
      </c>
      <c r="H439" s="0" t="n">
        <f aca="true">INDIRECT("assorted!E"&amp;$A439+1)</f>
        <v>0.04</v>
      </c>
      <c r="I439" s="0" t="n">
        <f aca="true">IF(B439=1,INDIRECT("assorted!F"&amp;$A439+1),NA())</f>
        <v>0.95921908240416</v>
      </c>
      <c r="J439" s="5" t="n">
        <f aca="true">IF(B439=1,INDIRECT("assorted!G"&amp;$A439+1),NA())</f>
        <v>1203.22261758567</v>
      </c>
      <c r="K439" s="5" t="n">
        <f aca="true">IF(B439=1,AVERAGE(INDIRECT("Temperatures!C" &amp; A439 + 1):INDIRECT("Temperatures!P" &amp; A439 + 1)),NA())</f>
        <v>1111.36806554092</v>
      </c>
      <c r="L439" s="5" t="n">
        <f aca="true">IF(B439=1,MAX(INDIRECT("Temperatures!C" &amp; A439 + 1):INDIRECT("Temperatures!P" &amp; A439 + 1)),NA())</f>
        <v>1147.32791645913</v>
      </c>
      <c r="M439" s="5" t="n">
        <f aca="true">IF(B439=1,MIN(INDIRECT("Temperatures!C" &amp; A439 + 1):INDIRECT("Temperatures!P" &amp; A439 + 1)),NA())</f>
        <v>1091.71181580365</v>
      </c>
      <c r="N439" s="5" t="n">
        <f aca="true">IF(B439=1,INDIRECT("assorted!H"&amp;$A439+1),NA())</f>
        <v>-119569.348328992</v>
      </c>
      <c r="O439" s="5" t="n">
        <f aca="true">IF(B439=1,INDIRECT("assorted!I"&amp;$A439+1),NA())</f>
        <v>27182.7059447459</v>
      </c>
      <c r="P439" s="5" t="n">
        <f aca="true">IF(B439=1,INDIRECT("assorted!J"&amp;$A439+1),NA())</f>
        <v>2061.15480127167</v>
      </c>
      <c r="Q439" s="5" t="n">
        <f aca="true">IF(B439=1,INDIRECT("assorted!K"&amp;$A439+1),NA())</f>
        <v>4248359.11480528</v>
      </c>
      <c r="R439" s="5" t="n">
        <f aca="true">IF(B439=1,INDIRECT("assorted!L"&amp;$A439+1),NA())</f>
        <v>8539.37732011239</v>
      </c>
      <c r="S439" s="5" t="n">
        <f aca="true">IF(B439=1,INDIRECT("assorted!M"&amp;$A439+1),NA())</f>
        <v>647.506491807738</v>
      </c>
      <c r="T439" s="5" t="n">
        <f aca="true">IF(B439=1,INDIRECT("assorted!N"&amp;$A439+1),NA())</f>
        <v>419264.656933164</v>
      </c>
      <c r="U439" s="5" t="n">
        <f aca="true">IF(B439=1,SUM(INDIRECT("HeatFluxTotals!B" &amp; A439 + 1):INDIRECT("HeatFluxTotals!P" &amp; A439 + 1)),NA())</f>
        <v>119551.282481573</v>
      </c>
      <c r="W439" s="5" t="n">
        <f aca="false">R439/G439</f>
        <v>853937.732011239</v>
      </c>
      <c r="X439" s="5" t="n">
        <f aca="true">IF(B439=1,SUM(INDIRECT("HeatFluxRadiation!B" &amp; A439 + 1):INDIRECT("HeatFluxRadiation!P" &amp; A439 + 1)),NA())</f>
        <v>113896.86329863</v>
      </c>
      <c r="Y439" s="5" t="n">
        <f aca="true">IF(B439=1,SUM(INDIRECT("HeatFluxConduction!B" &amp; A439 + 1):INDIRECT("HeatFluxConduction!P" &amp; A439 + 1)),NA())</f>
        <v>5653.62861612439</v>
      </c>
      <c r="Z439" s="6" t="n">
        <f aca="false">X439/U439</f>
        <v>0.952702981803522</v>
      </c>
      <c r="AA439" s="6" t="n">
        <f aca="false">Y439/U439</f>
        <v>0.0472904054123869</v>
      </c>
      <c r="AE439" s="0" t="n">
        <f aca="false">1/F439</f>
        <v>7.14285714285714</v>
      </c>
      <c r="AF439" s="0" t="n">
        <f aca="false">1/G439</f>
        <v>100</v>
      </c>
      <c r="AG439" s="0" t="n">
        <v>5.78732721878993</v>
      </c>
      <c r="AH439" s="0" t="n">
        <f aca="false">AG439/14</f>
        <v>0.413380515627852</v>
      </c>
      <c r="AI439" s="0" t="n">
        <v>0.38769</v>
      </c>
      <c r="AJ439" s="0" t="n">
        <v>5.8585</v>
      </c>
      <c r="AK439" s="0" t="n">
        <v>36.309</v>
      </c>
    </row>
    <row r="440" customFormat="false" ht="15" hidden="false" customHeight="true" outlineLevel="0" collapsed="false">
      <c r="A440" s="0" t="n">
        <v>439</v>
      </c>
      <c r="B440" s="4" t="n">
        <f aca="false">IF(assorted!P440 = "converged", 1, NA())</f>
        <v>1</v>
      </c>
      <c r="C440" s="0" t="str">
        <f aca="true">INDIRECT("IDs!B"&amp;$A440+1)</f>
        <v>b-staggered</v>
      </c>
      <c r="D440" s="0" t="n">
        <f aca="true">INDIRECT("IDs!C"&amp;$A440+1)</f>
        <v>14</v>
      </c>
      <c r="E440" s="4" t="n">
        <v>3.65</v>
      </c>
      <c r="F440" s="0" t="n">
        <f aca="false">G440*D440</f>
        <v>0.14</v>
      </c>
      <c r="G440" s="0" t="n">
        <f aca="true">INDIRECT("assorted!D"&amp;$A440+1)</f>
        <v>0.01</v>
      </c>
      <c r="H440" s="0" t="n">
        <f aca="true">INDIRECT("assorted!E"&amp;$A440+1)</f>
        <v>0.04</v>
      </c>
      <c r="I440" s="0" t="n">
        <f aca="true">IF(B440=1,INDIRECT("assorted!F"&amp;$A440+1),NA())</f>
        <v>0.950809496236615</v>
      </c>
      <c r="J440" s="5" t="n">
        <f aca="true">IF(B440=1,INDIRECT("assorted!G"&amp;$A440+1),NA())</f>
        <v>1201.10092065833</v>
      </c>
      <c r="K440" s="5" t="n">
        <f aca="true">IF(B440=1,AVERAGE(INDIRECT("Temperatures!C" &amp; A440 + 1):INDIRECT("Temperatures!P" &amp; A440 + 1)),NA())</f>
        <v>1112.46234436094</v>
      </c>
      <c r="L440" s="5" t="n">
        <f aca="true">IF(B440=1,MAX(INDIRECT("Temperatures!C" &amp; A440 + 1):INDIRECT("Temperatures!P" &amp; A440 + 1)),NA())</f>
        <v>1149.830374048</v>
      </c>
      <c r="M440" s="5" t="n">
        <f aca="true">IF(B440=1,MIN(INDIRECT("Temperatures!C" &amp; A440 + 1):INDIRECT("Temperatures!P" &amp; A440 + 1)),NA())</f>
        <v>1091.94368822642</v>
      </c>
      <c r="N440" s="5" t="n">
        <f aca="true">IF(B440=1,INDIRECT("assorted!H"&amp;$A440+1),NA())</f>
        <v>-120096.720201841</v>
      </c>
      <c r="O440" s="5" t="n">
        <f aca="true">IF(B440=1,INDIRECT("assorted!I"&amp;$A440+1),NA())</f>
        <v>27292.3631615303</v>
      </c>
      <c r="P440" s="5" t="n">
        <f aca="true">IF(B440=1,INDIRECT("assorted!J"&amp;$A440+1),NA())</f>
        <v>2101.84962116132</v>
      </c>
      <c r="Q440" s="5" t="n">
        <f aca="true">IF(B440=1,INDIRECT("assorted!K"&amp;$A440+1),NA())</f>
        <v>4417771.829976</v>
      </c>
      <c r="R440" s="5" t="n">
        <f aca="true">IF(B440=1,INDIRECT("assorted!L"&amp;$A440+1),NA())</f>
        <v>8573.8258533781</v>
      </c>
      <c r="S440" s="5" t="n">
        <f aca="true">IF(B440=1,INDIRECT("assorted!M"&amp;$A440+1),NA())</f>
        <v>660.290665047453</v>
      </c>
      <c r="T440" s="5" t="n">
        <f aca="true">IF(B440=1,INDIRECT("assorted!N"&amp;$A440+1),NA())</f>
        <v>435983.762348808</v>
      </c>
      <c r="U440" s="5" t="n">
        <f aca="true">IF(B440=1,SUM(INDIRECT("HeatFluxTotals!B" &amp; A440 + 1):INDIRECT("HeatFluxTotals!P" &amp; A440 + 1)),NA())</f>
        <v>120033.561947293</v>
      </c>
      <c r="W440" s="5" t="n">
        <f aca="false">R440/G440</f>
        <v>857382.58533781</v>
      </c>
      <c r="X440" s="5" t="n">
        <f aca="true">IF(B440=1,SUM(INDIRECT("HeatFluxRadiation!B" &amp; A440 + 1):INDIRECT("HeatFluxRadiation!P" &amp; A440 + 1)),NA())</f>
        <v>114343.71517505</v>
      </c>
      <c r="Y440" s="5" t="n">
        <f aca="true">IF(B440=1,SUM(INDIRECT("HeatFluxConduction!B" &amp; A440 + 1):INDIRECT("HeatFluxConduction!P" &amp; A440 + 1)),NA())</f>
        <v>5689.75856705038</v>
      </c>
      <c r="Z440" s="6" t="n">
        <f aca="false">X440/U440</f>
        <v>0.952597867796825</v>
      </c>
      <c r="AA440" s="6" t="n">
        <f aca="false">Y440/U440</f>
        <v>0.0474013973654198</v>
      </c>
      <c r="AE440" s="0" t="n">
        <f aca="false">1/F440</f>
        <v>7.14285714285714</v>
      </c>
      <c r="AF440" s="0" t="n">
        <f aca="false">1/G440</f>
        <v>100</v>
      </c>
      <c r="AG440" s="0" t="n">
        <v>5.54939702101796</v>
      </c>
      <c r="AH440" s="0" t="n">
        <f aca="false">AG440/14</f>
        <v>0.396385501501283</v>
      </c>
      <c r="AI440" s="0" t="n">
        <v>0.39015</v>
      </c>
      <c r="AJ440" s="0" t="n">
        <v>5.896</v>
      </c>
      <c r="AK440" s="0" t="n">
        <v>36.409</v>
      </c>
    </row>
    <row r="441" customFormat="false" ht="15" hidden="false" customHeight="true" outlineLevel="0" collapsed="false">
      <c r="A441" s="0" t="n">
        <v>440</v>
      </c>
      <c r="B441" s="4" t="n">
        <f aca="false">IF(assorted!P441 = "converged", 1, NA())</f>
        <v>1</v>
      </c>
      <c r="C441" s="0" t="str">
        <f aca="true">INDIRECT("IDs!B"&amp;$A441+1)</f>
        <v>b-staggered</v>
      </c>
      <c r="D441" s="0" t="n">
        <f aca="true">INDIRECT("IDs!C"&amp;$A441+1)</f>
        <v>14</v>
      </c>
      <c r="E441" s="4" t="n">
        <v>4.015</v>
      </c>
      <c r="F441" s="0" t="n">
        <f aca="false">G441*D441</f>
        <v>0.14</v>
      </c>
      <c r="G441" s="0" t="n">
        <f aca="true">INDIRECT("assorted!D"&amp;$A441+1)</f>
        <v>0.01</v>
      </c>
      <c r="H441" s="0" t="n">
        <f aca="true">INDIRECT("assorted!E"&amp;$A441+1)</f>
        <v>0.04</v>
      </c>
      <c r="I441" s="0" t="n">
        <f aca="true">IF(B441=1,INDIRECT("assorted!F"&amp;$A441+1),NA())</f>
        <v>0.935568611021153</v>
      </c>
      <c r="J441" s="5" t="n">
        <f aca="true">IF(B441=1,INDIRECT("assorted!G"&amp;$A441+1),NA())</f>
        <v>1197.36436778</v>
      </c>
      <c r="K441" s="5" t="n">
        <f aca="true">IF(B441=1,AVERAGE(INDIRECT("Temperatures!C" &amp; A441 + 1):INDIRECT("Temperatures!P" &amp; A441 + 1)),NA())</f>
        <v>1114.33971527713</v>
      </c>
      <c r="L441" s="5" t="n">
        <f aca="true">IF(B441=1,MAX(INDIRECT("Temperatures!C" &amp; A441 + 1):INDIRECT("Temperatures!P" &amp; A441 + 1)),NA())</f>
        <v>1155.53454821074</v>
      </c>
      <c r="M441" s="5" t="n">
        <f aca="true">IF(B441=1,MIN(INDIRECT("Temperatures!C" &amp; A441 + 1):INDIRECT("Temperatures!P" &amp; A441 + 1)),NA())</f>
        <v>1092.02071906685</v>
      </c>
      <c r="N441" s="5" t="n">
        <f aca="true">IF(B441=1,INDIRECT("assorted!H"&amp;$A441+1),NA())</f>
        <v>-120857.658390501</v>
      </c>
      <c r="O441" s="5" t="n">
        <f aca="true">IF(B441=1,INDIRECT("assorted!I"&amp;$A441+1),NA())</f>
        <v>27477.9438970351</v>
      </c>
      <c r="P441" s="5" t="n">
        <f aca="true">IF(B441=1,INDIRECT("assorted!J"&amp;$A441+1),NA())</f>
        <v>2228.13884026379</v>
      </c>
      <c r="Q441" s="5" t="n">
        <f aca="true">IF(B441=1,INDIRECT("assorted!K"&amp;$A441+1),NA())</f>
        <v>4964602.69149211</v>
      </c>
      <c r="R441" s="5" t="n">
        <f aca="true">IF(B441=1,INDIRECT("assorted!L"&amp;$A441+1),NA())</f>
        <v>8632.12556514025</v>
      </c>
      <c r="S441" s="5" t="n">
        <f aca="true">IF(B441=1,INDIRECT("assorted!M"&amp;$A441+1),NA())</f>
        <v>699.96409913117</v>
      </c>
      <c r="T441" s="5" t="n">
        <f aca="true">IF(B441=1,INDIRECT("assorted!N"&amp;$A441+1),NA())</f>
        <v>489949.74007251</v>
      </c>
      <c r="U441" s="5" t="n">
        <f aca="true">IF(B441=1,SUM(INDIRECT("HeatFluxTotals!B" &amp; A441 + 1):INDIRECT("HeatFluxTotals!P" &amp; A441 + 1)),NA())</f>
        <v>120849.757911963</v>
      </c>
      <c r="W441" s="5" t="n">
        <f aca="false">R441/G441</f>
        <v>863212.556514025</v>
      </c>
      <c r="X441" s="5" t="n">
        <f aca="true">IF(B441=1,SUM(INDIRECT("HeatFluxRadiation!B" &amp; A441 + 1):INDIRECT("HeatFluxRadiation!P" &amp; A441 + 1)),NA())</f>
        <v>115066.613266923</v>
      </c>
      <c r="Y441" s="5" t="n">
        <f aca="true">IF(B441=1,SUM(INDIRECT("HeatFluxConduction!B" &amp; A441 + 1):INDIRECT("HeatFluxConduction!P" &amp; A441 + 1)),NA())</f>
        <v>5783.14466410731</v>
      </c>
      <c r="Z441" s="6" t="n">
        <f aca="false">X441/U441</f>
        <v>0.952145997269987</v>
      </c>
      <c r="AA441" s="6" t="n">
        <f aca="false">Y441/U441</f>
        <v>0.0478540028877857</v>
      </c>
      <c r="AE441" s="0" t="n">
        <f aca="false">1/F441</f>
        <v>7.14285714285714</v>
      </c>
      <c r="AF441" s="0" t="n">
        <f aca="false">1/G441</f>
        <v>100</v>
      </c>
      <c r="AG441" s="0" t="n">
        <v>5.0943718484176</v>
      </c>
      <c r="AH441" s="0" t="n">
        <f aca="false">AG441/14</f>
        <v>0.3638837034584</v>
      </c>
      <c r="AI441" s="0" t="n">
        <v>0.39433</v>
      </c>
      <c r="AJ441" s="0" t="n">
        <v>5.9597</v>
      </c>
      <c r="AK441" s="0" t="n">
        <v>36.574</v>
      </c>
    </row>
    <row r="442" customFormat="false" ht="15" hidden="false" customHeight="true" outlineLevel="0" collapsed="false">
      <c r="A442" s="0" t="n">
        <v>441</v>
      </c>
      <c r="B442" s="4" t="n">
        <f aca="false">IF(assorted!P442 = "converged", 1, NA())</f>
        <v>1</v>
      </c>
      <c r="C442" s="0" t="str">
        <f aca="true">INDIRECT("IDs!B"&amp;$A442+1)</f>
        <v>b-staggered</v>
      </c>
      <c r="D442" s="0" t="n">
        <f aca="true">INDIRECT("IDs!C"&amp;$A442+1)</f>
        <v>14</v>
      </c>
      <c r="E442" s="4" t="n">
        <v>4.38</v>
      </c>
      <c r="F442" s="0" t="n">
        <f aca="false">G442*D442</f>
        <v>0.14</v>
      </c>
      <c r="G442" s="0" t="n">
        <f aca="true">INDIRECT("assorted!D"&amp;$A442+1)</f>
        <v>0.01</v>
      </c>
      <c r="H442" s="0" t="n">
        <f aca="true">INDIRECT("assorted!E"&amp;$A442+1)</f>
        <v>0.04</v>
      </c>
      <c r="I442" s="0" t="n">
        <f aca="true">IF(B442=1,INDIRECT("assorted!F"&amp;$A442+1),NA())</f>
        <v>0.927839827229036</v>
      </c>
      <c r="J442" s="5" t="n">
        <f aca="true">IF(B442=1,INDIRECT("assorted!G"&amp;$A442+1),NA())</f>
        <v>1194.20349889548</v>
      </c>
      <c r="K442" s="5" t="n">
        <f aca="true">IF(B442=1,AVERAGE(INDIRECT("Temperatures!C" &amp; A442 + 1):INDIRECT("Temperatures!P" &amp; A442 + 1)),NA())</f>
        <v>1115.90257107577</v>
      </c>
      <c r="L442" s="5" t="n">
        <f aca="true">IF(B442=1,MAX(INDIRECT("Temperatures!C" &amp; A442 + 1):INDIRECT("Temperatures!P" &amp; A442 + 1)),NA())</f>
        <v>1161.93418473145</v>
      </c>
      <c r="M442" s="5" t="n">
        <f aca="true">IF(B442=1,MIN(INDIRECT("Temperatures!C" &amp; A442 + 1):INDIRECT("Temperatures!P" &amp; A442 + 1)),NA())</f>
        <v>1092.09852704139</v>
      </c>
      <c r="N442" s="5" t="n">
        <f aca="true">IF(B442=1,INDIRECT("assorted!H"&amp;$A442+1),NA())</f>
        <v>-121522.135272169</v>
      </c>
      <c r="O442" s="5" t="n">
        <f aca="true">IF(B442=1,INDIRECT("assorted!I"&amp;$A442+1),NA())</f>
        <v>27629.0620865228</v>
      </c>
      <c r="P442" s="5" t="n">
        <f aca="true">IF(B442=1,INDIRECT("assorted!J"&amp;$A442+1),NA())</f>
        <v>2382.06562173504</v>
      </c>
      <c r="Q442" s="5" t="n">
        <f aca="true">IF(B442=1,INDIRECT("assorted!K"&amp;$A442+1),NA())</f>
        <v>5674236.62625195</v>
      </c>
      <c r="R442" s="5" t="n">
        <f aca="true">IF(B442=1,INDIRECT("assorted!L"&amp;$A442+1),NA())</f>
        <v>8679.59895660793</v>
      </c>
      <c r="S442" s="5" t="n">
        <f aca="true">IF(B442=1,INDIRECT("assorted!M"&amp;$A442+1),NA())</f>
        <v>748.319802546226</v>
      </c>
      <c r="T442" s="5" t="n">
        <f aca="true">IF(B442=1,INDIRECT("assorted!N"&amp;$A442+1),NA())</f>
        <v>559982.526882823</v>
      </c>
      <c r="U442" s="5" t="n">
        <f aca="true">IF(B442=1,SUM(INDIRECT("HeatFluxTotals!B" &amp; A442 + 1):INDIRECT("HeatFluxTotals!P" &amp; A442 + 1)),NA())</f>
        <v>121514.385392511</v>
      </c>
      <c r="W442" s="5" t="n">
        <f aca="false">R442/G442</f>
        <v>867959.895660793</v>
      </c>
      <c r="X442" s="5" t="n">
        <f aca="true">IF(B442=1,SUM(INDIRECT("HeatFluxRadiation!B" &amp; A442 + 1):INDIRECT("HeatFluxRadiation!P" &amp; A442 + 1)),NA())</f>
        <v>115640.294187799</v>
      </c>
      <c r="Y442" s="5" t="n">
        <f aca="true">IF(B442=1,SUM(INDIRECT("HeatFluxConduction!B" &amp; A442 + 1):INDIRECT("HeatFluxConduction!P" &amp; A442 + 1)),NA())</f>
        <v>5874.08990167994</v>
      </c>
      <c r="Z442" s="6" t="n">
        <f aca="false">X442/U442</f>
        <v>0.951659293788653</v>
      </c>
      <c r="AA442" s="6" t="n">
        <f aca="false">Y442/U442</f>
        <v>0.0483406954880748</v>
      </c>
      <c r="AE442" s="0" t="n">
        <f aca="false">1/F442</f>
        <v>7.14285714285714</v>
      </c>
      <c r="AF442" s="0" t="n">
        <f aca="false">1/G442</f>
        <v>100</v>
      </c>
      <c r="AG442" s="0" t="n">
        <v>4.69801621535755</v>
      </c>
      <c r="AH442" s="0" t="n">
        <f aca="false">AG442/14</f>
        <v>0.335572586811254</v>
      </c>
      <c r="AI442" s="0" t="n">
        <v>0.3978</v>
      </c>
      <c r="AJ442" s="0" t="n">
        <v>6.0126</v>
      </c>
      <c r="AK442" s="0" t="n">
        <v>36.703</v>
      </c>
    </row>
    <row r="443" customFormat="false" ht="15" hidden="false" customHeight="true" outlineLevel="0" collapsed="false">
      <c r="A443" s="0" t="n">
        <v>442</v>
      </c>
      <c r="B443" s="4" t="n">
        <f aca="false">IF(assorted!P443 = "converged", 1, NA())</f>
        <v>1</v>
      </c>
      <c r="C443" s="0" t="str">
        <f aca="true">INDIRECT("IDs!B"&amp;$A443+1)</f>
        <v>b-staggered</v>
      </c>
      <c r="D443" s="0" t="n">
        <f aca="true">INDIRECT("IDs!C"&amp;$A443+1)</f>
        <v>14</v>
      </c>
      <c r="E443" s="4" t="n">
        <v>5.11</v>
      </c>
      <c r="F443" s="0" t="n">
        <f aca="false">G443*D443</f>
        <v>0.14</v>
      </c>
      <c r="G443" s="0" t="n">
        <f aca="true">INDIRECT("assorted!D"&amp;$A443+1)</f>
        <v>0.01</v>
      </c>
      <c r="H443" s="0" t="n">
        <f aca="true">INDIRECT("assorted!E"&amp;$A443+1)</f>
        <v>0.04</v>
      </c>
      <c r="I443" s="0" t="n">
        <f aca="true">IF(B443=1,INDIRECT("assorted!F"&amp;$A443+1),NA())</f>
        <v>0.932041855237912</v>
      </c>
      <c r="J443" s="5" t="n">
        <f aca="true">IF(B443=1,INDIRECT("assorted!G"&amp;$A443+1),NA())</f>
        <v>1189.55989488985</v>
      </c>
      <c r="K443" s="5" t="n">
        <f aca="true">IF(B443=1,AVERAGE(INDIRECT("Temperatures!C" &amp; A443 + 1):INDIRECT("Temperatures!P" &amp; A443 + 1)),NA())</f>
        <v>1118.19960736865</v>
      </c>
      <c r="L443" s="5" t="n">
        <f aca="true">IF(B443=1,MAX(INDIRECT("Temperatures!C" &amp; A443 + 1):INDIRECT("Temperatures!P" &amp; A443 + 1)),NA())</f>
        <v>1176.76947522532</v>
      </c>
      <c r="M443" s="5" t="n">
        <f aca="true">IF(B443=1,MIN(INDIRECT("Temperatures!C" &amp; A443 + 1):INDIRECT("Temperatures!P" &amp; A443 + 1)),NA())</f>
        <v>1091.04216728964</v>
      </c>
      <c r="N443" s="5" t="n">
        <f aca="true">IF(B443=1,INDIRECT("assorted!H"&amp;$A443+1),NA())</f>
        <v>-122437.077849969</v>
      </c>
      <c r="O443" s="5" t="n">
        <f aca="true">IF(B443=1,INDIRECT("assorted!I"&amp;$A443+1),NA())</f>
        <v>27837.0153049471</v>
      </c>
      <c r="P443" s="5" t="n">
        <f aca="true">IF(B443=1,INDIRECT("assorted!J"&amp;$A443+1),NA())</f>
        <v>2802.70453959146</v>
      </c>
      <c r="Q443" s="5" t="n">
        <f aca="true">IF(B443=1,INDIRECT("assorted!K"&amp;$A443+1),NA())</f>
        <v>7855152.73624658</v>
      </c>
      <c r="R443" s="5" t="n">
        <f aca="true">IF(B443=1,INDIRECT("assorted!L"&amp;$A443+1),NA())</f>
        <v>8744.92692657472</v>
      </c>
      <c r="S443" s="5" t="n">
        <f aca="true">IF(B443=1,INDIRECT("assorted!M"&amp;$A443+1),NA())</f>
        <v>880.462439216313</v>
      </c>
      <c r="T443" s="5" t="n">
        <f aca="true">IF(B443=1,INDIRECT("assorted!N"&amp;$A443+1),NA())</f>
        <v>775214.106870741</v>
      </c>
      <c r="U443" s="5" t="n">
        <f aca="true">IF(B443=1,SUM(INDIRECT("HeatFluxTotals!B" &amp; A443 + 1):INDIRECT("HeatFluxTotals!P" &amp; A443 + 1)),NA())</f>
        <v>122428.976972046</v>
      </c>
      <c r="W443" s="5" t="n">
        <f aca="false">R443/G443</f>
        <v>874492.692657472</v>
      </c>
      <c r="X443" s="5" t="n">
        <f aca="true">IF(B443=1,SUM(INDIRECT("HeatFluxRadiation!B" &amp; A443 + 1):INDIRECT("HeatFluxRadiation!P" &amp; A443 + 1)),NA())</f>
        <v>116389.270824591</v>
      </c>
      <c r="Y443" s="5" t="n">
        <f aca="true">IF(B443=1,SUM(INDIRECT("HeatFluxConduction!B" &amp; A443 + 1):INDIRECT("HeatFluxConduction!P" &amp; A443 + 1)),NA())</f>
        <v>6039.70738771513</v>
      </c>
      <c r="Z443" s="6" t="n">
        <f aca="false">X443/U443</f>
        <v>0.950667674460481</v>
      </c>
      <c r="AA443" s="6" t="n">
        <f aca="false">Y443/U443</f>
        <v>0.0493323356699629</v>
      </c>
      <c r="AE443" s="0" t="n">
        <f aca="false">1/F443</f>
        <v>7.14285714285714</v>
      </c>
      <c r="AF443" s="0" t="n">
        <f aca="false">1/G443</f>
        <v>100</v>
      </c>
      <c r="AG443" s="0" t="n">
        <v>4.06066189500805</v>
      </c>
      <c r="AH443" s="0" t="n">
        <f aca="false">AG443/14</f>
        <v>0.290047278214861</v>
      </c>
      <c r="AI443" s="0" t="n">
        <v>0.40275</v>
      </c>
      <c r="AJ443" s="0" t="n">
        <v>6.0884</v>
      </c>
      <c r="AK443" s="0" t="n">
        <v>36.868</v>
      </c>
    </row>
    <row r="444" customFormat="false" ht="15" hidden="false" customHeight="true" outlineLevel="0" collapsed="false">
      <c r="A444" s="0" t="n">
        <v>443</v>
      </c>
      <c r="B444" s="4" t="n">
        <f aca="false">IF(assorted!P444 = "converged", 1, NA())</f>
        <v>1</v>
      </c>
      <c r="C444" s="0" t="str">
        <f aca="true">INDIRECT("IDs!B"&amp;$A444+1)</f>
        <v>b-staggered</v>
      </c>
      <c r="D444" s="0" t="n">
        <f aca="true">INDIRECT("IDs!C"&amp;$A444+1)</f>
        <v>14</v>
      </c>
      <c r="E444" s="4" t="n">
        <v>5.84</v>
      </c>
      <c r="F444" s="0" t="n">
        <f aca="false">G444*D444</f>
        <v>0.14</v>
      </c>
      <c r="G444" s="0" t="n">
        <f aca="true">INDIRECT("assorted!D"&amp;$A444+1)</f>
        <v>0.01</v>
      </c>
      <c r="H444" s="0" t="n">
        <f aca="true">INDIRECT("assorted!E"&amp;$A444+1)</f>
        <v>0.04</v>
      </c>
      <c r="I444" s="0" t="n">
        <f aca="true">IF(B444=1,INDIRECT("assorted!F"&amp;$A444+1),NA())</f>
        <v>0.965581141455913</v>
      </c>
      <c r="J444" s="5" t="n">
        <f aca="true">IF(B444=1,INDIRECT("assorted!G"&amp;$A444+1),NA())</f>
        <v>1186.86315079567</v>
      </c>
      <c r="K444" s="5" t="n">
        <f aca="true">IF(B444=1,AVERAGE(INDIRECT("Temperatures!C" &amp; A444 + 1):INDIRECT("Temperatures!P" &amp; A444 + 1)),NA())</f>
        <v>1119.51600476939</v>
      </c>
      <c r="L444" s="5" t="n">
        <f aca="true">IF(B444=1,MAX(INDIRECT("Temperatures!C" &amp; A444 + 1):INDIRECT("Temperatures!P" &amp; A444 + 1)),NA())</f>
        <v>1196.00705539753</v>
      </c>
      <c r="M444" s="5" t="n">
        <f aca="true">IF(B444=1,MIN(INDIRECT("Temperatures!C" &amp; A444 + 1):INDIRECT("Temperatures!P" &amp; A444 + 1)),NA())</f>
        <v>1087.81003952929</v>
      </c>
      <c r="N444" s="5" t="n">
        <f aca="true">IF(B444=1,INDIRECT("assorted!H"&amp;$A444+1),NA())</f>
        <v>-122820.302137219</v>
      </c>
      <c r="O444" s="5" t="n">
        <f aca="true">IF(B444=1,INDIRECT("assorted!I"&amp;$A444+1),NA())</f>
        <v>27924.0813723228</v>
      </c>
      <c r="P444" s="5" t="n">
        <f aca="true">IF(B444=1,INDIRECT("assorted!J"&amp;$A444+1),NA())</f>
        <v>3358.32498457352</v>
      </c>
      <c r="Q444" s="5" t="n">
        <f aca="true">IF(B444=1,INDIRECT("assorted!K"&amp;$A444+1),NA())</f>
        <v>11278346.7020107</v>
      </c>
      <c r="R444" s="5" t="n">
        <f aca="true">IF(B444=1,INDIRECT("assorted!L"&amp;$A444+1),NA())</f>
        <v>8772.27850824238</v>
      </c>
      <c r="S444" s="5" t="n">
        <f aca="true">IF(B444=1,INDIRECT("assorted!M"&amp;$A444+1),NA())</f>
        <v>1055.00917624766</v>
      </c>
      <c r="T444" s="5" t="n">
        <f aca="true">IF(B444=1,INDIRECT("assorted!N"&amp;$A444+1),NA())</f>
        <v>1113044.36196677</v>
      </c>
      <c r="U444" s="5" t="n">
        <f aca="true">IF(B444=1,SUM(INDIRECT("HeatFluxTotals!B" &amp; A444 + 1):INDIRECT("HeatFluxTotals!P" &amp; A444 + 1)),NA())</f>
        <v>122811.899115393</v>
      </c>
      <c r="W444" s="5" t="n">
        <f aca="false">R444/G444</f>
        <v>877227.850824238</v>
      </c>
      <c r="X444" s="5" t="n">
        <f aca="true">IF(B444=1,SUM(INDIRECT("HeatFluxRadiation!B" &amp; A444 + 1):INDIRECT("HeatFluxRadiation!P" &amp; A444 + 1)),NA())</f>
        <v>116561.709135289</v>
      </c>
      <c r="Y444" s="5" t="n">
        <f aca="true">IF(B444=1,SUM(INDIRECT("HeatFluxConduction!B" &amp; A444 + 1):INDIRECT("HeatFluxConduction!P" &amp; A444 + 1)),NA())</f>
        <v>6250.19210025059</v>
      </c>
      <c r="Z444" s="6" t="n">
        <f aca="false">X444/U444</f>
        <v>0.949107618845372</v>
      </c>
      <c r="AA444" s="6" t="n">
        <f aca="false">Y444/U444</f>
        <v>0.05089239841799</v>
      </c>
      <c r="AE444" s="0" t="n">
        <f aca="false">1/F444</f>
        <v>7.14285714285714</v>
      </c>
      <c r="AF444" s="0" t="n">
        <f aca="false">1/G444</f>
        <v>100</v>
      </c>
      <c r="AG444" s="0" t="n">
        <v>3.56661378091632</v>
      </c>
      <c r="AH444" s="0" t="n">
        <f aca="false">AG444/14</f>
        <v>0.254758127208308</v>
      </c>
      <c r="AI444" s="0" t="n">
        <v>0.40547</v>
      </c>
      <c r="AJ444" s="0" t="n">
        <v>6.1306</v>
      </c>
      <c r="AK444" s="0" t="n">
        <v>36.935</v>
      </c>
    </row>
    <row r="445" customFormat="false" ht="15" hidden="false" customHeight="true" outlineLevel="0" collapsed="false">
      <c r="A445" s="0" t="n">
        <v>444</v>
      </c>
      <c r="B445" s="4" t="n">
        <f aca="false">IF(assorted!P445 = "converged", 1, NA())</f>
        <v>1</v>
      </c>
      <c r="C445" s="0" t="str">
        <f aca="true">INDIRECT("IDs!B"&amp;$A445+1)</f>
        <v>b-staggered</v>
      </c>
      <c r="D445" s="0" t="n">
        <f aca="true">INDIRECT("IDs!C"&amp;$A445+1)</f>
        <v>14</v>
      </c>
      <c r="E445" s="4" t="n">
        <v>6.205</v>
      </c>
      <c r="F445" s="0" t="n">
        <f aca="false">G445*D445</f>
        <v>0.14</v>
      </c>
      <c r="G445" s="0" t="n">
        <f aca="true">INDIRECT("assorted!D"&amp;$A445+1)</f>
        <v>0.01</v>
      </c>
      <c r="H445" s="0" t="n">
        <f aca="true">INDIRECT("assorted!E"&amp;$A445+1)</f>
        <v>0.04</v>
      </c>
      <c r="I445" s="0" t="n">
        <f aca="true">IF(B445=1,INDIRECT("assorted!F"&amp;$A445+1),NA())</f>
        <v>0.99724948752555</v>
      </c>
      <c r="J445" s="5" t="n">
        <f aca="true">IF(B445=1,INDIRECT("assorted!G"&amp;$A445+1),NA())</f>
        <v>1185.37385485784</v>
      </c>
      <c r="K445" s="5" t="n">
        <f aca="true">IF(B445=1,AVERAGE(INDIRECT("Temperatures!C" &amp; A445 + 1):INDIRECT("Temperatures!P" &amp; A445 + 1)),NA())</f>
        <v>1120.25930737841</v>
      </c>
      <c r="L445" s="5" t="n">
        <f aca="true">IF(B445=1,MAX(INDIRECT("Temperatures!C" &amp; A445 + 1):INDIRECT("Temperatures!P" &amp; A445 + 1)),NA())</f>
        <v>1207.88844722381</v>
      </c>
      <c r="M445" s="5" t="n">
        <f aca="true">IF(B445=1,MIN(INDIRECT("Temperatures!C" &amp; A445 + 1):INDIRECT("Temperatures!P" &amp; A445 + 1)),NA())</f>
        <v>1086.29989006555</v>
      </c>
      <c r="N445" s="5" t="n">
        <f aca="true">IF(B445=1,INDIRECT("assorted!H"&amp;$A445+1),NA())</f>
        <v>-122998.655346407</v>
      </c>
      <c r="O445" s="5" t="n">
        <f aca="true">IF(B445=1,INDIRECT("assorted!I"&amp;$A445+1),NA())</f>
        <v>27964.8198837443</v>
      </c>
      <c r="P445" s="5" t="n">
        <f aca="true">IF(B445=1,INDIRECT("assorted!J"&amp;$A445+1),NA())</f>
        <v>3661.00492285804</v>
      </c>
      <c r="Q445" s="5" t="n">
        <f aca="true">IF(B445=1,INDIRECT("assorted!K"&amp;$A445+1),NA())</f>
        <v>13402957.0451908</v>
      </c>
      <c r="R445" s="5" t="n">
        <f aca="true">IF(B445=1,INDIRECT("assorted!L"&amp;$A445+1),NA())</f>
        <v>8785.07640706806</v>
      </c>
      <c r="S445" s="5" t="n">
        <f aca="true">IF(B445=1,INDIRECT("assorted!M"&amp;$A445+1),NA())</f>
        <v>1150.09530216554</v>
      </c>
      <c r="T445" s="5" t="n">
        <f aca="true">IF(B445=1,INDIRECT("assorted!N"&amp;$A445+1),NA())</f>
        <v>1322719.20406325</v>
      </c>
      <c r="U445" s="5" t="n">
        <f aca="true">IF(B445=1,SUM(INDIRECT("HeatFluxTotals!B" &amp; A445 + 1):INDIRECT("HeatFluxTotals!P" &amp; A445 + 1)),NA())</f>
        <v>122991.069698953</v>
      </c>
      <c r="W445" s="5" t="n">
        <f aca="false">R445/G445</f>
        <v>878507.640706806</v>
      </c>
      <c r="X445" s="5" t="n">
        <f aca="true">IF(B445=1,SUM(INDIRECT("HeatFluxRadiation!B" &amp; A445 + 1):INDIRECT("HeatFluxRadiation!P" &amp; A445 + 1)),NA())</f>
        <v>116592.591097094</v>
      </c>
      <c r="Y445" s="5" t="n">
        <f aca="true">IF(B445=1,SUM(INDIRECT("HeatFluxConduction!B" &amp; A445 + 1):INDIRECT("HeatFluxConduction!P" &amp; A445 + 1)),NA())</f>
        <v>6398.4757156083</v>
      </c>
      <c r="Z445" s="6" t="n">
        <f aca="false">X445/U445</f>
        <v>0.947976071616253</v>
      </c>
      <c r="AA445" s="6" t="n">
        <f aca="false">Y445/U445</f>
        <v>0.0520239049165923</v>
      </c>
      <c r="AE445" s="0" t="n">
        <f aca="false">1/F445</f>
        <v>7.14285714285714</v>
      </c>
      <c r="AF445" s="0" t="n">
        <f aca="false">1/G445</f>
        <v>100</v>
      </c>
      <c r="AG445" s="0" t="n">
        <v>3.36004782834769</v>
      </c>
      <c r="AH445" s="0" t="n">
        <f aca="false">AG445/14</f>
        <v>0.240003416310549</v>
      </c>
      <c r="AI445" s="0" t="n">
        <v>0.40684</v>
      </c>
      <c r="AJ445" s="0" t="n">
        <v>6.1518</v>
      </c>
      <c r="AK445" s="0" t="n">
        <v>36.962</v>
      </c>
    </row>
    <row r="446" customFormat="false" ht="15" hidden="false" customHeight="true" outlineLevel="0" collapsed="false">
      <c r="A446" s="0" t="n">
        <v>445</v>
      </c>
      <c r="B446" s="4" t="n">
        <f aca="false">IF(assorted!P446 = "converged", 1, NA())</f>
        <v>1</v>
      </c>
      <c r="C446" s="0" t="str">
        <f aca="true">INDIRECT("IDs!B"&amp;$A446+1)</f>
        <v>b-staggered</v>
      </c>
      <c r="D446" s="0" t="n">
        <f aca="true">INDIRECT("IDs!C"&amp;$A446+1)</f>
        <v>14</v>
      </c>
      <c r="E446" s="4" t="n">
        <v>1.825</v>
      </c>
      <c r="F446" s="0" t="n">
        <f aca="false">G446*D446</f>
        <v>0.21</v>
      </c>
      <c r="G446" s="0" t="n">
        <f aca="true">INDIRECT("assorted!D"&amp;$A446+1)</f>
        <v>0.015</v>
      </c>
      <c r="H446" s="0" t="n">
        <f aca="true">INDIRECT("assorted!E"&amp;$A446+1)</f>
        <v>0.04</v>
      </c>
      <c r="I446" s="0" t="n">
        <f aca="true">IF(B446=1,INDIRECT("assorted!F"&amp;$A446+1),NA())</f>
        <v>2.30918983680021</v>
      </c>
      <c r="J446" s="5" t="n">
        <f aca="true">IF(B446=1,INDIRECT("assorted!G"&amp;$A446+1),NA())</f>
        <v>1310.36165356585</v>
      </c>
      <c r="K446" s="5" t="n">
        <f aca="true">IF(B446=1,AVERAGE(INDIRECT("Temperatures!C" &amp; A446 + 1):INDIRECT("Temperatures!P" &amp; A446 + 1)),NA())</f>
        <v>1146.36531737409</v>
      </c>
      <c r="L446" s="5" t="n">
        <f aca="true">IF(B446=1,MAX(INDIRECT("Temperatures!C" &amp; A446 + 1):INDIRECT("Temperatures!P" &amp; A446 + 1)),NA())</f>
        <v>1200.76034854786</v>
      </c>
      <c r="M446" s="5" t="n">
        <f aca="true">IF(B446=1,MIN(INDIRECT("Temperatures!C" &amp; A446 + 1):INDIRECT("Temperatures!P" &amp; A446 + 1)),NA())</f>
        <v>1080.87066211189</v>
      </c>
      <c r="N446" s="5" t="n">
        <f aca="true">IF(B446=1,INDIRECT("assorted!H"&amp;$A446+1),NA())</f>
        <v>-134098.372432676</v>
      </c>
      <c r="O446" s="5" t="n">
        <f aca="true">IF(B446=1,INDIRECT("assorted!I"&amp;$A446+1),NA())</f>
        <v>30504.079443953</v>
      </c>
      <c r="P446" s="5" t="n">
        <f aca="true">IF(B446=1,INDIRECT("assorted!J"&amp;$A446+1),NA())</f>
        <v>3542.29471176571</v>
      </c>
      <c r="Q446" s="5" t="n">
        <f aca="true">IF(B446=1,INDIRECT("assorted!K"&amp;$A446+1),NA())</f>
        <v>12547851.8250033</v>
      </c>
      <c r="R446" s="5" t="n">
        <f aca="true">IF(B446=1,INDIRECT("assorted!L"&amp;$A446+1),NA())</f>
        <v>9582.77828191074</v>
      </c>
      <c r="S446" s="5" t="n">
        <f aca="true">IF(B446=1,INDIRECT("assorted!M"&amp;$A446+1),NA())</f>
        <v>1112.80279394777</v>
      </c>
      <c r="T446" s="5" t="n">
        <f aca="true">IF(B446=1,INDIRECT("assorted!N"&amp;$A446+1),NA())</f>
        <v>1238330.05821796</v>
      </c>
      <c r="U446" s="5" t="n">
        <f aca="true">IF(B446=1,SUM(INDIRECT("HeatFluxTotals!B" &amp; A446 + 1):INDIRECT("HeatFluxTotals!P" &amp; A446 + 1)),NA())</f>
        <v>134158.89594675</v>
      </c>
      <c r="W446" s="5" t="n">
        <f aca="false">R446/G446</f>
        <v>638851.885460716</v>
      </c>
      <c r="X446" s="5" t="n">
        <f aca="true">IF(B446=1,SUM(INDIRECT("HeatFluxRadiation!B" &amp; A446 + 1):INDIRECT("HeatFluxRadiation!P" &amp; A446 + 1)),NA())</f>
        <v>128213.330517104</v>
      </c>
      <c r="Y446" s="5" t="n">
        <f aca="true">IF(B446=1,SUM(INDIRECT("HeatFluxConduction!B" &amp; A446 + 1):INDIRECT("HeatFluxConduction!P" &amp; A446 + 1)),NA())</f>
        <v>5945.76860023733</v>
      </c>
      <c r="Z446" s="6" t="n">
        <f aca="false">X446/U446</f>
        <v>0.955682659821482</v>
      </c>
      <c r="AA446" s="6" t="n">
        <f aca="false">Y446/U446</f>
        <v>0.0443188545811923</v>
      </c>
      <c r="AE446" s="0" t="n">
        <f aca="false">1/F446</f>
        <v>4.76190476190476</v>
      </c>
      <c r="AF446" s="0" t="n">
        <f aca="false">1/G446</f>
        <v>66.6666666666667</v>
      </c>
      <c r="AG446" s="9" t="n">
        <v>8.2893253564302</v>
      </c>
      <c r="AH446" s="0" t="n">
        <f aca="false">AG446/14</f>
        <v>0.592094668316443</v>
      </c>
      <c r="AI446" s="0" t="n">
        <v>0.46609</v>
      </c>
      <c r="AJ446" s="0" t="n">
        <v>7.0551</v>
      </c>
      <c r="AK446" s="0" t="n">
        <v>39.203</v>
      </c>
    </row>
    <row r="447" customFormat="false" ht="15" hidden="false" customHeight="true" outlineLevel="0" collapsed="false">
      <c r="A447" s="0" t="n">
        <v>446</v>
      </c>
      <c r="B447" s="4" t="n">
        <f aca="false">IF(assorted!P447 = "converged", 1, NA())</f>
        <v>1</v>
      </c>
      <c r="C447" s="0" t="str">
        <f aca="true">INDIRECT("IDs!B"&amp;$A447+1)</f>
        <v>b-staggered</v>
      </c>
      <c r="D447" s="0" t="n">
        <f aca="true">INDIRECT("IDs!C"&amp;$A447+1)</f>
        <v>14</v>
      </c>
      <c r="E447" s="4" t="n">
        <v>2.19</v>
      </c>
      <c r="F447" s="0" t="n">
        <f aca="false">G447*D447</f>
        <v>0.21</v>
      </c>
      <c r="G447" s="0" t="n">
        <f aca="true">INDIRECT("assorted!D"&amp;$A447+1)</f>
        <v>0.015</v>
      </c>
      <c r="H447" s="0" t="n">
        <f aca="true">INDIRECT("assorted!E"&amp;$A447+1)</f>
        <v>0.04</v>
      </c>
      <c r="I447" s="0" t="n">
        <f aca="true">IF(B447=1,INDIRECT("assorted!F"&amp;$A447+1),NA())</f>
        <v>4.43707000202266</v>
      </c>
      <c r="J447" s="5" t="n">
        <f aca="true">IF(B447=1,INDIRECT("assorted!G"&amp;$A447+1),NA())</f>
        <v>1164.73052980118</v>
      </c>
      <c r="K447" s="5" t="n">
        <f aca="true">IF(B447=1,AVERAGE(INDIRECT("Temperatures!C" &amp; A447 + 1):INDIRECT("Temperatures!P" &amp; A447 + 1)),NA())</f>
        <v>1080.92686926242</v>
      </c>
      <c r="L447" s="5" t="n">
        <f aca="true">IF(B447=1,MAX(INDIRECT("Temperatures!C" &amp; A447 + 1):INDIRECT("Temperatures!P" &amp; A447 + 1)),NA())</f>
        <v>1129.71817481561</v>
      </c>
      <c r="M447" s="5" t="n">
        <f aca="true">IF(B447=1,MIN(INDIRECT("Temperatures!C" &amp; A447 + 1):INDIRECT("Temperatures!P" &amp; A447 + 1)),NA())</f>
        <v>1041.82587838392</v>
      </c>
      <c r="N447" s="5" t="n">
        <f aca="true">IF(B447=1,INDIRECT("assorted!H"&amp;$A447+1),NA())</f>
        <v>-91228.2310430058</v>
      </c>
      <c r="O447" s="5" t="n">
        <f aca="true">IF(B447=1,INDIRECT("assorted!I"&amp;$A447+1),NA())</f>
        <v>24094.4083117312</v>
      </c>
      <c r="P447" s="5" t="n">
        <f aca="true">IF(B447=1,INDIRECT("assorted!J"&amp;$A447+1),NA())</f>
        <v>3037.43827721496</v>
      </c>
      <c r="Q447" s="5" t="n">
        <f aca="true">IF(B447=1,INDIRECT("assorted!K"&amp;$A447+1),NA())</f>
        <v>9226031.28789059</v>
      </c>
      <c r="R447" s="5" t="n">
        <f aca="true">IF(B447=1,INDIRECT("assorted!L"&amp;$A447+1),NA())</f>
        <v>7568.97644462789</v>
      </c>
      <c r="S447" s="5" t="n">
        <f aca="true">IF(B447=1,INDIRECT("assorted!M"&amp;$A447+1),NA())</f>
        <v>954.175693995251</v>
      </c>
      <c r="T447" s="5" t="n">
        <f aca="true">IF(B447=1,INDIRECT("assorted!N"&amp;$A447+1),NA())</f>
        <v>910451.255011319</v>
      </c>
      <c r="U447" s="5" t="n">
        <f aca="true">IF(B447=1,SUM(INDIRECT("HeatFluxTotals!B" &amp; A447 + 1):INDIRECT("HeatFluxTotals!P" &amp; A447 + 1)),NA())</f>
        <v>105965.67022479</v>
      </c>
      <c r="W447" s="5" t="n">
        <f aca="false">R447/G447</f>
        <v>504598.429641859</v>
      </c>
      <c r="X447" s="5" t="n">
        <f aca="true">IF(B447=1,SUM(INDIRECT("HeatFluxRadiation!B" &amp; A447 + 1):INDIRECT("HeatFluxRadiation!P" &amp; A447 + 1)),NA())</f>
        <v>103893.43028091</v>
      </c>
      <c r="Y447" s="5" t="n">
        <f aca="true">IF(B447=1,SUM(INDIRECT("HeatFluxConduction!B" &amp; A447 + 1):INDIRECT("HeatFluxConduction!P" &amp; A447 + 1)),NA())</f>
        <v>2074.21982253075</v>
      </c>
      <c r="Z447" s="6" t="n">
        <f aca="false">X447/U447</f>
        <v>0.980444233123009</v>
      </c>
      <c r="AA447" s="6" t="n">
        <f aca="false">Y447/U447</f>
        <v>0.0195744510286265</v>
      </c>
      <c r="AE447" s="0" t="n">
        <f aca="false">1/F447</f>
        <v>4.76190476190476</v>
      </c>
      <c r="AF447" s="0" t="n">
        <f aca="false">1/G447</f>
        <v>66.6666666666667</v>
      </c>
      <c r="AG447" s="0" t="n">
        <v>7.78425248586017</v>
      </c>
      <c r="AH447" s="0" t="n">
        <f aca="false">AG447/14</f>
        <v>0.556018034704298</v>
      </c>
      <c r="AI447" s="0" t="n">
        <v>0.3207</v>
      </c>
      <c r="AJ447" s="0" t="n">
        <v>4.8413</v>
      </c>
      <c r="AK447" s="0" t="n">
        <v>33.438</v>
      </c>
    </row>
    <row r="448" customFormat="false" ht="15" hidden="false" customHeight="true" outlineLevel="0" collapsed="false">
      <c r="A448" s="0" t="n">
        <v>447</v>
      </c>
      <c r="B448" s="4" t="n">
        <f aca="false">IF(assorted!P448 = "converged", 1, NA())</f>
        <v>1</v>
      </c>
      <c r="C448" s="0" t="str">
        <f aca="true">INDIRECT("IDs!B"&amp;$A448+1)</f>
        <v>b-staggered</v>
      </c>
      <c r="D448" s="0" t="n">
        <f aca="true">INDIRECT("IDs!C"&amp;$A448+1)</f>
        <v>14</v>
      </c>
      <c r="E448" s="4" t="n">
        <v>2.555</v>
      </c>
      <c r="F448" s="0" t="n">
        <f aca="false">G448*D448</f>
        <v>0.21</v>
      </c>
      <c r="G448" s="0" t="n">
        <f aca="true">INDIRECT("assorted!D"&amp;$A448+1)</f>
        <v>0.015</v>
      </c>
      <c r="H448" s="0" t="n">
        <f aca="true">INDIRECT("assorted!E"&amp;$A448+1)</f>
        <v>0.04</v>
      </c>
      <c r="I448" s="0" t="n">
        <f aca="true">IF(B448=1,INDIRECT("assorted!F"&amp;$A448+1),NA())</f>
        <v>4.34971898249932</v>
      </c>
      <c r="J448" s="5" t="n">
        <f aca="true">IF(B448=1,INDIRECT("assorted!G"&amp;$A448+1),NA())</f>
        <v>1159.67375353153</v>
      </c>
      <c r="K448" s="5" t="n">
        <f aca="true">IF(B448=1,AVERAGE(INDIRECT("Temperatures!C" &amp; A448 + 1):INDIRECT("Temperatures!P" &amp; A448 + 1)),NA())</f>
        <v>1090.27412956079</v>
      </c>
      <c r="L448" s="5" t="n">
        <f aca="true">IF(B448=1,MAX(INDIRECT("Temperatures!C" &amp; A448 + 1):INDIRECT("Temperatures!P" &amp; A448 + 1)),NA())</f>
        <v>1135.15392235365</v>
      </c>
      <c r="M448" s="5" t="n">
        <f aca="true">IF(B448=1,MIN(INDIRECT("Temperatures!C" &amp; A448 + 1):INDIRECT("Temperatures!P" &amp; A448 + 1)),NA())</f>
        <v>1060.81129466078</v>
      </c>
      <c r="N448" s="5" t="n">
        <f aca="true">IF(B448=1,INDIRECT("assorted!H"&amp;$A448+1),NA())</f>
        <v>-97268.4356432348</v>
      </c>
      <c r="O448" s="5" t="n">
        <f aca="true">IF(B448=1,INDIRECT("assorted!I"&amp;$A448+1),NA())</f>
        <v>25028.6676882561</v>
      </c>
      <c r="P448" s="5" t="n">
        <f aca="true">IF(B448=1,INDIRECT("assorted!J"&amp;$A448+1),NA())</f>
        <v>2792.93931797421</v>
      </c>
      <c r="Q448" s="5" t="n">
        <f aca="true">IF(B448=1,INDIRECT("assorted!K"&amp;$A448+1),NA())</f>
        <v>7800510.03388626</v>
      </c>
      <c r="R448" s="5" t="n">
        <f aca="true">IF(B448=1,INDIRECT("assorted!L"&amp;$A448+1),NA())</f>
        <v>7862.46309607812</v>
      </c>
      <c r="S448" s="5" t="n">
        <f aca="true">IF(B448=1,INDIRECT("assorted!M"&amp;$A448+1),NA())</f>
        <v>877.369206809903</v>
      </c>
      <c r="T448" s="5" t="n">
        <f aca="true">IF(B448=1,INDIRECT("assorted!N"&amp;$A448+1),NA())</f>
        <v>769776.725058239</v>
      </c>
      <c r="U448" s="5" t="n">
        <f aca="true">IF(B448=1,SUM(INDIRECT("HeatFluxTotals!B" &amp; A448 + 1):INDIRECT("HeatFluxTotals!P" &amp; A448 + 1)),NA())</f>
        <v>110074.483345094</v>
      </c>
      <c r="W448" s="5" t="n">
        <f aca="false">R448/G448</f>
        <v>524164.206405208</v>
      </c>
      <c r="X448" s="5" t="n">
        <f aca="true">IF(B448=1,SUM(INDIRECT("HeatFluxRadiation!B" &amp; A448 + 1):INDIRECT("HeatFluxRadiation!P" &amp; A448 + 1)),NA())</f>
        <v>107502.352793311</v>
      </c>
      <c r="Y448" s="5" t="n">
        <f aca="true">IF(B448=1,SUM(INDIRECT("HeatFluxConduction!B" &amp; A448 + 1):INDIRECT("HeatFluxConduction!P" &amp; A448 + 1)),NA())</f>
        <v>2574.27190848782</v>
      </c>
      <c r="Z448" s="6" t="n">
        <f aca="false">X448/U448</f>
        <v>0.976632817401298</v>
      </c>
      <c r="AA448" s="6" t="n">
        <f aca="false">Y448/U448</f>
        <v>0.023386636305321</v>
      </c>
      <c r="AE448" s="0" t="n">
        <f aca="false">1/F448</f>
        <v>4.76190476190476</v>
      </c>
      <c r="AF448" s="0" t="n">
        <f aca="false">1/G448</f>
        <v>66.6666666666667</v>
      </c>
      <c r="AG448" s="0" t="n">
        <v>7.14254391057959</v>
      </c>
      <c r="AH448" s="0" t="n">
        <f aca="false">AG448/14</f>
        <v>0.510181707898542</v>
      </c>
      <c r="AI448" s="0" t="n">
        <v>0.34105</v>
      </c>
      <c r="AJ448" s="0" t="n">
        <v>5.1504</v>
      </c>
      <c r="AK448" s="0" t="n">
        <v>34.318</v>
      </c>
    </row>
    <row r="449" customFormat="false" ht="15" hidden="false" customHeight="true" outlineLevel="0" collapsed="false">
      <c r="A449" s="0" t="n">
        <v>448</v>
      </c>
      <c r="B449" s="4" t="n">
        <f aca="false">IF(assorted!P449 = "converged", 1, NA())</f>
        <v>1</v>
      </c>
      <c r="C449" s="0" t="str">
        <f aca="true">INDIRECT("IDs!B"&amp;$A449+1)</f>
        <v>b-staggered</v>
      </c>
      <c r="D449" s="0" t="n">
        <f aca="true">INDIRECT("IDs!C"&amp;$A449+1)</f>
        <v>14</v>
      </c>
      <c r="E449" s="4" t="n">
        <v>2.92</v>
      </c>
      <c r="F449" s="0" t="n">
        <f aca="false">G449*D449</f>
        <v>0.21</v>
      </c>
      <c r="G449" s="0" t="n">
        <f aca="true">INDIRECT("assorted!D"&amp;$A449+1)</f>
        <v>0.015</v>
      </c>
      <c r="H449" s="0" t="n">
        <f aca="true">INDIRECT("assorted!E"&amp;$A449+1)</f>
        <v>0.04</v>
      </c>
      <c r="I449" s="0" t="n">
        <f aca="true">IF(B449=1,INDIRECT("assorted!F"&amp;$A449+1),NA())</f>
        <v>4.24350045771279</v>
      </c>
      <c r="J449" s="5" t="n">
        <f aca="true">IF(B449=1,INDIRECT("assorted!G"&amp;$A449+1),NA())</f>
        <v>1156.33397253427</v>
      </c>
      <c r="K449" s="5" t="n">
        <f aca="true">IF(B449=1,AVERAGE(INDIRECT("Temperatures!C" &amp; A449 + 1):INDIRECT("Temperatures!P" &amp; A449 + 1)),NA())</f>
        <v>1097.18846548777</v>
      </c>
      <c r="L449" s="5" t="n">
        <f aca="true">IF(B449=1,MAX(INDIRECT("Temperatures!C" &amp; A449 + 1):INDIRECT("Temperatures!P" &amp; A449 + 1)),NA())</f>
        <v>1140.39217037494</v>
      </c>
      <c r="M449" s="5" t="n">
        <f aca="true">IF(B449=1,MIN(INDIRECT("Temperatures!C" &amp; A449 + 1):INDIRECT("Temperatures!P" &amp; A449 + 1)),NA())</f>
        <v>1069.4902892695</v>
      </c>
      <c r="N449" s="5" t="n">
        <f aca="true">IF(B449=1,INDIRECT("assorted!H"&amp;$A449+1),NA())</f>
        <v>-104155.081278281</v>
      </c>
      <c r="O449" s="5" t="n">
        <f aca="true">IF(B449=1,INDIRECT("assorted!I"&amp;$A449+1),NA())</f>
        <v>25725.3325098928</v>
      </c>
      <c r="P449" s="5" t="n">
        <f aca="true">IF(B449=1,INDIRECT("assorted!J"&amp;$A449+1),NA())</f>
        <v>2723.66566997522</v>
      </c>
      <c r="Q449" s="5" t="n">
        <f aca="true">IF(B449=1,INDIRECT("assorted!K"&amp;$A449+1),NA())</f>
        <v>7418354.68180159</v>
      </c>
      <c r="R449" s="5" t="n">
        <f aca="true">IF(B449=1,INDIRECT("assorted!L"&amp;$A449+1),NA())</f>
        <v>8081.3121981827</v>
      </c>
      <c r="S449" s="5" t="n">
        <f aca="true">IF(B449=1,INDIRECT("assorted!M"&amp;$A449+1),NA())</f>
        <v>855.607700855614</v>
      </c>
      <c r="T449" s="5" t="n">
        <f aca="true">IF(B449=1,INDIRECT("assorted!N"&amp;$A449+1),NA())</f>
        <v>732064.53776343</v>
      </c>
      <c r="U449" s="5" t="n">
        <f aca="true">IF(B449=1,SUM(INDIRECT("HeatFluxTotals!B" &amp; A449 + 1):INDIRECT("HeatFluxTotals!P" &amp; A449 + 1)),NA())</f>
        <v>113138.370774558</v>
      </c>
      <c r="W449" s="5" t="n">
        <f aca="false">R449/G449</f>
        <v>538754.146545513</v>
      </c>
      <c r="X449" s="5" t="n">
        <f aca="true">IF(B449=1,SUM(INDIRECT("HeatFluxRadiation!B" &amp; A449 + 1):INDIRECT("HeatFluxRadiation!P" &amp; A449 + 1)),NA())</f>
        <v>110013.134214344</v>
      </c>
      <c r="Y449" s="5" t="n">
        <f aca="true">IF(B449=1,SUM(INDIRECT("HeatFluxConduction!B" &amp; A449 + 1):INDIRECT("HeatFluxConduction!P" &amp; A449 + 1)),NA())</f>
        <v>3127.38426487403</v>
      </c>
      <c r="Z449" s="6" t="n">
        <f aca="false">X449/U449</f>
        <v>0.972376864375737</v>
      </c>
      <c r="AA449" s="6" t="n">
        <f aca="false">Y449/U449</f>
        <v>0.0276421186151401</v>
      </c>
      <c r="AE449" s="0" t="n">
        <f aca="false">1/F449</f>
        <v>4.76190476190476</v>
      </c>
      <c r="AF449" s="0" t="n">
        <f aca="false">1/G449</f>
        <v>66.6666666666667</v>
      </c>
      <c r="AG449" s="0" t="n">
        <v>6.5647963265051</v>
      </c>
      <c r="AH449" s="0" t="n">
        <f aca="false">AG449/14</f>
        <v>0.468914023321793</v>
      </c>
      <c r="AI449" s="0" t="n">
        <v>0.35642</v>
      </c>
      <c r="AJ449" s="0" t="n">
        <v>5.3839</v>
      </c>
      <c r="AK449" s="0" t="n">
        <v>34.965</v>
      </c>
    </row>
    <row r="450" customFormat="false" ht="15" hidden="false" customHeight="true" outlineLevel="0" collapsed="false">
      <c r="A450" s="0" t="n">
        <v>449</v>
      </c>
      <c r="B450" s="4" t="n">
        <f aca="false">IF(assorted!P450 = "converged", 1, NA())</f>
        <v>1</v>
      </c>
      <c r="C450" s="0" t="str">
        <f aca="true">INDIRECT("IDs!B"&amp;$A450+1)</f>
        <v>b-staggered</v>
      </c>
      <c r="D450" s="0" t="n">
        <f aca="true">INDIRECT("IDs!C"&amp;$A450+1)</f>
        <v>14</v>
      </c>
      <c r="E450" s="4" t="n">
        <v>3.285</v>
      </c>
      <c r="F450" s="0" t="n">
        <f aca="false">G450*D450</f>
        <v>0.21</v>
      </c>
      <c r="G450" s="0" t="n">
        <f aca="true">INDIRECT("assorted!D"&amp;$A450+1)</f>
        <v>0.015</v>
      </c>
      <c r="H450" s="0" t="n">
        <f aca="true">INDIRECT("assorted!E"&amp;$A450+1)</f>
        <v>0.04</v>
      </c>
      <c r="I450" s="0" t="n">
        <f aca="true">IF(B450=1,INDIRECT("assorted!F"&amp;$A450+1),NA())</f>
        <v>4.13696544030972</v>
      </c>
      <c r="J450" s="5" t="n">
        <f aca="true">IF(B450=1,INDIRECT("assorted!G"&amp;$A450+1),NA())</f>
        <v>1154.63389597159</v>
      </c>
      <c r="K450" s="5" t="n">
        <f aca="true">IF(B450=1,AVERAGE(INDIRECT("Temperatures!C" &amp; A450 + 1):INDIRECT("Temperatures!P" &amp; A450 + 1)),NA())</f>
        <v>1102.55477873675</v>
      </c>
      <c r="L450" s="5" t="n">
        <f aca="true">IF(B450=1,MAX(INDIRECT("Temperatures!C" &amp; A450 + 1):INDIRECT("Temperatures!P" &amp; A450 + 1)),NA())</f>
        <v>1146.91433481016</v>
      </c>
      <c r="M450" s="5" t="n">
        <f aca="true">IF(B450=1,MIN(INDIRECT("Temperatures!C" &amp; A450 + 1):INDIRECT("Temperatures!P" &amp; A450 + 1)),NA())</f>
        <v>1073.77234200351</v>
      </c>
      <c r="N450" s="5" t="n">
        <f aca="true">IF(B450=1,INDIRECT("assorted!H"&amp;$A450+1),NA())</f>
        <v>-107631.390446763</v>
      </c>
      <c r="O450" s="5" t="n">
        <f aca="true">IF(B450=1,INDIRECT("assorted!I"&amp;$A450+1),NA())</f>
        <v>26265.0059852234</v>
      </c>
      <c r="P450" s="5" t="n">
        <f aca="true">IF(B450=1,INDIRECT("assorted!J"&amp;$A450+1),NA())</f>
        <v>2766.50511570636</v>
      </c>
      <c r="Q450" s="5" t="n">
        <f aca="true">IF(B450=1,INDIRECT("assorted!K"&amp;$A450+1),NA())</f>
        <v>7653550.55522946</v>
      </c>
      <c r="R450" s="5" t="n">
        <f aca="true">IF(B450=1,INDIRECT("assorted!L"&amp;$A450+1),NA())</f>
        <v>8250.84430578866</v>
      </c>
      <c r="S450" s="5" t="n">
        <f aca="true">IF(B450=1,INDIRECT("assorted!M"&amp;$A450+1),NA())</f>
        <v>869.065211472212</v>
      </c>
      <c r="T450" s="5" t="n">
        <f aca="true">IF(B450=1,INDIRECT("assorted!N"&amp;$A450+1),NA())</f>
        <v>755274.341791241</v>
      </c>
      <c r="U450" s="5" t="n">
        <f aca="true">IF(B450=1,SUM(INDIRECT("HeatFluxTotals!B" &amp; A450 + 1):INDIRECT("HeatFluxTotals!P" &amp; A450 + 1)),NA())</f>
        <v>115511.820281041</v>
      </c>
      <c r="W450" s="5" t="n">
        <f aca="false">R450/G450</f>
        <v>550056.287052577</v>
      </c>
      <c r="X450" s="5" t="n">
        <f aca="true">IF(B450=1,SUM(INDIRECT("HeatFluxRadiation!B" &amp; A450 + 1):INDIRECT("HeatFluxRadiation!P" &amp; A450 + 1)),NA())</f>
        <v>112059.180885918</v>
      </c>
      <c r="Y450" s="5" t="n">
        <f aca="true">IF(B450=1,SUM(INDIRECT("HeatFluxConduction!B" &amp; A450 + 1):INDIRECT("HeatFluxConduction!P" &amp; A450 + 1)),NA())</f>
        <v>3454.81530364049</v>
      </c>
      <c r="Z450" s="6" t="n">
        <f aca="false">X450/U450</f>
        <v>0.970110077161603</v>
      </c>
      <c r="AA450" s="6" t="n">
        <f aca="false">Y450/U450</f>
        <v>0.0299087599453882</v>
      </c>
      <c r="AE450" s="0" t="n">
        <f aca="false">1/F450</f>
        <v>4.76190476190476</v>
      </c>
      <c r="AF450" s="0" t="n">
        <f aca="false">1/G450</f>
        <v>66.6666666666667</v>
      </c>
      <c r="AG450" s="0" t="n">
        <v>6.03280050351499</v>
      </c>
      <c r="AH450" s="0" t="n">
        <f aca="false">AG450/14</f>
        <v>0.430914321679642</v>
      </c>
      <c r="AI450" s="0" t="n">
        <v>0.36838</v>
      </c>
      <c r="AJ450" s="0" t="n">
        <v>5.5656</v>
      </c>
      <c r="AK450" s="0" t="n">
        <v>35.465</v>
      </c>
    </row>
    <row r="451" customFormat="false" ht="15" hidden="false" customHeight="true" outlineLevel="0" collapsed="false">
      <c r="A451" s="0" t="n">
        <v>450</v>
      </c>
      <c r="B451" s="4" t="n">
        <f aca="false">IF(assorted!P451 = "converged", 1, NA())</f>
        <v>1</v>
      </c>
      <c r="C451" s="0" t="str">
        <f aca="true">INDIRECT("IDs!B"&amp;$A451+1)</f>
        <v>b-staggered</v>
      </c>
      <c r="D451" s="0" t="n">
        <f aca="true">INDIRECT("IDs!C"&amp;$A451+1)</f>
        <v>14</v>
      </c>
      <c r="E451" s="4" t="n">
        <v>3.465</v>
      </c>
      <c r="F451" s="0" t="n">
        <f aca="false">G451*D451</f>
        <v>0.21</v>
      </c>
      <c r="G451" s="0" t="n">
        <f aca="true">INDIRECT("assorted!D"&amp;$A451+1)</f>
        <v>0.015</v>
      </c>
      <c r="H451" s="0" t="n">
        <f aca="true">INDIRECT("assorted!E"&amp;$A451+1)</f>
        <v>0.04</v>
      </c>
      <c r="I451" s="0" t="n">
        <f aca="true">IF(B451=1,INDIRECT("assorted!F"&amp;$A451+1),NA())</f>
        <v>4.07264397219114</v>
      </c>
      <c r="J451" s="5" t="n">
        <f aca="true">IF(B451=1,INDIRECT("assorted!G"&amp;$A451+1),NA())</f>
        <v>1155.0555041784</v>
      </c>
      <c r="K451" s="5" t="n">
        <f aca="true">IF(B451=1,AVERAGE(INDIRECT("Temperatures!C" &amp; A451 + 1):INDIRECT("Temperatures!P" &amp; A451 + 1)),NA())</f>
        <v>1105.9026915953</v>
      </c>
      <c r="L451" s="5" t="n">
        <f aca="true">IF(B451=1,MAX(INDIRECT("Temperatures!C" &amp; A451 + 1):INDIRECT("Temperatures!P" &amp; A451 + 1)),NA())</f>
        <v>1152.0599412919</v>
      </c>
      <c r="M451" s="5" t="n">
        <f aca="true">IF(B451=1,MIN(INDIRECT("Temperatures!C" &amp; A451 + 1):INDIRECT("Temperatures!P" &amp; A451 + 1)),NA())</f>
        <v>1076.24050429143</v>
      </c>
      <c r="N451" s="5" t="n">
        <f aca="true">IF(B451=1,INDIRECT("assorted!H"&amp;$A451+1),NA())</f>
        <v>-108171.824986715</v>
      </c>
      <c r="O451" s="5" t="n">
        <f aca="true">IF(B451=1,INDIRECT("assorted!I"&amp;$A451+1),NA())</f>
        <v>26600.1172255143</v>
      </c>
      <c r="P451" s="5" t="n">
        <f aca="true">IF(B451=1,INDIRECT("assorted!J"&amp;$A451+1),NA())</f>
        <v>2811.96937625829</v>
      </c>
      <c r="Q451" s="5" t="n">
        <f aca="true">IF(B451=1,INDIRECT("assorted!K"&amp;$A451+1),NA())</f>
        <v>7907171.77301446</v>
      </c>
      <c r="R451" s="5" t="n">
        <f aca="true">IF(B451=1,INDIRECT("assorted!L"&amp;$A451+1),NA())</f>
        <v>8356.1155808194</v>
      </c>
      <c r="S451" s="5" t="n">
        <f aca="true">IF(B451=1,INDIRECT("assorted!M"&amp;$A451+1),NA())</f>
        <v>883.347276951292</v>
      </c>
      <c r="T451" s="5" t="n">
        <f aca="true">IF(B451=1,INDIRECT("assorted!N"&amp;$A451+1),NA())</f>
        <v>780302.411697264</v>
      </c>
      <c r="U451" s="5" t="n">
        <f aca="true">IF(B451=1,SUM(INDIRECT("HeatFluxTotals!B" &amp; A451 + 1):INDIRECT("HeatFluxTotals!P" &amp; A451 + 1)),NA())</f>
        <v>116985.618131472</v>
      </c>
      <c r="W451" s="5" t="n">
        <f aca="false">R451/G451</f>
        <v>557074.372054627</v>
      </c>
      <c r="X451" s="5" t="n">
        <f aca="true">IF(B451=1,SUM(INDIRECT("HeatFluxRadiation!B" &amp; A451 + 1):INDIRECT("HeatFluxRadiation!P" &amp; A451 + 1)),NA())</f>
        <v>113299.615367639</v>
      </c>
      <c r="Y451" s="5" t="n">
        <f aca="true">IF(B451=1,SUM(INDIRECT("HeatFluxConduction!B" &amp; A451 + 1):INDIRECT("HeatFluxConduction!P" &amp; A451 + 1)),NA())</f>
        <v>3688.17917767533</v>
      </c>
      <c r="Z451" s="6" t="n">
        <f aca="false">X451/U451</f>
        <v>0.968491829827408</v>
      </c>
      <c r="AA451" s="6" t="n">
        <f aca="false">Y451/U451</f>
        <v>0.0315267742871646</v>
      </c>
      <c r="AE451" s="0" t="n">
        <f aca="false">1/F451</f>
        <v>4.76190476190476</v>
      </c>
      <c r="AF451" s="0" t="n">
        <f aca="false">1/G451</f>
        <v>66.6666666666667</v>
      </c>
      <c r="AG451" s="0" t="n">
        <v>5.78732721878993</v>
      </c>
      <c r="AH451" s="0" t="n">
        <f aca="false">AG451/14</f>
        <v>0.413380515627852</v>
      </c>
      <c r="AI451" s="0" t="n">
        <v>0.37582</v>
      </c>
      <c r="AJ451" s="0" t="n">
        <v>5.6786</v>
      </c>
      <c r="AK451" s="0" t="n">
        <v>35.774</v>
      </c>
    </row>
    <row r="452" customFormat="false" ht="15" hidden="false" customHeight="true" outlineLevel="0" collapsed="false">
      <c r="A452" s="0" t="n">
        <v>451</v>
      </c>
      <c r="B452" s="4" t="e">
        <f aca="false">IF(assorted!P452 = "converged", 1, NA())</f>
        <v>#N/A</v>
      </c>
      <c r="C452" s="0" t="str">
        <f aca="true">INDIRECT("IDs!B"&amp;$A452+1)</f>
        <v>b-staggered</v>
      </c>
      <c r="D452" s="0" t="n">
        <f aca="true">INDIRECT("IDs!C"&amp;$A452+1)</f>
        <v>14</v>
      </c>
      <c r="E452" s="4" t="n">
        <v>3.65</v>
      </c>
      <c r="F452" s="0" t="n">
        <f aca="false">G452*D452</f>
        <v>0.21</v>
      </c>
      <c r="G452" s="0" t="n">
        <f aca="true">INDIRECT("assorted!D"&amp;$A452+1)</f>
        <v>0.015</v>
      </c>
      <c r="H452" s="0" t="n">
        <f aca="true">INDIRECT("assorted!E"&amp;$A452+1)</f>
        <v>0.04</v>
      </c>
      <c r="I452" s="0" t="e">
        <f aca="true">IF(B452=1,INDIRECT("assorted!F"&amp;$A452+1),NA())</f>
        <v>#N/A</v>
      </c>
      <c r="J452" s="5" t="e">
        <f aca="true">IF(B452=1,INDIRECT("assorted!G"&amp;$A452+1),NA())</f>
        <v>#N/A</v>
      </c>
      <c r="K452" s="5" t="e">
        <f aca="true">IF(B452=1,AVERAGE(INDIRECT("Temperatures!C" &amp; A452 + 1):INDIRECT("Temperatures!P" &amp; A452 + 1)),NA())</f>
        <v>#N/A</v>
      </c>
      <c r="L452" s="5" t="e">
        <f aca="true">IF(B452=1,MAX(INDIRECT("Temperatures!C" &amp; A452 + 1):INDIRECT("Temperatures!P" &amp; A452 + 1)),NA())</f>
        <v>#N/A</v>
      </c>
      <c r="M452" s="5" t="e">
        <f aca="true">IF(B452=1,MIN(INDIRECT("Temperatures!C" &amp; A452 + 1):INDIRECT("Temperatures!P" &amp; A452 + 1)),NA())</f>
        <v>#N/A</v>
      </c>
      <c r="N452" s="5" t="e">
        <f aca="true">IF(B452=1,INDIRECT("assorted!H"&amp;$A452+1),NA())</f>
        <v>#N/A</v>
      </c>
      <c r="O452" s="5" t="e">
        <f aca="true">IF(B452=1,INDIRECT("assorted!I"&amp;$A452+1),NA())</f>
        <v>#N/A</v>
      </c>
      <c r="P452" s="5" t="e">
        <f aca="true">IF(B452=1,INDIRECT("assorted!J"&amp;$A452+1),NA())</f>
        <v>#N/A</v>
      </c>
      <c r="Q452" s="5" t="e">
        <f aca="true">IF(B452=1,INDIRECT("assorted!K"&amp;$A452+1),NA())</f>
        <v>#N/A</v>
      </c>
      <c r="R452" s="5" t="e">
        <f aca="true">IF(B452=1,INDIRECT("assorted!L"&amp;$A452+1),NA())</f>
        <v>#N/A</v>
      </c>
      <c r="S452" s="5" t="e">
        <f aca="true">IF(B452=1,INDIRECT("assorted!M"&amp;$A452+1),NA())</f>
        <v>#N/A</v>
      </c>
      <c r="T452" s="5" t="e">
        <f aca="true">IF(B452=1,INDIRECT("assorted!N"&amp;$A452+1),NA())</f>
        <v>#N/A</v>
      </c>
      <c r="U452" s="5" t="e">
        <f aca="true">IF(B452=1,SUM(INDIRECT("HeatFluxTotals!B" &amp; A452 + 1):INDIRECT("HeatFluxTotals!P" &amp; A452 + 1)),NA())</f>
        <v>#N/A</v>
      </c>
      <c r="W452" s="5" t="e">
        <f aca="false">R452/G452</f>
        <v>#N/A</v>
      </c>
      <c r="X452" s="5" t="e">
        <f aca="true">IF(B452=1,SUM(INDIRECT("HeatFluxRadiation!B" &amp; A452 + 1):INDIRECT("HeatFluxRadiation!P" &amp; A452 + 1)),NA())</f>
        <v>#N/A</v>
      </c>
      <c r="Y452" s="5" t="e">
        <f aca="true">IF(B452=1,SUM(INDIRECT("HeatFluxConduction!B" &amp; A452 + 1):INDIRECT("HeatFluxConduction!P" &amp; A452 + 1)),NA())</f>
        <v>#N/A</v>
      </c>
      <c r="Z452" s="6" t="e">
        <f aca="false">X452/U452</f>
        <v>#N/A</v>
      </c>
      <c r="AA452" s="6" t="e">
        <f aca="false">Y452/U452</f>
        <v>#N/A</v>
      </c>
      <c r="AE452" s="0" t="n">
        <f aca="false">1/F452</f>
        <v>4.76190476190476</v>
      </c>
      <c r="AF452" s="0" t="n">
        <f aca="false">1/G452</f>
        <v>66.6666666666667</v>
      </c>
      <c r="AG452" s="0" t="n">
        <v>5.54939702101796</v>
      </c>
      <c r="AH452" s="0" t="n">
        <f aca="false">AG452/14</f>
        <v>0.396385501501283</v>
      </c>
      <c r="AI452" s="0" t="n">
        <v>0.16267</v>
      </c>
      <c r="AJ452" s="0" t="n">
        <v>2.4491</v>
      </c>
      <c r="AK452" s="0" t="n">
        <v>25.553</v>
      </c>
    </row>
    <row r="453" customFormat="false" ht="15" hidden="false" customHeight="true" outlineLevel="0" collapsed="false">
      <c r="A453" s="0" t="n">
        <v>452</v>
      </c>
      <c r="B453" s="4" t="n">
        <f aca="false">IF(assorted!P453 = "converged", 1, NA())</f>
        <v>1</v>
      </c>
      <c r="C453" s="0" t="str">
        <f aca="true">INDIRECT("IDs!B"&amp;$A453+1)</f>
        <v>b-staggered</v>
      </c>
      <c r="D453" s="0" t="n">
        <f aca="true">INDIRECT("IDs!C"&amp;$A453+1)</f>
        <v>14</v>
      </c>
      <c r="E453" s="4" t="n">
        <v>4.015</v>
      </c>
      <c r="F453" s="0" t="n">
        <f aca="false">G453*D453</f>
        <v>0.21</v>
      </c>
      <c r="G453" s="0" t="n">
        <f aca="true">INDIRECT("assorted!D"&amp;$A453+1)</f>
        <v>0.015</v>
      </c>
      <c r="H453" s="0" t="n">
        <f aca="true">INDIRECT("assorted!E"&amp;$A453+1)</f>
        <v>0.04</v>
      </c>
      <c r="I453" s="0" t="n">
        <f aca="true">IF(B453=1,INDIRECT("assorted!F"&amp;$A453+1),NA())</f>
        <v>1.94266667599731</v>
      </c>
      <c r="J453" s="5" t="n">
        <f aca="true">IF(B453=1,INDIRECT("assorted!G"&amp;$A453+1),NA())</f>
        <v>1266.58791398622</v>
      </c>
      <c r="K453" s="5" t="n">
        <f aca="true">IF(B453=1,AVERAGE(INDIRECT("Temperatures!C" &amp; A453 + 1):INDIRECT("Temperatures!P" &amp; A453 + 1)),NA())</f>
        <v>1179.35246756174</v>
      </c>
      <c r="L453" s="5" t="n">
        <f aca="true">IF(B453=1,MAX(INDIRECT("Temperatures!C" &amp; A453 + 1):INDIRECT("Temperatures!P" &amp; A453 + 1)),NA())</f>
        <v>1212.30000183561</v>
      </c>
      <c r="M453" s="5" t="n">
        <f aca="true">IF(B453=1,MIN(INDIRECT("Temperatures!C" &amp; A453 + 1):INDIRECT("Temperatures!P" &amp; A453 + 1)),NA())</f>
        <v>1158.63799788468</v>
      </c>
      <c r="N453" s="5" t="n">
        <f aca="true">IF(B453=1,INDIRECT("assorted!H"&amp;$A453+1),NA())</f>
        <v>-148927.980519274</v>
      </c>
      <c r="O453" s="5" t="n">
        <f aca="true">IF(B453=1,INDIRECT("assorted!I"&amp;$A453+1),NA())</f>
        <v>33859.7579420401</v>
      </c>
      <c r="P453" s="5" t="n">
        <f aca="true">IF(B453=1,INDIRECT("assorted!J"&amp;$A453+1),NA())</f>
        <v>1840.25440065669</v>
      </c>
      <c r="Q453" s="5" t="n">
        <f aca="true">IF(B453=1,INDIRECT("assorted!K"&amp;$A453+1),NA())</f>
        <v>3386536.25913632</v>
      </c>
      <c r="R453" s="5" t="n">
        <f aca="true">IF(B453=1,INDIRECT("assorted!L"&amp;$A453+1),NA())</f>
        <v>10636.9560712462</v>
      </c>
      <c r="S453" s="5" t="n">
        <f aca="true">IF(B453=1,INDIRECT("assorted!M"&amp;$A453+1),NA())</f>
        <v>578.11119775767</v>
      </c>
      <c r="T453" s="5" t="n">
        <f aca="true">IF(B453=1,INDIRECT("assorted!N"&amp;$A453+1),NA())</f>
        <v>334212.556972807</v>
      </c>
      <c r="U453" s="5" t="n">
        <f aca="true">IF(B453=1,SUM(INDIRECT("HeatFluxTotals!B" &amp; A453 + 1):INDIRECT("HeatFluxTotals!P" &amp; A453 + 1)),NA())</f>
        <v>148917.384997447</v>
      </c>
      <c r="W453" s="5" t="n">
        <f aca="false">R453/G453</f>
        <v>709130.404749747</v>
      </c>
      <c r="X453" s="5" t="n">
        <f aca="true">IF(B453=1,SUM(INDIRECT("HeatFluxRadiation!B" &amp; A453 + 1):INDIRECT("HeatFluxRadiation!P" &amp; A453 + 1)),NA())</f>
        <v>142315.434912667</v>
      </c>
      <c r="Y453" s="5" t="n">
        <f aca="true">IF(B453=1,SUM(INDIRECT("HeatFluxConduction!B" &amp; A453 + 1):INDIRECT("HeatFluxConduction!P" &amp; A453 + 1)),NA())</f>
        <v>6601.9648643432</v>
      </c>
      <c r="Z453" s="6" t="n">
        <f aca="false">X453/U453</f>
        <v>0.955667029172631</v>
      </c>
      <c r="AA453" s="6" t="n">
        <f aca="false">Y453/U453</f>
        <v>0.0443330700740977</v>
      </c>
      <c r="AE453" s="0" t="n">
        <f aca="false">1/F453</f>
        <v>4.76190476190476</v>
      </c>
      <c r="AF453" s="0" t="n">
        <f aca="false">1/G453</f>
        <v>66.6666666666667</v>
      </c>
      <c r="AG453" s="0" t="n">
        <v>5.0943718484176</v>
      </c>
      <c r="AH453" s="0" t="n">
        <f aca="false">AG453/14</f>
        <v>0.3638837034584</v>
      </c>
      <c r="AI453" s="0" t="n">
        <v>0.53845</v>
      </c>
      <c r="AJ453" s="0" t="n">
        <v>8.1602</v>
      </c>
      <c r="AK453" s="0" t="n">
        <v>41.847</v>
      </c>
    </row>
    <row r="454" customFormat="false" ht="15" hidden="false" customHeight="true" outlineLevel="0" collapsed="false">
      <c r="A454" s="0" t="n">
        <v>453</v>
      </c>
      <c r="B454" s="4" t="n">
        <f aca="false">IF(assorted!P454 = "converged", 1, NA())</f>
        <v>1</v>
      </c>
      <c r="C454" s="0" t="str">
        <f aca="true">INDIRECT("IDs!B"&amp;$A454+1)</f>
        <v>b-staggered</v>
      </c>
      <c r="D454" s="0" t="n">
        <f aca="true">INDIRECT("IDs!C"&amp;$A454+1)</f>
        <v>14</v>
      </c>
      <c r="E454" s="4" t="n">
        <v>4.38</v>
      </c>
      <c r="F454" s="0" t="n">
        <f aca="false">G454*D454</f>
        <v>0.21</v>
      </c>
      <c r="G454" s="0" t="n">
        <f aca="true">INDIRECT("assorted!D"&amp;$A454+1)</f>
        <v>0.015</v>
      </c>
      <c r="H454" s="0" t="n">
        <f aca="true">INDIRECT("assorted!E"&amp;$A454+1)</f>
        <v>0.04</v>
      </c>
      <c r="I454" s="0" t="n">
        <f aca="true">IF(B454=1,INDIRECT("assorted!F"&amp;$A454+1),NA())</f>
        <v>3.85613365381141</v>
      </c>
      <c r="J454" s="5" t="n">
        <f aca="true">IF(B454=1,INDIRECT("assorted!G"&amp;$A454+1),NA())</f>
        <v>1156.72822938883</v>
      </c>
      <c r="K454" s="5" t="n">
        <f aca="true">IF(B454=1,AVERAGE(INDIRECT("Temperatures!C" &amp; A454 + 1):INDIRECT("Temperatures!P" &amp; A454 + 1)),NA())</f>
        <v>1117.07299195129</v>
      </c>
      <c r="L454" s="5" t="n">
        <f aca="true">IF(B454=1,MAX(INDIRECT("Temperatures!C" &amp; A454 + 1):INDIRECT("Temperatures!P" &amp; A454 + 1)),NA())</f>
        <v>1177.40605882496</v>
      </c>
      <c r="M454" s="5" t="n">
        <f aca="true">IF(B454=1,MIN(INDIRECT("Temperatures!C" &amp; A454 + 1):INDIRECT("Temperatures!P" &amp; A454 + 1)),NA())</f>
        <v>1082.63217273169</v>
      </c>
      <c r="N454" s="5" t="n">
        <f aca="true">IF(B454=1,INDIRECT("assorted!H"&amp;$A454+1),NA())</f>
        <v>-113626.298877906</v>
      </c>
      <c r="O454" s="5" t="n">
        <f aca="true">IF(B454=1,INDIRECT("assorted!I"&amp;$A454+1),NA())</f>
        <v>27698.8899693599</v>
      </c>
      <c r="P454" s="5" t="n">
        <f aca="true">IF(B454=1,INDIRECT("assorted!J"&amp;$A454+1),NA())</f>
        <v>3230.05323960856</v>
      </c>
      <c r="Q454" s="5" t="n">
        <f aca="true">IF(B454=1,INDIRECT("assorted!K"&amp;$A454+1),NA())</f>
        <v>10433243.9307058</v>
      </c>
      <c r="R454" s="5" t="n">
        <f aca="true">IF(B454=1,INDIRECT("assorted!L"&amp;$A454+1),NA())</f>
        <v>8701.28218165634</v>
      </c>
      <c r="S454" s="5" t="n">
        <f aca="true">IF(B454=1,INDIRECT("assorted!M"&amp;$A454+1),NA())</f>
        <v>1014.68343066061</v>
      </c>
      <c r="T454" s="5" t="n">
        <f aca="true">IF(B454=1,INDIRECT("assorted!N"&amp;$A454+1),NA())</f>
        <v>1029582.46445719</v>
      </c>
      <c r="U454" s="5" t="n">
        <f aca="true">IF(B454=1,SUM(INDIRECT("HeatFluxTotals!B" &amp; A454 + 1):INDIRECT("HeatFluxTotals!P" &amp; A454 + 1)),NA())</f>
        <v>121817.950543189</v>
      </c>
      <c r="W454" s="5" t="n">
        <f aca="false">R454/G454</f>
        <v>580085.478777089</v>
      </c>
      <c r="X454" s="5" t="n">
        <f aca="true">IF(B454=1,SUM(INDIRECT("HeatFluxRadiation!B" &amp; A454 + 1):INDIRECT("HeatFluxRadiation!P" &amp; A454 + 1)),NA())</f>
        <v>117562.931467514</v>
      </c>
      <c r="Y454" s="5" t="n">
        <f aca="true">IF(B454=1,SUM(INDIRECT("HeatFluxConduction!B" &amp; A454 + 1):INDIRECT("HeatFluxConduction!P" &amp; A454 + 1)),NA())</f>
        <v>4257.17730499131</v>
      </c>
      <c r="Z454" s="6" t="n">
        <f aca="false">X454/U454</f>
        <v>0.965070672616792</v>
      </c>
      <c r="AA454" s="6" t="n">
        <f aca="false">Y454/U454</f>
        <v>0.0349470442246686</v>
      </c>
      <c r="AE454" s="0" t="n">
        <f aca="false">1/F454</f>
        <v>4.76190476190476</v>
      </c>
      <c r="AF454" s="0" t="n">
        <f aca="false">1/G454</f>
        <v>66.6666666666667</v>
      </c>
      <c r="AG454" s="0" t="n">
        <v>4.69801621535755</v>
      </c>
      <c r="AH454" s="0" t="n">
        <f aca="false">AG454/14</f>
        <v>0.335572586811254</v>
      </c>
      <c r="AI454" s="0" t="n">
        <v>0.40037</v>
      </c>
      <c r="AJ454" s="0" t="n">
        <v>6.0526</v>
      </c>
      <c r="AK454" s="0" t="n">
        <v>36.739</v>
      </c>
    </row>
    <row r="455" customFormat="false" ht="15" hidden="false" customHeight="true" outlineLevel="0" collapsed="false">
      <c r="A455" s="0" t="n">
        <v>454</v>
      </c>
      <c r="B455" s="4" t="n">
        <f aca="false">IF(assorted!P455 = "converged", 1, NA())</f>
        <v>1</v>
      </c>
      <c r="C455" s="0" t="str">
        <f aca="true">INDIRECT("IDs!B"&amp;$A455+1)</f>
        <v>b-staggered</v>
      </c>
      <c r="D455" s="0" t="n">
        <f aca="true">INDIRECT("IDs!C"&amp;$A455+1)</f>
        <v>14</v>
      </c>
      <c r="E455" s="4" t="n">
        <v>5.11</v>
      </c>
      <c r="F455" s="0" t="n">
        <f aca="false">G455*D455</f>
        <v>0.21</v>
      </c>
      <c r="G455" s="0" t="n">
        <f aca="true">INDIRECT("assorted!D"&amp;$A455+1)</f>
        <v>0.015</v>
      </c>
      <c r="H455" s="0" t="n">
        <f aca="true">INDIRECT("assorted!E"&amp;$A455+1)</f>
        <v>0.04</v>
      </c>
      <c r="I455" s="0" t="n">
        <f aca="true">IF(B455=1,INDIRECT("assorted!F"&amp;$A455+1),NA())</f>
        <v>1.92617148124554</v>
      </c>
      <c r="J455" s="5" t="n">
        <f aca="true">IF(B455=1,INDIRECT("assorted!G"&amp;$A455+1),NA())</f>
        <v>1258.65138622126</v>
      </c>
      <c r="K455" s="5" t="n">
        <f aca="true">IF(B455=1,AVERAGE(INDIRECT("Temperatures!C" &amp; A455 + 1):INDIRECT("Temperatures!P" &amp; A455 + 1)),NA())</f>
        <v>1185.43476409306</v>
      </c>
      <c r="L455" s="5" t="n">
        <f aca="true">IF(B455=1,MAX(INDIRECT("Temperatures!C" &amp; A455 + 1):INDIRECT("Temperatures!P" &amp; A455 + 1)),NA())</f>
        <v>1231.80620832543</v>
      </c>
      <c r="M455" s="5" t="n">
        <f aca="true">IF(B455=1,MIN(INDIRECT("Temperatures!C" &amp; A455 + 1):INDIRECT("Temperatures!P" &amp; A455 + 1)),NA())</f>
        <v>1161.45672202891</v>
      </c>
      <c r="N455" s="5" t="n">
        <f aca="true">IF(B455=1,INDIRECT("assorted!H"&amp;$A455+1),NA())</f>
        <v>-151241.586495628</v>
      </c>
      <c r="O455" s="5" t="n">
        <f aca="true">IF(B455=1,INDIRECT("assorted!I"&amp;$A455+1),NA())</f>
        <v>34385.485245881</v>
      </c>
      <c r="P455" s="5" t="n">
        <f aca="true">IF(B455=1,INDIRECT("assorted!J"&amp;$A455+1),NA())</f>
        <v>2174.38064782801</v>
      </c>
      <c r="Q455" s="5" t="n">
        <f aca="true">IF(B455=1,INDIRECT("assorted!K"&amp;$A455+1),NA())</f>
        <v>4727931.20164898</v>
      </c>
      <c r="R455" s="5" t="n">
        <f aca="true">IF(B455=1,INDIRECT("assorted!L"&amp;$A455+1),NA())</f>
        <v>10802.1119547462</v>
      </c>
      <c r="S455" s="5" t="n">
        <f aca="true">IF(B455=1,INDIRECT("assorted!M"&amp;$A455+1),NA())</f>
        <v>683.076100935284</v>
      </c>
      <c r="T455" s="5" t="n">
        <f aca="true">IF(B455=1,INDIRECT("assorted!N"&amp;$A455+1),NA())</f>
        <v>466592.959668951</v>
      </c>
      <c r="U455" s="5" t="n">
        <f aca="true">IF(B455=1,SUM(INDIRECT("HeatFluxTotals!B" &amp; A455 + 1):INDIRECT("HeatFluxTotals!P" &amp; A455 + 1)),NA())</f>
        <v>151229.567366446</v>
      </c>
      <c r="W455" s="5" t="n">
        <f aca="false">R455/G455</f>
        <v>720140.79698308</v>
      </c>
      <c r="X455" s="5" t="n">
        <f aca="true">IF(B455=1,SUM(INDIRECT("HeatFluxRadiation!B" &amp; A455 + 1):INDIRECT("HeatFluxRadiation!P" &amp; A455 + 1)),NA())</f>
        <v>144261.237856922</v>
      </c>
      <c r="Y455" s="5" t="n">
        <f aca="true">IF(B455=1,SUM(INDIRECT("HeatFluxConduction!B" &amp; A455 + 1):INDIRECT("HeatFluxConduction!P" &amp; A455 + 1)),NA())</f>
        <v>6968.32481394919</v>
      </c>
      <c r="Z455" s="6" t="n">
        <f aca="false">X455/U455</f>
        <v>0.953922175201098</v>
      </c>
      <c r="AA455" s="6" t="n">
        <f aca="false">Y455/U455</f>
        <v>0.046077793749579</v>
      </c>
      <c r="AE455" s="0" t="n">
        <f aca="false">1/F455</f>
        <v>4.76190476190476</v>
      </c>
      <c r="AF455" s="0" t="n">
        <f aca="false">1/G455</f>
        <v>66.6666666666667</v>
      </c>
      <c r="AG455" s="0" t="n">
        <v>4.06066189500805</v>
      </c>
      <c r="AH455" s="0" t="n">
        <f aca="false">AG455/14</f>
        <v>0.290047278214861</v>
      </c>
      <c r="AI455" s="0" t="n">
        <v>0.55011</v>
      </c>
      <c r="AJ455" s="0" t="n">
        <v>8.3396</v>
      </c>
      <c r="AK455" s="0" t="n">
        <v>42.211</v>
      </c>
    </row>
    <row r="456" customFormat="false" ht="15" hidden="false" customHeight="true" outlineLevel="0" collapsed="false">
      <c r="A456" s="0" t="n">
        <v>455</v>
      </c>
      <c r="B456" s="4" t="n">
        <f aca="false">IF(assorted!P456 = "converged", 1, NA())</f>
        <v>1</v>
      </c>
      <c r="C456" s="0" t="str">
        <f aca="true">INDIRECT("IDs!B"&amp;$A456+1)</f>
        <v>b-staggered</v>
      </c>
      <c r="D456" s="0" t="n">
        <f aca="true">INDIRECT("IDs!C"&amp;$A456+1)</f>
        <v>14</v>
      </c>
      <c r="E456" s="4" t="n">
        <v>5.84</v>
      </c>
      <c r="F456" s="0" t="n">
        <f aca="false">G456*D456</f>
        <v>0.21</v>
      </c>
      <c r="G456" s="0" t="n">
        <f aca="true">INDIRECT("assorted!D"&amp;$A456+1)</f>
        <v>0.015</v>
      </c>
      <c r="H456" s="0" t="n">
        <f aca="true">INDIRECT("assorted!E"&amp;$A456+1)</f>
        <v>0.04</v>
      </c>
      <c r="I456" s="0" t="n">
        <f aca="true">IF(B456=1,INDIRECT("assorted!F"&amp;$A456+1),NA())</f>
        <v>2.948780094026</v>
      </c>
      <c r="J456" s="5" t="n">
        <f aca="true">IF(B456=1,INDIRECT("assorted!G"&amp;$A456+1),NA())</f>
        <v>1270.52548023158</v>
      </c>
      <c r="K456" s="5" t="n">
        <f aca="true">IF(B456=1,AVERAGE(INDIRECT("Temperatures!C" &amp; A456 + 1):INDIRECT("Temperatures!P" &amp; A456 + 1)),NA())</f>
        <v>1194.56382070388</v>
      </c>
      <c r="L456" s="5" t="n">
        <f aca="true">IF(B456=1,MAX(INDIRECT("Temperatures!C" &amp; A456 + 1):INDIRECT("Temperatures!P" &amp; A456 + 1)),NA())</f>
        <v>1271.61042069124</v>
      </c>
      <c r="M456" s="5" t="n">
        <f aca="true">IF(B456=1,MIN(INDIRECT("Temperatures!C" &amp; A456 + 1):INDIRECT("Temperatures!P" &amp; A456 + 1)),NA())</f>
        <v>1163.68136603095</v>
      </c>
      <c r="N456" s="5" t="n">
        <f aca="true">IF(B456=1,INDIRECT("assorted!H"&amp;$A456+1),NA())</f>
        <v>-28901.9109518231</v>
      </c>
      <c r="O456" s="5" t="n">
        <f aca="true">IF(B456=1,INDIRECT("assorted!I"&amp;$A456+1),NA())</f>
        <v>35112.4405454144</v>
      </c>
      <c r="P456" s="5" t="n">
        <f aca="true">IF(B456=1,INDIRECT("assorted!J"&amp;$A456+1),NA())</f>
        <v>2744.59978351004</v>
      </c>
      <c r="Q456" s="5" t="n">
        <f aca="true">IF(B456=1,INDIRECT("assorted!K"&amp;$A456+1),NA())</f>
        <v>7532827.97164337</v>
      </c>
      <c r="R456" s="5" t="n">
        <f aca="true">IF(B456=1,INDIRECT("assorted!L"&amp;$A456+1),NA())</f>
        <v>11030.5059673484</v>
      </c>
      <c r="S456" s="5" t="n">
        <f aca="true">IF(B456=1,INDIRECT("assorted!M"&amp;$A456+1),NA())</f>
        <v>862.210766937324</v>
      </c>
      <c r="T456" s="5" t="n">
        <f aca="true">IF(B456=1,INDIRECT("assorted!N"&amp;$A456+1),NA())</f>
        <v>743407.406622649</v>
      </c>
      <c r="U456" s="5" t="n">
        <f aca="true">IF(B456=1,SUM(INDIRECT("HeatFluxTotals!B" &amp; A456 + 1):INDIRECT("HeatFluxTotals!P" &amp; A456 + 1)),NA())</f>
        <v>154427.083542878</v>
      </c>
      <c r="W456" s="5" t="n">
        <f aca="false">R456/G456</f>
        <v>735367.064489893</v>
      </c>
      <c r="X456" s="5" t="n">
        <f aca="true">IF(B456=1,SUM(INDIRECT("HeatFluxRadiation!B" &amp; A456 + 1):INDIRECT("HeatFluxRadiation!P" &amp; A456 + 1)),NA())</f>
        <v>147618.807735595</v>
      </c>
      <c r="Y456" s="5" t="n">
        <f aca="true">IF(B456=1,SUM(INDIRECT("HeatFluxConduction!B" &amp; A456 + 1):INDIRECT("HeatFluxConduction!P" &amp; A456 + 1)),NA())</f>
        <v>6808.05130926852</v>
      </c>
      <c r="Z456" s="6" t="n">
        <f aca="false">X456/U456</f>
        <v>0.955912682859202</v>
      </c>
      <c r="AA456" s="6" t="n">
        <f aca="false">Y456/U456</f>
        <v>0.0440858633931153</v>
      </c>
      <c r="AE456" s="0" t="n">
        <f aca="false">1/F456</f>
        <v>4.76190476190476</v>
      </c>
      <c r="AF456" s="0" t="n">
        <f aca="false">1/G456</f>
        <v>66.6666666666667</v>
      </c>
      <c r="AG456" s="0" t="n">
        <v>3.56661378091632</v>
      </c>
      <c r="AH456" s="0" t="n">
        <f aca="false">AG456/14</f>
        <v>0.254758127208308</v>
      </c>
      <c r="AI456" s="0" t="n">
        <v>0.56683</v>
      </c>
      <c r="AJ456" s="0" t="n">
        <v>8.5969</v>
      </c>
      <c r="AK456" s="0" t="n">
        <v>42.72</v>
      </c>
    </row>
    <row r="457" customFormat="false" ht="15" hidden="false" customHeight="true" outlineLevel="0" collapsed="false">
      <c r="A457" s="0" t="n">
        <v>456</v>
      </c>
      <c r="B457" s="4" t="n">
        <f aca="false">IF(assorted!P457 = "converged", 1, NA())</f>
        <v>1</v>
      </c>
      <c r="C457" s="0" t="str">
        <f aca="true">INDIRECT("IDs!B"&amp;$A457+1)</f>
        <v>b-staggered</v>
      </c>
      <c r="D457" s="0" t="n">
        <f aca="true">INDIRECT("IDs!C"&amp;$A457+1)</f>
        <v>14</v>
      </c>
      <c r="E457" s="4" t="n">
        <v>6.205</v>
      </c>
      <c r="F457" s="0" t="n">
        <f aca="false">G457*D457</f>
        <v>0.21</v>
      </c>
      <c r="G457" s="0" t="n">
        <f aca="true">INDIRECT("assorted!D"&amp;$A457+1)</f>
        <v>0.015</v>
      </c>
      <c r="H457" s="0" t="n">
        <f aca="true">INDIRECT("assorted!E"&amp;$A457+1)</f>
        <v>0.04</v>
      </c>
      <c r="I457" s="0" t="n">
        <f aca="true">IF(B457=1,INDIRECT("assorted!F"&amp;$A457+1),NA())</f>
        <v>2.06894580724474</v>
      </c>
      <c r="J457" s="5" t="n">
        <f aca="true">IF(B457=1,INDIRECT("assorted!G"&amp;$A457+1),NA())</f>
        <v>1253.8588855606</v>
      </c>
      <c r="K457" s="5" t="n">
        <f aca="true">IF(B457=1,AVERAGE(INDIRECT("Temperatures!C" &amp; A457 + 1):INDIRECT("Temperatures!P" &amp; A457 + 1)),NA())</f>
        <v>1189.11662088509</v>
      </c>
      <c r="L457" s="5" t="n">
        <f aca="true">IF(B457=1,MAX(INDIRECT("Temperatures!C" &amp; A457 + 1):INDIRECT("Temperatures!P" &amp; A457 + 1)),NA())</f>
        <v>1260.69051347693</v>
      </c>
      <c r="M457" s="5" t="n">
        <f aca="true">IF(B457=1,MIN(INDIRECT("Temperatures!C" &amp; A457 + 1):INDIRECT("Temperatures!P" &amp; A457 + 1)),NA())</f>
        <v>1159.14784915281</v>
      </c>
      <c r="N457" s="5" t="n">
        <f aca="true">IF(B457=1,INDIRECT("assorted!H"&amp;$A457+1),NA())</f>
        <v>-152313.981960722</v>
      </c>
      <c r="O457" s="5" t="n">
        <f aca="true">IF(B457=1,INDIRECT("assorted!I"&amp;$A457+1),NA())</f>
        <v>34629.0407069393</v>
      </c>
      <c r="P457" s="5" t="n">
        <f aca="true">IF(B457=1,INDIRECT("assorted!J"&amp;$A457+1),NA())</f>
        <v>2795.34786379408</v>
      </c>
      <c r="Q457" s="5" t="n">
        <f aca="true">IF(B457=1,INDIRECT("assorted!K"&amp;$A457+1),NA())</f>
        <v>7813969.67961818</v>
      </c>
      <c r="R457" s="5" t="n">
        <f aca="true">IF(B457=1,INDIRECT("assorted!L"&amp;$A457+1),NA())</f>
        <v>10878.6242778828</v>
      </c>
      <c r="S457" s="5" t="n">
        <f aca="true">IF(B457=1,INDIRECT("assorted!M"&amp;$A457+1),NA())</f>
        <v>878.151358389288</v>
      </c>
      <c r="T457" s="5" t="n">
        <f aca="true">IF(B457=1,INDIRECT("assorted!N"&amp;$A457+1),NA())</f>
        <v>771149.808240952</v>
      </c>
      <c r="U457" s="5" t="n">
        <f aca="true">IF(B457=1,SUM(INDIRECT("HeatFluxTotals!B" &amp; A457 + 1):INDIRECT("HeatFluxTotals!P" &amp; A457 + 1)),NA())</f>
        <v>152300.73989036</v>
      </c>
      <c r="W457" s="5" t="n">
        <f aca="false">R457/G457</f>
        <v>725241.61852552</v>
      </c>
      <c r="X457" s="5" t="n">
        <f aca="true">IF(B457=1,SUM(INDIRECT("HeatFluxRadiation!B" &amp; A457 + 1):INDIRECT("HeatFluxRadiation!P" &amp; A457 + 1)),NA())</f>
        <v>144785.423176936</v>
      </c>
      <c r="Y457" s="5" t="n">
        <f aca="true">IF(B457=1,SUM(INDIRECT("HeatFluxConduction!B" &amp; A457 + 1):INDIRECT("HeatFluxConduction!P" &amp; A457 + 1)),NA())</f>
        <v>7515.31533363278</v>
      </c>
      <c r="Z457" s="6" t="n">
        <f aca="false">X457/U457</f>
        <v>0.9506547590062</v>
      </c>
      <c r="AA457" s="6" t="n">
        <f aca="false">Y457/U457</f>
        <v>0.0493452319341521</v>
      </c>
      <c r="AE457" s="0" t="n">
        <f aca="false">1/F457</f>
        <v>4.76190476190476</v>
      </c>
      <c r="AF457" s="0" t="n">
        <f aca="false">1/G457</f>
        <v>66.6666666666667</v>
      </c>
      <c r="AG457" s="0" t="n">
        <v>3.36004782834769</v>
      </c>
      <c r="AH457" s="0" t="n">
        <f aca="false">AG457/14</f>
        <v>0.240003416310549</v>
      </c>
      <c r="AI457" s="0" t="n">
        <v>0.55598</v>
      </c>
      <c r="AJ457" s="0" t="n">
        <v>8.4304</v>
      </c>
      <c r="AK457" s="0" t="n">
        <v>42.368</v>
      </c>
    </row>
    <row r="458" customFormat="false" ht="15" hidden="false" customHeight="true" outlineLevel="0" collapsed="false">
      <c r="A458" s="0" t="n">
        <v>457</v>
      </c>
      <c r="B458" s="4" t="n">
        <f aca="false">IF(assorted!P458 = "converged", 1, NA())</f>
        <v>1</v>
      </c>
      <c r="C458" s="0" t="str">
        <f aca="true">INDIRECT("IDs!B"&amp;$A458+1)</f>
        <v>b-staggered</v>
      </c>
      <c r="D458" s="0" t="n">
        <f aca="true">INDIRECT("IDs!C"&amp;$A458+1)</f>
        <v>14</v>
      </c>
      <c r="E458" s="4" t="n">
        <v>1.825</v>
      </c>
      <c r="F458" s="0" t="n">
        <f aca="false">G458*D458</f>
        <v>0.28</v>
      </c>
      <c r="G458" s="0" t="n">
        <f aca="true">INDIRECT("assorted!D"&amp;$A458+1)</f>
        <v>0.02</v>
      </c>
      <c r="H458" s="0" t="n">
        <f aca="true">INDIRECT("assorted!E"&amp;$A458+1)</f>
        <v>0.04</v>
      </c>
      <c r="I458" s="0" t="n">
        <f aca="true">IF(B458=1,INDIRECT("assorted!F"&amp;$A458+1),NA())</f>
        <v>8.13348305120598</v>
      </c>
      <c r="J458" s="5" t="n">
        <f aca="true">IF(B458=1,INDIRECT("assorted!G"&amp;$A458+1),NA())</f>
        <v>1185.87363768967</v>
      </c>
      <c r="K458" s="5" t="n">
        <f aca="true">IF(B458=1,AVERAGE(INDIRECT("Temperatures!C" &amp; A458 + 1):INDIRECT("Temperatures!P" &amp; A458 + 1)),NA())</f>
        <v>1089.05202811519</v>
      </c>
      <c r="L458" s="5" t="n">
        <f aca="true">IF(B458=1,MAX(INDIRECT("Temperatures!C" &amp; A458 + 1):INDIRECT("Temperatures!P" &amp; A458 + 1)),NA())</f>
        <v>1149.06201852995</v>
      </c>
      <c r="M458" s="5" t="n">
        <f aca="true">IF(B458=1,MIN(INDIRECT("Temperatures!C" &amp; A458 + 1):INDIRECT("Temperatures!P" &amp; A458 + 1)),NA())</f>
        <v>1028.90736916392</v>
      </c>
      <c r="N458" s="5" t="n">
        <f aca="true">IF(B458=1,INDIRECT("assorted!H"&amp;$A458+1),NA())</f>
        <v>-89328.6535456267</v>
      </c>
      <c r="O458" s="5" t="n">
        <f aca="true">IF(B458=1,INDIRECT("assorted!I"&amp;$A458+1),NA())</f>
        <v>24899.8563292184</v>
      </c>
      <c r="P458" s="5" t="n">
        <f aca="true">IF(B458=1,INDIRECT("assorted!J"&amp;$A458+1),NA())</f>
        <v>3755.19044625503</v>
      </c>
      <c r="Q458" s="5" t="n">
        <f aca="true">IF(B458=1,INDIRECT("assorted!K"&amp;$A458+1),NA())</f>
        <v>14101455.2876451</v>
      </c>
      <c r="R458" s="5" t="n">
        <f aca="true">IF(B458=1,INDIRECT("assorted!L"&amp;$A458+1),NA())</f>
        <v>7821.99851484674</v>
      </c>
      <c r="S458" s="5" t="n">
        <f aca="true">IF(B458=1,INDIRECT("assorted!M"&amp;$A458+1),NA())</f>
        <v>1179.64913954568</v>
      </c>
      <c r="T458" s="5" t="n">
        <f aca="true">IF(B458=1,INDIRECT("assorted!N"&amp;$A458+1),NA())</f>
        <v>1391572.09243086</v>
      </c>
      <c r="U458" s="5" t="n">
        <f aca="true">IF(B458=1,SUM(INDIRECT("HeatFluxTotals!B" &amp; A458 + 1):INDIRECT("HeatFluxTotals!P" &amp; A458 + 1)),NA())</f>
        <v>109507.979207854</v>
      </c>
      <c r="W458" s="5" t="n">
        <f aca="false">R458/G458</f>
        <v>391099.925742337</v>
      </c>
      <c r="X458" s="5" t="n">
        <f aca="true">IF(B458=1,SUM(INDIRECT("HeatFluxRadiation!B" &amp; A458 + 1):INDIRECT("HeatFluxRadiation!P" &amp; A458 + 1)),NA())</f>
        <v>107876.044156624</v>
      </c>
      <c r="Y458" s="5" t="n">
        <f aca="true">IF(B458=1,SUM(INDIRECT("HeatFluxConduction!B" &amp; A458 + 1):INDIRECT("HeatFluxConduction!P" &amp; A458 + 1)),NA())</f>
        <v>1633.82180213124</v>
      </c>
      <c r="Z458" s="6" t="n">
        <f aca="false">X458/U458</f>
        <v>0.985097569482739</v>
      </c>
      <c r="AA458" s="6" t="n">
        <f aca="false">Y458/U458</f>
        <v>0.0149196598635989</v>
      </c>
      <c r="AE458" s="0" t="n">
        <f aca="false">1/F458</f>
        <v>3.57142857142857</v>
      </c>
      <c r="AF458" s="0" t="n">
        <f aca="false">1/G458</f>
        <v>50</v>
      </c>
      <c r="AG458" s="9" t="n">
        <v>8.2893253564302</v>
      </c>
      <c r="AH458" s="0" t="n">
        <f aca="false">AG458/14</f>
        <v>0.592094668316443</v>
      </c>
      <c r="AI458" s="0" t="n">
        <v>0.33955</v>
      </c>
      <c r="AJ458" s="0" t="n">
        <v>5.1283</v>
      </c>
      <c r="AK458" s="0" t="n">
        <v>34.176</v>
      </c>
    </row>
    <row r="459" customFormat="false" ht="15" hidden="false" customHeight="true" outlineLevel="0" collapsed="false">
      <c r="A459" s="0" t="n">
        <v>458</v>
      </c>
      <c r="B459" s="4" t="n">
        <f aca="false">IF(assorted!P459 = "converged", 1, NA())</f>
        <v>1</v>
      </c>
      <c r="C459" s="0" t="str">
        <f aca="true">INDIRECT("IDs!B"&amp;$A459+1)</f>
        <v>b-staggered</v>
      </c>
      <c r="D459" s="0" t="n">
        <f aca="true">INDIRECT("IDs!C"&amp;$A459+1)</f>
        <v>14</v>
      </c>
      <c r="E459" s="4" t="n">
        <v>2.19</v>
      </c>
      <c r="F459" s="0" t="n">
        <f aca="false">G459*D459</f>
        <v>0.28</v>
      </c>
      <c r="G459" s="0" t="n">
        <f aca="true">INDIRECT("assorted!D"&amp;$A459+1)</f>
        <v>0.02</v>
      </c>
      <c r="H459" s="0" t="n">
        <f aca="true">INDIRECT("assorted!E"&amp;$A459+1)</f>
        <v>0.04</v>
      </c>
      <c r="I459" s="0" t="n">
        <f aca="true">IF(B459=1,INDIRECT("assorted!F"&amp;$A459+1),NA())</f>
        <v>8.09199630146031</v>
      </c>
      <c r="J459" s="5" t="n">
        <f aca="true">IF(B459=1,INDIRECT("assorted!G"&amp;$A459+1),NA())</f>
        <v>1177.31255719731</v>
      </c>
      <c r="K459" s="5" t="n">
        <f aca="true">IF(B459=1,AVERAGE(INDIRECT("Temperatures!C" &amp; A459 + 1):INDIRECT("Temperatures!P" &amp; A459 + 1)),NA())</f>
        <v>1104.01440401679</v>
      </c>
      <c r="L459" s="5" t="n">
        <f aca="true">IF(B459=1,MAX(INDIRECT("Temperatures!C" &amp; A459 + 1):INDIRECT("Temperatures!P" &amp; A459 + 1)),NA())</f>
        <v>1154.65551802349</v>
      </c>
      <c r="M459" s="5" t="n">
        <f aca="true">IF(B459=1,MIN(INDIRECT("Temperatures!C" &amp; A459 + 1):INDIRECT("Temperatures!P" &amp; A459 + 1)),NA())</f>
        <v>1061.54525285816</v>
      </c>
      <c r="N459" s="5" t="n">
        <f aca="true">IF(B459=1,INDIRECT("assorted!H"&amp;$A459+1),NA())</f>
        <v>-99769.2787486744</v>
      </c>
      <c r="O459" s="5" t="n">
        <f aca="true">IF(B459=1,INDIRECT("assorted!I"&amp;$A459+1),NA())</f>
        <v>26392.7300393162</v>
      </c>
      <c r="P459" s="5" t="n">
        <f aca="true">IF(B459=1,INDIRECT("assorted!J"&amp;$A459+1),NA())</f>
        <v>3097.58104278045</v>
      </c>
      <c r="Q459" s="5" t="n">
        <f aca="true">IF(B459=1,INDIRECT("assorted!K"&amp;$A459+1),NA())</f>
        <v>9595008.31659282</v>
      </c>
      <c r="R459" s="5" t="n">
        <f aca="true">IF(B459=1,INDIRECT("assorted!L"&amp;$A459+1),NA())</f>
        <v>8290.96732289311</v>
      </c>
      <c r="S459" s="5" t="n">
        <f aca="true">IF(B459=1,INDIRECT("assorted!M"&amp;$A459+1),NA())</f>
        <v>973.068840072564</v>
      </c>
      <c r="T459" s="5" t="n">
        <f aca="true">IF(B459=1,INDIRECT("assorted!N"&amp;$A459+1),NA())</f>
        <v>946862.967520165</v>
      </c>
      <c r="U459" s="5" t="n">
        <f aca="true">IF(B459=1,SUM(INDIRECT("HeatFluxTotals!B" &amp; A459 + 1):INDIRECT("HeatFluxTotals!P" &amp; A459 + 1)),NA())</f>
        <v>116073.542520504</v>
      </c>
      <c r="W459" s="5" t="n">
        <f aca="false">R459/G459</f>
        <v>414548.366144656</v>
      </c>
      <c r="X459" s="5" t="n">
        <f aca="true">IF(B459=1,SUM(INDIRECT("HeatFluxRadiation!B" &amp; A459 + 1):INDIRECT("HeatFluxRadiation!P" &amp; A459 + 1)),NA())</f>
        <v>114219.227488557</v>
      </c>
      <c r="Y459" s="5" t="n">
        <f aca="true">IF(B459=1,SUM(INDIRECT("HeatFluxConduction!B" &amp; A459 + 1):INDIRECT("HeatFluxConduction!P" &amp; A459 + 1)),NA())</f>
        <v>1856.43569051526</v>
      </c>
      <c r="Z459" s="6" t="n">
        <f aca="false">X459/U459</f>
        <v>0.984024653752432</v>
      </c>
      <c r="AA459" s="6" t="n">
        <f aca="false">Y459/U459</f>
        <v>0.0159936162040315</v>
      </c>
      <c r="AE459" s="0" t="n">
        <f aca="false">1/F459</f>
        <v>3.57142857142857</v>
      </c>
      <c r="AF459" s="0" t="n">
        <f aca="false">1/G459</f>
        <v>50</v>
      </c>
      <c r="AG459" s="0" t="n">
        <v>7.78425248586017</v>
      </c>
      <c r="AH459" s="0" t="n">
        <f aca="false">AG459/14</f>
        <v>0.556018034704298</v>
      </c>
      <c r="AI459" s="0" t="n">
        <v>0.37176</v>
      </c>
      <c r="AJ459" s="0" t="n">
        <v>5.6172</v>
      </c>
      <c r="AK459" s="0" t="n">
        <v>35.583</v>
      </c>
    </row>
    <row r="460" customFormat="false" ht="15" hidden="false" customHeight="true" outlineLevel="0" collapsed="false">
      <c r="A460" s="0" t="n">
        <v>459</v>
      </c>
      <c r="B460" s="4" t="n">
        <f aca="false">IF(assorted!P460 = "converged", 1, NA())</f>
        <v>1</v>
      </c>
      <c r="C460" s="0" t="str">
        <f aca="true">INDIRECT("IDs!B"&amp;$A460+1)</f>
        <v>b-staggered</v>
      </c>
      <c r="D460" s="0" t="n">
        <f aca="true">INDIRECT("IDs!C"&amp;$A460+1)</f>
        <v>14</v>
      </c>
      <c r="E460" s="4" t="n">
        <v>2.555</v>
      </c>
      <c r="F460" s="0" t="n">
        <f aca="false">G460*D460</f>
        <v>0.28</v>
      </c>
      <c r="G460" s="0" t="n">
        <f aca="true">INDIRECT("assorted!D"&amp;$A460+1)</f>
        <v>0.02</v>
      </c>
      <c r="H460" s="0" t="n">
        <f aca="true">INDIRECT("assorted!E"&amp;$A460+1)</f>
        <v>0.04</v>
      </c>
      <c r="I460" s="0" t="n">
        <f aca="true">IF(B460=1,INDIRECT("assorted!F"&amp;$A460+1),NA())</f>
        <v>7.88536514877341</v>
      </c>
      <c r="J460" s="5" t="n">
        <f aca="true">IF(B460=1,INDIRECT("assorted!G"&amp;$A460+1),NA())</f>
        <v>1173.28594362809</v>
      </c>
      <c r="K460" s="5" t="n">
        <f aca="true">IF(B460=1,AVERAGE(INDIRECT("Temperatures!C" &amp; A460 + 1):INDIRECT("Temperatures!P" &amp; A460 + 1)),NA())</f>
        <v>1115.30362534781</v>
      </c>
      <c r="L460" s="5" t="n">
        <f aca="true">IF(B460=1,MAX(INDIRECT("Temperatures!C" &amp; A460 + 1):INDIRECT("Temperatures!P" &amp; A460 + 1)),NA())</f>
        <v>1161.19445511692</v>
      </c>
      <c r="M460" s="5" t="n">
        <f aca="true">IF(B460=1,MIN(INDIRECT("Temperatures!C" &amp; A460 + 1):INDIRECT("Temperatures!P" &amp; A460 + 1)),NA())</f>
        <v>1082.81199365381</v>
      </c>
      <c r="N460" s="5" t="n">
        <f aca="true">IF(B460=1,INDIRECT("assorted!H"&amp;$A460+1),NA())</f>
        <v>-109756.356785993</v>
      </c>
      <c r="O460" s="5" t="n">
        <f aca="true">IF(B460=1,INDIRECT("assorted!I"&amp;$A460+1),NA())</f>
        <v>27534.1678041975</v>
      </c>
      <c r="P460" s="5" t="n">
        <f aca="true">IF(B460=1,INDIRECT("assorted!J"&amp;$A460+1),NA())</f>
        <v>2813.0109577967</v>
      </c>
      <c r="Q460" s="5" t="n">
        <f aca="true">IF(B460=1,INDIRECT("assorted!K"&amp;$A460+1),NA())</f>
        <v>7913030.64868433</v>
      </c>
      <c r="R460" s="5" t="n">
        <f aca="true">IF(B460=1,INDIRECT("assorted!L"&amp;$A460+1),NA())</f>
        <v>8649.53664086982</v>
      </c>
      <c r="S460" s="5" t="n">
        <f aca="true">IF(B460=1,INDIRECT("assorted!M"&amp;$A460+1),NA())</f>
        <v>883.674477603731</v>
      </c>
      <c r="T460" s="5" t="n">
        <f aca="true">IF(B460=1,INDIRECT("assorted!N"&amp;$A460+1),NA())</f>
        <v>780880.582368227</v>
      </c>
      <c r="U460" s="5" t="n">
        <f aca="true">IF(B460=1,SUM(INDIRECT("HeatFluxTotals!B" &amp; A460 + 1):INDIRECT("HeatFluxTotals!P" &amp; A460 + 1)),NA())</f>
        <v>121093.512972177</v>
      </c>
      <c r="W460" s="5" t="n">
        <f aca="false">R460/G460</f>
        <v>432476.832043491</v>
      </c>
      <c r="X460" s="5" t="n">
        <f aca="true">IF(B460=1,SUM(INDIRECT("HeatFluxRadiation!B" &amp; A460 + 1):INDIRECT("HeatFluxRadiation!P" &amp; A460 + 1)),NA())</f>
        <v>118540.978603716</v>
      </c>
      <c r="Y460" s="5" t="n">
        <f aca="true">IF(B460=1,SUM(INDIRECT("HeatFluxConduction!B" &amp; A460 + 1):INDIRECT("HeatFluxConduction!P" &amp; A460 + 1)),NA())</f>
        <v>2554.920377712</v>
      </c>
      <c r="Z460" s="6" t="n">
        <f aca="false">X460/U460</f>
        <v>0.978920965245695</v>
      </c>
      <c r="AA460" s="6" t="n">
        <f aca="false">Y460/U460</f>
        <v>0.0210987386112006</v>
      </c>
      <c r="AE460" s="0" t="n">
        <f aca="false">1/F460</f>
        <v>3.57142857142857</v>
      </c>
      <c r="AF460" s="0" t="n">
        <f aca="false">1/G460</f>
        <v>50</v>
      </c>
      <c r="AG460" s="0" t="n">
        <v>7.14254391057959</v>
      </c>
      <c r="AH460" s="0" t="n">
        <f aca="false">AG460/14</f>
        <v>0.510181707898542</v>
      </c>
      <c r="AI460" s="0" t="n">
        <v>0.39677</v>
      </c>
      <c r="AJ460" s="0" t="n">
        <v>5.9974</v>
      </c>
      <c r="AK460" s="0" t="n">
        <v>36.625</v>
      </c>
    </row>
    <row r="461" customFormat="false" ht="15" hidden="false" customHeight="true" outlineLevel="0" collapsed="false">
      <c r="A461" s="0" t="n">
        <v>460</v>
      </c>
      <c r="B461" s="4" t="n">
        <f aca="false">IF(assorted!P461 = "converged", 1, NA())</f>
        <v>1</v>
      </c>
      <c r="C461" s="0" t="str">
        <f aca="true">INDIRECT("IDs!B"&amp;$A461+1)</f>
        <v>b-staggered</v>
      </c>
      <c r="D461" s="0" t="n">
        <f aca="true">INDIRECT("IDs!C"&amp;$A461+1)</f>
        <v>14</v>
      </c>
      <c r="E461" s="4" t="n">
        <v>2.92</v>
      </c>
      <c r="F461" s="0" t="n">
        <f aca="false">G461*D461</f>
        <v>0.28</v>
      </c>
      <c r="G461" s="0" t="n">
        <f aca="true">INDIRECT("assorted!D"&amp;$A461+1)</f>
        <v>0.02</v>
      </c>
      <c r="H461" s="0" t="n">
        <f aca="true">INDIRECT("assorted!E"&amp;$A461+1)</f>
        <v>0.04</v>
      </c>
      <c r="I461" s="0" t="n">
        <f aca="true">IF(B461=1,INDIRECT("assorted!F"&amp;$A461+1),NA())</f>
        <v>7.63512553398322</v>
      </c>
      <c r="J461" s="5" t="n">
        <f aca="true">IF(B461=1,INDIRECT("assorted!G"&amp;$A461+1),NA())</f>
        <v>1171.26793583373</v>
      </c>
      <c r="K461" s="5" t="n">
        <f aca="true">IF(B461=1,AVERAGE(INDIRECT("Temperatures!C" &amp; A461 + 1):INDIRECT("Temperatures!P" &amp; A461 + 1)),NA())</f>
        <v>1123.38520580628</v>
      </c>
      <c r="L461" s="5" t="n">
        <f aca="true">IF(B461=1,MAX(INDIRECT("Temperatures!C" &amp; A461 + 1):INDIRECT("Temperatures!P" &amp; A461 + 1)),NA())</f>
        <v>1165.36433814143</v>
      </c>
      <c r="M461" s="5" t="n">
        <f aca="true">IF(B461=1,MIN(INDIRECT("Temperatures!C" &amp; A461 + 1):INDIRECT("Temperatures!P" &amp; A461 + 1)),NA())</f>
        <v>1093.38635855934</v>
      </c>
      <c r="N461" s="5" t="n">
        <f aca="true">IF(B461=1,INDIRECT("assorted!H"&amp;$A461+1),NA())</f>
        <v>-120007.188743896</v>
      </c>
      <c r="O461" s="5" t="n">
        <f aca="true">IF(B461=1,INDIRECT("assorted!I"&amp;$A461+1),NA())</f>
        <v>28350.7643817592</v>
      </c>
      <c r="P461" s="5" t="n">
        <f aca="true">IF(B461=1,INDIRECT("assorted!J"&amp;$A461+1),NA())</f>
        <v>2703.90714683769</v>
      </c>
      <c r="Q461" s="5" t="n">
        <f aca="true">IF(B461=1,INDIRECT("assorted!K"&amp;$A461+1),NA())</f>
        <v>7311113.85871996</v>
      </c>
      <c r="R461" s="5" t="n">
        <f aca="true">IF(B461=1,INDIRECT("assorted!L"&amp;$A461+1),NA())</f>
        <v>8906.06090078754</v>
      </c>
      <c r="S461" s="5" t="n">
        <f aca="true">IF(B461=1,INDIRECT("assorted!M"&amp;$A461+1),NA())</f>
        <v>849.40079200463</v>
      </c>
      <c r="T461" s="5" t="n">
        <f aca="true">IF(B461=1,INDIRECT("assorted!N"&amp;$A461+1),NA())</f>
        <v>721481.705458093</v>
      </c>
      <c r="U461" s="5" t="n">
        <f aca="true">IF(B461=1,SUM(INDIRECT("HeatFluxTotals!B" &amp; A461 + 1):INDIRECT("HeatFluxTotals!P" &amp; A461 + 1)),NA())</f>
        <v>124684.852611025</v>
      </c>
      <c r="W461" s="5" t="n">
        <f aca="false">R461/G461</f>
        <v>445303.045039377</v>
      </c>
      <c r="X461" s="5" t="n">
        <f aca="true">IF(B461=1,SUM(INDIRECT("HeatFluxRadiation!B" &amp; A461 + 1):INDIRECT("HeatFluxRadiation!P" &amp; A461 + 1)),NA())</f>
        <v>121376.046230967</v>
      </c>
      <c r="Y461" s="5" t="n">
        <f aca="true">IF(B461=1,SUM(INDIRECT("HeatFluxConduction!B" &amp; A461 + 1):INDIRECT("HeatFluxConduction!P" &amp; A461 + 1)),NA())</f>
        <v>3310.95919306447</v>
      </c>
      <c r="Z461" s="6" t="n">
        <f aca="false">X461/U461</f>
        <v>0.973462643530718</v>
      </c>
      <c r="AA461" s="6" t="n">
        <f aca="false">Y461/U461</f>
        <v>0.0265546225040947</v>
      </c>
      <c r="AE461" s="0" t="n">
        <f aca="false">1/F461</f>
        <v>3.57142857142857</v>
      </c>
      <c r="AF461" s="0" t="n">
        <f aca="false">1/G461</f>
        <v>50</v>
      </c>
      <c r="AG461" s="0" t="n">
        <v>6.5647963265051</v>
      </c>
      <c r="AH461" s="0" t="n">
        <f aca="false">AG461/14</f>
        <v>0.468914023321793</v>
      </c>
      <c r="AI461" s="0" t="n">
        <v>0.41467</v>
      </c>
      <c r="AJ461" s="0" t="n">
        <v>6.2698</v>
      </c>
      <c r="AK461" s="0" t="n">
        <v>37.346</v>
      </c>
    </row>
    <row r="462" customFormat="false" ht="15" hidden="false" customHeight="true" outlineLevel="0" collapsed="false">
      <c r="A462" s="0" t="n">
        <v>461</v>
      </c>
      <c r="B462" s="4" t="n">
        <f aca="false">IF(assorted!P462 = "converged", 1, NA())</f>
        <v>1</v>
      </c>
      <c r="C462" s="0" t="str">
        <f aca="true">INDIRECT("IDs!B"&amp;$A462+1)</f>
        <v>b-staggered</v>
      </c>
      <c r="D462" s="0" t="n">
        <f aca="true">INDIRECT("IDs!C"&amp;$A462+1)</f>
        <v>14</v>
      </c>
      <c r="E462" s="4" t="n">
        <v>3.285</v>
      </c>
      <c r="F462" s="0" t="n">
        <f aca="false">G462*D462</f>
        <v>0.28</v>
      </c>
      <c r="G462" s="0" t="n">
        <f aca="true">INDIRECT("assorted!D"&amp;$A462+1)</f>
        <v>0.02</v>
      </c>
      <c r="H462" s="0" t="n">
        <f aca="true">INDIRECT("assorted!E"&amp;$A462+1)</f>
        <v>0.04</v>
      </c>
      <c r="I462" s="0" t="n">
        <f aca="true">IF(B462=1,INDIRECT("assorted!F"&amp;$A462+1),NA())</f>
        <v>7.40218685247236</v>
      </c>
      <c r="J462" s="5" t="n">
        <f aca="true">IF(B462=1,INDIRECT("assorted!G"&amp;$A462+1),NA())</f>
        <v>1170.78310801274</v>
      </c>
      <c r="K462" s="5" t="n">
        <f aca="true">IF(B462=1,AVERAGE(INDIRECT("Temperatures!C" &amp; A462 + 1):INDIRECT("Temperatures!P" &amp; A462 + 1)),NA())</f>
        <v>1129.25754189052</v>
      </c>
      <c r="L462" s="5" t="n">
        <f aca="true">IF(B462=1,MAX(INDIRECT("Temperatures!C" &amp; A462 + 1):INDIRECT("Temperatures!P" &amp; A462 + 1)),NA())</f>
        <v>1167.45238098291</v>
      </c>
      <c r="M462" s="5" t="n">
        <f aca="true">IF(B462=1,MIN(INDIRECT("Temperatures!C" &amp; A462 + 1):INDIRECT("Temperatures!P" &amp; A462 + 1)),NA())</f>
        <v>1098.29721037663</v>
      </c>
      <c r="N462" s="5" t="n">
        <f aca="true">IF(B462=1,INDIRECT("assorted!H"&amp;$A462+1),NA())</f>
        <v>-121722.744146337</v>
      </c>
      <c r="O462" s="5" t="n">
        <f aca="true">IF(B462=1,INDIRECT("assorted!I"&amp;$A462+1),NA())</f>
        <v>28938.1313846487</v>
      </c>
      <c r="P462" s="5" t="n">
        <f aca="true">IF(B462=1,INDIRECT("assorted!J"&amp;$A462+1),NA())</f>
        <v>2707.22338854028</v>
      </c>
      <c r="Q462" s="5" t="n">
        <f aca="true">IF(B462=1,INDIRECT("assorted!K"&amp;$A462+1),NA())</f>
        <v>7329058.47545952</v>
      </c>
      <c r="R462" s="5" t="n">
        <f aca="true">IF(B462=1,INDIRECT("assorted!L"&amp;$A462+1),NA())</f>
        <v>9090.57537201859</v>
      </c>
      <c r="S462" s="5" t="n">
        <f aca="true">IF(B462=1,INDIRECT("assorted!M"&amp;$A462+1),NA())</f>
        <v>850.442550533145</v>
      </c>
      <c r="T462" s="5" t="n">
        <f aca="true">IF(B462=1,INDIRECT("assorted!N"&amp;$A462+1),NA())</f>
        <v>723252.531757322</v>
      </c>
      <c r="U462" s="5" t="n">
        <f aca="true">IF(B462=1,SUM(INDIRECT("HeatFluxTotals!B" &amp; A462 + 1):INDIRECT("HeatFluxTotals!P" &amp; A462 + 1)),NA())</f>
        <v>127268.05520826</v>
      </c>
      <c r="W462" s="5" t="n">
        <f aca="false">R462/G462</f>
        <v>454528.76860093</v>
      </c>
      <c r="X462" s="5" t="n">
        <f aca="true">IF(B462=1,SUM(INDIRECT("HeatFluxRadiation!B" &amp; A462 + 1):INDIRECT("HeatFluxRadiation!P" &amp; A462 + 1)),NA())</f>
        <v>123764.201236696</v>
      </c>
      <c r="Y462" s="5" t="n">
        <f aca="true">IF(B462=1,SUM(INDIRECT("HeatFluxConduction!B" &amp; A462 + 1):INDIRECT("HeatFluxConduction!P" &amp; A462 + 1)),NA())</f>
        <v>3506.31332516143</v>
      </c>
      <c r="Z462" s="6" t="n">
        <f aca="false">X462/U462</f>
        <v>0.972468708146514</v>
      </c>
      <c r="AA462" s="6" t="n">
        <f aca="false">Y462/U462</f>
        <v>0.0275506160554095</v>
      </c>
      <c r="AE462" s="0" t="n">
        <f aca="false">1/F462</f>
        <v>3.57142857142857</v>
      </c>
      <c r="AF462" s="0" t="n">
        <f aca="false">1/G462</f>
        <v>50</v>
      </c>
      <c r="AG462" s="0" t="n">
        <v>6.03280050351499</v>
      </c>
      <c r="AH462" s="0" t="n">
        <f aca="false">AG462/14</f>
        <v>0.430914321679642</v>
      </c>
      <c r="AI462" s="0" t="n">
        <v>0.42771</v>
      </c>
      <c r="AJ462" s="0" t="n">
        <v>6.4687</v>
      </c>
      <c r="AK462" s="0" t="n">
        <v>37.834</v>
      </c>
    </row>
    <row r="463" customFormat="false" ht="15" hidden="false" customHeight="true" outlineLevel="0" collapsed="false">
      <c r="A463" s="0" t="n">
        <v>462</v>
      </c>
      <c r="B463" s="4" t="n">
        <f aca="false">IF(assorted!P463 = "converged", 1, NA())</f>
        <v>1</v>
      </c>
      <c r="C463" s="0" t="str">
        <f aca="true">INDIRECT("IDs!B"&amp;$A463+1)</f>
        <v>b-staggered</v>
      </c>
      <c r="D463" s="0" t="n">
        <f aca="true">INDIRECT("IDs!C"&amp;$A463+1)</f>
        <v>14</v>
      </c>
      <c r="E463" s="4" t="n">
        <v>3.465</v>
      </c>
      <c r="F463" s="0" t="n">
        <f aca="false">G463*D463</f>
        <v>0.28</v>
      </c>
      <c r="G463" s="0" t="n">
        <f aca="true">INDIRECT("assorted!D"&amp;$A463+1)</f>
        <v>0.02</v>
      </c>
      <c r="H463" s="0" t="n">
        <f aca="true">INDIRECT("assorted!E"&amp;$A463+1)</f>
        <v>0.04</v>
      </c>
      <c r="I463" s="0" t="n">
        <f aca="true">IF(B463=1,INDIRECT("assorted!F"&amp;$A463+1),NA())</f>
        <v>7.30588001888827</v>
      </c>
      <c r="J463" s="5" t="n">
        <f aca="true">IF(B463=1,INDIRECT("assorted!G"&amp;$A463+1),NA())</f>
        <v>1170.38477104609</v>
      </c>
      <c r="K463" s="5" t="n">
        <f aca="true">IF(B463=1,AVERAGE(INDIRECT("Temperatures!C" &amp; A463 + 1):INDIRECT("Temperatures!P" &amp; A463 + 1)),NA())</f>
        <v>1132.32074247529</v>
      </c>
      <c r="L463" s="5" t="n">
        <f aca="true">IF(B463=1,MAX(INDIRECT("Temperatures!C" &amp; A463 + 1):INDIRECT("Temperatures!P" &amp; A463 + 1)),NA())</f>
        <v>1170.51000364648</v>
      </c>
      <c r="M463" s="5" t="n">
        <f aca="true">IF(B463=1,MIN(INDIRECT("Temperatures!C" &amp; A463 + 1):INDIRECT("Temperatures!P" &amp; A463 + 1)),NA())</f>
        <v>1100.58278643951</v>
      </c>
      <c r="N463" s="5" t="n">
        <f aca="true">IF(B463=1,INDIRECT("assorted!H"&amp;$A463+1),NA())</f>
        <v>-122832.081671848</v>
      </c>
      <c r="O463" s="5" t="n">
        <f aca="true">IF(B463=1,INDIRECT("assorted!I"&amp;$A463+1),NA())</f>
        <v>29241.4043282124</v>
      </c>
      <c r="P463" s="5" t="n">
        <f aca="true">IF(B463=1,INDIRECT("assorted!J"&amp;$A463+1),NA())</f>
        <v>2731.59582321243</v>
      </c>
      <c r="Q463" s="5" t="n">
        <f aca="true">IF(B463=1,INDIRECT("assorted!K"&amp;$A463+1),NA())</f>
        <v>7461615.74139163</v>
      </c>
      <c r="R463" s="5" t="n">
        <f aca="true">IF(B463=1,INDIRECT("assorted!L"&amp;$A463+1),NA())</f>
        <v>9185.84501866947</v>
      </c>
      <c r="S463" s="5" t="n">
        <f aca="true">IF(B463=1,INDIRECT("assorted!M"&amp;$A463+1),NA())</f>
        <v>858.098865705571</v>
      </c>
      <c r="T463" s="5" t="n">
        <f aca="true">IF(B463=1,INDIRECT("assorted!N"&amp;$A463+1),NA())</f>
        <v>736333.663325188</v>
      </c>
      <c r="U463" s="5" t="n">
        <f aca="true">IF(B463=1,SUM(INDIRECT("HeatFluxTotals!B" &amp; A463 + 1):INDIRECT("HeatFluxTotals!P" &amp; A463 + 1)),NA())</f>
        <v>128601.830261372</v>
      </c>
      <c r="W463" s="5" t="n">
        <f aca="false">R463/G463</f>
        <v>459292.250933474</v>
      </c>
      <c r="X463" s="5" t="n">
        <f aca="true">IF(B463=1,SUM(INDIRECT("HeatFluxRadiation!B" &amp; A463 + 1):INDIRECT("HeatFluxRadiation!P" &amp; A463 + 1)),NA())</f>
        <v>124953.509047492</v>
      </c>
      <c r="Y463" s="5" t="n">
        <f aca="true">IF(B463=1,SUM(INDIRECT("HeatFluxConduction!B" &amp; A463 + 1):INDIRECT("HeatFluxConduction!P" &amp; A463 + 1)),NA())</f>
        <v>3650.91035796137</v>
      </c>
      <c r="Z463" s="6" t="n">
        <f aca="false">X463/U463</f>
        <v>0.971630876431033</v>
      </c>
      <c r="AA463" s="6" t="n">
        <f aca="false">Y463/U463</f>
        <v>0.0283892565956581</v>
      </c>
      <c r="AE463" s="0" t="n">
        <f aca="false">1/F463</f>
        <v>3.57142857142857</v>
      </c>
      <c r="AF463" s="0" t="n">
        <f aca="false">1/G463</f>
        <v>50</v>
      </c>
      <c r="AG463" s="0" t="n">
        <v>5.78732721878993</v>
      </c>
      <c r="AH463" s="0" t="n">
        <f aca="false">AG463/14</f>
        <v>0.413380515627852</v>
      </c>
      <c r="AI463" s="0" t="n">
        <v>0.43453</v>
      </c>
      <c r="AJ463" s="0" t="n">
        <v>6.5729</v>
      </c>
      <c r="AK463" s="0" t="n">
        <v>38.086</v>
      </c>
    </row>
    <row r="464" customFormat="false" ht="15" hidden="false" customHeight="true" outlineLevel="0" collapsed="false">
      <c r="A464" s="0" t="n">
        <v>463</v>
      </c>
      <c r="B464" s="4" t="e">
        <f aca="false">IF(assorted!P464 = "converged", 1, NA())</f>
        <v>#N/A</v>
      </c>
      <c r="C464" s="0" t="str">
        <f aca="true">INDIRECT("IDs!B"&amp;$A464+1)</f>
        <v>b-staggered</v>
      </c>
      <c r="D464" s="0" t="n">
        <f aca="true">INDIRECT("IDs!C"&amp;$A464+1)</f>
        <v>14</v>
      </c>
      <c r="E464" s="4" t="n">
        <v>3.65</v>
      </c>
      <c r="F464" s="0" t="n">
        <f aca="false">G464*D464</f>
        <v>0.28</v>
      </c>
      <c r="G464" s="0" t="n">
        <f aca="true">INDIRECT("assorted!D"&amp;$A464+1)</f>
        <v>0.02</v>
      </c>
      <c r="H464" s="0" t="n">
        <f aca="true">INDIRECT("assorted!E"&amp;$A464+1)</f>
        <v>0.04</v>
      </c>
      <c r="I464" s="0" t="e">
        <f aca="true">IF(B464=1,INDIRECT("assorted!F"&amp;$A464+1),NA())</f>
        <v>#N/A</v>
      </c>
      <c r="J464" s="5" t="e">
        <f aca="true">IF(B464=1,INDIRECT("assorted!G"&amp;$A464+1),NA())</f>
        <v>#N/A</v>
      </c>
      <c r="K464" s="5" t="e">
        <f aca="true">IF(B464=1,AVERAGE(INDIRECT("Temperatures!C" &amp; A464 + 1):INDIRECT("Temperatures!P" &amp; A464 + 1)),NA())</f>
        <v>#N/A</v>
      </c>
      <c r="L464" s="5" t="e">
        <f aca="true">IF(B464=1,MAX(INDIRECT("Temperatures!C" &amp; A464 + 1):INDIRECT("Temperatures!P" &amp; A464 + 1)),NA())</f>
        <v>#N/A</v>
      </c>
      <c r="M464" s="5" t="e">
        <f aca="true">IF(B464=1,MIN(INDIRECT("Temperatures!C" &amp; A464 + 1):INDIRECT("Temperatures!P" &amp; A464 + 1)),NA())</f>
        <v>#N/A</v>
      </c>
      <c r="N464" s="5" t="e">
        <f aca="true">IF(B464=1,INDIRECT("assorted!H"&amp;$A464+1),NA())</f>
        <v>#N/A</v>
      </c>
      <c r="O464" s="5" t="e">
        <f aca="true">IF(B464=1,INDIRECT("assorted!I"&amp;$A464+1),NA())</f>
        <v>#N/A</v>
      </c>
      <c r="P464" s="5" t="e">
        <f aca="true">IF(B464=1,INDIRECT("assorted!J"&amp;$A464+1),NA())</f>
        <v>#N/A</v>
      </c>
      <c r="Q464" s="5" t="e">
        <f aca="true">IF(B464=1,INDIRECT("assorted!K"&amp;$A464+1),NA())</f>
        <v>#N/A</v>
      </c>
      <c r="R464" s="5" t="e">
        <f aca="true">IF(B464=1,INDIRECT("assorted!L"&amp;$A464+1),NA())</f>
        <v>#N/A</v>
      </c>
      <c r="S464" s="5" t="e">
        <f aca="true">IF(B464=1,INDIRECT("assorted!M"&amp;$A464+1),NA())</f>
        <v>#N/A</v>
      </c>
      <c r="T464" s="5" t="e">
        <f aca="true">IF(B464=1,INDIRECT("assorted!N"&amp;$A464+1),NA())</f>
        <v>#N/A</v>
      </c>
      <c r="U464" s="5" t="e">
        <f aca="true">IF(B464=1,SUM(INDIRECT("HeatFluxTotals!B" &amp; A464 + 1):INDIRECT("HeatFluxTotals!P" &amp; A464 + 1)),NA())</f>
        <v>#N/A</v>
      </c>
      <c r="W464" s="5" t="e">
        <f aca="false">R464/G464</f>
        <v>#N/A</v>
      </c>
      <c r="X464" s="5" t="e">
        <f aca="true">IF(B464=1,SUM(INDIRECT("HeatFluxRadiation!B" &amp; A464 + 1):INDIRECT("HeatFluxRadiation!P" &amp; A464 + 1)),NA())</f>
        <v>#N/A</v>
      </c>
      <c r="Y464" s="5" t="e">
        <f aca="true">IF(B464=1,SUM(INDIRECT("HeatFluxConduction!B" &amp; A464 + 1):INDIRECT("HeatFluxConduction!P" &amp; A464 + 1)),NA())</f>
        <v>#N/A</v>
      </c>
      <c r="Z464" s="6" t="e">
        <f aca="false">X464/U464</f>
        <v>#N/A</v>
      </c>
      <c r="AA464" s="6" t="e">
        <f aca="false">Y464/U464</f>
        <v>#N/A</v>
      </c>
      <c r="AE464" s="0" t="n">
        <f aca="false">1/F464</f>
        <v>3.57142857142857</v>
      </c>
      <c r="AF464" s="0" t="n">
        <f aca="false">1/G464</f>
        <v>50</v>
      </c>
      <c r="AG464" s="0" t="n">
        <v>5.54939702101796</v>
      </c>
      <c r="AH464" s="0" t="n">
        <f aca="false">AG464/14</f>
        <v>0.396385501501283</v>
      </c>
      <c r="AI464" s="0" t="n">
        <v>0.18287</v>
      </c>
      <c r="AJ464" s="0" t="n">
        <v>2.7543</v>
      </c>
      <c r="AK464" s="0" t="n">
        <v>26.67</v>
      </c>
    </row>
    <row r="465" customFormat="false" ht="15" hidden="false" customHeight="true" outlineLevel="0" collapsed="false">
      <c r="A465" s="0" t="n">
        <v>464</v>
      </c>
      <c r="B465" s="4" t="n">
        <f aca="false">IF(assorted!P465 = "converged", 1, NA())</f>
        <v>1</v>
      </c>
      <c r="C465" s="0" t="str">
        <f aca="true">INDIRECT("IDs!B"&amp;$A465+1)</f>
        <v>b-staggered</v>
      </c>
      <c r="D465" s="0" t="n">
        <f aca="true">INDIRECT("IDs!C"&amp;$A465+1)</f>
        <v>14</v>
      </c>
      <c r="E465" s="4" t="n">
        <v>4.015</v>
      </c>
      <c r="F465" s="0" t="n">
        <f aca="false">G465*D465</f>
        <v>0.28</v>
      </c>
      <c r="G465" s="0" t="n">
        <f aca="true">INDIRECT("assorted!D"&amp;$A465+1)</f>
        <v>0.02</v>
      </c>
      <c r="H465" s="0" t="n">
        <f aca="true">INDIRECT("assorted!E"&amp;$A465+1)</f>
        <v>0.04</v>
      </c>
      <c r="I465" s="0" t="n">
        <f aca="true">IF(B465=1,INDIRECT("assorted!F"&amp;$A465+1),NA())</f>
        <v>6.86275352246593</v>
      </c>
      <c r="J465" s="5" t="n">
        <f aca="true">IF(B465=1,INDIRECT("assorted!G"&amp;$A465+1),NA())</f>
        <v>1176.22749191513</v>
      </c>
      <c r="K465" s="5" t="n">
        <f aca="true">IF(B465=1,AVERAGE(INDIRECT("Temperatures!C" &amp; A465 + 1):INDIRECT("Temperatures!P" &amp; A465 + 1)),NA())</f>
        <v>1142.11133723841</v>
      </c>
      <c r="L465" s="5" t="n">
        <f aca="true">IF(B465=1,MAX(INDIRECT("Temperatures!C" &amp; A465 + 1):INDIRECT("Temperatures!P" &amp; A465 + 1)),NA())</f>
        <v>1186.78351531072</v>
      </c>
      <c r="M465" s="5" t="n">
        <f aca="true">IF(B465=1,MIN(INDIRECT("Temperatures!C" &amp; A465 + 1):INDIRECT("Temperatures!P" &amp; A465 + 1)),NA())</f>
        <v>1108.85009013942</v>
      </c>
      <c r="N465" s="5" t="n">
        <f aca="true">IF(B465=1,INDIRECT("assorted!H"&amp;$A465+1),NA())</f>
        <v>-125745.083287013</v>
      </c>
      <c r="O465" s="5" t="n">
        <f aca="true">IF(B465=1,INDIRECT("assorted!I"&amp;$A465+1),NA())</f>
        <v>30197.3986513956</v>
      </c>
      <c r="P465" s="5" t="n">
        <f aca="true">IF(B465=1,INDIRECT("assorted!J"&amp;$A465+1),NA())</f>
        <v>2869.88720017382</v>
      </c>
      <c r="Q465" s="5" t="n">
        <f aca="true">IF(B465=1,INDIRECT("assorted!K"&amp;$A465+1),NA())</f>
        <v>8236252.54172156</v>
      </c>
      <c r="R465" s="5" t="n">
        <f aca="true">IF(B465=1,INDIRECT("assorted!L"&amp;$A465+1),NA())</f>
        <v>9486.1594492927</v>
      </c>
      <c r="S465" s="5" t="n">
        <f aca="true">IF(B465=1,INDIRECT("assorted!M"&amp;$A465+1),NA())</f>
        <v>901.54148364273</v>
      </c>
      <c r="T465" s="5" t="n">
        <f aca="true">IF(B465=1,INDIRECT("assorted!N"&amp;$A465+1),NA())</f>
        <v>812777.046728735</v>
      </c>
      <c r="U465" s="5" t="n">
        <f aca="true">IF(B465=1,SUM(INDIRECT("HeatFluxTotals!B" &amp; A465 + 1):INDIRECT("HeatFluxTotals!P" &amp; A465 + 1)),NA())</f>
        <v>132806.232290098</v>
      </c>
      <c r="W465" s="5" t="n">
        <f aca="false">R465/G465</f>
        <v>474307.972464635</v>
      </c>
      <c r="X465" s="5" t="n">
        <f aca="true">IF(B465=1,SUM(INDIRECT("HeatFluxRadiation!B" &amp; A465 + 1):INDIRECT("HeatFluxRadiation!P" &amp; A465 + 1)),NA())</f>
        <v>128587.178434344</v>
      </c>
      <c r="Y465" s="5" t="n">
        <f aca="true">IF(B465=1,SUM(INDIRECT("HeatFluxConduction!B" &amp; A465 + 1):INDIRECT("HeatFluxConduction!P" &amp; A465 + 1)),NA())</f>
        <v>4221.47311262193</v>
      </c>
      <c r="Z465" s="6" t="n">
        <f aca="false">X465/U465</f>
        <v>0.968231507038486</v>
      </c>
      <c r="AA465" s="6" t="n">
        <f aca="false">Y465/U465</f>
        <v>0.0317867094023169</v>
      </c>
      <c r="AE465" s="0" t="n">
        <f aca="false">1/F465</f>
        <v>3.57142857142857</v>
      </c>
      <c r="AF465" s="0" t="n">
        <f aca="false">1/G465</f>
        <v>50</v>
      </c>
      <c r="AG465" s="0" t="n">
        <v>5.0943718484176</v>
      </c>
      <c r="AH465" s="0" t="n">
        <f aca="false">AG465/14</f>
        <v>0.3638837034584</v>
      </c>
      <c r="AI465" s="0" t="n">
        <v>0.45637</v>
      </c>
      <c r="AJ465" s="0" t="n">
        <v>6.9063</v>
      </c>
      <c r="AK465" s="0" t="n">
        <v>38.884</v>
      </c>
    </row>
    <row r="466" customFormat="false" ht="15" hidden="false" customHeight="true" outlineLevel="0" collapsed="false">
      <c r="A466" s="0" t="n">
        <v>465</v>
      </c>
      <c r="B466" s="4" t="n">
        <f aca="false">IF(assorted!P466 = "converged", 1, NA())</f>
        <v>1</v>
      </c>
      <c r="C466" s="0" t="str">
        <f aca="true">INDIRECT("IDs!B"&amp;$A466+1)</f>
        <v>b-staggered</v>
      </c>
      <c r="D466" s="0" t="n">
        <f aca="true">INDIRECT("IDs!C"&amp;$A466+1)</f>
        <v>14</v>
      </c>
      <c r="E466" s="4" t="n">
        <v>4.38</v>
      </c>
      <c r="F466" s="0" t="n">
        <f aca="false">G466*D466</f>
        <v>0.28</v>
      </c>
      <c r="G466" s="0" t="n">
        <f aca="true">INDIRECT("assorted!D"&amp;$A466+1)</f>
        <v>0.02</v>
      </c>
      <c r="H466" s="0" t="n">
        <f aca="true">INDIRECT("assorted!E"&amp;$A466+1)</f>
        <v>0.04</v>
      </c>
      <c r="I466" s="0" t="n">
        <f aca="true">IF(B466=1,INDIRECT("assorted!F"&amp;$A466+1),NA())</f>
        <v>6.93529132883122</v>
      </c>
      <c r="J466" s="5" t="n">
        <f aca="true">IF(B466=1,INDIRECT("assorted!G"&amp;$A466+1),NA())</f>
        <v>1173.84677658689</v>
      </c>
      <c r="K466" s="5" t="n">
        <f aca="true">IF(B466=1,AVERAGE(INDIRECT("Temperatures!C" &amp; A466 + 1):INDIRECT("Temperatures!P" &amp; A466 + 1)),NA())</f>
        <v>1147.63269485415</v>
      </c>
      <c r="L466" s="5" t="n">
        <f aca="true">IF(B466=1,MAX(INDIRECT("Temperatures!C" &amp; A466 + 1):INDIRECT("Temperatures!P" &amp; A466 + 1)),NA())</f>
        <v>1199.24335304456</v>
      </c>
      <c r="M466" s="5" t="n">
        <f aca="true">IF(B466=1,MIN(INDIRECT("Temperatures!C" &amp; A466 + 1):INDIRECT("Temperatures!P" &amp; A466 + 1)),NA())</f>
        <v>1112.51387242098</v>
      </c>
      <c r="N466" s="5" t="n">
        <f aca="true">IF(B466=1,INDIRECT("assorted!H"&amp;$A466+1),NA())</f>
        <v>-126763.376755003</v>
      </c>
      <c r="O466" s="5" t="n">
        <f aca="true">IF(B466=1,INDIRECT("assorted!I"&amp;$A466+1),NA())</f>
        <v>30719.0638183478</v>
      </c>
      <c r="P466" s="5" t="n">
        <f aca="true">IF(B466=1,INDIRECT("assorted!J"&amp;$A466+1),NA())</f>
        <v>3039.19423550085</v>
      </c>
      <c r="Q466" s="5" t="n">
        <f aca="true">IF(B466=1,INDIRECT("assorted!K"&amp;$A466+1),NA())</f>
        <v>9236701.60110163</v>
      </c>
      <c r="R466" s="5" t="n">
        <f aca="true">IF(B466=1,INDIRECT("assorted!L"&amp;$A466+1),NA())</f>
        <v>9650.03445753354</v>
      </c>
      <c r="S466" s="5" t="n">
        <f aca="true">IF(B466=1,INDIRECT("assorted!M"&amp;$A466+1),NA())</f>
        <v>954.727307744175</v>
      </c>
      <c r="T466" s="5" t="n">
        <f aca="true">IF(B466=1,INDIRECT("assorted!N"&amp;$A466+1),NA())</f>
        <v>911504.232152441</v>
      </c>
      <c r="U466" s="5" t="n">
        <f aca="true">IF(B466=1,SUM(INDIRECT("HeatFluxTotals!B" &amp; A466 + 1):INDIRECT("HeatFluxTotals!P" &amp; A466 + 1)),NA())</f>
        <v>135100.482405469</v>
      </c>
      <c r="W466" s="5" t="n">
        <f aca="false">R466/G466</f>
        <v>482501.722876677</v>
      </c>
      <c r="X466" s="5" t="n">
        <f aca="true">IF(B466=1,SUM(INDIRECT("HeatFluxRadiation!B" &amp; A466 + 1):INDIRECT("HeatFluxRadiation!P" &amp; A466 + 1)),NA())</f>
        <v>130588.58884993</v>
      </c>
      <c r="Y466" s="5" t="n">
        <f aca="true">IF(B466=1,SUM(INDIRECT("HeatFluxConduction!B" &amp; A466 + 1):INDIRECT("HeatFluxConduction!P" &amp; A466 + 1)),NA())</f>
        <v>4514.22777203183</v>
      </c>
      <c r="Z466" s="6" t="n">
        <f aca="false">X466/U466</f>
        <v>0.966603423798307</v>
      </c>
      <c r="AA466" s="6" t="n">
        <f aca="false">Y466/U466</f>
        <v>0.0334138538342412</v>
      </c>
      <c r="AE466" s="0" t="n">
        <f aca="false">1/F466</f>
        <v>3.57142857142857</v>
      </c>
      <c r="AF466" s="0" t="n">
        <f aca="false">1/G466</f>
        <v>50</v>
      </c>
      <c r="AG466" s="0" t="n">
        <v>4.69801621535755</v>
      </c>
      <c r="AH466" s="0" t="n">
        <f aca="false">AG466/14</f>
        <v>0.335572586811254</v>
      </c>
      <c r="AI466" s="0" t="n">
        <v>0.46864</v>
      </c>
      <c r="AJ466" s="0" t="n">
        <v>7.0937</v>
      </c>
      <c r="AK466" s="0" t="n">
        <v>39.329</v>
      </c>
    </row>
    <row r="467" customFormat="false" ht="15" hidden="false" customHeight="true" outlineLevel="0" collapsed="false">
      <c r="A467" s="0" t="n">
        <v>466</v>
      </c>
      <c r="B467" s="4" t="n">
        <f aca="false">IF(assorted!P467 = "converged", 1, NA())</f>
        <v>1</v>
      </c>
      <c r="C467" s="0" t="str">
        <f aca="true">INDIRECT("IDs!B"&amp;$A467+1)</f>
        <v>b-staggered</v>
      </c>
      <c r="D467" s="0" t="n">
        <f aca="true">INDIRECT("IDs!C"&amp;$A467+1)</f>
        <v>14</v>
      </c>
      <c r="E467" s="4" t="n">
        <v>5.11</v>
      </c>
      <c r="F467" s="0" t="n">
        <f aca="false">G467*D467</f>
        <v>0.28</v>
      </c>
      <c r="G467" s="0" t="n">
        <f aca="true">INDIRECT("assorted!D"&amp;$A467+1)</f>
        <v>0.02</v>
      </c>
      <c r="H467" s="0" t="n">
        <f aca="true">INDIRECT("assorted!E"&amp;$A467+1)</f>
        <v>0.04</v>
      </c>
      <c r="I467" s="0" t="n">
        <f aca="true">IF(B467=1,INDIRECT("assorted!F"&amp;$A467+1),NA())</f>
        <v>6.69574417306284</v>
      </c>
      <c r="J467" s="5" t="n">
        <f aca="true">IF(B467=1,INDIRECT("assorted!G"&amp;$A467+1),NA())</f>
        <v>1186.66004105392</v>
      </c>
      <c r="K467" s="5" t="n">
        <f aca="true">IF(B467=1,AVERAGE(INDIRECT("Temperatures!C" &amp; A467 + 1):INDIRECT("Temperatures!P" &amp; A467 + 1)),NA())</f>
        <v>1157.56114576457</v>
      </c>
      <c r="L467" s="5" t="n">
        <f aca="true">IF(B467=1,MAX(INDIRECT("Temperatures!C" &amp; A467 + 1):INDIRECT("Temperatures!P" &amp; A467 + 1)),NA())</f>
        <v>1221.48668188335</v>
      </c>
      <c r="M467" s="5" t="n">
        <f aca="true">IF(B467=1,MIN(INDIRECT("Temperatures!C" &amp; A467 + 1):INDIRECT("Temperatures!P" &amp; A467 + 1)),NA())</f>
        <v>1120.57500624873</v>
      </c>
      <c r="N467" s="5" t="n">
        <f aca="true">IF(B467=1,INDIRECT("assorted!H"&amp;$A467+1),NA())</f>
        <v>-132572.117878068</v>
      </c>
      <c r="O467" s="5" t="n">
        <f aca="true">IF(B467=1,INDIRECT("assorted!I"&amp;$A467+1),NA())</f>
        <v>31650.5654287455</v>
      </c>
      <c r="P467" s="5" t="n">
        <f aca="true">IF(B467=1,INDIRECT("assorted!J"&amp;$A467+1),NA())</f>
        <v>3221.01359597825</v>
      </c>
      <c r="Q467" s="5" t="n">
        <f aca="true">IF(B467=1,INDIRECT("assorted!K"&amp;$A467+1),NA())</f>
        <v>10374928.5854767</v>
      </c>
      <c r="R467" s="5" t="n">
        <f aca="true">IF(B467=1,INDIRECT("assorted!L"&amp;$A467+1),NA())</f>
        <v>9942.65478902301</v>
      </c>
      <c r="S467" s="5" t="n">
        <f aca="true">IF(B467=1,INDIRECT("assorted!M"&amp;$A467+1),NA())</f>
        <v>1011.84373238618</v>
      </c>
      <c r="T467" s="5" t="n">
        <f aca="true">IF(B467=1,INDIRECT("assorted!N"&amp;$A467+1),NA())</f>
        <v>1023827.7387692</v>
      </c>
      <c r="U467" s="5" t="n">
        <f aca="true">IF(B467=1,SUM(INDIRECT("HeatFluxTotals!B" &amp; A467 + 1):INDIRECT("HeatFluxTotals!P" &amp; A467 + 1)),NA())</f>
        <v>139197.167046322</v>
      </c>
      <c r="W467" s="5" t="n">
        <f aca="false">R467/G467</f>
        <v>497132.739451151</v>
      </c>
      <c r="X467" s="5" t="n">
        <f aca="true">IF(B467=1,SUM(INDIRECT("HeatFluxRadiation!B" &amp; A467 + 1):INDIRECT("HeatFluxRadiation!P" &amp; A467 + 1)),NA())</f>
        <v>133990.633702299</v>
      </c>
      <c r="Y467" s="5" t="n">
        <f aca="true">IF(B467=1,SUM(INDIRECT("HeatFluxConduction!B" &amp; A467 + 1):INDIRECT("HeatFluxConduction!P" &amp; A467 + 1)),NA())</f>
        <v>5210.23148074755</v>
      </c>
      <c r="Z467" s="6" t="n">
        <f aca="false">X467/U467</f>
        <v>0.962595981983669</v>
      </c>
      <c r="AA467" s="6" t="n">
        <f aca="false">Y467/U467</f>
        <v>0.0374305856311982</v>
      </c>
      <c r="AE467" s="0" t="n">
        <f aca="false">1/F467</f>
        <v>3.57142857142857</v>
      </c>
      <c r="AF467" s="0" t="n">
        <f aca="false">1/G467</f>
        <v>50</v>
      </c>
      <c r="AG467" s="0" t="n">
        <v>4.06066189500805</v>
      </c>
      <c r="AH467" s="0" t="n">
        <f aca="false">AG467/14</f>
        <v>0.290047278214861</v>
      </c>
      <c r="AI467" s="0" t="n">
        <v>0.4898</v>
      </c>
      <c r="AJ467" s="0" t="n">
        <v>7.4172</v>
      </c>
      <c r="AK467" s="0" t="n">
        <v>40.081</v>
      </c>
    </row>
    <row r="468" customFormat="false" ht="15" hidden="false" customHeight="true" outlineLevel="0" collapsed="false">
      <c r="A468" s="0" t="n">
        <v>467</v>
      </c>
      <c r="B468" s="4" t="n">
        <f aca="false">IF(assorted!P468 = "converged", 1, NA())</f>
        <v>1</v>
      </c>
      <c r="C468" s="0" t="str">
        <f aca="true">INDIRECT("IDs!B"&amp;$A468+1)</f>
        <v>b-staggered</v>
      </c>
      <c r="D468" s="0" t="n">
        <f aca="true">INDIRECT("IDs!C"&amp;$A468+1)</f>
        <v>14</v>
      </c>
      <c r="E468" s="4" t="n">
        <v>5.84</v>
      </c>
      <c r="F468" s="0" t="n">
        <f aca="false">G468*D468</f>
        <v>0.28</v>
      </c>
      <c r="G468" s="0" t="n">
        <f aca="true">INDIRECT("assorted!D"&amp;$A468+1)</f>
        <v>0.02</v>
      </c>
      <c r="H468" s="0" t="n">
        <f aca="true">INDIRECT("assorted!E"&amp;$A468+1)</f>
        <v>0.04</v>
      </c>
      <c r="I468" s="0" t="n">
        <f aca="true">IF(B468=1,INDIRECT("assorted!F"&amp;$A468+1),NA())</f>
        <v>6.57555089860397</v>
      </c>
      <c r="J468" s="5" t="n">
        <f aca="true">IF(B468=1,INDIRECT("assorted!G"&amp;$A468+1),NA())</f>
        <v>1192.70644057037</v>
      </c>
      <c r="K468" s="5" t="n">
        <f aca="true">IF(B468=1,AVERAGE(INDIRECT("Temperatures!C" &amp; A468 + 1):INDIRECT("Temperatures!P" &amp; A468 + 1)),NA())</f>
        <v>1162.21292371679</v>
      </c>
      <c r="L468" s="5" t="n">
        <f aca="true">IF(B468=1,MAX(INDIRECT("Temperatures!C" &amp; A468 + 1):INDIRECT("Temperatures!P" &amp; A468 + 1)),NA())</f>
        <v>1232.38944821638</v>
      </c>
      <c r="M468" s="5" t="n">
        <f aca="true">IF(B468=1,MIN(INDIRECT("Temperatures!C" &amp; A468 + 1):INDIRECT("Temperatures!P" &amp; A468 + 1)),NA())</f>
        <v>1120.29085992948</v>
      </c>
      <c r="N468" s="5" t="n">
        <f aca="true">IF(B468=1,INDIRECT("assorted!H"&amp;$A468+1),NA())</f>
        <v>-121484.160239382</v>
      </c>
      <c r="O468" s="5" t="n">
        <f aca="true">IF(B468=1,INDIRECT("assorted!I"&amp;$A468+1),NA())</f>
        <v>32063.9001347332</v>
      </c>
      <c r="P468" s="5" t="n">
        <f aca="true">IF(B468=1,INDIRECT("assorted!J"&amp;$A468+1),NA())</f>
        <v>3515.39620135998</v>
      </c>
      <c r="Q468" s="5" t="n">
        <f aca="true">IF(B468=1,INDIRECT("assorted!K"&amp;$A468+1),NA())</f>
        <v>12358010.4525362</v>
      </c>
      <c r="R468" s="5" t="n">
        <f aca="true">IF(B468=1,INDIRECT("assorted!L"&amp;$A468+1),NA())</f>
        <v>10072.4990505173</v>
      </c>
      <c r="S468" s="5" t="n">
        <f aca="true">IF(B468=1,INDIRECT("assorted!M"&amp;$A468+1),NA())</f>
        <v>1104.32058332281</v>
      </c>
      <c r="T468" s="5" t="n">
        <f aca="true">IF(B468=1,INDIRECT("assorted!N"&amp;$A468+1),NA())</f>
        <v>1219523.95075043</v>
      </c>
      <c r="U468" s="5" t="n">
        <f aca="true">IF(B468=1,SUM(INDIRECT("HeatFluxTotals!B" &amp; A468 + 1):INDIRECT("HeatFluxTotals!P" &amp; A468 + 1)),NA())</f>
        <v>141014.986707243</v>
      </c>
      <c r="W468" s="5" t="n">
        <f aca="false">R468/G468</f>
        <v>503624.952525865</v>
      </c>
      <c r="X468" s="5" t="n">
        <f aca="true">IF(B468=1,SUM(INDIRECT("HeatFluxRadiation!B" &amp; A468 + 1):INDIRECT("HeatFluxRadiation!P" &amp; A468 + 1)),NA())</f>
        <v>135376.723095723</v>
      </c>
      <c r="Y468" s="5" t="n">
        <f aca="true">IF(B468=1,SUM(INDIRECT("HeatFluxConduction!B" &amp; A468 + 1):INDIRECT("HeatFluxConduction!P" &amp; A468 + 1)),NA())</f>
        <v>5641.33659874881</v>
      </c>
      <c r="Z468" s="6" t="n">
        <f aca="false">X468/U468</f>
        <v>0.960016564599436</v>
      </c>
      <c r="AA468" s="6" t="n">
        <f aca="false">Y468/U468</f>
        <v>0.0400052273199913</v>
      </c>
      <c r="AE468" s="0" t="n">
        <f aca="false">1/F468</f>
        <v>3.57142857142857</v>
      </c>
      <c r="AF468" s="0" t="n">
        <f aca="false">1/G468</f>
        <v>50</v>
      </c>
      <c r="AG468" s="0" t="n">
        <v>3.56661378091632</v>
      </c>
      <c r="AH468" s="0" t="n">
        <f aca="false">AG468/14</f>
        <v>0.254758127208308</v>
      </c>
      <c r="AI468" s="0" t="n">
        <v>0.49914</v>
      </c>
      <c r="AJ468" s="0" t="n">
        <v>7.5605</v>
      </c>
      <c r="AK468" s="0" t="n">
        <v>40.393</v>
      </c>
    </row>
    <row r="469" customFormat="false" ht="15" hidden="false" customHeight="true" outlineLevel="0" collapsed="false">
      <c r="A469" s="0" t="n">
        <v>468</v>
      </c>
      <c r="B469" s="4" t="n">
        <f aca="false">IF(assorted!P469 = "converged", 1, NA())</f>
        <v>1</v>
      </c>
      <c r="C469" s="0" t="str">
        <f aca="true">INDIRECT("IDs!B"&amp;$A469+1)</f>
        <v>b-staggered</v>
      </c>
      <c r="D469" s="0" t="n">
        <f aca="true">INDIRECT("IDs!C"&amp;$A469+1)</f>
        <v>14</v>
      </c>
      <c r="E469" s="4" t="n">
        <v>6.205</v>
      </c>
      <c r="F469" s="0" t="n">
        <f aca="false">G469*D469</f>
        <v>0.28</v>
      </c>
      <c r="G469" s="0" t="n">
        <f aca="true">INDIRECT("assorted!D"&amp;$A469+1)</f>
        <v>0.02</v>
      </c>
      <c r="H469" s="0" t="n">
        <f aca="true">INDIRECT("assorted!E"&amp;$A469+1)</f>
        <v>0.04</v>
      </c>
      <c r="I469" s="0" t="n">
        <f aca="true">IF(B469=1,INDIRECT("assorted!F"&amp;$A469+1),NA())</f>
        <v>3.53974420338636</v>
      </c>
      <c r="J469" s="5" t="n">
        <f aca="true">IF(B469=1,INDIRECT("assorted!G"&amp;$A469+1),NA())</f>
        <v>1313.10235958768</v>
      </c>
      <c r="K469" s="5" t="n">
        <f aca="true">IF(B469=1,AVERAGE(INDIRECT("Temperatures!C" &amp; A469 + 1):INDIRECT("Temperatures!P" &amp; A469 + 1)),NA())</f>
        <v>1247.22814769277</v>
      </c>
      <c r="L469" s="5" t="n">
        <f aca="true">IF(B469=1,MAX(INDIRECT("Temperatures!C" &amp; A469 + 1):INDIRECT("Temperatures!P" &amp; A469 + 1)),NA())</f>
        <v>1305.30263949008</v>
      </c>
      <c r="M469" s="5" t="n">
        <f aca="true">IF(B469=1,MIN(INDIRECT("Temperatures!C" &amp; A469 + 1):INDIRECT("Temperatures!P" &amp; A469 + 1)),NA())</f>
        <v>1214.82230622634</v>
      </c>
      <c r="N469" s="5" t="n">
        <f aca="true">IF(B469=1,INDIRECT("assorted!H"&amp;$A469+1),NA())</f>
        <v>-173858.890458427</v>
      </c>
      <c r="O469" s="5" t="n">
        <f aca="true">IF(B469=1,INDIRECT("assorted!I"&amp;$A469+1),NA())</f>
        <v>39526.8423240611</v>
      </c>
      <c r="P469" s="5" t="n">
        <f aca="true">IF(B469=1,INDIRECT("assorted!J"&amp;$A469+1),NA())</f>
        <v>2060.29111852884</v>
      </c>
      <c r="Q469" s="5" t="n">
        <f aca="true">IF(B469=1,INDIRECT("assorted!K"&amp;$A469+1),NA())</f>
        <v>4244799.49308885</v>
      </c>
      <c r="R469" s="5" t="n">
        <f aca="true">IF(B469=1,INDIRECT("assorted!L"&amp;$A469+1),NA())</f>
        <v>12417.2560878478</v>
      </c>
      <c r="S469" s="5" t="n">
        <f aca="true">IF(B469=1,INDIRECT("assorted!M"&amp;$A469+1),NA())</f>
        <v>647.235168065696</v>
      </c>
      <c r="T469" s="5" t="n">
        <f aca="true">IF(B469=1,INDIRECT("assorted!N"&amp;$A469+1),NA())</f>
        <v>418913.36278103</v>
      </c>
      <c r="U469" s="5" t="n">
        <f aca="true">IF(B469=1,SUM(INDIRECT("HeatFluxTotals!B" &amp; A469 + 1):INDIRECT("HeatFluxTotals!P" &amp; A469 + 1)),NA())</f>
        <v>173841.585229869</v>
      </c>
      <c r="W469" s="5" t="n">
        <f aca="false">R469/G469</f>
        <v>620862.80439239</v>
      </c>
      <c r="X469" s="5" t="n">
        <f aca="true">IF(B469=1,SUM(INDIRECT("HeatFluxRadiation!B" &amp; A469 + 1):INDIRECT("HeatFluxRadiation!P" &amp; A469 + 1)),NA())</f>
        <v>165574.345225655</v>
      </c>
      <c r="Y469" s="5" t="n">
        <f aca="true">IF(B469=1,SUM(INDIRECT("HeatFluxConduction!B" &amp; A469 + 1):INDIRECT("HeatFluxConduction!P" &amp; A469 + 1)),NA())</f>
        <v>8267.23279670848</v>
      </c>
      <c r="Z469" s="6" t="n">
        <f aca="false">X469/U469</f>
        <v>0.952443829862215</v>
      </c>
      <c r="AA469" s="6" t="n">
        <f aca="false">Y469/U469</f>
        <v>0.0475561286775934</v>
      </c>
      <c r="AE469" s="0" t="n">
        <f aca="false">1/F469</f>
        <v>3.57142857142857</v>
      </c>
      <c r="AF469" s="0" t="n">
        <f aca="false">1/G469</f>
        <v>50</v>
      </c>
      <c r="AG469" s="0" t="n">
        <v>3.36004782834769</v>
      </c>
      <c r="AH469" s="0" t="n">
        <f aca="false">AG469/14</f>
        <v>0.240003416310549</v>
      </c>
      <c r="AI469" s="0" t="n">
        <v>0.66246</v>
      </c>
      <c r="AJ469" s="0" t="n">
        <v>10.07</v>
      </c>
      <c r="AK469" s="0" t="n">
        <v>45.61</v>
      </c>
    </row>
    <row r="470" customFormat="false" ht="15" hidden="false" customHeight="true" outlineLevel="0" collapsed="false">
      <c r="A470" s="0" t="n">
        <v>469</v>
      </c>
      <c r="B470" s="4" t="n">
        <f aca="false">IF(assorted!P470 = "converged", 1, NA())</f>
        <v>1</v>
      </c>
      <c r="C470" s="0" t="str">
        <f aca="true">INDIRECT("IDs!B"&amp;$A470+1)</f>
        <v>b-staggered</v>
      </c>
      <c r="D470" s="0" t="n">
        <f aca="true">INDIRECT("IDs!C"&amp;$A470+1)</f>
        <v>14</v>
      </c>
      <c r="E470" s="4" t="n">
        <v>1.825</v>
      </c>
      <c r="F470" s="0" t="n">
        <f aca="false">G470*D470</f>
        <v>0.35</v>
      </c>
      <c r="G470" s="0" t="n">
        <f aca="true">INDIRECT("assorted!D"&amp;$A470+1)</f>
        <v>0.025</v>
      </c>
      <c r="H470" s="0" t="n">
        <f aca="true">INDIRECT("assorted!E"&amp;$A470+1)</f>
        <v>0.04</v>
      </c>
      <c r="I470" s="0" t="n">
        <f aca="true">IF(B470=1,INDIRECT("assorted!F"&amp;$A470+1),NA())</f>
        <v>12.8475906886305</v>
      </c>
      <c r="J470" s="5" t="n">
        <f aca="true">IF(B470=1,INDIRECT("assorted!G"&amp;$A470+1),NA())</f>
        <v>1197.4651284081</v>
      </c>
      <c r="K470" s="5" t="n">
        <f aca="true">IF(B470=1,AVERAGE(INDIRECT("Temperatures!C" &amp; A470 + 1):INDIRECT("Temperatures!P" &amp; A470 + 1)),NA())</f>
        <v>1105.37226223012</v>
      </c>
      <c r="L470" s="5" t="n">
        <f aca="true">IF(B470=1,MAX(INDIRECT("Temperatures!C" &amp; A470 + 1):INDIRECT("Temperatures!P" &amp; A470 + 1)),NA())</f>
        <v>1170.11909858155</v>
      </c>
      <c r="M470" s="5" t="n">
        <f aca="true">IF(B470=1,MIN(INDIRECT("Temperatures!C" &amp; A470 + 1):INDIRECT("Temperatures!P" &amp; A470 + 1)),NA())</f>
        <v>1042.19765035115</v>
      </c>
      <c r="N470" s="5" t="n">
        <f aca="true">IF(B470=1,INDIRECT("assorted!H"&amp;$A470+1),NA())</f>
        <v>-92910.1777391784</v>
      </c>
      <c r="O470" s="5" t="n">
        <f aca="true">IF(B470=1,INDIRECT("assorted!I"&amp;$A470+1),NA())</f>
        <v>26494.6614445515</v>
      </c>
      <c r="P470" s="5" t="n">
        <f aca="true">IF(B470=1,INDIRECT("assorted!J"&amp;$A470+1),NA())</f>
        <v>3823.98698137638</v>
      </c>
      <c r="Q470" s="5" t="n">
        <f aca="true">IF(B470=1,INDIRECT("assorted!K"&amp;$A470+1),NA())</f>
        <v>14622876.433736</v>
      </c>
      <c r="R470" s="5" t="n">
        <f aca="true">IF(B470=1,INDIRECT("assorted!L"&amp;$A470+1),NA())</f>
        <v>8322.98788115755</v>
      </c>
      <c r="S470" s="5" t="n">
        <f aca="true">IF(B470=1,INDIRECT("assorted!M"&amp;$A470+1),NA())</f>
        <v>1201.26076607198</v>
      </c>
      <c r="T470" s="5" t="n">
        <f aca="true">IF(B470=1,INDIRECT("assorted!N"&amp;$A470+1),NA())</f>
        <v>1443027.42810385</v>
      </c>
      <c r="U470" s="5" t="n">
        <f aca="true">IF(B470=1,SUM(INDIRECT("HeatFluxTotals!B" &amp; A470 + 1):INDIRECT("HeatFluxTotals!P" &amp; A470 + 1)),NA())</f>
        <v>116521.830336206</v>
      </c>
      <c r="W470" s="5" t="n">
        <f aca="false">R470/G470</f>
        <v>332919.515246302</v>
      </c>
      <c r="X470" s="5" t="n">
        <f aca="true">IF(B470=1,SUM(INDIRECT("HeatFluxRadiation!B" &amp; A470 + 1):INDIRECT("HeatFluxRadiation!P" &amp; A470 + 1)),NA())</f>
        <v>114968.961195842</v>
      </c>
      <c r="Y470" s="5" t="n">
        <f aca="true">IF(B470=1,SUM(INDIRECT("HeatFluxConduction!B" &amp; A470 + 1):INDIRECT("HeatFluxConduction!P" &amp; A470 + 1)),NA())</f>
        <v>1555.21805941761</v>
      </c>
      <c r="Z470" s="6" t="n">
        <f aca="false">X470/U470</f>
        <v>0.986673148405901</v>
      </c>
      <c r="AA470" s="6" t="n">
        <f aca="false">Y470/U470</f>
        <v>0.0133470102119944</v>
      </c>
      <c r="AE470" s="0" t="n">
        <f aca="false">1/F470</f>
        <v>2.85714285714286</v>
      </c>
      <c r="AF470" s="0" t="n">
        <f aca="false">1/G470</f>
        <v>40</v>
      </c>
      <c r="AG470" s="9" t="n">
        <v>8.2893253564302</v>
      </c>
      <c r="AH470" s="0" t="n">
        <f aca="false">AG470/14</f>
        <v>0.592094668316443</v>
      </c>
      <c r="AI470" s="0" t="n">
        <v>0.37511</v>
      </c>
      <c r="AJ470" s="0" t="n">
        <v>5.6689</v>
      </c>
      <c r="AK470" s="0" t="n">
        <v>35.659</v>
      </c>
    </row>
    <row r="471" customFormat="false" ht="15" hidden="false" customHeight="true" outlineLevel="0" collapsed="false">
      <c r="A471" s="0" t="n">
        <v>470</v>
      </c>
      <c r="B471" s="4" t="n">
        <f aca="false">IF(assorted!P471 = "converged", 1, NA())</f>
        <v>1</v>
      </c>
      <c r="C471" s="0" t="str">
        <f aca="true">INDIRECT("IDs!B"&amp;$A471+1)</f>
        <v>b-staggered</v>
      </c>
      <c r="D471" s="0" t="n">
        <f aca="true">INDIRECT("IDs!C"&amp;$A471+1)</f>
        <v>14</v>
      </c>
      <c r="E471" s="4" t="n">
        <v>2.19</v>
      </c>
      <c r="F471" s="0" t="n">
        <f aca="false">G471*D471</f>
        <v>0.35</v>
      </c>
      <c r="G471" s="0" t="n">
        <f aca="true">INDIRECT("assorted!D"&amp;$A471+1)</f>
        <v>0.025</v>
      </c>
      <c r="H471" s="0" t="n">
        <f aca="true">INDIRECT("assorted!E"&amp;$A471+1)</f>
        <v>0.04</v>
      </c>
      <c r="I471" s="0" t="n">
        <f aca="true">IF(B471=1,INDIRECT("assorted!F"&amp;$A471+1),NA())</f>
        <v>12.7072795743733</v>
      </c>
      <c r="J471" s="5" t="n">
        <f aca="true">IF(B471=1,INDIRECT("assorted!G"&amp;$A471+1),NA())</f>
        <v>1189.27068593993</v>
      </c>
      <c r="K471" s="5" t="n">
        <f aca="true">IF(B471=1,AVERAGE(INDIRECT("Temperatures!C" &amp; A471 + 1):INDIRECT("Temperatures!P" &amp; A471 + 1)),NA())</f>
        <v>1122.35644204405</v>
      </c>
      <c r="L471" s="5" t="n">
        <f aca="true">IF(B471=1,MAX(INDIRECT("Temperatures!C" &amp; A471 + 1):INDIRECT("Temperatures!P" &amp; A471 + 1)),NA())</f>
        <v>1177.98862263798</v>
      </c>
      <c r="M471" s="5" t="n">
        <f aca="true">IF(B471=1,MIN(INDIRECT("Temperatures!C" &amp; A471 + 1):INDIRECT("Temperatures!P" &amp; A471 + 1)),NA())</f>
        <v>1077.40984709806</v>
      </c>
      <c r="N471" s="5" t="n">
        <f aca="true">IF(B471=1,INDIRECT("assorted!H"&amp;$A471+1),NA())</f>
        <v>-110139.174330226</v>
      </c>
      <c r="O471" s="5" t="n">
        <f aca="true">IF(B471=1,INDIRECT("assorted!I"&amp;$A471+1),NA())</f>
        <v>28210.4512435929</v>
      </c>
      <c r="P471" s="5" t="n">
        <f aca="true">IF(B471=1,INDIRECT("assorted!J"&amp;$A471+1),NA())</f>
        <v>3107.09824144533</v>
      </c>
      <c r="Q471" s="5" t="n">
        <f aca="true">IF(B471=1,INDIRECT("assorted!K"&amp;$A471+1),NA())</f>
        <v>9654059.4819927</v>
      </c>
      <c r="R471" s="5" t="n">
        <f aca="true">IF(B471=1,INDIRECT("assorted!L"&amp;$A471+1),NA())</f>
        <v>8861.98317022445</v>
      </c>
      <c r="S471" s="5" t="n">
        <f aca="true">IF(B471=1,INDIRECT("assorted!M"&amp;$A471+1),NA())</f>
        <v>976.058556673253</v>
      </c>
      <c r="T471" s="5" t="n">
        <f aca="true">IF(B471=1,INDIRECT("assorted!N"&amp;$A471+1),NA())</f>
        <v>952690.306055075</v>
      </c>
      <c r="U471" s="5" t="n">
        <f aca="true">IF(B471=1,SUM(INDIRECT("HeatFluxTotals!B" &amp; A471 + 1):INDIRECT("HeatFluxTotals!P" &amp; A471 + 1)),NA())</f>
        <v>124067.764383142</v>
      </c>
      <c r="W471" s="5" t="n">
        <f aca="false">R471/G471</f>
        <v>354479.326808978</v>
      </c>
      <c r="X471" s="5" t="n">
        <f aca="true">IF(B471=1,SUM(INDIRECT("HeatFluxRadiation!B" &amp; A471 + 1):INDIRECT("HeatFluxRadiation!P" &amp; A471 + 1)),NA())</f>
        <v>122140.806701373</v>
      </c>
      <c r="Y471" s="5" t="n">
        <f aca="true">IF(B471=1,SUM(INDIRECT("HeatFluxConduction!B" &amp; A471 + 1):INDIRECT("HeatFluxConduction!P" &amp; A471 + 1)),NA())</f>
        <v>1929.62086814011</v>
      </c>
      <c r="Z471" s="6" t="n">
        <f aca="false">X471/U471</f>
        <v>0.984468506454111</v>
      </c>
      <c r="AA471" s="6" t="n">
        <f aca="false">Y471/U471</f>
        <v>0.0155529591246693</v>
      </c>
      <c r="AE471" s="0" t="n">
        <f aca="false">1/F471</f>
        <v>2.85714285714286</v>
      </c>
      <c r="AF471" s="0" t="n">
        <f aca="false">1/G471</f>
        <v>40</v>
      </c>
      <c r="AG471" s="0" t="n">
        <v>7.78425248586017</v>
      </c>
      <c r="AH471" s="0" t="n">
        <f aca="false">AG471/14</f>
        <v>0.556018034704298</v>
      </c>
      <c r="AI471" s="0" t="n">
        <v>0.41259</v>
      </c>
      <c r="AJ471" s="0" t="n">
        <v>6.2386</v>
      </c>
      <c r="AK471" s="0" t="n">
        <v>37.224</v>
      </c>
    </row>
    <row r="472" customFormat="false" ht="15" hidden="false" customHeight="true" outlineLevel="0" collapsed="false">
      <c r="A472" s="0" t="n">
        <v>471</v>
      </c>
      <c r="B472" s="4" t="n">
        <f aca="false">IF(assorted!P472 = "converged", 1, NA())</f>
        <v>1</v>
      </c>
      <c r="C472" s="0" t="str">
        <f aca="true">INDIRECT("IDs!B"&amp;$A472+1)</f>
        <v>b-staggered</v>
      </c>
      <c r="D472" s="0" t="n">
        <f aca="true">INDIRECT("IDs!C"&amp;$A472+1)</f>
        <v>14</v>
      </c>
      <c r="E472" s="4" t="n">
        <v>2.555</v>
      </c>
      <c r="F472" s="0" t="n">
        <f aca="false">G472*D472</f>
        <v>0.35</v>
      </c>
      <c r="G472" s="0" t="n">
        <f aca="true">INDIRECT("assorted!D"&amp;$A472+1)</f>
        <v>0.025</v>
      </c>
      <c r="H472" s="0" t="n">
        <f aca="true">INDIRECT("assorted!E"&amp;$A472+1)</f>
        <v>0.04</v>
      </c>
      <c r="I472" s="0" t="n">
        <f aca="true">IF(B472=1,INDIRECT("assorted!F"&amp;$A472+1),NA())</f>
        <v>12.4401735622814</v>
      </c>
      <c r="J472" s="5" t="n">
        <f aca="true">IF(B472=1,INDIRECT("assorted!G"&amp;$A472+1),NA())</f>
        <v>1184.45332505324</v>
      </c>
      <c r="K472" s="5" t="n">
        <f aca="true">IF(B472=1,AVERAGE(INDIRECT("Temperatures!C" &amp; A472 + 1):INDIRECT("Temperatures!P" &amp; A472 + 1)),NA())</f>
        <v>1133.66123546379</v>
      </c>
      <c r="L472" s="5" t="n">
        <f aca="true">IF(B472=1,MAX(INDIRECT("Temperatures!C" &amp; A472 + 1):INDIRECT("Temperatures!P" &amp; A472 + 1)),NA())</f>
        <v>1184.4888443401</v>
      </c>
      <c r="M472" s="5" t="n">
        <f aca="true">IF(B472=1,MIN(INDIRECT("Temperatures!C" &amp; A472 + 1):INDIRECT("Temperatures!P" &amp; A472 + 1)),NA())</f>
        <v>1098.97193185128</v>
      </c>
      <c r="N472" s="5" t="n">
        <f aca="true">IF(B472=1,INDIRECT("assorted!H"&amp;$A472+1),NA())</f>
        <v>-122813.62684459</v>
      </c>
      <c r="O472" s="5" t="n">
        <f aca="true">IF(B472=1,INDIRECT("assorted!I"&amp;$A472+1),NA())</f>
        <v>29355.1078272525</v>
      </c>
      <c r="P472" s="5" t="n">
        <f aca="true">IF(B472=1,INDIRECT("assorted!J"&amp;$A472+1),NA())</f>
        <v>2793.74097375876</v>
      </c>
      <c r="Q472" s="5" t="n">
        <f aca="true">IF(B472=1,INDIRECT("assorted!K"&amp;$A472+1),NA())</f>
        <v>7804988.62845859</v>
      </c>
      <c r="R472" s="5" t="n">
        <f aca="true">IF(B472=1,INDIRECT("assorted!L"&amp;$A472+1),NA())</f>
        <v>9221.56364245725</v>
      </c>
      <c r="S472" s="5" t="n">
        <f aca="true">IF(B472=1,INDIRECT("assorted!M"&amp;$A472+1),NA())</f>
        <v>877.621037594601</v>
      </c>
      <c r="T472" s="5" t="n">
        <f aca="true">IF(B472=1,INDIRECT("assorted!N"&amp;$A472+1),NA())</f>
        <v>770218.685628624</v>
      </c>
      <c r="U472" s="5" t="n">
        <f aca="true">IF(B472=1,SUM(INDIRECT("HeatFluxTotals!B" &amp; A472 + 1):INDIRECT("HeatFluxTotals!P" &amp; A472 + 1)),NA())</f>
        <v>129101.890994401</v>
      </c>
      <c r="W472" s="5" t="n">
        <f aca="false">R472/G472</f>
        <v>368862.54569829</v>
      </c>
      <c r="X472" s="5" t="n">
        <f aca="true">IF(B472=1,SUM(INDIRECT("HeatFluxRadiation!B" &amp; A472 + 1):INDIRECT("HeatFluxRadiation!P" &amp; A472 + 1)),NA())</f>
        <v>126423.996541872</v>
      </c>
      <c r="Y472" s="5" t="n">
        <f aca="true">IF(B472=1,SUM(INDIRECT("HeatFluxConduction!B" &amp; A472 + 1):INDIRECT("HeatFluxConduction!P" &amp; A472 + 1)),NA())</f>
        <v>2680.37897924963</v>
      </c>
      <c r="Z472" s="6" t="n">
        <f aca="false">X472/U472</f>
        <v>0.979257511784657</v>
      </c>
      <c r="AA472" s="6" t="n">
        <f aca="false">Y472/U472</f>
        <v>0.0207617329119204</v>
      </c>
      <c r="AE472" s="0" t="n">
        <f aca="false">1/F472</f>
        <v>2.85714285714286</v>
      </c>
      <c r="AF472" s="0" t="n">
        <f aca="false">1/G472</f>
        <v>40</v>
      </c>
      <c r="AG472" s="0" t="n">
        <v>7.14254391057959</v>
      </c>
      <c r="AH472" s="0" t="n">
        <f aca="false">AG472/14</f>
        <v>0.510181707898542</v>
      </c>
      <c r="AI472" s="0" t="n">
        <v>0.43766</v>
      </c>
      <c r="AJ472" s="0" t="n">
        <v>6.6205</v>
      </c>
      <c r="AK472" s="0" t="n">
        <v>38.208</v>
      </c>
    </row>
    <row r="473" customFormat="false" ht="15" hidden="false" customHeight="true" outlineLevel="0" collapsed="false">
      <c r="A473" s="0" t="n">
        <v>472</v>
      </c>
      <c r="B473" s="4" t="n">
        <f aca="false">IF(assorted!P473 = "converged", 1, NA())</f>
        <v>1</v>
      </c>
      <c r="C473" s="0" t="str">
        <f aca="true">INDIRECT("IDs!B"&amp;$A473+1)</f>
        <v>b-staggered</v>
      </c>
      <c r="D473" s="0" t="n">
        <f aca="true">INDIRECT("IDs!C"&amp;$A473+1)</f>
        <v>14</v>
      </c>
      <c r="E473" s="4" t="n">
        <v>2.92</v>
      </c>
      <c r="F473" s="0" t="n">
        <f aca="false">G473*D473</f>
        <v>0.35</v>
      </c>
      <c r="G473" s="0" t="n">
        <f aca="true">INDIRECT("assorted!D"&amp;$A473+1)</f>
        <v>0.025</v>
      </c>
      <c r="H473" s="0" t="n">
        <f aca="true">INDIRECT("assorted!E"&amp;$A473+1)</f>
        <v>0.04</v>
      </c>
      <c r="I473" s="0" t="n">
        <f aca="true">IF(B473=1,INDIRECT("assorted!F"&amp;$A473+1),NA())</f>
        <v>11.9830565384181</v>
      </c>
      <c r="J473" s="5" t="n">
        <f aca="true">IF(B473=1,INDIRECT("assorted!G"&amp;$A473+1),NA())</f>
        <v>1184.33901735532</v>
      </c>
      <c r="K473" s="5" t="n">
        <f aca="true">IF(B473=1,AVERAGE(INDIRECT("Temperatures!C" &amp; A473 + 1):INDIRECT("Temperatures!P" &amp; A473 + 1)),NA())</f>
        <v>1142.87018742006</v>
      </c>
      <c r="L473" s="5" t="n">
        <f aca="true">IF(B473=1,MAX(INDIRECT("Temperatures!C" &amp; A473 + 1):INDIRECT("Temperatures!P" &amp; A473 + 1)),NA())</f>
        <v>1189.62356449264</v>
      </c>
      <c r="M473" s="5" t="n">
        <f aca="true">IF(B473=1,MIN(INDIRECT("Temperatures!C" &amp; A473 + 1):INDIRECT("Temperatures!P" &amp; A473 + 1)),NA())</f>
        <v>1111.79839033426</v>
      </c>
      <c r="N473" s="5" t="n">
        <f aca="true">IF(B473=1,INDIRECT("assorted!H"&amp;$A473+1),NA())</f>
        <v>-133034.852917495</v>
      </c>
      <c r="O473" s="5" t="n">
        <f aca="true">IF(B473=1,INDIRECT("assorted!I"&amp;$A473+1),NA())</f>
        <v>30276.5418322857</v>
      </c>
      <c r="P473" s="5" t="n">
        <f aca="true">IF(B473=1,INDIRECT("assorted!J"&amp;$A473+1),NA())</f>
        <v>2660.25245944719</v>
      </c>
      <c r="Q473" s="5" t="n">
        <f aca="true">IF(B473=1,INDIRECT("assorted!K"&amp;$A473+1),NA())</f>
        <v>7076943.14799484</v>
      </c>
      <c r="R473" s="5" t="n">
        <f aca="true">IF(B473=1,INDIRECT("assorted!L"&amp;$A473+1),NA())</f>
        <v>9511.02135352184</v>
      </c>
      <c r="S473" s="5" t="n">
        <f aca="true">IF(B473=1,INDIRECT("assorted!M"&amp;$A473+1),NA())</f>
        <v>835.687182760453</v>
      </c>
      <c r="T473" s="5" t="n">
        <f aca="true">IF(B473=1,INDIRECT("assorted!N"&amp;$A473+1),NA())</f>
        <v>698373.067430102</v>
      </c>
      <c r="U473" s="5" t="n">
        <f aca="true">IF(B473=1,SUM(INDIRECT("HeatFluxTotals!B" &amp; A473 + 1):INDIRECT("HeatFluxTotals!P" &amp; A473 + 1)),NA())</f>
        <v>133154.298949305</v>
      </c>
      <c r="W473" s="5" t="n">
        <f aca="false">R473/G473</f>
        <v>380440.854140874</v>
      </c>
      <c r="X473" s="5" t="n">
        <f aca="true">IF(B473=1,SUM(INDIRECT("HeatFluxRadiation!B" &amp; A473 + 1):INDIRECT("HeatFluxRadiation!P" &amp; A473 + 1)),NA())</f>
        <v>129627.472189728</v>
      </c>
      <c r="Y473" s="5" t="n">
        <f aca="true">IF(B473=1,SUM(INDIRECT("HeatFluxConduction!B" &amp; A473 + 1):INDIRECT("HeatFluxConduction!P" &amp; A473 + 1)),NA())</f>
        <v>3529.52629427794</v>
      </c>
      <c r="Z473" s="6" t="n">
        <f aca="false">X473/U473</f>
        <v>0.973513233989387</v>
      </c>
      <c r="AA473" s="6" t="n">
        <f aca="false">Y473/U473</f>
        <v>0.0265070397435812</v>
      </c>
      <c r="AE473" s="0" t="n">
        <f aca="false">1/F473</f>
        <v>2.85714285714286</v>
      </c>
      <c r="AF473" s="0" t="n">
        <f aca="false">1/G473</f>
        <v>40</v>
      </c>
      <c r="AG473" s="0" t="n">
        <v>6.5647963265051</v>
      </c>
      <c r="AH473" s="0" t="n">
        <f aca="false">AG473/14</f>
        <v>0.468914023321793</v>
      </c>
      <c r="AI473" s="0" t="n">
        <v>0.4583</v>
      </c>
      <c r="AJ473" s="0" t="n">
        <v>6.9355</v>
      </c>
      <c r="AK473" s="0" t="n">
        <v>38.97</v>
      </c>
    </row>
    <row r="474" customFormat="false" ht="15" hidden="false" customHeight="true" outlineLevel="0" collapsed="false">
      <c r="A474" s="0" t="n">
        <v>473</v>
      </c>
      <c r="B474" s="4" t="n">
        <f aca="false">IF(assorted!P474 = "converged", 1, NA())</f>
        <v>1</v>
      </c>
      <c r="C474" s="0" t="str">
        <f aca="true">INDIRECT("IDs!B"&amp;$A474+1)</f>
        <v>b-staggered</v>
      </c>
      <c r="D474" s="0" t="n">
        <f aca="true">INDIRECT("IDs!C"&amp;$A474+1)</f>
        <v>14</v>
      </c>
      <c r="E474" s="4" t="n">
        <v>3.285</v>
      </c>
      <c r="F474" s="0" t="n">
        <f aca="false">G474*D474</f>
        <v>0.35</v>
      </c>
      <c r="G474" s="0" t="n">
        <f aca="true">INDIRECT("assorted!D"&amp;$A474+1)</f>
        <v>0.025</v>
      </c>
      <c r="H474" s="0" t="n">
        <f aca="true">INDIRECT("assorted!E"&amp;$A474+1)</f>
        <v>0.04</v>
      </c>
      <c r="I474" s="0" t="n">
        <f aca="true">IF(B474=1,INDIRECT("assorted!F"&amp;$A474+1),NA())</f>
        <v>11.5856253396777</v>
      </c>
      <c r="J474" s="5" t="n">
        <f aca="true">IF(B474=1,INDIRECT("assorted!G"&amp;$A474+1),NA())</f>
        <v>1184.58627115455</v>
      </c>
      <c r="K474" s="5" t="n">
        <f aca="true">IF(B474=1,AVERAGE(INDIRECT("Temperatures!C" &amp; A474 + 1):INDIRECT("Temperatures!P" &amp; A474 + 1)),NA())</f>
        <v>1148.65403658529</v>
      </c>
      <c r="L474" s="5" t="n">
        <f aca="true">IF(B474=1,MAX(INDIRECT("Temperatures!C" &amp; A474 + 1):INDIRECT("Temperatures!P" &amp; A474 + 1)),NA())</f>
        <v>1191.72830198047</v>
      </c>
      <c r="M474" s="5" t="n">
        <f aca="true">IF(B474=1,MIN(INDIRECT("Temperatures!C" &amp; A474 + 1):INDIRECT("Temperatures!P" &amp; A474 + 1)),NA())</f>
        <v>1116.85753552499</v>
      </c>
      <c r="N474" s="5" t="n">
        <f aca="true">IF(B474=1,INDIRECT("assorted!H"&amp;$A474+1),NA())</f>
        <v>-133398.382547633</v>
      </c>
      <c r="O474" s="5" t="n">
        <f aca="true">IF(B474=1,INDIRECT("assorted!I"&amp;$A474+1),NA())</f>
        <v>30847.7044628373</v>
      </c>
      <c r="P474" s="5" t="n">
        <f aca="true">IF(B474=1,INDIRECT("assorted!J"&amp;$A474+1),NA())</f>
        <v>2630.777404277</v>
      </c>
      <c r="Q474" s="5" t="n">
        <f aca="true">IF(B474=1,INDIRECT("assorted!K"&amp;$A474+1),NA())</f>
        <v>6920989.75085445</v>
      </c>
      <c r="R474" s="5" t="n">
        <f aca="true">IF(B474=1,INDIRECT("assorted!L"&amp;$A474+1),NA())</f>
        <v>9690.44541078892</v>
      </c>
      <c r="S474" s="5" t="n">
        <f aca="true">IF(B474=1,INDIRECT("assorted!M"&amp;$A474+1),NA())</f>
        <v>826.427939064415</v>
      </c>
      <c r="T474" s="5" t="n">
        <f aca="true">IF(B474=1,INDIRECT("assorted!N"&amp;$A474+1),NA())</f>
        <v>682983.138466257</v>
      </c>
      <c r="U474" s="5" t="n">
        <f aca="true">IF(B474=1,SUM(INDIRECT("HeatFluxTotals!B" &amp; A474 + 1):INDIRECT("HeatFluxTotals!P" &amp; A474 + 1)),NA())</f>
        <v>135666.235751045</v>
      </c>
      <c r="W474" s="5" t="n">
        <f aca="false">R474/G474</f>
        <v>387617.816431557</v>
      </c>
      <c r="X474" s="5" t="n">
        <f aca="true">IF(B474=1,SUM(INDIRECT("HeatFluxRadiation!B" &amp; A474 + 1):INDIRECT("HeatFluxRadiation!P" &amp; A474 + 1)),NA())</f>
        <v>132142.046600421</v>
      </c>
      <c r="Y474" s="5" t="n">
        <f aca="true">IF(B474=1,SUM(INDIRECT("HeatFluxConduction!B" &amp; A474 + 1):INDIRECT("HeatFluxConduction!P" &amp; A474 + 1)),NA())</f>
        <v>3526.97665355061</v>
      </c>
      <c r="Z474" s="6" t="n">
        <f aca="false">X474/U474</f>
        <v>0.974023093283939</v>
      </c>
      <c r="AA474" s="6" t="n">
        <f aca="false">Y474/U474</f>
        <v>0.0259974534859419</v>
      </c>
      <c r="AE474" s="0" t="n">
        <f aca="false">1/F474</f>
        <v>2.85714285714286</v>
      </c>
      <c r="AF474" s="0" t="n">
        <f aca="false">1/G474</f>
        <v>40</v>
      </c>
      <c r="AG474" s="0" t="n">
        <v>6.03280050351499</v>
      </c>
      <c r="AH474" s="0" t="n">
        <f aca="false">AG474/14</f>
        <v>0.430914321679642</v>
      </c>
      <c r="AI474" s="0" t="n">
        <v>0.47123</v>
      </c>
      <c r="AJ474" s="0" t="n">
        <v>7.1329</v>
      </c>
      <c r="AK474" s="0" t="n">
        <v>39.445</v>
      </c>
    </row>
    <row r="475" customFormat="false" ht="15" hidden="false" customHeight="true" outlineLevel="0" collapsed="false">
      <c r="A475" s="0" t="n">
        <v>474</v>
      </c>
      <c r="B475" s="4" t="n">
        <f aca="false">IF(assorted!P475 = "converged", 1, NA())</f>
        <v>1</v>
      </c>
      <c r="C475" s="0" t="str">
        <f aca="true">INDIRECT("IDs!B"&amp;$A475+1)</f>
        <v>b-staggered</v>
      </c>
      <c r="D475" s="0" t="n">
        <f aca="true">INDIRECT("IDs!C"&amp;$A475+1)</f>
        <v>14</v>
      </c>
      <c r="E475" s="4" t="n">
        <v>3.465</v>
      </c>
      <c r="F475" s="0" t="n">
        <f aca="false">G475*D475</f>
        <v>0.35</v>
      </c>
      <c r="G475" s="0" t="n">
        <f aca="true">INDIRECT("assorted!D"&amp;$A475+1)</f>
        <v>0.025</v>
      </c>
      <c r="H475" s="0" t="n">
        <f aca="true">INDIRECT("assorted!E"&amp;$A475+1)</f>
        <v>0.04</v>
      </c>
      <c r="I475" s="0" t="n">
        <f aca="true">IF(B475=1,INDIRECT("assorted!F"&amp;$A475+1),NA())</f>
        <v>11.3811497666756</v>
      </c>
      <c r="J475" s="5" t="n">
        <f aca="true">IF(B475=1,INDIRECT("assorted!G"&amp;$A475+1),NA())</f>
        <v>1184.67853526487</v>
      </c>
      <c r="K475" s="5" t="n">
        <f aca="true">IF(B475=1,AVERAGE(INDIRECT("Temperatures!C" &amp; A475 + 1):INDIRECT("Temperatures!P" &amp; A475 + 1)),NA())</f>
        <v>1152.37670454784</v>
      </c>
      <c r="L475" s="5" t="n">
        <f aca="true">IF(B475=1,MAX(INDIRECT("Temperatures!C" &amp; A475 + 1):INDIRECT("Temperatures!P" &amp; A475 + 1)),NA())</f>
        <v>1193.52788825313</v>
      </c>
      <c r="M475" s="5" t="n">
        <f aca="true">IF(B475=1,MIN(INDIRECT("Temperatures!C" &amp; A475 + 1):INDIRECT("Temperatures!P" &amp; A475 + 1)),NA())</f>
        <v>1119.75260016606</v>
      </c>
      <c r="N475" s="5" t="n">
        <f aca="true">IF(B475=1,INDIRECT("assorted!H"&amp;$A475+1),NA())</f>
        <v>-133555.041816482</v>
      </c>
      <c r="O475" s="5" t="n">
        <f aca="true">IF(B475=1,INDIRECT("assorted!I"&amp;$A475+1),NA())</f>
        <v>31209.8720003667</v>
      </c>
      <c r="P475" s="5" t="n">
        <f aca="true">IF(B475=1,INDIRECT("assorted!J"&amp;$A475+1),NA())</f>
        <v>2641.08874858273</v>
      </c>
      <c r="Q475" s="5" t="n">
        <f aca="true">IF(B475=1,INDIRECT("assorted!K"&amp;$A475+1),NA())</f>
        <v>6975349.77789033</v>
      </c>
      <c r="R475" s="5" t="n">
        <f aca="true">IF(B475=1,INDIRECT("assorted!L"&amp;$A475+1),NA())</f>
        <v>9804.21610501381</v>
      </c>
      <c r="S475" s="5" t="n">
        <f aca="true">IF(B475=1,INDIRECT("assorted!M"&amp;$A475+1),NA())</f>
        <v>829.667127225718</v>
      </c>
      <c r="T475" s="5" t="n">
        <f aca="true">IF(B475=1,INDIRECT("assorted!N"&amp;$A475+1),NA())</f>
        <v>688347.541998976</v>
      </c>
      <c r="U475" s="5" t="n">
        <f aca="true">IF(B475=1,SUM(INDIRECT("HeatFluxTotals!B" &amp; A475 + 1):INDIRECT("HeatFluxTotals!P" &amp; A475 + 1)),NA())</f>
        <v>137259.025470193</v>
      </c>
      <c r="W475" s="5" t="n">
        <f aca="false">R475/G475</f>
        <v>392168.644200552</v>
      </c>
      <c r="X475" s="5" t="n">
        <f aca="true">IF(B475=1,SUM(INDIRECT("HeatFluxRadiation!B" &amp; A475 + 1):INDIRECT("HeatFluxRadiation!P" &amp; A475 + 1)),NA())</f>
        <v>133568.872619268</v>
      </c>
      <c r="Y475" s="5" t="n">
        <f aca="true">IF(B475=1,SUM(INDIRECT("HeatFluxConduction!B" &amp; A475 + 1):INDIRECT("HeatFluxConduction!P" &amp; A475 + 1)),NA())</f>
        <v>3693.00238477091</v>
      </c>
      <c r="Z475" s="6" t="n">
        <f aca="false">X475/U475</f>
        <v>0.973115408343574</v>
      </c>
      <c r="AA475" s="6" t="n">
        <f aca="false">Y475/U475</f>
        <v>0.0269053519221793</v>
      </c>
      <c r="AE475" s="0" t="n">
        <f aca="false">1/F475</f>
        <v>2.85714285714286</v>
      </c>
      <c r="AF475" s="0" t="n">
        <f aca="false">1/G475</f>
        <v>40</v>
      </c>
      <c r="AG475" s="0" t="n">
        <v>5.78732721878993</v>
      </c>
      <c r="AH475" s="0" t="n">
        <f aca="false">AG475/14</f>
        <v>0.413380515627852</v>
      </c>
      <c r="AI475" s="0" t="n">
        <v>0.47955</v>
      </c>
      <c r="AJ475" s="0" t="n">
        <v>7.2598</v>
      </c>
      <c r="AK475" s="0" t="n">
        <v>39.749</v>
      </c>
    </row>
    <row r="476" customFormat="false" ht="15" hidden="false" customHeight="true" outlineLevel="0" collapsed="false">
      <c r="A476" s="0" t="n">
        <v>475</v>
      </c>
      <c r="B476" s="4" t="e">
        <f aca="false">IF(assorted!P476 = "converged", 1, NA())</f>
        <v>#N/A</v>
      </c>
      <c r="C476" s="0" t="str">
        <f aca="true">INDIRECT("IDs!B"&amp;$A476+1)</f>
        <v>b-staggered</v>
      </c>
      <c r="D476" s="0" t="n">
        <f aca="true">INDIRECT("IDs!C"&amp;$A476+1)</f>
        <v>14</v>
      </c>
      <c r="E476" s="4" t="n">
        <v>3.65</v>
      </c>
      <c r="F476" s="0" t="n">
        <f aca="false">G476*D476</f>
        <v>0.35</v>
      </c>
      <c r="G476" s="0" t="n">
        <f aca="true">INDIRECT("assorted!D"&amp;$A476+1)</f>
        <v>0.025</v>
      </c>
      <c r="H476" s="0" t="n">
        <f aca="true">INDIRECT("assorted!E"&amp;$A476+1)</f>
        <v>0.04</v>
      </c>
      <c r="I476" s="0" t="e">
        <f aca="true">IF(B476=1,INDIRECT("assorted!F"&amp;$A476+1),NA())</f>
        <v>#N/A</v>
      </c>
      <c r="J476" s="5" t="e">
        <f aca="true">IF(B476=1,INDIRECT("assorted!G"&amp;$A476+1),NA())</f>
        <v>#N/A</v>
      </c>
      <c r="K476" s="5" t="e">
        <f aca="true">IF(B476=1,AVERAGE(INDIRECT("Temperatures!C" &amp; A476 + 1):INDIRECT("Temperatures!P" &amp; A476 + 1)),NA())</f>
        <v>#N/A</v>
      </c>
      <c r="L476" s="5" t="e">
        <f aca="true">IF(B476=1,MAX(INDIRECT("Temperatures!C" &amp; A476 + 1):INDIRECT("Temperatures!P" &amp; A476 + 1)),NA())</f>
        <v>#N/A</v>
      </c>
      <c r="M476" s="5" t="e">
        <f aca="true">IF(B476=1,MIN(INDIRECT("Temperatures!C" &amp; A476 + 1):INDIRECT("Temperatures!P" &amp; A476 + 1)),NA())</f>
        <v>#N/A</v>
      </c>
      <c r="N476" s="5" t="e">
        <f aca="true">IF(B476=1,INDIRECT("assorted!H"&amp;$A476+1),NA())</f>
        <v>#N/A</v>
      </c>
      <c r="O476" s="5" t="e">
        <f aca="true">IF(B476=1,INDIRECT("assorted!I"&amp;$A476+1),NA())</f>
        <v>#N/A</v>
      </c>
      <c r="P476" s="5" t="e">
        <f aca="true">IF(B476=1,INDIRECT("assorted!J"&amp;$A476+1),NA())</f>
        <v>#N/A</v>
      </c>
      <c r="Q476" s="5" t="e">
        <f aca="true">IF(B476=1,INDIRECT("assorted!K"&amp;$A476+1),NA())</f>
        <v>#N/A</v>
      </c>
      <c r="R476" s="5" t="e">
        <f aca="true">IF(B476=1,INDIRECT("assorted!L"&amp;$A476+1),NA())</f>
        <v>#N/A</v>
      </c>
      <c r="S476" s="5" t="e">
        <f aca="true">IF(B476=1,INDIRECT("assorted!M"&amp;$A476+1),NA())</f>
        <v>#N/A</v>
      </c>
      <c r="T476" s="5" t="e">
        <f aca="true">IF(B476=1,INDIRECT("assorted!N"&amp;$A476+1),NA())</f>
        <v>#N/A</v>
      </c>
      <c r="U476" s="5" t="e">
        <f aca="true">IF(B476=1,SUM(INDIRECT("HeatFluxTotals!B" &amp; A476 + 1):INDIRECT("HeatFluxTotals!P" &amp; A476 + 1)),NA())</f>
        <v>#N/A</v>
      </c>
      <c r="W476" s="5" t="e">
        <f aca="false">R476/G476</f>
        <v>#N/A</v>
      </c>
      <c r="X476" s="5" t="e">
        <f aca="true">IF(B476=1,SUM(INDIRECT("HeatFluxRadiation!B" &amp; A476 + 1):INDIRECT("HeatFluxRadiation!P" &amp; A476 + 1)),NA())</f>
        <v>#N/A</v>
      </c>
      <c r="Y476" s="5" t="e">
        <f aca="true">IF(B476=1,SUM(INDIRECT("HeatFluxConduction!B" &amp; A476 + 1):INDIRECT("HeatFluxConduction!P" &amp; A476 + 1)),NA())</f>
        <v>#N/A</v>
      </c>
      <c r="Z476" s="6" t="e">
        <f aca="false">X476/U476</f>
        <v>#N/A</v>
      </c>
      <c r="AA476" s="6" t="e">
        <f aca="false">Y476/U476</f>
        <v>#N/A</v>
      </c>
      <c r="AE476" s="0" t="n">
        <f aca="false">1/F476</f>
        <v>2.85714285714286</v>
      </c>
      <c r="AF476" s="0" t="n">
        <f aca="false">1/G476</f>
        <v>40</v>
      </c>
      <c r="AG476" s="0" t="n">
        <v>5.54939702101796</v>
      </c>
      <c r="AH476" s="0" t="n">
        <f aca="false">AG476/14</f>
        <v>0.396385501501283</v>
      </c>
      <c r="AI476" s="0" t="n">
        <v>0.1575</v>
      </c>
      <c r="AJ476" s="0" t="n">
        <v>2.3711</v>
      </c>
      <c r="AK476" s="0" t="n">
        <v>25.281</v>
      </c>
    </row>
    <row r="477" customFormat="false" ht="15" hidden="false" customHeight="true" outlineLevel="0" collapsed="false">
      <c r="A477" s="0" t="n">
        <v>476</v>
      </c>
      <c r="B477" s="4" t="n">
        <f aca="false">IF(assorted!P477 = "converged", 1, NA())</f>
        <v>1</v>
      </c>
      <c r="C477" s="0" t="str">
        <f aca="true">INDIRECT("IDs!B"&amp;$A477+1)</f>
        <v>b-staggered</v>
      </c>
      <c r="D477" s="0" t="n">
        <f aca="true">INDIRECT("IDs!C"&amp;$A477+1)</f>
        <v>14</v>
      </c>
      <c r="E477" s="4" t="n">
        <v>4.015</v>
      </c>
      <c r="F477" s="0" t="n">
        <f aca="false">G477*D477</f>
        <v>0.35</v>
      </c>
      <c r="G477" s="0" t="n">
        <f aca="true">INDIRECT("assorted!D"&amp;$A477+1)</f>
        <v>0.025</v>
      </c>
      <c r="H477" s="0" t="n">
        <f aca="true">INDIRECT("assorted!E"&amp;$A477+1)</f>
        <v>0.04</v>
      </c>
      <c r="I477" s="0" t="n">
        <f aca="true">IF(B477=1,INDIRECT("assorted!F"&amp;$A477+1),NA())</f>
        <v>10.7543308276362</v>
      </c>
      <c r="J477" s="5" t="n">
        <f aca="true">IF(B477=1,INDIRECT("assorted!G"&amp;$A477+1),NA())</f>
        <v>1190.79412385547</v>
      </c>
      <c r="K477" s="5" t="n">
        <f aca="true">IF(B477=1,AVERAGE(INDIRECT("Temperatures!C" &amp; A477 + 1):INDIRECT("Temperatures!P" &amp; A477 + 1)),NA())</f>
        <v>1162.90131868948</v>
      </c>
      <c r="L477" s="5" t="n">
        <f aca="true">IF(B477=1,MAX(INDIRECT("Temperatures!C" &amp; A477 + 1):INDIRECT("Temperatures!P" &amp; A477 + 1)),NA())</f>
        <v>1202.7185692708</v>
      </c>
      <c r="M477" s="5" t="n">
        <f aca="true">IF(B477=1,MIN(INDIRECT("Temperatures!C" &amp; A477 + 1):INDIRECT("Temperatures!P" &amp; A477 + 1)),NA())</f>
        <v>1128.33309003402</v>
      </c>
      <c r="N477" s="5" t="n">
        <f aca="true">IF(B477=1,INDIRECT("assorted!H"&amp;$A477+1),NA())</f>
        <v>-136348.120813267</v>
      </c>
      <c r="O477" s="5" t="n">
        <f aca="true">IF(B477=1,INDIRECT("assorted!I"&amp;$A477+1),NA())</f>
        <v>32209.6747221774</v>
      </c>
      <c r="P477" s="5" t="n">
        <f aca="true">IF(B477=1,INDIRECT("assorted!J"&amp;$A477+1),NA())</f>
        <v>2739.348144367</v>
      </c>
      <c r="Q477" s="5" t="n">
        <f aca="true">IF(B477=1,INDIRECT("assorted!K"&amp;$A477+1),NA())</f>
        <v>7504028.25604697</v>
      </c>
      <c r="R477" s="5" t="n">
        <f aca="true">IF(B477=1,INDIRECT("assorted!L"&amp;$A477+1),NA())</f>
        <v>10118.2924314676</v>
      </c>
      <c r="S477" s="5" t="n">
        <f aca="true">IF(B477=1,INDIRECT("assorted!M"&amp;$A477+1),NA())</f>
        <v>860.534166686772</v>
      </c>
      <c r="T477" s="5" t="n">
        <f aca="true">IF(B477=1,INDIRECT("assorted!N"&amp;$A477+1),NA())</f>
        <v>740519.052035298</v>
      </c>
      <c r="U477" s="5" t="n">
        <f aca="true">IF(B477=1,SUM(INDIRECT("HeatFluxTotals!B" &amp; A477 + 1):INDIRECT("HeatFluxTotals!P" &amp; A477 + 1)),NA())</f>
        <v>141656.094040547</v>
      </c>
      <c r="W477" s="5" t="n">
        <f aca="false">R477/G477</f>
        <v>404731.697258704</v>
      </c>
      <c r="X477" s="5" t="n">
        <f aca="true">IF(B477=1,SUM(INDIRECT("HeatFluxRadiation!B" &amp; A477 + 1):INDIRECT("HeatFluxRadiation!P" &amp; A477 + 1)),NA())</f>
        <v>137302.652837506</v>
      </c>
      <c r="Y477" s="5" t="n">
        <f aca="true">IF(B477=1,SUM(INDIRECT("HeatFluxConduction!B" &amp; A477 + 1):INDIRECT("HeatFluxConduction!P" &amp; A477 + 1)),NA())</f>
        <v>4356.44211393738</v>
      </c>
      <c r="Z477" s="6" t="n">
        <f aca="false">X477/U477</f>
        <v>0.96926753322879</v>
      </c>
      <c r="AA477" s="6" t="n">
        <f aca="false">Y477/U477</f>
        <v>0.0307536512526628</v>
      </c>
      <c r="AE477" s="0" t="n">
        <f aca="false">1/F477</f>
        <v>2.85714285714286</v>
      </c>
      <c r="AF477" s="0" t="n">
        <f aca="false">1/G477</f>
        <v>40</v>
      </c>
      <c r="AG477" s="0" t="n">
        <v>5.0943718484176</v>
      </c>
      <c r="AH477" s="0" t="n">
        <f aca="false">AG477/14</f>
        <v>0.3638837034584</v>
      </c>
      <c r="AI477" s="0" t="n">
        <v>0.50283</v>
      </c>
      <c r="AJ477" s="0" t="n">
        <v>7.6155</v>
      </c>
      <c r="AK477" s="0" t="n">
        <v>40.592</v>
      </c>
    </row>
    <row r="478" customFormat="false" ht="15" hidden="false" customHeight="true" outlineLevel="0" collapsed="false">
      <c r="A478" s="0" t="n">
        <v>477</v>
      </c>
      <c r="B478" s="4" t="n">
        <f aca="false">IF(assorted!P478 = "converged", 1, NA())</f>
        <v>1</v>
      </c>
      <c r="C478" s="0" t="str">
        <f aca="true">INDIRECT("IDs!B"&amp;$A478+1)</f>
        <v>b-staggered</v>
      </c>
      <c r="D478" s="0" t="n">
        <f aca="true">INDIRECT("IDs!C"&amp;$A478+1)</f>
        <v>14</v>
      </c>
      <c r="E478" s="4" t="n">
        <v>4.38</v>
      </c>
      <c r="F478" s="0" t="n">
        <f aca="false">G478*D478</f>
        <v>0.35</v>
      </c>
      <c r="G478" s="0" t="n">
        <f aca="true">INDIRECT("assorted!D"&amp;$A478+1)</f>
        <v>0.025</v>
      </c>
      <c r="H478" s="0" t="n">
        <f aca="true">INDIRECT("assorted!E"&amp;$A478+1)</f>
        <v>0.04</v>
      </c>
      <c r="I478" s="0" t="n">
        <f aca="true">IF(B478=1,INDIRECT("assorted!F"&amp;$A478+1),NA())</f>
        <v>10.8844538941048</v>
      </c>
      <c r="J478" s="5" t="n">
        <f aca="true">IF(B478=1,INDIRECT("assorted!G"&amp;$A478+1),NA())</f>
        <v>1188.61771098166</v>
      </c>
      <c r="K478" s="5" t="n">
        <f aca="true">IF(B478=1,AVERAGE(INDIRECT("Temperatures!C" &amp; A478 + 1):INDIRECT("Temperatures!P" &amp; A478 + 1)),NA())</f>
        <v>1169.42006997971</v>
      </c>
      <c r="L478" s="5" t="n">
        <f aca="true">IF(B478=1,MAX(INDIRECT("Temperatures!C" &amp; A478 + 1):INDIRECT("Temperatures!P" &amp; A478 + 1)),NA())</f>
        <v>1215.00791298183</v>
      </c>
      <c r="M478" s="5" t="n">
        <f aca="true">IF(B478=1,MIN(INDIRECT("Temperatures!C" &amp; A478 + 1):INDIRECT("Temperatures!P" &amp; A478 + 1)),NA())</f>
        <v>1132.45361310766</v>
      </c>
      <c r="N478" s="5" t="n">
        <f aca="true">IF(B478=1,INDIRECT("assorted!H"&amp;$A478+1),NA())</f>
        <v>-138513.429394904</v>
      </c>
      <c r="O478" s="5" t="n">
        <f aca="true">IF(B478=1,INDIRECT("assorted!I"&amp;$A478+1),NA())</f>
        <v>32807.0875589223</v>
      </c>
      <c r="P478" s="5" t="n">
        <f aca="true">IF(B478=1,INDIRECT("assorted!J"&amp;$A478+1),NA())</f>
        <v>2878.66658682344</v>
      </c>
      <c r="Q478" s="5" t="n">
        <f aca="true">IF(B478=1,INDIRECT("assorted!K"&amp;$A478+1),NA())</f>
        <v>8286721.31809376</v>
      </c>
      <c r="R478" s="5" t="n">
        <f aca="true">IF(B478=1,INDIRECT("assorted!L"&amp;$A478+1),NA())</f>
        <v>10305.9626838572</v>
      </c>
      <c r="S478" s="5" t="n">
        <f aca="true">IF(B478=1,INDIRECT("assorted!M"&amp;$A478+1),NA())</f>
        <v>904.299425231711</v>
      </c>
      <c r="T478" s="5" t="n">
        <f aca="true">IF(B478=1,INDIRECT("assorted!N"&amp;$A478+1),NA())</f>
        <v>817757.450474404</v>
      </c>
      <c r="U478" s="5" t="n">
        <f aca="true">IF(B478=1,SUM(INDIRECT("HeatFluxTotals!B" &amp; A478 + 1):INDIRECT("HeatFluxTotals!P" &amp; A478 + 1)),NA())</f>
        <v>144283.477574001</v>
      </c>
      <c r="W478" s="5" t="n">
        <f aca="false">R478/G478</f>
        <v>412238.507354288</v>
      </c>
      <c r="X478" s="5" t="n">
        <f aca="true">IF(B478=1,SUM(INDIRECT("HeatFluxRadiation!B" &amp; A478 + 1):INDIRECT("HeatFluxRadiation!P" &amp; A478 + 1)),NA())</f>
        <v>139509.890859105</v>
      </c>
      <c r="Y478" s="5" t="n">
        <f aca="true">IF(B478=1,SUM(INDIRECT("HeatFluxConduction!B" &amp; A478 + 1):INDIRECT("HeatFluxConduction!P" &amp; A478 + 1)),NA())</f>
        <v>4776.38636027309</v>
      </c>
      <c r="Z478" s="6" t="n">
        <f aca="false">X478/U478</f>
        <v>0.966915222760364</v>
      </c>
      <c r="AA478" s="6" t="n">
        <f aca="false">Y478/U478</f>
        <v>0.0331041810232454</v>
      </c>
      <c r="AE478" s="0" t="n">
        <f aca="false">1/F478</f>
        <v>2.85714285714286</v>
      </c>
      <c r="AF478" s="0" t="n">
        <f aca="false">1/G478</f>
        <v>40</v>
      </c>
      <c r="AG478" s="0" t="n">
        <v>4.69801621535755</v>
      </c>
      <c r="AH478" s="0" t="n">
        <f aca="false">AG478/14</f>
        <v>0.335572586811254</v>
      </c>
      <c r="AI478" s="0" t="n">
        <v>0.51606</v>
      </c>
      <c r="AJ478" s="0" t="n">
        <v>7.8183</v>
      </c>
      <c r="AK478" s="0" t="n">
        <v>41.037</v>
      </c>
    </row>
    <row r="479" customFormat="false" ht="15" hidden="false" customHeight="true" outlineLevel="0" collapsed="false">
      <c r="A479" s="0" t="n">
        <v>478</v>
      </c>
      <c r="B479" s="4" t="n">
        <f aca="false">IF(assorted!P479 = "converged", 1, NA())</f>
        <v>1</v>
      </c>
      <c r="C479" s="0" t="str">
        <f aca="true">INDIRECT("IDs!B"&amp;$A479+1)</f>
        <v>b-staggered</v>
      </c>
      <c r="D479" s="0" t="n">
        <f aca="true">INDIRECT("IDs!C"&amp;$A479+1)</f>
        <v>14</v>
      </c>
      <c r="E479" s="4" t="n">
        <v>5.11</v>
      </c>
      <c r="F479" s="0" t="n">
        <f aca="false">G479*D479</f>
        <v>0.35</v>
      </c>
      <c r="G479" s="0" t="n">
        <f aca="true">INDIRECT("assorted!D"&amp;$A479+1)</f>
        <v>0.025</v>
      </c>
      <c r="H479" s="0" t="n">
        <f aca="true">INDIRECT("assorted!E"&amp;$A479+1)</f>
        <v>0.04</v>
      </c>
      <c r="I479" s="0" t="n">
        <f aca="true">IF(B479=1,INDIRECT("assorted!F"&amp;$A479+1),NA())</f>
        <v>10.564660763528</v>
      </c>
      <c r="J479" s="5" t="n">
        <f aca="true">IF(B479=1,INDIRECT("assorted!G"&amp;$A479+1),NA())</f>
        <v>1204.91640211355</v>
      </c>
      <c r="K479" s="5" t="n">
        <f aca="true">IF(B479=1,AVERAGE(INDIRECT("Temperatures!C" &amp; A479 + 1):INDIRECT("Temperatures!P" &amp; A479 + 1)),NA())</f>
        <v>1182.26841746977</v>
      </c>
      <c r="L479" s="5" t="n">
        <f aca="true">IF(B479=1,MAX(INDIRECT("Temperatures!C" &amp; A479 + 1):INDIRECT("Temperatures!P" &amp; A479 + 1)),NA())</f>
        <v>1234.59385914355</v>
      </c>
      <c r="M479" s="5" t="n">
        <f aca="true">IF(B479=1,MIN(INDIRECT("Temperatures!C" &amp; A479 + 1):INDIRECT("Temperatures!P" &amp; A479 + 1)),NA())</f>
        <v>1142.96315709765</v>
      </c>
      <c r="N479" s="5" t="n">
        <f aca="true">IF(B479=1,INDIRECT("assorted!H"&amp;$A479+1),NA())</f>
        <v>-143287.305065499</v>
      </c>
      <c r="O479" s="5" t="n">
        <f aca="true">IF(B479=1,INDIRECT("assorted!I"&amp;$A479+1),NA())</f>
        <v>33979.9391536056</v>
      </c>
      <c r="P479" s="5" t="n">
        <f aca="true">IF(B479=1,INDIRECT("assorted!J"&amp;$A479+1),NA())</f>
        <v>2979.83695679139</v>
      </c>
      <c r="Q479" s="5" t="n">
        <f aca="true">IF(B479=1,INDIRECT("assorted!K"&amp;$A479+1),NA())</f>
        <v>8879428.28905981</v>
      </c>
      <c r="R479" s="5" t="n">
        <f aca="true">IF(B479=1,INDIRECT("assorted!L"&amp;$A479+1),NA())</f>
        <v>10674.4002888955</v>
      </c>
      <c r="S479" s="5" t="n">
        <f aca="true">IF(B479=1,INDIRECT("assorted!M"&amp;$A479+1),NA())</f>
        <v>936.080913171764</v>
      </c>
      <c r="T479" s="5" t="n">
        <f aca="true">IF(B479=1,INDIRECT("assorted!N"&amp;$A479+1),NA())</f>
        <v>876247.476004485</v>
      </c>
      <c r="U479" s="5" t="n">
        <f aca="true">IF(B479=1,SUM(INDIRECT("HeatFluxTotals!B" &amp; A479 + 1):INDIRECT("HeatFluxTotals!P" &amp; A479 + 1)),NA())</f>
        <v>149441.604044537</v>
      </c>
      <c r="W479" s="5" t="n">
        <f aca="false">R479/G479</f>
        <v>426976.01155582</v>
      </c>
      <c r="X479" s="5" t="n">
        <f aca="true">IF(B479=1,SUM(INDIRECT("HeatFluxRadiation!B" &amp; A479 + 1):INDIRECT("HeatFluxRadiation!P" &amp; A479 + 1)),NA())</f>
        <v>143395.278218666</v>
      </c>
      <c r="Y479" s="5" t="n">
        <f aca="true">IF(B479=1,SUM(INDIRECT("HeatFluxConduction!B" &amp; A479 + 1):INDIRECT("HeatFluxConduction!P" &amp; A479 + 1)),NA())</f>
        <v>6049.34596151904</v>
      </c>
      <c r="Z479" s="6" t="n">
        <f aca="false">X479/U479</f>
        <v>0.959540545188012</v>
      </c>
      <c r="AA479" s="6" t="n">
        <f aca="false">Y479/U479</f>
        <v>0.0404796642822183</v>
      </c>
      <c r="AE479" s="0" t="n">
        <f aca="false">1/F479</f>
        <v>2.85714285714286</v>
      </c>
      <c r="AF479" s="0" t="n">
        <f aca="false">1/G479</f>
        <v>40</v>
      </c>
      <c r="AG479" s="0" t="n">
        <v>4.06066189500805</v>
      </c>
      <c r="AH479" s="0" t="n">
        <f aca="false">AG479/14</f>
        <v>0.290047278214861</v>
      </c>
      <c r="AI479" s="0" t="n">
        <v>0.54209</v>
      </c>
      <c r="AJ479" s="0" t="n">
        <v>8.2175</v>
      </c>
      <c r="AK479" s="0" t="n">
        <v>41.903</v>
      </c>
    </row>
    <row r="480" customFormat="false" ht="15" hidden="false" customHeight="true" outlineLevel="0" collapsed="false">
      <c r="A480" s="0" t="n">
        <v>479</v>
      </c>
      <c r="B480" s="4" t="n">
        <f aca="false">IF(assorted!P480 = "converged", 1, NA())</f>
        <v>1</v>
      </c>
      <c r="C480" s="0" t="str">
        <f aca="true">INDIRECT("IDs!B"&amp;$A480+1)</f>
        <v>b-staggered</v>
      </c>
      <c r="D480" s="0" t="n">
        <f aca="true">INDIRECT("IDs!C"&amp;$A480+1)</f>
        <v>14</v>
      </c>
      <c r="E480" s="4" t="n">
        <v>5.84</v>
      </c>
      <c r="F480" s="0" t="n">
        <f aca="false">G480*D480</f>
        <v>0.35</v>
      </c>
      <c r="G480" s="0" t="n">
        <f aca="true">INDIRECT("assorted!D"&amp;$A480+1)</f>
        <v>0.025</v>
      </c>
      <c r="H480" s="0" t="n">
        <f aca="true">INDIRECT("assorted!E"&amp;$A480+1)</f>
        <v>0.04</v>
      </c>
      <c r="I480" s="0" t="n">
        <f aca="true">IF(B480=1,INDIRECT("assorted!F"&amp;$A480+1),NA())</f>
        <v>10.3671241817355</v>
      </c>
      <c r="J480" s="5" t="n">
        <f aca="true">IF(B480=1,INDIRECT("assorted!G"&amp;$A480+1),NA())</f>
        <v>1203.31791495634</v>
      </c>
      <c r="K480" s="5" t="n">
        <f aca="true">IF(B480=1,AVERAGE(INDIRECT("Temperatures!C" &amp; A480 + 1):INDIRECT("Temperatures!P" &amp; A480 + 1)),NA())</f>
        <v>1183.19798487661</v>
      </c>
      <c r="L480" s="5" t="n">
        <f aca="true">IF(B480=1,MAX(INDIRECT("Temperatures!C" &amp; A480 + 1):INDIRECT("Temperatures!P" &amp; A480 + 1)),NA())</f>
        <v>1248.83960434013</v>
      </c>
      <c r="M480" s="5" t="n">
        <f aca="true">IF(B480=1,MIN(INDIRECT("Temperatures!C" &amp; A480 + 1):INDIRECT("Temperatures!P" &amp; A480 + 1)),NA())</f>
        <v>1134.26076210177</v>
      </c>
      <c r="N480" s="5" t="n">
        <f aca="true">IF(B480=1,INDIRECT("assorted!H"&amp;$A480+1),NA())</f>
        <v>-135940.200087366</v>
      </c>
      <c r="O480" s="5" t="n">
        <f aca="true">IF(B480=1,INDIRECT("assorted!I"&amp;$A480+1),NA())</f>
        <v>34018.6779229946</v>
      </c>
      <c r="P480" s="5" t="n">
        <f aca="true">IF(B480=1,INDIRECT("assorted!J"&amp;$A480+1),NA())</f>
        <v>3353.44505888378</v>
      </c>
      <c r="Q480" s="5" t="n">
        <f aca="true">IF(B480=1,INDIRECT("assorted!K"&amp;$A480+1),NA())</f>
        <v>11245593.762952</v>
      </c>
      <c r="R480" s="5" t="n">
        <f aca="true">IF(B480=1,INDIRECT("assorted!L"&amp;$A480+1),NA())</f>
        <v>10686.5696200207</v>
      </c>
      <c r="S480" s="5" t="n">
        <f aca="true">IF(B480=1,INDIRECT("assorted!M"&amp;$A480+1),NA())</f>
        <v>1053.44552688961</v>
      </c>
      <c r="T480" s="5" t="n">
        <f aca="true">IF(B480=1,INDIRECT("assorted!N"&amp;$A480+1),NA())</f>
        <v>1109747.47812373</v>
      </c>
      <c r="U480" s="5" t="n">
        <f aca="true">IF(B480=1,SUM(INDIRECT("HeatFluxTotals!B" &amp; A480 + 1):INDIRECT("HeatFluxTotals!P" &amp; A480 + 1)),NA())</f>
        <v>149611.97468029</v>
      </c>
      <c r="W480" s="5" t="n">
        <f aca="false">R480/G480</f>
        <v>427462.784800828</v>
      </c>
      <c r="X480" s="5" t="n">
        <f aca="true">IF(B480=1,SUM(INDIRECT("HeatFluxRadiation!B" &amp; A480 + 1):INDIRECT("HeatFluxRadiation!P" &amp; A480 + 1)),NA())</f>
        <v>143647.941824827</v>
      </c>
      <c r="Y480" s="5" t="n">
        <f aca="true">IF(B480=1,SUM(INDIRECT("HeatFluxConduction!B" &amp; A480 + 1):INDIRECT("HeatFluxConduction!P" &amp; A480 + 1)),NA())</f>
        <v>5967.43183433079</v>
      </c>
      <c r="Z480" s="6" t="n">
        <f aca="false">X480/U480</f>
        <v>0.960136661064677</v>
      </c>
      <c r="AA480" s="6" t="n">
        <f aca="false">Y480/U480</f>
        <v>0.0398860575637929</v>
      </c>
      <c r="AE480" s="0" t="n">
        <f aca="false">1/F480</f>
        <v>2.85714285714286</v>
      </c>
      <c r="AF480" s="0" t="n">
        <f aca="false">1/G480</f>
        <v>40</v>
      </c>
      <c r="AG480" s="0" t="n">
        <v>3.56661378091632</v>
      </c>
      <c r="AH480" s="0" t="n">
        <f aca="false">AG480/14</f>
        <v>0.254758127208308</v>
      </c>
      <c r="AI480" s="0" t="n">
        <v>0.54329</v>
      </c>
      <c r="AJ480" s="0" t="n">
        <v>8.2363</v>
      </c>
      <c r="AK480" s="0" t="n">
        <v>41.92</v>
      </c>
    </row>
    <row r="481" customFormat="false" ht="15" hidden="false" customHeight="true" outlineLevel="0" collapsed="false">
      <c r="A481" s="0" t="n">
        <v>480</v>
      </c>
      <c r="B481" s="4" t="n">
        <f aca="false">IF(assorted!P481 = "converged", 1, NA())</f>
        <v>1</v>
      </c>
      <c r="C481" s="0" t="str">
        <f aca="true">INDIRECT("IDs!B"&amp;$A481+1)</f>
        <v>b-staggered</v>
      </c>
      <c r="D481" s="0" t="n">
        <f aca="true">INDIRECT("IDs!C"&amp;$A481+1)</f>
        <v>14</v>
      </c>
      <c r="E481" s="4" t="n">
        <v>6.205</v>
      </c>
      <c r="F481" s="0" t="n">
        <f aca="false">G481*D481</f>
        <v>0.35</v>
      </c>
      <c r="G481" s="0" t="n">
        <f aca="true">INDIRECT("assorted!D"&amp;$A481+1)</f>
        <v>0.025</v>
      </c>
      <c r="H481" s="0" t="n">
        <f aca="true">INDIRECT("assorted!E"&amp;$A481+1)</f>
        <v>0.04</v>
      </c>
      <c r="I481" s="0" t="n">
        <f aca="true">IF(B481=1,INDIRECT("assorted!F"&amp;$A481+1),NA())</f>
        <v>10.4215628226666</v>
      </c>
      <c r="J481" s="5" t="n">
        <f aca="true">IF(B481=1,INDIRECT("assorted!G"&amp;$A481+1),NA())</f>
        <v>1198.42507207129</v>
      </c>
      <c r="K481" s="5" t="n">
        <f aca="true">IF(B481=1,AVERAGE(INDIRECT("Temperatures!C" &amp; A481 + 1):INDIRECT("Temperatures!P" &amp; A481 + 1)),NA())</f>
        <v>1183.52780528088</v>
      </c>
      <c r="L481" s="5" t="n">
        <f aca="true">IF(B481=1,MAX(INDIRECT("Temperatures!C" &amp; A481 + 1):INDIRECT("Temperatures!P" &amp; A481 + 1)),NA())</f>
        <v>1256.35097320067</v>
      </c>
      <c r="M481" s="5" t="n">
        <f aca="true">IF(B481=1,MIN(INDIRECT("Temperatures!C" &amp; A481 + 1):INDIRECT("Temperatures!P" &amp; A481 + 1)),NA())</f>
        <v>1130.62297412428</v>
      </c>
      <c r="N481" s="5" t="n">
        <f aca="true">IF(B481=1,INDIRECT("assorted!H"&amp;$A481+1),NA())</f>
        <v>-135718.199696438</v>
      </c>
      <c r="O481" s="5" t="n">
        <f aca="true">IF(B481=1,INDIRECT("assorted!I"&amp;$A481+1),NA())</f>
        <v>34024.0530552617</v>
      </c>
      <c r="P481" s="5" t="n">
        <f aca="true">IF(B481=1,INDIRECT("assorted!J"&amp;$A481+1),NA())</f>
        <v>3473.94003360616</v>
      </c>
      <c r="Q481" s="5" t="n">
        <f aca="true">IF(B481=1,INDIRECT("assorted!K"&amp;$A481+1),NA())</f>
        <v>12068259.3570915</v>
      </c>
      <c r="R481" s="5" t="n">
        <f aca="true">IF(B481=1,INDIRECT("assorted!L"&amp;$A481+1),NA())</f>
        <v>10688.2581549293</v>
      </c>
      <c r="S481" s="5" t="n">
        <f aca="true">IF(B481=1,INDIRECT("assorted!M"&amp;$A481+1),NA())</f>
        <v>1091.2976132981</v>
      </c>
      <c r="T481" s="5" t="n">
        <f aca="true">IF(B481=1,INDIRECT("assorted!N"&amp;$A481+1),NA())</f>
        <v>1190930.48079014</v>
      </c>
      <c r="U481" s="5" t="n">
        <f aca="true">IF(B481=1,SUM(INDIRECT("HeatFluxTotals!B" &amp; A481 + 1):INDIRECT("HeatFluxTotals!P" &amp; A481 + 1)),NA())</f>
        <v>149635.61416901</v>
      </c>
      <c r="W481" s="5" t="n">
        <f aca="false">R481/G481</f>
        <v>427530.326197172</v>
      </c>
      <c r="X481" s="5" t="n">
        <f aca="true">IF(B481=1,SUM(INDIRECT("HeatFluxRadiation!B" &amp; A481 + 1):INDIRECT("HeatFluxRadiation!P" &amp; A481 + 1)),NA())</f>
        <v>144332.792659103</v>
      </c>
      <c r="Y481" s="5" t="n">
        <f aca="true">IF(B481=1,SUM(INDIRECT("HeatFluxConduction!B" &amp; A481 + 1):INDIRECT("HeatFluxConduction!P" &amp; A481 + 1)),NA())</f>
        <v>5305.85065413133</v>
      </c>
      <c r="Z481" s="6" t="n">
        <f aca="false">X481/U481</f>
        <v>0.964561768671474</v>
      </c>
      <c r="AA481" s="6" t="n">
        <f aca="false">Y481/U481</f>
        <v>0.0354584747995786</v>
      </c>
      <c r="AE481" s="0" t="n">
        <f aca="false">1/F481</f>
        <v>2.85714285714286</v>
      </c>
      <c r="AF481" s="0" t="n">
        <f aca="false">1/G481</f>
        <v>40</v>
      </c>
      <c r="AG481" s="0" t="n">
        <v>3.36004782834769</v>
      </c>
      <c r="AH481" s="0" t="n">
        <f aca="false">AG481/14</f>
        <v>0.240003416310549</v>
      </c>
      <c r="AI481" s="0" t="n">
        <v>0.54355</v>
      </c>
      <c r="AJ481" s="0" t="n">
        <v>8.2405</v>
      </c>
      <c r="AK481" s="0" t="n">
        <v>41.915</v>
      </c>
    </row>
    <row r="482" customFormat="false" ht="15" hidden="false" customHeight="true" outlineLevel="0" collapsed="false">
      <c r="A482" s="0" t="n">
        <v>481</v>
      </c>
      <c r="B482" s="4" t="n">
        <f aca="false">IF(assorted!P482 = "converged", 1, NA())</f>
        <v>1</v>
      </c>
      <c r="C482" s="0" t="str">
        <f aca="true">INDIRECT("IDs!B"&amp;$A482+1)</f>
        <v>b-staggered</v>
      </c>
      <c r="D482" s="0" t="n">
        <f aca="true">INDIRECT("IDs!C"&amp;$A482+1)</f>
        <v>14</v>
      </c>
      <c r="E482" s="4" t="n">
        <v>1.825</v>
      </c>
      <c r="F482" s="0" t="n">
        <f aca="false">G482*D482</f>
        <v>0.42</v>
      </c>
      <c r="G482" s="0" t="n">
        <f aca="true">INDIRECT("assorted!D"&amp;$A482+1)</f>
        <v>0.03</v>
      </c>
      <c r="H482" s="0" t="n">
        <f aca="true">INDIRECT("assorted!E"&amp;$A482+1)</f>
        <v>0.04</v>
      </c>
      <c r="I482" s="0" t="n">
        <f aca="true">IF(B482=1,INDIRECT("assorted!F"&amp;$A482+1),NA())</f>
        <v>18.7271761347656</v>
      </c>
      <c r="J482" s="5" t="n">
        <f aca="true">IF(B482=1,INDIRECT("assorted!G"&amp;$A482+1),NA())</f>
        <v>1207.76771679606</v>
      </c>
      <c r="K482" s="5" t="n">
        <f aca="true">IF(B482=1,AVERAGE(INDIRECT("Temperatures!C" &amp; A482 + 1):INDIRECT("Temperatures!P" &amp; A482 + 1)),NA())</f>
        <v>1119.69155327919</v>
      </c>
      <c r="L482" s="5" t="n">
        <f aca="true">IF(B482=1,MAX(INDIRECT("Temperatures!C" &amp; A482 + 1):INDIRECT("Temperatures!P" &amp; A482 + 1)),NA())</f>
        <v>1188.81284527899</v>
      </c>
      <c r="M482" s="5" t="n">
        <f aca="true">IF(B482=1,MIN(INDIRECT("Temperatures!C" &amp; A482 + 1):INDIRECT("Temperatures!P" &amp; A482 + 1)),NA())</f>
        <v>1053.9974765541</v>
      </c>
      <c r="N482" s="5" t="n">
        <f aca="true">IF(B482=1,INDIRECT("assorted!H"&amp;$A482+1),NA())</f>
        <v>-87175.9402306828</v>
      </c>
      <c r="O482" s="5" t="n">
        <f aca="true">IF(B482=1,INDIRECT("assorted!I"&amp;$A482+1),NA())</f>
        <v>27881.7176809298</v>
      </c>
      <c r="P482" s="5" t="n">
        <f aca="true">IF(B482=1,INDIRECT("assorted!J"&amp;$A482+1),NA())</f>
        <v>3871.68912900337</v>
      </c>
      <c r="Q482" s="5" t="n">
        <f aca="true">IF(B482=1,INDIRECT("assorted!K"&amp;$A482+1),NA())</f>
        <v>14989976.7116429</v>
      </c>
      <c r="R482" s="5" t="n">
        <f aca="true">IF(B482=1,INDIRECT("assorted!L"&amp;$A482+1),NA())</f>
        <v>8758.71536799568</v>
      </c>
      <c r="S482" s="5" t="n">
        <f aca="true">IF(B482=1,INDIRECT("assorted!M"&amp;$A482+1),NA())</f>
        <v>1216.24583759047</v>
      </c>
      <c r="T482" s="5" t="n">
        <f aca="true">IF(B482=1,INDIRECT("assorted!N"&amp;$A482+1),NA())</f>
        <v>1479253.93745615</v>
      </c>
      <c r="U482" s="5" t="n">
        <f aca="true">IF(B482=1,SUM(INDIRECT("HeatFluxTotals!B" &amp; A482 + 1):INDIRECT("HeatFluxTotals!P" &amp; A482 + 1)),NA())</f>
        <v>122622.015151939</v>
      </c>
      <c r="W482" s="5" t="n">
        <f aca="false">R482/G482</f>
        <v>291957.178933189</v>
      </c>
      <c r="X482" s="5" t="n">
        <f aca="true">IF(B482=1,SUM(INDIRECT("HeatFluxRadiation!B" &amp; A482 + 1):INDIRECT("HeatFluxRadiation!P" &amp; A482 + 1)),NA())</f>
        <v>120863.265269485</v>
      </c>
      <c r="Y482" s="5" t="n">
        <f aca="true">IF(B482=1,SUM(INDIRECT("HeatFluxConduction!B" &amp; A482 + 1):INDIRECT("HeatFluxConduction!P" &amp; A482 + 1)),NA())</f>
        <v>1761.39373521635</v>
      </c>
      <c r="Z482" s="6" t="n">
        <f aca="false">X482/U482</f>
        <v>0.985657144190013</v>
      </c>
      <c r="AA482" s="6" t="n">
        <f aca="false">Y482/U482</f>
        <v>0.0143644168058552</v>
      </c>
      <c r="AE482" s="0" t="n">
        <f aca="false">1/F482</f>
        <v>2.38095238095238</v>
      </c>
      <c r="AF482" s="0" t="n">
        <f aca="false">1/G482</f>
        <v>33.3333333333333</v>
      </c>
      <c r="AG482" s="9" t="n">
        <v>8.2893253564302</v>
      </c>
      <c r="AH482" s="0" t="n">
        <f aca="false">AG482/14</f>
        <v>0.592094668316443</v>
      </c>
      <c r="AI482" s="0" t="n">
        <v>0.40675</v>
      </c>
      <c r="AJ482" s="0" t="n">
        <v>6.1505</v>
      </c>
      <c r="AK482" s="0" t="n">
        <v>36.929</v>
      </c>
    </row>
    <row r="483" customFormat="false" ht="15" hidden="false" customHeight="true" outlineLevel="0" collapsed="false">
      <c r="A483" s="0" t="n">
        <v>482</v>
      </c>
      <c r="B483" s="4" t="n">
        <f aca="false">IF(assorted!P483 = "converged", 1, NA())</f>
        <v>1</v>
      </c>
      <c r="C483" s="0" t="str">
        <f aca="true">INDIRECT("IDs!B"&amp;$A483+1)</f>
        <v>b-staggered</v>
      </c>
      <c r="D483" s="0" t="n">
        <f aca="true">INDIRECT("IDs!C"&amp;$A483+1)</f>
        <v>14</v>
      </c>
      <c r="E483" s="4" t="n">
        <v>2.19</v>
      </c>
      <c r="F483" s="0" t="n">
        <f aca="false">G483*D483</f>
        <v>0.42</v>
      </c>
      <c r="G483" s="0" t="n">
        <f aca="true">INDIRECT("assorted!D"&amp;$A483+1)</f>
        <v>0.03</v>
      </c>
      <c r="H483" s="0" t="n">
        <f aca="true">INDIRECT("assorted!E"&amp;$A483+1)</f>
        <v>0.04</v>
      </c>
      <c r="I483" s="0" t="n">
        <f aca="true">IF(B483=1,INDIRECT("assorted!F"&amp;$A483+1),NA())</f>
        <v>18.2611214619537</v>
      </c>
      <c r="J483" s="5" t="n">
        <f aca="true">IF(B483=1,INDIRECT("assorted!G"&amp;$A483+1),NA())</f>
        <v>1200.79363431938</v>
      </c>
      <c r="K483" s="5" t="n">
        <f aca="true">IF(B483=1,AVERAGE(INDIRECT("Temperatures!C" &amp; A483 + 1):INDIRECT("Temperatures!P" &amp; A483 + 1)),NA())</f>
        <v>1138.10959757076</v>
      </c>
      <c r="L483" s="5" t="n">
        <f aca="true">IF(B483=1,MAX(INDIRECT("Temperatures!C" &amp; A483 + 1):INDIRECT("Temperatures!P" &amp; A483 + 1)),NA())</f>
        <v>1197.63575513168</v>
      </c>
      <c r="M483" s="5" t="n">
        <f aca="true">IF(B483=1,MIN(INDIRECT("Temperatures!C" &amp; A483 + 1):INDIRECT("Temperatures!P" &amp; A483 + 1)),NA())</f>
        <v>1091.36515735292</v>
      </c>
      <c r="N483" s="5" t="n">
        <f aca="true">IF(B483=1,INDIRECT("assorted!H"&amp;$A483+1),NA())</f>
        <v>-121116.162510096</v>
      </c>
      <c r="O483" s="5" t="n">
        <f aca="true">IF(B483=1,INDIRECT("assorted!I"&amp;$A483+1),NA())</f>
        <v>29753.7123705727</v>
      </c>
      <c r="P483" s="5" t="n">
        <f aca="true">IF(B483=1,INDIRECT("assorted!J"&amp;$A483+1),NA())</f>
        <v>3096.34757756811</v>
      </c>
      <c r="Q483" s="5" t="n">
        <f aca="true">IF(B483=1,INDIRECT("assorted!K"&amp;$A483+1),NA())</f>
        <v>9587368.32111193</v>
      </c>
      <c r="R483" s="5" t="n">
        <f aca="true">IF(B483=1,INDIRECT("assorted!L"&amp;$A483+1),NA())</f>
        <v>9346.78059570563</v>
      </c>
      <c r="S483" s="5" t="n">
        <f aca="true">IF(B483=1,INDIRECT("assorted!M"&amp;$A483+1),NA())</f>
        <v>972.681361408774</v>
      </c>
      <c r="T483" s="5" t="n">
        <f aca="true">IF(B483=1,INDIRECT("assorted!N"&amp;$A483+1),NA())</f>
        <v>946109.030832026</v>
      </c>
      <c r="U483" s="5" t="n">
        <f aca="true">IF(B483=1,SUM(INDIRECT("HeatFluxTotals!B" &amp; A483 + 1):INDIRECT("HeatFluxTotals!P" &amp; A483 + 1)),NA())</f>
        <v>130854.928339879</v>
      </c>
      <c r="W483" s="5" t="n">
        <f aca="false">R483/G483</f>
        <v>311559.353190188</v>
      </c>
      <c r="X483" s="5" t="n">
        <f aca="true">IF(B483=1,SUM(INDIRECT("HeatFluxRadiation!B" &amp; A483 + 1):INDIRECT("HeatFluxRadiation!P" &amp; A483 + 1)),NA())</f>
        <v>128443.168217278</v>
      </c>
      <c r="Y483" s="5" t="n">
        <f aca="true">IF(B483=1,SUM(INDIRECT("HeatFluxConduction!B" &amp; A483 + 1):INDIRECT("HeatFluxConduction!P" &amp; A483 + 1)),NA())</f>
        <v>2414.74308221359</v>
      </c>
      <c r="Z483" s="6" t="n">
        <f aca="false">X483/U483</f>
        <v>0.98156920680636</v>
      </c>
      <c r="AA483" s="6" t="n">
        <f aca="false">Y483/U483</f>
        <v>0.0184535891223112</v>
      </c>
      <c r="AE483" s="0" t="n">
        <f aca="false">1/F483</f>
        <v>2.38095238095238</v>
      </c>
      <c r="AF483" s="0" t="n">
        <f aca="false">1/G483</f>
        <v>33.3333333333333</v>
      </c>
      <c r="AG483" s="0" t="n">
        <v>7.78425248586017</v>
      </c>
      <c r="AH483" s="0" t="n">
        <f aca="false">AG483/14</f>
        <v>0.556018034704298</v>
      </c>
      <c r="AI483" s="0" t="n">
        <v>0.44754</v>
      </c>
      <c r="AJ483" s="0" t="n">
        <v>6.7716</v>
      </c>
      <c r="AK483" s="0" t="n">
        <v>38.555</v>
      </c>
    </row>
    <row r="484" customFormat="false" ht="15" hidden="false" customHeight="true" outlineLevel="0" collapsed="false">
      <c r="A484" s="0" t="n">
        <v>483</v>
      </c>
      <c r="B484" s="4" t="n">
        <f aca="false">IF(assorted!P484 = "converged", 1, NA())</f>
        <v>1</v>
      </c>
      <c r="C484" s="0" t="str">
        <f aca="true">INDIRECT("IDs!B"&amp;$A484+1)</f>
        <v>b-staggered</v>
      </c>
      <c r="D484" s="0" t="n">
        <f aca="true">INDIRECT("IDs!C"&amp;$A484+1)</f>
        <v>14</v>
      </c>
      <c r="E484" s="4" t="n">
        <v>2.555</v>
      </c>
      <c r="F484" s="0" t="n">
        <f aca="false">G484*D484</f>
        <v>0.42</v>
      </c>
      <c r="G484" s="0" t="n">
        <f aca="true">INDIRECT("assorted!D"&amp;$A484+1)</f>
        <v>0.03</v>
      </c>
      <c r="H484" s="0" t="n">
        <f aca="true">INDIRECT("assorted!E"&amp;$A484+1)</f>
        <v>0.04</v>
      </c>
      <c r="I484" s="0" t="n">
        <f aca="true">IF(B484=1,INDIRECT("assorted!F"&amp;$A484+1),NA())</f>
        <v>17.9662412696197</v>
      </c>
      <c r="J484" s="5" t="n">
        <f aca="true">IF(B484=1,INDIRECT("assorted!G"&amp;$A484+1),NA())</f>
        <v>1195.60027384907</v>
      </c>
      <c r="K484" s="5" t="n">
        <f aca="true">IF(B484=1,AVERAGE(INDIRECT("Temperatures!C" &amp; A484 + 1):INDIRECT("Temperatures!P" &amp; A484 + 1)),NA())</f>
        <v>1148.37035175743</v>
      </c>
      <c r="L484" s="5" t="n">
        <f aca="true">IF(B484=1,MAX(INDIRECT("Temperatures!C" &amp; A484 + 1):INDIRECT("Temperatures!P" &amp; A484 + 1)),NA())</f>
        <v>1202.24312881604</v>
      </c>
      <c r="M484" s="5" t="n">
        <f aca="true">IF(B484=1,MIN(INDIRECT("Temperatures!C" &amp; A484 + 1):INDIRECT("Temperatures!P" &amp; A484 + 1)),NA())</f>
        <v>1112.22335422834</v>
      </c>
      <c r="N484" s="5" t="n">
        <f aca="true">IF(B484=1,INDIRECT("assorted!H"&amp;$A484+1),NA())</f>
        <v>-134827.640976052</v>
      </c>
      <c r="O484" s="5" t="n">
        <f aca="true">IF(B484=1,INDIRECT("assorted!I"&amp;$A484+1),NA())</f>
        <v>30794.0127815629</v>
      </c>
      <c r="P484" s="5" t="n">
        <f aca="true">IF(B484=1,INDIRECT("assorted!J"&amp;$A484+1),NA())</f>
        <v>2752.51552425265</v>
      </c>
      <c r="Q484" s="5" t="n">
        <f aca="true">IF(B484=1,INDIRECT("assorted!K"&amp;$A484+1),NA())</f>
        <v>7576341.71125184</v>
      </c>
      <c r="R484" s="5" t="n">
        <f aca="true">IF(B484=1,INDIRECT("assorted!L"&amp;$A484+1),NA())</f>
        <v>9673.57879735652</v>
      </c>
      <c r="S484" s="5" t="n">
        <f aca="true">IF(B484=1,INDIRECT("assorted!M"&amp;$A484+1),NA())</f>
        <v>864.670545007558</v>
      </c>
      <c r="T484" s="5" t="n">
        <f aca="true">IF(B484=1,INDIRECT("assorted!N"&amp;$A484+1),NA())</f>
        <v>747655.151403668</v>
      </c>
      <c r="U484" s="5" t="n">
        <f aca="true">IF(B484=1,SUM(INDIRECT("HeatFluxTotals!B" &amp; A484 + 1):INDIRECT("HeatFluxTotals!P" &amp; A484 + 1)),NA())</f>
        <v>135430.103162991</v>
      </c>
      <c r="W484" s="5" t="n">
        <f aca="false">R484/G484</f>
        <v>322452.626578551</v>
      </c>
      <c r="X484" s="5" t="n">
        <f aca="true">IF(B484=1,SUM(INDIRECT("HeatFluxRadiation!B" &amp; A484 + 1):INDIRECT("HeatFluxRadiation!P" &amp; A484 + 1)),NA())</f>
        <v>132388.979753266</v>
      </c>
      <c r="Y484" s="5" t="n">
        <f aca="true">IF(B484=1,SUM(INDIRECT("HeatFluxConduction!B" &amp; A484 + 1):INDIRECT("HeatFluxConduction!P" &amp; A484 + 1)),NA())</f>
        <v>3044.14169438188</v>
      </c>
      <c r="Z484" s="6" t="n">
        <f aca="false">X484/U484</f>
        <v>0.97754470137215</v>
      </c>
      <c r="AA484" s="6" t="n">
        <f aca="false">Y484/U484</f>
        <v>0.0224775852878015</v>
      </c>
      <c r="AE484" s="0" t="n">
        <f aca="false">1/F484</f>
        <v>2.38095238095238</v>
      </c>
      <c r="AF484" s="0" t="n">
        <f aca="false">1/G484</f>
        <v>33.3333333333333</v>
      </c>
      <c r="AG484" s="0" t="n">
        <v>7.14254391057959</v>
      </c>
      <c r="AH484" s="0" t="n">
        <f aca="false">AG484/14</f>
        <v>0.510181707898542</v>
      </c>
      <c r="AI484" s="0" t="n">
        <v>0.47048</v>
      </c>
      <c r="AJ484" s="0" t="n">
        <v>7.1215</v>
      </c>
      <c r="AK484" s="0" t="n">
        <v>39.412</v>
      </c>
    </row>
    <row r="485" customFormat="false" ht="15" hidden="false" customHeight="true" outlineLevel="0" collapsed="false">
      <c r="A485" s="0" t="n">
        <v>484</v>
      </c>
      <c r="B485" s="4" t="n">
        <f aca="false">IF(assorted!P485 = "converged", 1, NA())</f>
        <v>1</v>
      </c>
      <c r="C485" s="0" t="str">
        <f aca="true">INDIRECT("IDs!B"&amp;$A485+1)</f>
        <v>b-staggered</v>
      </c>
      <c r="D485" s="0" t="n">
        <f aca="true">INDIRECT("IDs!C"&amp;$A485+1)</f>
        <v>14</v>
      </c>
      <c r="E485" s="4" t="n">
        <v>2.92</v>
      </c>
      <c r="F485" s="0" t="n">
        <f aca="false">G485*D485</f>
        <v>0.42</v>
      </c>
      <c r="G485" s="0" t="n">
        <f aca="true">INDIRECT("assorted!D"&amp;$A485+1)</f>
        <v>0.03</v>
      </c>
      <c r="H485" s="0" t="n">
        <f aca="true">INDIRECT("assorted!E"&amp;$A485+1)</f>
        <v>0.04</v>
      </c>
      <c r="I485" s="0" t="n">
        <f aca="true">IF(B485=1,INDIRECT("assorted!F"&amp;$A485+1),NA())</f>
        <v>17.1445342033111</v>
      </c>
      <c r="J485" s="5" t="n">
        <f aca="true">IF(B485=1,INDIRECT("assorted!G"&amp;$A485+1),NA())</f>
        <v>1199.38600089645</v>
      </c>
      <c r="K485" s="5" t="n">
        <f aca="true">IF(B485=1,AVERAGE(INDIRECT("Temperatures!C" &amp; A485 + 1):INDIRECT("Temperatures!P" &amp; A485 + 1)),NA())</f>
        <v>1159.40725822732</v>
      </c>
      <c r="L485" s="5" t="n">
        <f aca="true">IF(B485=1,MAX(INDIRECT("Temperatures!C" &amp; A485 + 1):INDIRECT("Temperatures!P" &amp; A485 + 1)),NA())</f>
        <v>1208.82650992287</v>
      </c>
      <c r="M485" s="5" t="n">
        <f aca="true">IF(B485=1,MIN(INDIRECT("Temperatures!C" &amp; A485 + 1):INDIRECT("Temperatures!P" &amp; A485 + 1)),NA())</f>
        <v>1128.31385962816</v>
      </c>
      <c r="N485" s="5" t="n">
        <f aca="true">IF(B485=1,INDIRECT("assorted!H"&amp;$A485+1),NA())</f>
        <v>-139975.052287809</v>
      </c>
      <c r="O485" s="5" t="n">
        <f aca="true">IF(B485=1,INDIRECT("assorted!I"&amp;$A485+1),NA())</f>
        <v>31880.4869044552</v>
      </c>
      <c r="P485" s="5" t="n">
        <f aca="true">IF(B485=1,INDIRECT("assorted!J"&amp;$A485+1),NA())</f>
        <v>2580.74774565201</v>
      </c>
      <c r="Q485" s="5" t="n">
        <f aca="true">IF(B485=1,INDIRECT("assorted!K"&amp;$A485+1),NA())</f>
        <v>6660258.92668795</v>
      </c>
      <c r="R485" s="5" t="n">
        <f aca="true">IF(B485=1,INDIRECT("assorted!L"&amp;$A485+1),NA())</f>
        <v>10014.8819303269</v>
      </c>
      <c r="S485" s="5" t="n">
        <f aca="true">IF(B485=1,INDIRECT("assorted!M"&amp;$A485+1),NA())</f>
        <v>810.71170719918</v>
      </c>
      <c r="T485" s="5" t="n">
        <f aca="true">IF(B485=1,INDIRECT("assorted!N"&amp;$A485+1),NA())</f>
        <v>657253.47218981</v>
      </c>
      <c r="U485" s="5" t="n">
        <f aca="true">IF(B485=1,SUM(INDIRECT("HeatFluxTotals!B" &amp; A485 + 1):INDIRECT("HeatFluxTotals!P" &amp; A485 + 1)),NA())</f>
        <v>140208.347024577</v>
      </c>
      <c r="W485" s="5" t="n">
        <f aca="false">R485/G485</f>
        <v>333829.397677563</v>
      </c>
      <c r="X485" s="5" t="n">
        <f aca="true">IF(B485=1,SUM(INDIRECT("HeatFluxRadiation!B" &amp; A485 + 1):INDIRECT("HeatFluxRadiation!P" &amp; A485 + 1)),NA())</f>
        <v>136336.29838326</v>
      </c>
      <c r="Y485" s="5" t="n">
        <f aca="true">IF(B485=1,SUM(INDIRECT("HeatFluxConduction!B" &amp; A485 + 1):INDIRECT("HeatFluxConduction!P" &amp; A485 + 1)),NA())</f>
        <v>3875.28470172304</v>
      </c>
      <c r="Z485" s="6" t="n">
        <f aca="false">X485/U485</f>
        <v>0.972383608226702</v>
      </c>
      <c r="AA485" s="6" t="n">
        <f aca="false">Y485/U485</f>
        <v>0.0276394721424377</v>
      </c>
      <c r="AE485" s="0" t="n">
        <f aca="false">1/F485</f>
        <v>2.38095238095238</v>
      </c>
      <c r="AF485" s="0" t="n">
        <f aca="false">1/G485</f>
        <v>33.3333333333333</v>
      </c>
      <c r="AG485" s="0" t="n">
        <v>6.5647963265051</v>
      </c>
      <c r="AH485" s="0" t="n">
        <f aca="false">AG485/14</f>
        <v>0.468914023321793</v>
      </c>
      <c r="AI485" s="0" t="n">
        <v>0.49497</v>
      </c>
      <c r="AJ485" s="0" t="n">
        <v>7.4954</v>
      </c>
      <c r="AK485" s="0" t="n">
        <v>40.305</v>
      </c>
    </row>
    <row r="486" customFormat="false" ht="15" hidden="false" customHeight="true" outlineLevel="0" collapsed="false">
      <c r="A486" s="0" t="n">
        <v>485</v>
      </c>
      <c r="B486" s="4" t="n">
        <f aca="false">IF(assorted!P486 = "converged", 1, NA())</f>
        <v>1</v>
      </c>
      <c r="C486" s="0" t="str">
        <f aca="true">INDIRECT("IDs!B"&amp;$A486+1)</f>
        <v>b-staggered</v>
      </c>
      <c r="D486" s="0" t="n">
        <f aca="true">INDIRECT("IDs!C"&amp;$A486+1)</f>
        <v>14</v>
      </c>
      <c r="E486" s="4" t="n">
        <v>3.285</v>
      </c>
      <c r="F486" s="0" t="n">
        <f aca="false">G486*D486</f>
        <v>0.42</v>
      </c>
      <c r="G486" s="0" t="n">
        <f aca="true">INDIRECT("assorted!D"&amp;$A486+1)</f>
        <v>0.03</v>
      </c>
      <c r="H486" s="0" t="n">
        <f aca="true">INDIRECT("assorted!E"&amp;$A486+1)</f>
        <v>0.04</v>
      </c>
      <c r="I486" s="0" t="n">
        <f aca="true">IF(B486=1,INDIRECT("assorted!F"&amp;$A486+1),NA())</f>
        <v>16.684121372833</v>
      </c>
      <c r="J486" s="5" t="n">
        <f aca="true">IF(B486=1,INDIRECT("assorted!G"&amp;$A486+1),NA())</f>
        <v>1197.72336977562</v>
      </c>
      <c r="K486" s="5" t="n">
        <f aca="true">IF(B486=1,AVERAGE(INDIRECT("Temperatures!C" &amp; A486 + 1):INDIRECT("Temperatures!P" &amp; A486 + 1)),NA())</f>
        <v>1163.90660902004</v>
      </c>
      <c r="L486" s="5" t="n">
        <f aca="true">IF(B486=1,MAX(INDIRECT("Temperatures!C" &amp; A486 + 1):INDIRECT("Temperatures!P" &amp; A486 + 1)),NA())</f>
        <v>1210.16542175068</v>
      </c>
      <c r="M486" s="5" t="n">
        <f aca="true">IF(B486=1,MIN(INDIRECT("Temperatures!C" &amp; A486 + 1):INDIRECT("Temperatures!P" &amp; A486 + 1)),NA())</f>
        <v>1132.03509822342</v>
      </c>
      <c r="N486" s="5" t="n">
        <f aca="true">IF(B486=1,INDIRECT("assorted!H"&amp;$A486+1),NA())</f>
        <v>-139939.640508595</v>
      </c>
      <c r="O486" s="5" t="n">
        <f aca="true">IF(B486=1,INDIRECT("assorted!I"&amp;$A486+1),NA())</f>
        <v>32318.2133118862</v>
      </c>
      <c r="P486" s="5" t="n">
        <f aca="true">IF(B486=1,INDIRECT("assorted!J"&amp;$A486+1),NA())</f>
        <v>2546.21675668202</v>
      </c>
      <c r="Q486" s="5" t="n">
        <f aca="true">IF(B486=1,INDIRECT("assorted!K"&amp;$A486+1),NA())</f>
        <v>6483219.77200834</v>
      </c>
      <c r="R486" s="5" t="n">
        <f aca="true">IF(B486=1,INDIRECT("assorted!L"&amp;$A486+1),NA())</f>
        <v>10152.388559426</v>
      </c>
      <c r="S486" s="5" t="n">
        <f aca="true">IF(B486=1,INDIRECT("assorted!M"&amp;$A486+1),NA())</f>
        <v>799.864201058975</v>
      </c>
      <c r="T486" s="5" t="n">
        <f aca="true">IF(B486=1,INDIRECT("assorted!N"&amp;$A486+1),NA())</f>
        <v>639782.740135712</v>
      </c>
      <c r="U486" s="5" t="n">
        <f aca="true">IF(B486=1,SUM(INDIRECT("HeatFluxTotals!B" &amp; A486 + 1):INDIRECT("HeatFluxTotals!P" &amp; A486 + 1)),NA())</f>
        <v>142133.439831965</v>
      </c>
      <c r="W486" s="5" t="n">
        <f aca="false">R486/G486</f>
        <v>338412.951980867</v>
      </c>
      <c r="X486" s="5" t="n">
        <f aca="true">IF(B486=1,SUM(INDIRECT("HeatFluxRadiation!B" &amp; A486 + 1):INDIRECT("HeatFluxRadiation!P" &amp; A486 + 1)),NA())</f>
        <v>138582.967497318</v>
      </c>
      <c r="Y486" s="5" t="n">
        <f aca="true">IF(B486=1,SUM(INDIRECT("HeatFluxConduction!B" &amp; A486 + 1):INDIRECT("HeatFluxConduction!P" &amp; A486 + 1)),NA())</f>
        <v>3553.60313500618</v>
      </c>
      <c r="Z486" s="6" t="n">
        <f aca="false">X486/U486</f>
        <v>0.975020147694699</v>
      </c>
      <c r="AA486" s="6" t="n">
        <f aca="false">Y486/U486</f>
        <v>0.0250018794958272</v>
      </c>
      <c r="AE486" s="0" t="n">
        <f aca="false">1/F486</f>
        <v>2.38095238095238</v>
      </c>
      <c r="AF486" s="0" t="n">
        <f aca="false">1/G486</f>
        <v>33.3333333333333</v>
      </c>
      <c r="AG486" s="0" t="n">
        <v>6.03280050351499</v>
      </c>
      <c r="AH486" s="0" t="n">
        <f aca="false">AG486/14</f>
        <v>0.430914321679642</v>
      </c>
      <c r="AI486" s="0" t="n">
        <v>0.50493</v>
      </c>
      <c r="AJ486" s="0" t="n">
        <v>7.6476</v>
      </c>
      <c r="AK486" s="0" t="n">
        <v>40.667</v>
      </c>
    </row>
    <row r="487" customFormat="false" ht="15" hidden="false" customHeight="true" outlineLevel="0" collapsed="false">
      <c r="A487" s="0" t="n">
        <v>486</v>
      </c>
      <c r="B487" s="4" t="n">
        <f aca="false">IF(assorted!P487 = "converged", 1, NA())</f>
        <v>1</v>
      </c>
      <c r="C487" s="0" t="str">
        <f aca="true">INDIRECT("IDs!B"&amp;$A487+1)</f>
        <v>b-staggered</v>
      </c>
      <c r="D487" s="0" t="n">
        <f aca="true">INDIRECT("IDs!C"&amp;$A487+1)</f>
        <v>14</v>
      </c>
      <c r="E487" s="4" t="n">
        <v>3.465</v>
      </c>
      <c r="F487" s="0" t="n">
        <f aca="false">G487*D487</f>
        <v>0.42</v>
      </c>
      <c r="G487" s="0" t="n">
        <f aca="true">INDIRECT("assorted!D"&amp;$A487+1)</f>
        <v>0.03</v>
      </c>
      <c r="H487" s="0" t="n">
        <f aca="true">INDIRECT("assorted!E"&amp;$A487+1)</f>
        <v>0.04</v>
      </c>
      <c r="I487" s="0" t="n">
        <f aca="true">IF(B487=1,INDIRECT("assorted!F"&amp;$A487+1),NA())</f>
        <v>16.3996354409318</v>
      </c>
      <c r="J487" s="5" t="n">
        <f aca="true">IF(B487=1,INDIRECT("assorted!G"&amp;$A487+1),NA())</f>
        <v>1197.38969517348</v>
      </c>
      <c r="K487" s="5" t="n">
        <f aca="true">IF(B487=1,AVERAGE(INDIRECT("Temperatures!C" &amp; A487 + 1):INDIRECT("Temperatures!P" &amp; A487 + 1)),NA())</f>
        <v>1167.38960026934</v>
      </c>
      <c r="L487" s="5" t="n">
        <f aca="true">IF(B487=1,MAX(INDIRECT("Temperatures!C" &amp; A487 + 1):INDIRECT("Temperatures!P" &amp; A487 + 1)),NA())</f>
        <v>1212.03616538378</v>
      </c>
      <c r="M487" s="5" t="n">
        <f aca="true">IF(B487=1,MIN(INDIRECT("Temperatures!C" &amp; A487 + 1):INDIRECT("Temperatures!P" &amp; A487 + 1)),NA())</f>
        <v>1134.58870661602</v>
      </c>
      <c r="N487" s="5" t="n">
        <f aca="true">IF(B487=1,INDIRECT("assorted!H"&amp;$A487+1),NA())</f>
        <v>-141456.045812006</v>
      </c>
      <c r="O487" s="5" t="n">
        <f aca="true">IF(B487=1,INDIRECT("assorted!I"&amp;$A487+1),NA())</f>
        <v>32648.7026974107</v>
      </c>
      <c r="P487" s="5" t="n">
        <f aca="true">IF(B487=1,INDIRECT("assorted!J"&amp;$A487+1),NA())</f>
        <v>2552.27894266125</v>
      </c>
      <c r="Q487" s="5" t="n">
        <f aca="true">IF(B487=1,INDIRECT("assorted!K"&amp;$A487+1),NA())</f>
        <v>6514127.80115204</v>
      </c>
      <c r="R487" s="5" t="n">
        <f aca="true">IF(B487=1,INDIRECT("assorted!L"&amp;$A487+1),NA())</f>
        <v>10256.2079328617</v>
      </c>
      <c r="S487" s="5" t="n">
        <f aca="true">IF(B487=1,INDIRECT("assorted!M"&amp;$A487+1),NA())</f>
        <v>801.768565850971</v>
      </c>
      <c r="T487" s="5" t="n">
        <f aca="true">IF(B487=1,INDIRECT("assorted!N"&amp;$A487+1),NA())</f>
        <v>642832.833186724</v>
      </c>
      <c r="U487" s="5" t="n">
        <f aca="true">IF(B487=1,SUM(INDIRECT("HeatFluxTotals!B" &amp; A487 + 1):INDIRECT("HeatFluxTotals!P" &amp; A487 + 1)),NA())</f>
        <v>143586.911060065</v>
      </c>
      <c r="W487" s="5" t="n">
        <f aca="false">R487/G487</f>
        <v>341873.597762057</v>
      </c>
      <c r="X487" s="5" t="n">
        <f aca="true">IF(B487=1,SUM(INDIRECT("HeatFluxRadiation!B" &amp; A487 + 1):INDIRECT("HeatFluxRadiation!P" &amp; A487 + 1)),NA())</f>
        <v>139818.33103481</v>
      </c>
      <c r="Y487" s="5" t="n">
        <f aca="true">IF(B487=1,SUM(INDIRECT("HeatFluxConduction!B" &amp; A487 + 1):INDIRECT("HeatFluxConduction!P" &amp; A487 + 1)),NA())</f>
        <v>3771.47831732489</v>
      </c>
      <c r="Z487" s="6" t="n">
        <f aca="false">X487/U487</f>
        <v>0.973754014224331</v>
      </c>
      <c r="AA487" s="6" t="n">
        <f aca="false">Y487/U487</f>
        <v>0.0262661707079082</v>
      </c>
      <c r="AE487" s="0" t="n">
        <f aca="false">1/F487</f>
        <v>2.38095238095238</v>
      </c>
      <c r="AF487" s="0" t="n">
        <f aca="false">1/G487</f>
        <v>33.3333333333333</v>
      </c>
      <c r="AG487" s="0" t="n">
        <v>5.78732721878993</v>
      </c>
      <c r="AH487" s="0" t="n">
        <f aca="false">AG487/14</f>
        <v>0.413380515627852</v>
      </c>
      <c r="AI487" s="0" t="n">
        <v>0.51247</v>
      </c>
      <c r="AJ487" s="0" t="n">
        <v>7.7628</v>
      </c>
      <c r="AK487" s="0" t="n">
        <v>40.935</v>
      </c>
    </row>
    <row r="488" customFormat="false" ht="15" hidden="false" customHeight="true" outlineLevel="0" collapsed="false">
      <c r="A488" s="0" t="n">
        <v>487</v>
      </c>
      <c r="B488" s="4" t="e">
        <f aca="false">IF(assorted!P488 = "converged", 1, NA())</f>
        <v>#N/A</v>
      </c>
      <c r="C488" s="0" t="str">
        <f aca="true">INDIRECT("IDs!B"&amp;$A488+1)</f>
        <v>b-staggered</v>
      </c>
      <c r="D488" s="0" t="n">
        <f aca="true">INDIRECT("IDs!C"&amp;$A488+1)</f>
        <v>14</v>
      </c>
      <c r="E488" s="4" t="n">
        <v>3.65</v>
      </c>
      <c r="F488" s="0" t="n">
        <f aca="false">G488*D488</f>
        <v>0.42</v>
      </c>
      <c r="G488" s="0" t="n">
        <f aca="true">INDIRECT("assorted!D"&amp;$A488+1)</f>
        <v>0.03</v>
      </c>
      <c r="H488" s="0" t="n">
        <f aca="true">INDIRECT("assorted!E"&amp;$A488+1)</f>
        <v>0.04</v>
      </c>
      <c r="I488" s="0" t="e">
        <f aca="true">IF(B488=1,INDIRECT("assorted!F"&amp;$A488+1),NA())</f>
        <v>#N/A</v>
      </c>
      <c r="J488" s="5" t="e">
        <f aca="true">IF(B488=1,INDIRECT("assorted!G"&amp;$A488+1),NA())</f>
        <v>#N/A</v>
      </c>
      <c r="K488" s="5" t="e">
        <f aca="true">IF(B488=1,AVERAGE(INDIRECT("Temperatures!C" &amp; A488 + 1):INDIRECT("Temperatures!P" &amp; A488 + 1)),NA())</f>
        <v>#N/A</v>
      </c>
      <c r="L488" s="5" t="e">
        <f aca="true">IF(B488=1,MAX(INDIRECT("Temperatures!C" &amp; A488 + 1):INDIRECT("Temperatures!P" &amp; A488 + 1)),NA())</f>
        <v>#N/A</v>
      </c>
      <c r="M488" s="5" t="e">
        <f aca="true">IF(B488=1,MIN(INDIRECT("Temperatures!C" &amp; A488 + 1):INDIRECT("Temperatures!P" &amp; A488 + 1)),NA())</f>
        <v>#N/A</v>
      </c>
      <c r="N488" s="5" t="e">
        <f aca="true">IF(B488=1,INDIRECT("assorted!H"&amp;$A488+1),NA())</f>
        <v>#N/A</v>
      </c>
      <c r="O488" s="5" t="e">
        <f aca="true">IF(B488=1,INDIRECT("assorted!I"&amp;$A488+1),NA())</f>
        <v>#N/A</v>
      </c>
      <c r="P488" s="5" t="e">
        <f aca="true">IF(B488=1,INDIRECT("assorted!J"&amp;$A488+1),NA())</f>
        <v>#N/A</v>
      </c>
      <c r="Q488" s="5" t="e">
        <f aca="true">IF(B488=1,INDIRECT("assorted!K"&amp;$A488+1),NA())</f>
        <v>#N/A</v>
      </c>
      <c r="R488" s="5" t="e">
        <f aca="true">IF(B488=1,INDIRECT("assorted!L"&amp;$A488+1),NA())</f>
        <v>#N/A</v>
      </c>
      <c r="S488" s="5" t="e">
        <f aca="true">IF(B488=1,INDIRECT("assorted!M"&amp;$A488+1),NA())</f>
        <v>#N/A</v>
      </c>
      <c r="T488" s="5" t="e">
        <f aca="true">IF(B488=1,INDIRECT("assorted!N"&amp;$A488+1),NA())</f>
        <v>#N/A</v>
      </c>
      <c r="U488" s="5" t="e">
        <f aca="true">IF(B488=1,SUM(INDIRECT("HeatFluxTotals!B" &amp; A488 + 1):INDIRECT("HeatFluxTotals!P" &amp; A488 + 1)),NA())</f>
        <v>#N/A</v>
      </c>
      <c r="W488" s="5" t="e">
        <f aca="false">R488/G488</f>
        <v>#N/A</v>
      </c>
      <c r="X488" s="5" t="e">
        <f aca="true">IF(B488=1,SUM(INDIRECT("HeatFluxRadiation!B" &amp; A488 + 1):INDIRECT("HeatFluxRadiation!P" &amp; A488 + 1)),NA())</f>
        <v>#N/A</v>
      </c>
      <c r="Y488" s="5" t="e">
        <f aca="true">IF(B488=1,SUM(INDIRECT("HeatFluxConduction!B" &amp; A488 + 1):INDIRECT("HeatFluxConduction!P" &amp; A488 + 1)),NA())</f>
        <v>#N/A</v>
      </c>
      <c r="Z488" s="6" t="e">
        <f aca="false">X488/U488</f>
        <v>#N/A</v>
      </c>
      <c r="AA488" s="6" t="e">
        <f aca="false">Y488/U488</f>
        <v>#N/A</v>
      </c>
      <c r="AE488" s="0" t="n">
        <f aca="false">1/F488</f>
        <v>2.38095238095238</v>
      </c>
      <c r="AF488" s="0" t="n">
        <f aca="false">1/G488</f>
        <v>33.3333333333333</v>
      </c>
      <c r="AG488" s="0" t="n">
        <v>5.54939702101796</v>
      </c>
      <c r="AH488" s="0" t="n">
        <f aca="false">AG488/14</f>
        <v>0.396385501501283</v>
      </c>
      <c r="AI488" s="0" t="n">
        <v>0.15758</v>
      </c>
      <c r="AJ488" s="0" t="n">
        <v>2.3724</v>
      </c>
      <c r="AK488" s="0" t="n">
        <v>25.264</v>
      </c>
    </row>
    <row r="489" customFormat="false" ht="15" hidden="false" customHeight="true" outlineLevel="0" collapsed="false">
      <c r="A489" s="0" t="n">
        <v>488</v>
      </c>
      <c r="B489" s="4" t="n">
        <f aca="false">IF(assorted!P489 = "converged", 1, NA())</f>
        <v>1</v>
      </c>
      <c r="C489" s="0" t="str">
        <f aca="true">INDIRECT("IDs!B"&amp;$A489+1)</f>
        <v>b-staggered</v>
      </c>
      <c r="D489" s="0" t="n">
        <f aca="true">INDIRECT("IDs!C"&amp;$A489+1)</f>
        <v>14</v>
      </c>
      <c r="E489" s="4" t="n">
        <v>4.015</v>
      </c>
      <c r="F489" s="0" t="n">
        <f aca="false">G489*D489</f>
        <v>0.42</v>
      </c>
      <c r="G489" s="0" t="n">
        <f aca="true">INDIRECT("assorted!D"&amp;$A489+1)</f>
        <v>0.03</v>
      </c>
      <c r="H489" s="0" t="n">
        <f aca="true">INDIRECT("assorted!E"&amp;$A489+1)</f>
        <v>0.04</v>
      </c>
      <c r="I489" s="0" t="n">
        <f aca="true">IF(B489=1,INDIRECT("assorted!F"&amp;$A489+1),NA())</f>
        <v>15.5496215825987</v>
      </c>
      <c r="J489" s="5" t="n">
        <f aca="true">IF(B489=1,INDIRECT("assorted!G"&amp;$A489+1),NA())</f>
        <v>1202.47661574063</v>
      </c>
      <c r="K489" s="5" t="n">
        <f aca="true">IF(B489=1,AVERAGE(INDIRECT("Temperatures!C" &amp; A489 + 1):INDIRECT("Temperatures!P" &amp; A489 + 1)),NA())</f>
        <v>1178.35924692105</v>
      </c>
      <c r="L489" s="5" t="n">
        <f aca="true">IF(B489=1,MAX(INDIRECT("Temperatures!C" &amp; A489 + 1):INDIRECT("Temperatures!P" &amp; A489 + 1)),NA())</f>
        <v>1219.11780512529</v>
      </c>
      <c r="M489" s="5" t="n">
        <f aca="true">IF(B489=1,MIN(INDIRECT("Temperatures!C" &amp; A489 + 1):INDIRECT("Temperatures!P" &amp; A489 + 1)),NA())</f>
        <v>1143.45590272853</v>
      </c>
      <c r="N489" s="5" t="n">
        <f aca="true">IF(B489=1,INDIRECT("assorted!H"&amp;$A489+1),NA())</f>
        <v>-149120.794427478</v>
      </c>
      <c r="O489" s="5" t="n">
        <f aca="true">IF(B489=1,INDIRECT("assorted!I"&amp;$A489+1),NA())</f>
        <v>33665.5742641458</v>
      </c>
      <c r="P489" s="5" t="n">
        <f aca="true">IF(B489=1,INDIRECT("assorted!J"&amp;$A489+1),NA())</f>
        <v>2612.85463174576</v>
      </c>
      <c r="Q489" s="5" t="n">
        <f aca="true">IF(B489=1,INDIRECT("assorted!K"&amp;$A489+1),NA())</f>
        <v>6827009.32663532</v>
      </c>
      <c r="R489" s="5" t="n">
        <f aca="true">IF(B489=1,INDIRECT("assorted!L"&amp;$A489+1),NA())</f>
        <v>10575.6462372275</v>
      </c>
      <c r="S489" s="5" t="n">
        <f aca="true">IF(B489=1,INDIRECT("assorted!M"&amp;$A489+1),NA())</f>
        <v>820.797709786024</v>
      </c>
      <c r="T489" s="5" t="n">
        <f aca="true">IF(B489=1,INDIRECT("assorted!N"&amp;$A489+1),NA())</f>
        <v>673708.880389982</v>
      </c>
      <c r="U489" s="5" t="n">
        <f aca="true">IF(B489=1,SUM(INDIRECT("HeatFluxTotals!B" &amp; A489 + 1):INDIRECT("HeatFluxTotals!P" &amp; A489 + 1)),NA())</f>
        <v>148059.047321185</v>
      </c>
      <c r="W489" s="5" t="n">
        <f aca="false">R489/G489</f>
        <v>352521.541240917</v>
      </c>
      <c r="X489" s="5" t="n">
        <f aca="true">IF(B489=1,SUM(INDIRECT("HeatFluxRadiation!B" &amp; A489 + 1):INDIRECT("HeatFluxRadiation!P" &amp; A489 + 1)),NA())</f>
        <v>143530.666098538</v>
      </c>
      <c r="Y489" s="5" t="n">
        <f aca="true">IF(B489=1,SUM(INDIRECT("HeatFluxConduction!B" &amp; A489 + 1):INDIRECT("HeatFluxConduction!P" &amp; A489 + 1)),NA())</f>
        <v>4531.24375721238</v>
      </c>
      <c r="Z489" s="6" t="n">
        <f aca="false">X489/U489</f>
        <v>0.969415032012037</v>
      </c>
      <c r="AA489" s="6" t="n">
        <f aca="false">Y489/U489</f>
        <v>0.0306043017241813</v>
      </c>
      <c r="AE489" s="0" t="n">
        <f aca="false">1/F489</f>
        <v>2.38095238095238</v>
      </c>
      <c r="AF489" s="0" t="n">
        <f aca="false">1/G489</f>
        <v>33.3333333333333</v>
      </c>
      <c r="AG489" s="0" t="n">
        <v>5.0943718484176</v>
      </c>
      <c r="AH489" s="0" t="n">
        <f aca="false">AG489/14</f>
        <v>0.3638837034584</v>
      </c>
      <c r="AI489" s="0" t="n">
        <v>0.53499</v>
      </c>
      <c r="AJ489" s="0" t="n">
        <v>8.1081</v>
      </c>
      <c r="AK489" s="0" t="n">
        <v>41.694</v>
      </c>
    </row>
    <row r="490" customFormat="false" ht="15" hidden="false" customHeight="true" outlineLevel="0" collapsed="false">
      <c r="A490" s="0" t="n">
        <v>489</v>
      </c>
      <c r="B490" s="4" t="n">
        <f aca="false">IF(assorted!P490 = "converged", 1, NA())</f>
        <v>1</v>
      </c>
      <c r="C490" s="0" t="str">
        <f aca="true">INDIRECT("IDs!B"&amp;$A490+1)</f>
        <v>b-staggered</v>
      </c>
      <c r="D490" s="0" t="n">
        <f aca="true">INDIRECT("IDs!C"&amp;$A490+1)</f>
        <v>14</v>
      </c>
      <c r="E490" s="4" t="n">
        <v>4.38</v>
      </c>
      <c r="F490" s="0" t="n">
        <f aca="false">G490*D490</f>
        <v>0.42</v>
      </c>
      <c r="G490" s="0" t="n">
        <f aca="true">INDIRECT("assorted!D"&amp;$A490+1)</f>
        <v>0.03</v>
      </c>
      <c r="H490" s="0" t="n">
        <f aca="true">INDIRECT("assorted!E"&amp;$A490+1)</f>
        <v>0.04</v>
      </c>
      <c r="I490" s="0" t="n">
        <f aca="true">IF(B490=1,INDIRECT("assorted!F"&amp;$A490+1),NA())</f>
        <v>16.0504215796827</v>
      </c>
      <c r="J490" s="5" t="n">
        <f aca="true">IF(B490=1,INDIRECT("assorted!G"&amp;$A490+1),NA())</f>
        <v>1193.95849168834</v>
      </c>
      <c r="K490" s="5" t="n">
        <f aca="true">IF(B490=1,AVERAGE(INDIRECT("Temperatures!C" &amp; A490 + 1):INDIRECT("Temperatures!P" &amp; A490 + 1)),NA())</f>
        <v>1181.04588598984</v>
      </c>
      <c r="L490" s="5" t="n">
        <f aca="true">IF(B490=1,MAX(INDIRECT("Temperatures!C" &amp; A490 + 1):INDIRECT("Temperatures!P" &amp; A490 + 1)),NA())</f>
        <v>1224.92296867469</v>
      </c>
      <c r="M490" s="5" t="n">
        <f aca="true">IF(B490=1,MIN(INDIRECT("Temperatures!C" &amp; A490 + 1):INDIRECT("Temperatures!P" &amp; A490 + 1)),NA())</f>
        <v>1143.02515635262</v>
      </c>
      <c r="N490" s="5" t="n">
        <f aca="true">IF(B490=1,INDIRECT("assorted!H"&amp;$A490+1),NA())</f>
        <v>-150637.206363148</v>
      </c>
      <c r="O490" s="5" t="n">
        <f aca="true">IF(B490=1,INDIRECT("assorted!I"&amp;$A490+1),NA())</f>
        <v>33886.5286560777</v>
      </c>
      <c r="P490" s="5" t="n">
        <f aca="true">IF(B490=1,INDIRECT("assorted!J"&amp;$A490+1),NA())</f>
        <v>2802.32970859549</v>
      </c>
      <c r="Q490" s="5" t="n">
        <f aca="true">IF(B490=1,INDIRECT("assorted!K"&amp;$A490+1),NA())</f>
        <v>7853051.79567689</v>
      </c>
      <c r="R490" s="5" t="n">
        <f aca="true">IF(B490=1,INDIRECT("assorted!L"&amp;$A490+1),NA())</f>
        <v>10645.0564740854</v>
      </c>
      <c r="S490" s="5" t="n">
        <f aca="true">IF(B490=1,INDIRECT("assorted!M"&amp;$A490+1),NA())</f>
        <v>880.319088147327</v>
      </c>
      <c r="T490" s="5" t="n">
        <f aca="true">IF(B490=1,INDIRECT("assorted!N"&amp;$A490+1),NA())</f>
        <v>774961.696956541</v>
      </c>
      <c r="U490" s="5" t="n">
        <f aca="true">IF(B490=1,SUM(INDIRECT("HeatFluxTotals!B" &amp; A490 + 1):INDIRECT("HeatFluxTotals!P" &amp; A490 + 1)),NA())</f>
        <v>149030.790637196</v>
      </c>
      <c r="W490" s="5" t="n">
        <f aca="false">R490/G490</f>
        <v>354835.215802847</v>
      </c>
      <c r="X490" s="5" t="n">
        <f aca="true">IF(B490=1,SUM(INDIRECT("HeatFluxRadiation!B" &amp; A490 + 1):INDIRECT("HeatFluxRadiation!P" &amp; A490 + 1)),NA())</f>
        <v>144345.123128602</v>
      </c>
      <c r="Y490" s="5" t="n">
        <f aca="true">IF(B490=1,SUM(INDIRECT("HeatFluxConduction!B" &amp; A490 + 1):INDIRECT("HeatFluxConduction!P" &amp; A490 + 1)),NA())</f>
        <v>4688.68826666306</v>
      </c>
      <c r="Z490" s="6" t="n">
        <f aca="false">X490/U490</f>
        <v>0.968559064280873</v>
      </c>
      <c r="AA490" s="6" t="n">
        <f aca="false">Y490/U490</f>
        <v>0.0314612050745762</v>
      </c>
      <c r="AE490" s="0" t="n">
        <f aca="false">1/F490</f>
        <v>2.38095238095238</v>
      </c>
      <c r="AF490" s="0" t="n">
        <f aca="false">1/G490</f>
        <v>33.3333333333333</v>
      </c>
      <c r="AG490" s="0" t="n">
        <v>4.69801621535755</v>
      </c>
      <c r="AH490" s="0" t="n">
        <f aca="false">AG490/14</f>
        <v>0.335572586811254</v>
      </c>
      <c r="AI490" s="0" t="n">
        <v>0.54</v>
      </c>
      <c r="AJ490" s="0" t="n">
        <v>8.1851</v>
      </c>
      <c r="AK490" s="0" t="n">
        <v>41.845</v>
      </c>
    </row>
    <row r="491" customFormat="false" ht="15" hidden="false" customHeight="true" outlineLevel="0" collapsed="false">
      <c r="A491" s="0" t="n">
        <v>490</v>
      </c>
      <c r="B491" s="4" t="n">
        <f aca="false">IF(assorted!P491 = "converged", 1, NA())</f>
        <v>1</v>
      </c>
      <c r="C491" s="0" t="str">
        <f aca="true">INDIRECT("IDs!B"&amp;$A491+1)</f>
        <v>b-staggered</v>
      </c>
      <c r="D491" s="0" t="n">
        <f aca="true">INDIRECT("IDs!C"&amp;$A491+1)</f>
        <v>14</v>
      </c>
      <c r="E491" s="4" t="n">
        <v>5.11</v>
      </c>
      <c r="F491" s="0" t="n">
        <f aca="false">G491*D491</f>
        <v>0.42</v>
      </c>
      <c r="G491" s="0" t="n">
        <f aca="true">INDIRECT("assorted!D"&amp;$A491+1)</f>
        <v>0.03</v>
      </c>
      <c r="H491" s="0" t="n">
        <f aca="true">INDIRECT("assorted!E"&amp;$A491+1)</f>
        <v>0.04</v>
      </c>
      <c r="I491" s="0" t="n">
        <f aca="true">IF(B491=1,INDIRECT("assorted!F"&amp;$A491+1),NA())</f>
        <v>15.4052310617116</v>
      </c>
      <c r="J491" s="5" t="n">
        <f aca="true">IF(B491=1,INDIRECT("assorted!G"&amp;$A491+1),NA())</f>
        <v>1215.59572830889</v>
      </c>
      <c r="K491" s="5" t="n">
        <f aca="true">IF(B491=1,AVERAGE(INDIRECT("Temperatures!C" &amp; A491 + 1):INDIRECT("Temperatures!P" &amp; A491 + 1)),NA())</f>
        <v>1200.62540531462</v>
      </c>
      <c r="L491" s="5" t="n">
        <f aca="true">IF(B491=1,MAX(INDIRECT("Temperatures!C" &amp; A491 + 1):INDIRECT("Temperatures!P" &amp; A491 + 1)),NA())</f>
        <v>1248.74648298524</v>
      </c>
      <c r="M491" s="5" t="n">
        <f aca="true">IF(B491=1,MIN(INDIRECT("Temperatures!C" &amp; A491 + 1):INDIRECT("Temperatures!P" &amp; A491 + 1)),NA())</f>
        <v>1158.12781631844</v>
      </c>
      <c r="N491" s="5" t="n">
        <f aca="true">IF(B491=1,INDIRECT("assorted!H"&amp;$A491+1),NA())</f>
        <v>-152013.367830294</v>
      </c>
      <c r="O491" s="5" t="n">
        <f aca="true">IF(B491=1,INDIRECT("assorted!I"&amp;$A491+1),NA())</f>
        <v>35631.0777743786</v>
      </c>
      <c r="P491" s="5" t="n">
        <f aca="true">IF(B491=1,INDIRECT("assorted!J"&amp;$A491+1),NA())</f>
        <v>2800.47012921092</v>
      </c>
      <c r="Q491" s="5" t="n">
        <f aca="true">IF(B491=1,INDIRECT("assorted!K"&amp;$A491+1),NA())</f>
        <v>7842632.94460262</v>
      </c>
      <c r="R491" s="5" t="n">
        <f aca="true">IF(B491=1,INDIRECT("assorted!L"&amp;$A491+1),NA())</f>
        <v>11193.0861667869</v>
      </c>
      <c r="S491" s="5" t="n">
        <f aca="true">IF(B491=1,INDIRECT("assorted!M"&amp;$A491+1),NA())</f>
        <v>879.734923042446</v>
      </c>
      <c r="T491" s="5" t="n">
        <f aca="true">IF(B491=1,INDIRECT("assorted!N"&amp;$A491+1),NA())</f>
        <v>773933.534820498</v>
      </c>
      <c r="U491" s="5" t="n">
        <f aca="true">IF(B491=1,SUM(INDIRECT("HeatFluxTotals!B" &amp; A491 + 1):INDIRECT("HeatFluxTotals!P" &amp; A491 + 1)),NA())</f>
        <v>156703.206335017</v>
      </c>
      <c r="W491" s="5" t="n">
        <f aca="false">R491/G491</f>
        <v>373102.87222623</v>
      </c>
      <c r="X491" s="5" t="n">
        <f aca="true">IF(B491=1,SUM(INDIRECT("HeatFluxRadiation!B" &amp; A491 + 1):INDIRECT("HeatFluxRadiation!P" &amp; A491 + 1)),NA())</f>
        <v>150412.70376082</v>
      </c>
      <c r="Y491" s="5" t="n">
        <f aca="true">IF(B491=1,SUM(INDIRECT("HeatFluxConduction!B" &amp; A491 + 1):INDIRECT("HeatFluxConduction!P" &amp; A491 + 1)),NA())</f>
        <v>6295.12276767384</v>
      </c>
      <c r="Z491" s="6" t="n">
        <f aca="false">X491/U491</f>
        <v>0.959857218487617</v>
      </c>
      <c r="AA491" s="6" t="n">
        <f aca="false">Y491/U491</f>
        <v>0.0401722652325023</v>
      </c>
      <c r="AE491" s="0" t="n">
        <f aca="false">1/F491</f>
        <v>2.38095238095238</v>
      </c>
      <c r="AF491" s="0" t="n">
        <f aca="false">1/G491</f>
        <v>33.3333333333333</v>
      </c>
      <c r="AG491" s="0" t="n">
        <v>4.06066189500805</v>
      </c>
      <c r="AH491" s="0" t="n">
        <f aca="false">AG491/14</f>
        <v>0.290047278214861</v>
      </c>
      <c r="AI491" s="0" t="n">
        <v>0.57944</v>
      </c>
      <c r="AJ491" s="0" t="n">
        <v>8.7905</v>
      </c>
      <c r="AK491" s="0" t="n">
        <v>43.13</v>
      </c>
    </row>
    <row r="492" customFormat="false" ht="15" hidden="false" customHeight="true" outlineLevel="0" collapsed="false">
      <c r="A492" s="0" t="n">
        <v>491</v>
      </c>
      <c r="B492" s="4" t="n">
        <f aca="false">IF(assorted!P492 = "converged", 1, NA())</f>
        <v>1</v>
      </c>
      <c r="C492" s="0" t="str">
        <f aca="true">INDIRECT("IDs!B"&amp;$A492+1)</f>
        <v>b-staggered</v>
      </c>
      <c r="D492" s="0" t="n">
        <f aca="true">INDIRECT("IDs!C"&amp;$A492+1)</f>
        <v>14</v>
      </c>
      <c r="E492" s="4" t="n">
        <v>5.84</v>
      </c>
      <c r="F492" s="0" t="n">
        <f aca="false">G492*D492</f>
        <v>0.42</v>
      </c>
      <c r="G492" s="0" t="n">
        <f aca="true">INDIRECT("assorted!D"&amp;$A492+1)</f>
        <v>0.03</v>
      </c>
      <c r="H492" s="0" t="n">
        <f aca="true">INDIRECT("assorted!E"&amp;$A492+1)</f>
        <v>0.04</v>
      </c>
      <c r="I492" s="0" t="n">
        <f aca="true">IF(B492=1,INDIRECT("assorted!F"&amp;$A492+1),NA())</f>
        <v>15.1306299410935</v>
      </c>
      <c r="J492" s="5" t="n">
        <f aca="true">IF(B492=1,INDIRECT("assorted!G"&amp;$A492+1),NA())</f>
        <v>1211.90618635943</v>
      </c>
      <c r="K492" s="5" t="n">
        <f aca="true">IF(B492=1,AVERAGE(INDIRECT("Temperatures!C" &amp; A492 + 1):INDIRECT("Temperatures!P" &amp; A492 + 1)),NA())</f>
        <v>1200.04575058688</v>
      </c>
      <c r="L492" s="5" t="n">
        <f aca="true">IF(B492=1,MAX(INDIRECT("Temperatures!C" &amp; A492 + 1):INDIRECT("Temperatures!P" &amp; A492 + 1)),NA())</f>
        <v>1262.96782977005</v>
      </c>
      <c r="M492" s="5" t="n">
        <f aca="true">IF(B492=1,MIN(INDIRECT("Temperatures!C" &amp; A492 + 1):INDIRECT("Temperatures!P" &amp; A492 + 1)),NA())</f>
        <v>1146.93639805193</v>
      </c>
      <c r="N492" s="5" t="n">
        <f aca="true">IF(B492=1,INDIRECT("assorted!H"&amp;$A492+1),NA())</f>
        <v>-147768.506511569</v>
      </c>
      <c r="O492" s="5" t="n">
        <f aca="true">IF(B492=1,INDIRECT("assorted!I"&amp;$A492+1),NA())</f>
        <v>35524.0252056984</v>
      </c>
      <c r="P492" s="5" t="n">
        <f aca="true">IF(B492=1,INDIRECT("assorted!J"&amp;$A492+1),NA())</f>
        <v>3188.14041041706</v>
      </c>
      <c r="Q492" s="5" t="n">
        <f aca="true">IF(B492=1,INDIRECT("assorted!K"&amp;$A492+1),NA())</f>
        <v>10164239.2765343</v>
      </c>
      <c r="R492" s="5" t="n">
        <f aca="true">IF(B492=1,INDIRECT("assorted!L"&amp;$A492+1),NA())</f>
        <v>11159.4568549491</v>
      </c>
      <c r="S492" s="5" t="n">
        <f aca="true">IF(B492=1,INDIRECT("assorted!M"&amp;$A492+1),NA())</f>
        <v>1001.51700578855</v>
      </c>
      <c r="T492" s="5" t="n">
        <f aca="true">IF(B492=1,INDIRECT("assorted!N"&amp;$A492+1),NA())</f>
        <v>1003036.31288367</v>
      </c>
      <c r="U492" s="5" t="n">
        <f aca="true">IF(B492=1,SUM(INDIRECT("HeatFluxTotals!B" &amp; A492 + 1):INDIRECT("HeatFluxTotals!P" &amp; A492 + 1)),NA())</f>
        <v>156232.395969287</v>
      </c>
      <c r="W492" s="5" t="n">
        <f aca="false">R492/G492</f>
        <v>371981.89516497</v>
      </c>
      <c r="X492" s="5" t="n">
        <f aca="true">IF(B492=1,SUM(INDIRECT("HeatFluxRadiation!B" &amp; A492 + 1):INDIRECT("HeatFluxRadiation!P" &amp; A492 + 1)),NA())</f>
        <v>150202.203997468</v>
      </c>
      <c r="Y492" s="5" t="n">
        <f aca="true">IF(B492=1,SUM(INDIRECT("HeatFluxConduction!B" &amp; A492 + 1):INDIRECT("HeatFluxConduction!P" &amp; A492 + 1)),NA())</f>
        <v>6033.49917082252</v>
      </c>
      <c r="Z492" s="6" t="n">
        <f aca="false">X492/U492</f>
        <v>0.961402422753574</v>
      </c>
      <c r="AA492" s="6" t="n">
        <f aca="false">Y492/U492</f>
        <v>0.0386187457050112</v>
      </c>
      <c r="AE492" s="0" t="n">
        <f aca="false">1/F492</f>
        <v>2.38095238095238</v>
      </c>
      <c r="AF492" s="0" t="n">
        <f aca="false">1/G492</f>
        <v>33.3333333333333</v>
      </c>
      <c r="AG492" s="0" t="n">
        <v>3.56661378091632</v>
      </c>
      <c r="AH492" s="0" t="n">
        <f aca="false">AG492/14</f>
        <v>0.254758127208308</v>
      </c>
      <c r="AI492" s="0" t="n">
        <v>0.57702</v>
      </c>
      <c r="AJ492" s="0" t="n">
        <v>8.7539</v>
      </c>
      <c r="AK492" s="0" t="n">
        <v>43.025</v>
      </c>
    </row>
    <row r="493" customFormat="false" ht="15" hidden="false" customHeight="true" outlineLevel="0" collapsed="false">
      <c r="A493" s="0" t="n">
        <v>492</v>
      </c>
      <c r="B493" s="4" t="n">
        <f aca="false">IF(assorted!P493 = "converged", 1, NA())</f>
        <v>1</v>
      </c>
      <c r="C493" s="0" t="str">
        <f aca="true">INDIRECT("IDs!B"&amp;$A493+1)</f>
        <v>b-staggered</v>
      </c>
      <c r="D493" s="0" t="n">
        <f aca="true">INDIRECT("IDs!C"&amp;$A493+1)</f>
        <v>14</v>
      </c>
      <c r="E493" s="4" t="n">
        <v>6.205</v>
      </c>
      <c r="F493" s="0" t="n">
        <f aca="false">G493*D493</f>
        <v>0.42</v>
      </c>
      <c r="G493" s="0" t="n">
        <f aca="true">INDIRECT("assorted!D"&amp;$A493+1)</f>
        <v>0.03</v>
      </c>
      <c r="H493" s="0" t="n">
        <f aca="true">INDIRECT("assorted!E"&amp;$A493+1)</f>
        <v>0.04</v>
      </c>
      <c r="I493" s="0" t="n">
        <f aca="true">IF(B493=1,INDIRECT("assorted!F"&amp;$A493+1),NA())</f>
        <v>14.9047937720606</v>
      </c>
      <c r="J493" s="5" t="n">
        <f aca="true">IF(B493=1,INDIRECT("assorted!G"&amp;$A493+1),NA())</f>
        <v>1206.45449299483</v>
      </c>
      <c r="K493" s="5" t="n">
        <f aca="true">IF(B493=1,AVERAGE(INDIRECT("Temperatures!C" &amp; A493 + 1):INDIRECT("Temperatures!P" &amp; A493 + 1)),NA())</f>
        <v>1196.10263892695</v>
      </c>
      <c r="L493" s="5" t="n">
        <f aca="true">IF(B493=1,MAX(INDIRECT("Temperatures!C" &amp; A493 + 1):INDIRECT("Temperatures!P" &amp; A493 + 1)),NA())</f>
        <v>1266.43186384222</v>
      </c>
      <c r="M493" s="5" t="n">
        <f aca="true">IF(B493=1,MIN(INDIRECT("Temperatures!C" &amp; A493 + 1):INDIRECT("Temperatures!P" &amp; A493 + 1)),NA())</f>
        <v>1141.40107259601</v>
      </c>
      <c r="N493" s="5" t="n">
        <f aca="true">IF(B493=1,INDIRECT("assorted!H"&amp;$A493+1),NA())</f>
        <v>-144099.357964443</v>
      </c>
      <c r="O493" s="5" t="n">
        <f aca="true">IF(B493=1,INDIRECT("assorted!I"&amp;$A493+1),NA())</f>
        <v>35156.1735519846</v>
      </c>
      <c r="P493" s="5" t="n">
        <f aca="true">IF(B493=1,INDIRECT("assorted!J"&amp;$A493+1),NA())</f>
        <v>3314.9035737575</v>
      </c>
      <c r="Q493" s="5" t="n">
        <f aca="true">IF(B493=1,INDIRECT("assorted!K"&amp;$A493+1),NA())</f>
        <v>10988585.7033103</v>
      </c>
      <c r="R493" s="5" t="n">
        <f aca="true">IF(B493=1,INDIRECT("assorted!L"&amp;$A493+1),NA())</f>
        <v>11043.9005621348</v>
      </c>
      <c r="S493" s="5" t="n">
        <f aca="true">IF(B493=1,INDIRECT("assorted!M"&amp;$A493+1),NA())</f>
        <v>1041.33817030794</v>
      </c>
      <c r="T493" s="5" t="n">
        <f aca="true">IF(B493=1,INDIRECT("assorted!N"&amp;$A493+1),NA())</f>
        <v>1084385.18494029</v>
      </c>
      <c r="U493" s="5" t="n">
        <f aca="true">IF(B493=1,SUM(INDIRECT("HeatFluxTotals!B" &amp; A493 + 1):INDIRECT("HeatFluxTotals!P" &amp; A493 + 1)),NA())</f>
        <v>154614.607869888</v>
      </c>
      <c r="W493" s="5" t="n">
        <f aca="false">R493/G493</f>
        <v>368130.018737827</v>
      </c>
      <c r="X493" s="5" t="n">
        <f aca="true">IF(B493=1,SUM(INDIRECT("HeatFluxRadiation!B" &amp; A493 + 1):INDIRECT("HeatFluxRadiation!P" &amp; A493 + 1)),NA())</f>
        <v>149644.536745502</v>
      </c>
      <c r="Y493" s="5" t="n">
        <f aca="true">IF(B493=1,SUM(INDIRECT("HeatFluxConduction!B" &amp; A493 + 1):INDIRECT("HeatFluxConduction!P" &amp; A493 + 1)),NA())</f>
        <v>4975.17879090106</v>
      </c>
      <c r="Z493" s="6" t="n">
        <f aca="false">X493/U493</f>
        <v>0.967855099897368</v>
      </c>
      <c r="AA493" s="6" t="n">
        <f aca="false">Y493/U493</f>
        <v>0.032177934927648</v>
      </c>
      <c r="AE493" s="0" t="n">
        <f aca="false">1/F493</f>
        <v>2.38095238095238</v>
      </c>
      <c r="AF493" s="0" t="n">
        <f aca="false">1/G493</f>
        <v>33.3333333333333</v>
      </c>
      <c r="AG493" s="0" t="n">
        <v>3.36004782834769</v>
      </c>
      <c r="AH493" s="0" t="n">
        <f aca="false">AG493/14</f>
        <v>0.240003416310549</v>
      </c>
      <c r="AI493" s="0" t="n">
        <v>0.56882</v>
      </c>
      <c r="AJ493" s="0" t="n">
        <v>8.6282</v>
      </c>
      <c r="AK493" s="0" t="n">
        <v>42.751</v>
      </c>
    </row>
    <row r="494" customFormat="false" ht="15" hidden="false" customHeight="true" outlineLevel="0" collapsed="false">
      <c r="A494" s="0" t="n">
        <v>493</v>
      </c>
      <c r="B494" s="4" t="n">
        <f aca="false">IF(assorted!P494 = "converged", 1, NA())</f>
        <v>1</v>
      </c>
      <c r="C494" s="0" t="str">
        <f aca="true">INDIRECT("IDs!B"&amp;$A494+1)</f>
        <v>b-staggered</v>
      </c>
      <c r="D494" s="0" t="n">
        <f aca="true">INDIRECT("IDs!C"&amp;$A494+1)</f>
        <v>14</v>
      </c>
      <c r="E494" s="4" t="n">
        <v>1.825</v>
      </c>
      <c r="F494" s="0" t="n">
        <f aca="false">G494*D494</f>
        <v>0.49</v>
      </c>
      <c r="G494" s="0" t="n">
        <f aca="true">INDIRECT("assorted!D"&amp;$A494+1)</f>
        <v>0.035</v>
      </c>
      <c r="H494" s="0" t="n">
        <f aca="true">INDIRECT("assorted!E"&amp;$A494+1)</f>
        <v>0.04</v>
      </c>
      <c r="I494" s="0" t="n">
        <f aca="true">IF(B494=1,INDIRECT("assorted!F"&amp;$A494+1),NA())</f>
        <v>25.1285448132257</v>
      </c>
      <c r="J494" s="5" t="n">
        <f aca="true">IF(B494=1,INDIRECT("assorted!G"&amp;$A494+1),NA())</f>
        <v>1219.26778414037</v>
      </c>
      <c r="K494" s="5" t="n">
        <f aca="true">IF(B494=1,AVERAGE(INDIRECT("Temperatures!C" &amp; A494 + 1):INDIRECT("Temperatures!P" &amp; A494 + 1)),NA())</f>
        <v>1133.29888418784</v>
      </c>
      <c r="L494" s="5" t="n">
        <f aca="true">IF(B494=1,MAX(INDIRECT("Temperatures!C" &amp; A494 + 1):INDIRECT("Temperatures!P" &amp; A494 + 1)),NA())</f>
        <v>1205.23031690848</v>
      </c>
      <c r="M494" s="5" t="n">
        <f aca="true">IF(B494=1,MIN(INDIRECT("Temperatures!C" &amp; A494 + 1):INDIRECT("Temperatures!P" &amp; A494 + 1)),NA())</f>
        <v>1066.61870468506</v>
      </c>
      <c r="N494" s="5" t="n">
        <f aca="true">IF(B494=1,INDIRECT("assorted!H"&amp;$A494+1),NA())</f>
        <v>-105200.934178829</v>
      </c>
      <c r="O494" s="5" t="n">
        <f aca="true">IF(B494=1,INDIRECT("assorted!I"&amp;$A494+1),NA())</f>
        <v>29202.6696603404</v>
      </c>
      <c r="P494" s="5" t="n">
        <f aca="true">IF(B494=1,INDIRECT("assorted!J"&amp;$A494+1),NA())</f>
        <v>3827.02622109903</v>
      </c>
      <c r="Q494" s="5" t="n">
        <f aca="true">IF(B494=1,INDIRECT("assorted!K"&amp;$A494+1),NA())</f>
        <v>14646129.6969795</v>
      </c>
      <c r="R494" s="5" t="n">
        <f aca="true">IF(B494=1,INDIRECT("assorted!L"&amp;$A494+1),NA())</f>
        <v>9173.67697598731</v>
      </c>
      <c r="S494" s="5" t="n">
        <f aca="true">IF(B494=1,INDIRECT("assorted!M"&amp;$A494+1),NA())</f>
        <v>1202.21550766898</v>
      </c>
      <c r="T494" s="5" t="n">
        <f aca="true">IF(B494=1,INDIRECT("assorted!N"&amp;$A494+1),NA())</f>
        <v>1445322.1268798</v>
      </c>
      <c r="U494" s="5" t="n">
        <f aca="true">IF(B494=1,SUM(INDIRECT("HeatFluxTotals!B" &amp; A494 + 1):INDIRECT("HeatFluxTotals!P" &amp; A494 + 1)),NA())</f>
        <v>128431.477663822</v>
      </c>
      <c r="W494" s="5" t="n">
        <f aca="false">R494/G494</f>
        <v>262105.05645678</v>
      </c>
      <c r="X494" s="5" t="n">
        <f aca="true">IF(B494=1,SUM(INDIRECT("HeatFluxRadiation!B" &amp; A494 + 1):INDIRECT("HeatFluxRadiation!P" &amp; A494 + 1)),NA())</f>
        <v>125623.73604284</v>
      </c>
      <c r="Y494" s="5" t="n">
        <f aca="true">IF(B494=1,SUM(INDIRECT("HeatFluxConduction!B" &amp; A494 + 1):INDIRECT("HeatFluxConduction!P" &amp; A494 + 1)),NA())</f>
        <v>2810.81072267146</v>
      </c>
      <c r="Z494" s="6" t="n">
        <f aca="false">X494/U494</f>
        <v>0.978138212905002</v>
      </c>
      <c r="AA494" s="6" t="n">
        <f aca="false">Y494/U494</f>
        <v>0.0218856838977509</v>
      </c>
      <c r="AE494" s="0" t="n">
        <f aca="false">1/F494</f>
        <v>2.04081632653061</v>
      </c>
      <c r="AF494" s="0" t="n">
        <f aca="false">1/G494</f>
        <v>28.5714285714286</v>
      </c>
      <c r="AG494" s="9" t="n">
        <v>8.2893253564302</v>
      </c>
      <c r="AH494" s="0" t="n">
        <f aca="false">AG494/14</f>
        <v>0.592094668316443</v>
      </c>
      <c r="AI494" s="0" t="n">
        <v>0.43679</v>
      </c>
      <c r="AJ494" s="0" t="n">
        <v>6.6083</v>
      </c>
      <c r="AK494" s="0" t="n">
        <v>38.091</v>
      </c>
    </row>
    <row r="495" customFormat="false" ht="15" hidden="false" customHeight="true" outlineLevel="0" collapsed="false">
      <c r="A495" s="0" t="n">
        <v>494</v>
      </c>
      <c r="B495" s="4" t="n">
        <f aca="false">IF(assorted!P495 = "converged", 1, NA())</f>
        <v>1</v>
      </c>
      <c r="C495" s="0" t="str">
        <f aca="true">INDIRECT("IDs!B"&amp;$A495+1)</f>
        <v>b-staggered</v>
      </c>
      <c r="D495" s="0" t="n">
        <f aca="true">INDIRECT("IDs!C"&amp;$A495+1)</f>
        <v>14</v>
      </c>
      <c r="E495" s="4" t="n">
        <v>2.19</v>
      </c>
      <c r="F495" s="0" t="n">
        <f aca="false">G495*D495</f>
        <v>0.49</v>
      </c>
      <c r="G495" s="0" t="n">
        <f aca="true">INDIRECT("assorted!D"&amp;$A495+1)</f>
        <v>0.035</v>
      </c>
      <c r="H495" s="0" t="n">
        <f aca="true">INDIRECT("assorted!E"&amp;$A495+1)</f>
        <v>0.04</v>
      </c>
      <c r="I495" s="0" t="n">
        <f aca="true">IF(B495=1,INDIRECT("assorted!F"&amp;$A495+1),NA())</f>
        <v>25.0031298193498</v>
      </c>
      <c r="J495" s="5" t="n">
        <f aca="true">IF(B495=1,INDIRECT("assorted!G"&amp;$A495+1),NA())</f>
        <v>1209.73102321212</v>
      </c>
      <c r="K495" s="5" t="n">
        <f aca="true">IF(B495=1,AVERAGE(INDIRECT("Temperatures!C" &amp; A495 + 1):INDIRECT("Temperatures!P" &amp; A495 + 1)),NA())</f>
        <v>1148.43022041525</v>
      </c>
      <c r="L495" s="5" t="n">
        <f aca="true">IF(B495=1,MAX(INDIRECT("Temperatures!C" &amp; A495 + 1):INDIRECT("Temperatures!P" &amp; A495 + 1)),NA())</f>
        <v>1209.25883242615</v>
      </c>
      <c r="M495" s="5" t="n">
        <f aca="true">IF(B495=1,MIN(INDIRECT("Temperatures!C" &amp; A495 + 1):INDIRECT("Temperatures!P" &amp; A495 + 1)),NA())</f>
        <v>1101.07017190741</v>
      </c>
      <c r="N495" s="5" t="n">
        <f aca="true">IF(B495=1,INDIRECT("assorted!H"&amp;$A495+1),NA())</f>
        <v>-133833.603034164</v>
      </c>
      <c r="O495" s="5" t="n">
        <f aca="true">IF(B495=1,INDIRECT("assorted!I"&amp;$A495+1),NA())</f>
        <v>30758.8019641116</v>
      </c>
      <c r="P495" s="5" t="n">
        <f aca="true">IF(B495=1,INDIRECT("assorted!J"&amp;$A495+1),NA())</f>
        <v>3038.78794559249</v>
      </c>
      <c r="Q495" s="5" t="n">
        <f aca="true">IF(B495=1,INDIRECT("assorted!K"&amp;$A495+1),NA())</f>
        <v>9234232.17827826</v>
      </c>
      <c r="R495" s="5" t="n">
        <f aca="true">IF(B495=1,INDIRECT("assorted!L"&amp;$A495+1),NA())</f>
        <v>9662.51773105304</v>
      </c>
      <c r="S495" s="5" t="n">
        <f aca="true">IF(B495=1,INDIRECT("assorted!M"&amp;$A495+1),NA())</f>
        <v>954.599676523706</v>
      </c>
      <c r="T495" s="5" t="n">
        <f aca="true">IF(B495=1,INDIRECT("assorted!N"&amp;$A495+1),NA())</f>
        <v>911260.542419164</v>
      </c>
      <c r="U495" s="5" t="n">
        <f aca="true">IF(B495=1,SUM(INDIRECT("HeatFluxTotals!B" &amp; A495 + 1):INDIRECT("HeatFluxTotals!P" &amp; A495 + 1)),NA())</f>
        <v>135275.248234742</v>
      </c>
      <c r="W495" s="5" t="n">
        <f aca="false">R495/G495</f>
        <v>276071.935172944</v>
      </c>
      <c r="X495" s="5" t="n">
        <f aca="true">IF(B495=1,SUM(INDIRECT("HeatFluxRadiation!B" &amp; A495 + 1):INDIRECT("HeatFluxRadiation!P" &amp; A495 + 1)),NA())</f>
        <v>132231.460661882</v>
      </c>
      <c r="Y495" s="5" t="n">
        <f aca="true">IF(B495=1,SUM(INDIRECT("HeatFluxConduction!B" &amp; A495 + 1):INDIRECT("HeatFluxConduction!P" &amp; A495 + 1)),NA())</f>
        <v>3046.86528874384</v>
      </c>
      <c r="Z495" s="6" t="n">
        <f aca="false">X495/U495</f>
        <v>0.977499301516134</v>
      </c>
      <c r="AA495" s="6" t="n">
        <f aca="false">Y495/U495</f>
        <v>0.0225234499918022</v>
      </c>
      <c r="AE495" s="0" t="n">
        <f aca="false">1/F495</f>
        <v>2.04081632653061</v>
      </c>
      <c r="AF495" s="0" t="n">
        <f aca="false">1/G495</f>
        <v>28.5714285714286</v>
      </c>
      <c r="AG495" s="0" t="n">
        <v>7.78425248586017</v>
      </c>
      <c r="AH495" s="0" t="n">
        <f aca="false">AG495/14</f>
        <v>0.556018034704298</v>
      </c>
      <c r="AI495" s="0" t="n">
        <v>0.47032</v>
      </c>
      <c r="AJ495" s="0" t="n">
        <v>7.1193</v>
      </c>
      <c r="AK495" s="0" t="n">
        <v>39.394</v>
      </c>
    </row>
    <row r="496" customFormat="false" ht="15" hidden="false" customHeight="true" outlineLevel="0" collapsed="false">
      <c r="A496" s="0" t="n">
        <v>495</v>
      </c>
      <c r="B496" s="4" t="n">
        <f aca="false">IF(assorted!P496 = "converged", 1, NA())</f>
        <v>1</v>
      </c>
      <c r="C496" s="0" t="str">
        <f aca="true">INDIRECT("IDs!B"&amp;$A496+1)</f>
        <v>b-staggered</v>
      </c>
      <c r="D496" s="0" t="n">
        <f aca="true">INDIRECT("IDs!C"&amp;$A496+1)</f>
        <v>14</v>
      </c>
      <c r="E496" s="4" t="n">
        <v>2.555</v>
      </c>
      <c r="F496" s="0" t="n">
        <f aca="false">G496*D496</f>
        <v>0.49</v>
      </c>
      <c r="G496" s="0" t="n">
        <f aca="true">INDIRECT("assorted!D"&amp;$A496+1)</f>
        <v>0.035</v>
      </c>
      <c r="H496" s="0" t="n">
        <f aca="true">INDIRECT("assorted!E"&amp;$A496+1)</f>
        <v>0.04</v>
      </c>
      <c r="I496" s="0" t="n">
        <f aca="true">IF(B496=1,INDIRECT("assorted!F"&amp;$A496+1),NA())</f>
        <v>24.3914578906697</v>
      </c>
      <c r="J496" s="5" t="n">
        <f aca="true">IF(B496=1,INDIRECT("assorted!G"&amp;$A496+1),NA())</f>
        <v>1206.95731799688</v>
      </c>
      <c r="K496" s="5" t="n">
        <f aca="true">IF(B496=1,AVERAGE(INDIRECT("Temperatures!C" &amp; A496 + 1):INDIRECT("Temperatures!P" &amp; A496 + 1)),NA())</f>
        <v>1158.52433048886</v>
      </c>
      <c r="L496" s="5" t="n">
        <f aca="true">IF(B496=1,MAX(INDIRECT("Temperatures!C" &amp; A496 + 1):INDIRECT("Temperatures!P" &amp; A496 + 1)),NA())</f>
        <v>1213.43664421562</v>
      </c>
      <c r="M496" s="5" t="n">
        <f aca="true">IF(B496=1,MIN(INDIRECT("Temperatures!C" &amp; A496 + 1):INDIRECT("Temperatures!P" &amp; A496 + 1)),NA())</f>
        <v>1121.64010233932</v>
      </c>
      <c r="N496" s="5" t="n">
        <f aca="true">IF(B496=1,INDIRECT("assorted!H"&amp;$A496+1),NA())</f>
        <v>-140313.709038257</v>
      </c>
      <c r="O496" s="5" t="n">
        <f aca="true">IF(B496=1,INDIRECT("assorted!I"&amp;$A496+1),NA())</f>
        <v>31774.4542640192</v>
      </c>
      <c r="P496" s="5" t="n">
        <f aca="true">IF(B496=1,INDIRECT("assorted!J"&amp;$A496+1),NA())</f>
        <v>2686.42079019099</v>
      </c>
      <c r="Q496" s="5" t="n">
        <f aca="true">IF(B496=1,INDIRECT("assorted!K"&amp;$A496+1),NA())</f>
        <v>7216856.66197041</v>
      </c>
      <c r="R496" s="5" t="n">
        <f aca="true">IF(B496=1,INDIRECT("assorted!L"&amp;$A496+1),NA())</f>
        <v>9981.57301701264</v>
      </c>
      <c r="S496" s="5" t="n">
        <f aca="true">IF(B496=1,INDIRECT("assorted!M"&amp;$A496+1),NA())</f>
        <v>843.907657670638</v>
      </c>
      <c r="T496" s="5" t="n">
        <f aca="true">IF(B496=1,INDIRECT("assorted!N"&amp;$A496+1),NA())</f>
        <v>712180.134675142</v>
      </c>
      <c r="U496" s="5" t="n">
        <f aca="true">IF(B496=1,SUM(INDIRECT("HeatFluxTotals!B" &amp; A496 + 1):INDIRECT("HeatFluxTotals!P" &amp; A496 + 1)),NA())</f>
        <v>139742.022238177</v>
      </c>
      <c r="W496" s="5" t="n">
        <f aca="false">R496/G496</f>
        <v>285187.800486075</v>
      </c>
      <c r="X496" s="5" t="n">
        <f aca="true">IF(B496=1,SUM(INDIRECT("HeatFluxRadiation!B" &amp; A496 + 1):INDIRECT("HeatFluxRadiation!P" &amp; A496 + 1)),NA())</f>
        <v>136483.78024282</v>
      </c>
      <c r="Y496" s="5" t="n">
        <f aca="true">IF(B496=1,SUM(INDIRECT("HeatFluxConduction!B" &amp; A496 + 1):INDIRECT("HeatFluxConduction!P" &amp; A496 + 1)),NA())</f>
        <v>3262.44808749992</v>
      </c>
      <c r="Z496" s="6" t="n">
        <f aca="false">X496/U496</f>
        <v>0.97668387831254</v>
      </c>
      <c r="AA496" s="6" t="n">
        <f aca="false">Y496/U496</f>
        <v>0.0233462206661028</v>
      </c>
      <c r="AE496" s="0" t="n">
        <f aca="false">1/F496</f>
        <v>2.04081632653061</v>
      </c>
      <c r="AF496" s="0" t="n">
        <f aca="false">1/G496</f>
        <v>28.5714285714286</v>
      </c>
      <c r="AG496" s="0" t="n">
        <v>7.14254391057959</v>
      </c>
      <c r="AH496" s="0" t="n">
        <f aca="false">AG496/14</f>
        <v>0.510181707898542</v>
      </c>
      <c r="AI496" s="0" t="n">
        <v>0.49283</v>
      </c>
      <c r="AJ496" s="0" t="n">
        <v>7.463</v>
      </c>
      <c r="AK496" s="0" t="n">
        <v>40.222</v>
      </c>
    </row>
    <row r="497" customFormat="false" ht="15" hidden="false" customHeight="true" outlineLevel="0" collapsed="false">
      <c r="A497" s="0" t="n">
        <v>496</v>
      </c>
      <c r="B497" s="4" t="n">
        <f aca="false">IF(assorted!P497 = "converged", 1, NA())</f>
        <v>1</v>
      </c>
      <c r="C497" s="0" t="str">
        <f aca="true">INDIRECT("IDs!B"&amp;$A497+1)</f>
        <v>b-staggered</v>
      </c>
      <c r="D497" s="0" t="n">
        <f aca="true">INDIRECT("IDs!C"&amp;$A497+1)</f>
        <v>14</v>
      </c>
      <c r="E497" s="4" t="n">
        <v>2.92</v>
      </c>
      <c r="F497" s="0" t="n">
        <f aca="false">G497*D497</f>
        <v>0.49</v>
      </c>
      <c r="G497" s="0" t="n">
        <f aca="true">INDIRECT("assorted!D"&amp;$A497+1)</f>
        <v>0.035</v>
      </c>
      <c r="H497" s="0" t="n">
        <f aca="true">INDIRECT("assorted!E"&amp;$A497+1)</f>
        <v>0.04</v>
      </c>
      <c r="I497" s="0" t="n">
        <f aca="true">IF(B497=1,INDIRECT("assorted!F"&amp;$A497+1),NA())</f>
        <v>23.4341258466593</v>
      </c>
      <c r="J497" s="5" t="n">
        <f aca="true">IF(B497=1,INDIRECT("assorted!G"&amp;$A497+1),NA())</f>
        <v>1210.21731032762</v>
      </c>
      <c r="K497" s="5" t="n">
        <f aca="true">IF(B497=1,AVERAGE(INDIRECT("Temperatures!C" &amp; A497 + 1):INDIRECT("Temperatures!P" &amp; A497 + 1)),NA())</f>
        <v>1170.62914694926</v>
      </c>
      <c r="L497" s="5" t="n">
        <f aca="true">IF(B497=1,MAX(INDIRECT("Temperatures!C" &amp; A497 + 1):INDIRECT("Temperatures!P" &amp; A497 + 1)),NA())</f>
        <v>1221.66498114856</v>
      </c>
      <c r="M497" s="5" t="n">
        <f aca="true">IF(B497=1,MIN(INDIRECT("Temperatures!C" &amp; A497 + 1):INDIRECT("Temperatures!P" &amp; A497 + 1)),NA())</f>
        <v>1139.90392356687</v>
      </c>
      <c r="N497" s="5" t="n">
        <f aca="true">IF(B497=1,INDIRECT("assorted!H"&amp;$A497+1),NA())</f>
        <v>-144822.357833767</v>
      </c>
      <c r="O497" s="5" t="n">
        <f aca="true">IF(B497=1,INDIRECT("assorted!I"&amp;$A497+1),NA())</f>
        <v>32946.4623390981</v>
      </c>
      <c r="P497" s="5" t="n">
        <f aca="true">IF(B497=1,INDIRECT("assorted!J"&amp;$A497+1),NA())</f>
        <v>2509.39312506147</v>
      </c>
      <c r="Q497" s="5" t="n">
        <f aca="true">IF(B497=1,INDIRECT("assorted!K"&amp;$A497+1),NA())</f>
        <v>6297053.8561058</v>
      </c>
      <c r="R497" s="5" t="n">
        <f aca="true">IF(B497=1,INDIRECT("assorted!L"&amp;$A497+1),NA())</f>
        <v>10349.7456402374</v>
      </c>
      <c r="S497" s="5" t="n">
        <f aca="true">IF(B497=1,INDIRECT("assorted!M"&amp;$A497+1),NA())</f>
        <v>788.296488054644</v>
      </c>
      <c r="T497" s="5" t="n">
        <f aca="true">IF(B497=1,INDIRECT("assorted!N"&amp;$A497+1),NA())</f>
        <v>621411.353079285</v>
      </c>
      <c r="U497" s="5" t="n">
        <f aca="true">IF(B497=1,SUM(INDIRECT("HeatFluxTotals!B" &amp; A497 + 1):INDIRECT("HeatFluxTotals!P" &amp; A497 + 1)),NA())</f>
        <v>144896.438963324</v>
      </c>
      <c r="W497" s="5" t="n">
        <f aca="false">R497/G497</f>
        <v>295707.018292497</v>
      </c>
      <c r="X497" s="5" t="n">
        <f aca="true">IF(B497=1,SUM(INDIRECT("HeatFluxRadiation!B" &amp; A497 + 1):INDIRECT("HeatFluxRadiation!P" &amp; A497 + 1)),NA())</f>
        <v>140856.536783997</v>
      </c>
      <c r="Y497" s="5" t="n">
        <f aca="true">IF(B497=1,SUM(INDIRECT("HeatFluxConduction!B" &amp; A497 + 1):INDIRECT("HeatFluxConduction!P" &amp; A497 + 1)),NA())</f>
        <v>4043.40720590717</v>
      </c>
      <c r="Z497" s="6" t="n">
        <f aca="false">X497/U497</f>
        <v>0.972118692438336</v>
      </c>
      <c r="AA497" s="6" t="n">
        <f aca="false">Y497/U497</f>
        <v>0.0279054974355211</v>
      </c>
      <c r="AE497" s="0" t="n">
        <f aca="false">1/F497</f>
        <v>2.04081632653061</v>
      </c>
      <c r="AF497" s="0" t="n">
        <f aca="false">1/G497</f>
        <v>28.5714285714286</v>
      </c>
      <c r="AG497" s="0" t="n">
        <v>6.5647963265051</v>
      </c>
      <c r="AH497" s="0" t="n">
        <f aca="false">AG497/14</f>
        <v>0.468914023321793</v>
      </c>
      <c r="AI497" s="0" t="n">
        <v>0.51928</v>
      </c>
      <c r="AJ497" s="0" t="n">
        <v>7.8672</v>
      </c>
      <c r="AK497" s="0" t="n">
        <v>41.17</v>
      </c>
    </row>
    <row r="498" customFormat="false" ht="15" hidden="false" customHeight="true" outlineLevel="0" collapsed="false">
      <c r="A498" s="0" t="n">
        <v>497</v>
      </c>
      <c r="B498" s="4" t="n">
        <f aca="false">IF(assorted!P498 = "converged", 1, NA())</f>
        <v>1</v>
      </c>
      <c r="C498" s="0" t="str">
        <f aca="true">INDIRECT("IDs!B"&amp;$A498+1)</f>
        <v>b-staggered</v>
      </c>
      <c r="D498" s="0" t="n">
        <f aca="true">INDIRECT("IDs!C"&amp;$A498+1)</f>
        <v>14</v>
      </c>
      <c r="E498" s="4" t="n">
        <v>3.285</v>
      </c>
      <c r="F498" s="0" t="n">
        <f aca="false">G498*D498</f>
        <v>0.49</v>
      </c>
      <c r="G498" s="0" t="n">
        <f aca="true">INDIRECT("assorted!D"&amp;$A498+1)</f>
        <v>0.035</v>
      </c>
      <c r="H498" s="0" t="n">
        <f aca="true">INDIRECT("assorted!E"&amp;$A498+1)</f>
        <v>0.04</v>
      </c>
      <c r="I498" s="0" t="n">
        <f aca="true">IF(B498=1,INDIRECT("assorted!F"&amp;$A498+1),NA())</f>
        <v>22.9536025115521</v>
      </c>
      <c r="J498" s="5" t="n">
        <f aca="true">IF(B498=1,INDIRECT("assorted!G"&amp;$A498+1),NA())</f>
        <v>1207.84627317269</v>
      </c>
      <c r="K498" s="5" t="n">
        <f aca="true">IF(B498=1,AVERAGE(INDIRECT("Temperatures!C" &amp; A498 + 1):INDIRECT("Temperatures!P" &amp; A498 + 1)),NA())</f>
        <v>1175.6794532186</v>
      </c>
      <c r="L498" s="5" t="n">
        <f aca="true">IF(B498=1,MAX(INDIRECT("Temperatures!C" &amp; A498 + 1):INDIRECT("Temperatures!P" &amp; A498 + 1)),NA())</f>
        <v>1224.62163998423</v>
      </c>
      <c r="M498" s="5" t="n">
        <f aca="true">IF(B498=1,MIN(INDIRECT("Temperatures!C" &amp; A498 + 1):INDIRECT("Temperatures!P" &amp; A498 + 1)),NA())</f>
        <v>1143.98623919769</v>
      </c>
      <c r="N498" s="5" t="n">
        <f aca="true">IF(B498=1,INDIRECT("assorted!H"&amp;$A498+1),NA())</f>
        <v>-146042.107758408</v>
      </c>
      <c r="O498" s="5" t="n">
        <f aca="true">IF(B498=1,INDIRECT("assorted!I"&amp;$A498+1),NA())</f>
        <v>33427.3584382544</v>
      </c>
      <c r="P498" s="5" t="n">
        <f aca="true">IF(B498=1,INDIRECT("assorted!J"&amp;$A498+1),NA())</f>
        <v>2478.09184730278</v>
      </c>
      <c r="Q498" s="5" t="n">
        <f aca="true">IF(B498=1,INDIRECT("assorted!K"&amp;$A498+1),NA())</f>
        <v>6140939.20366851</v>
      </c>
      <c r="R498" s="5" t="n">
        <f aca="true">IF(B498=1,INDIRECT("assorted!L"&amp;$A498+1),NA())</f>
        <v>10500.8135228674</v>
      </c>
      <c r="S498" s="5" t="n">
        <f aca="true">IF(B498=1,INDIRECT("assorted!M"&amp;$A498+1),NA())</f>
        <v>778.463557900909</v>
      </c>
      <c r="T498" s="5" t="n">
        <f aca="true">IF(B498=1,INDIRECT("assorted!N"&amp;$A498+1),NA())</f>
        <v>606005.510979743</v>
      </c>
      <c r="U498" s="5" t="n">
        <f aca="true">IF(B498=1,SUM(INDIRECT("HeatFluxTotals!B" &amp; A498 + 1):INDIRECT("HeatFluxTotals!P" &amp; A498 + 1)),NA())</f>
        <v>147011.389320143</v>
      </c>
      <c r="W498" s="5" t="n">
        <f aca="false">R498/G498</f>
        <v>300023.243510497</v>
      </c>
      <c r="X498" s="5" t="n">
        <f aca="true">IF(B498=1,SUM(INDIRECT("HeatFluxRadiation!B" &amp; A498 + 1):INDIRECT("HeatFluxRadiation!P" &amp; A498 + 1)),NA())</f>
        <v>143325.216374891</v>
      </c>
      <c r="Y498" s="5" t="n">
        <f aca="true">IF(B498=1,SUM(INDIRECT("HeatFluxConduction!B" &amp; A498 + 1):INDIRECT("HeatFluxConduction!P" &amp; A498 + 1)),NA())</f>
        <v>3689.45815077915</v>
      </c>
      <c r="Z498" s="6" t="n">
        <f aca="false">X498/U498</f>
        <v>0.974925936267258</v>
      </c>
      <c r="AA498" s="6" t="n">
        <f aca="false">Y498/U498</f>
        <v>0.0250964103382814</v>
      </c>
      <c r="AE498" s="0" t="n">
        <f aca="false">1/F498</f>
        <v>2.04081632653061</v>
      </c>
      <c r="AF498" s="0" t="n">
        <f aca="false">1/G498</f>
        <v>28.5714285714286</v>
      </c>
      <c r="AG498" s="0" t="n">
        <v>6.03280050351499</v>
      </c>
      <c r="AH498" s="0" t="n">
        <f aca="false">AG498/14</f>
        <v>0.430914321679642</v>
      </c>
      <c r="AI498" s="0" t="n">
        <v>0.52998</v>
      </c>
      <c r="AJ498" s="0" t="n">
        <v>8.0309</v>
      </c>
      <c r="AK498" s="0" t="n">
        <v>41.541</v>
      </c>
    </row>
    <row r="499" customFormat="false" ht="15" hidden="false" customHeight="true" outlineLevel="0" collapsed="false">
      <c r="A499" s="0" t="n">
        <v>498</v>
      </c>
      <c r="B499" s="4" t="n">
        <f aca="false">IF(assorted!P499 = "converged", 1, NA())</f>
        <v>1</v>
      </c>
      <c r="C499" s="0" t="str">
        <f aca="true">INDIRECT("IDs!B"&amp;$A499+1)</f>
        <v>b-staggered</v>
      </c>
      <c r="D499" s="0" t="n">
        <f aca="true">INDIRECT("IDs!C"&amp;$A499+1)</f>
        <v>14</v>
      </c>
      <c r="E499" s="4" t="n">
        <v>3.465</v>
      </c>
      <c r="F499" s="0" t="n">
        <f aca="false">G499*D499</f>
        <v>0.49</v>
      </c>
      <c r="G499" s="0" t="n">
        <f aca="true">INDIRECT("assorted!D"&amp;$A499+1)</f>
        <v>0.035</v>
      </c>
      <c r="H499" s="0" t="n">
        <f aca="true">INDIRECT("assorted!E"&amp;$A499+1)</f>
        <v>0.04</v>
      </c>
      <c r="I499" s="0" t="n">
        <f aca="true">IF(B499=1,INDIRECT("assorted!F"&amp;$A499+1),NA())</f>
        <v>22.2802912451443</v>
      </c>
      <c r="J499" s="5" t="n">
        <f aca="true">IF(B499=1,INDIRECT("assorted!G"&amp;$A499+1),NA())</f>
        <v>1208.51758052786</v>
      </c>
      <c r="K499" s="5" t="n">
        <f aca="true">IF(B499=1,AVERAGE(INDIRECT("Temperatures!C" &amp; A499 + 1):INDIRECT("Temperatures!P" &amp; A499 + 1)),NA())</f>
        <v>1179.61939743495</v>
      </c>
      <c r="L499" s="5" t="n">
        <f aca="true">IF(B499=1,MAX(INDIRECT("Temperatures!C" &amp; A499 + 1):INDIRECT("Temperatures!P" &amp; A499 + 1)),NA())</f>
        <v>1226.79308949064</v>
      </c>
      <c r="M499" s="5" t="n">
        <f aca="true">IF(B499=1,MIN(INDIRECT("Temperatures!C" &amp; A499 + 1):INDIRECT("Temperatures!P" &amp; A499 + 1)),NA())</f>
        <v>1147.07412680182</v>
      </c>
      <c r="N499" s="5" t="n">
        <f aca="true">IF(B499=1,INDIRECT("assorted!H"&amp;$A499+1),NA())</f>
        <v>-147394.068076594</v>
      </c>
      <c r="O499" s="5" t="n">
        <f aca="true">IF(B499=1,INDIRECT("assorted!I"&amp;$A499+1),NA())</f>
        <v>33793.2661020943</v>
      </c>
      <c r="P499" s="5" t="n">
        <f aca="true">IF(B499=1,INDIRECT("assorted!J"&amp;$A499+1),NA())</f>
        <v>2468.24242621681</v>
      </c>
      <c r="Q499" s="5" t="n">
        <f aca="true">IF(B499=1,INDIRECT("assorted!K"&amp;$A499+1),NA())</f>
        <v>6092220.67457667</v>
      </c>
      <c r="R499" s="5" t="n">
        <f aca="true">IF(B499=1,INDIRECT("assorted!L"&amp;$A499+1),NA())</f>
        <v>10615.7591340098</v>
      </c>
      <c r="S499" s="5" t="n">
        <f aca="true">IF(B499=1,INDIRECT("assorted!M"&amp;$A499+1),NA())</f>
        <v>775.369477513615</v>
      </c>
      <c r="T499" s="5" t="n">
        <f aca="true">IF(B499=1,INDIRECT("assorted!N"&amp;$A499+1),NA())</f>
        <v>601197.826659737</v>
      </c>
      <c r="U499" s="5" t="n">
        <f aca="true">IF(B499=1,SUM(INDIRECT("HeatFluxTotals!B" &amp; A499 + 1):INDIRECT("HeatFluxTotals!P" &amp; A499 + 1)),NA())</f>
        <v>148620.627876137</v>
      </c>
      <c r="W499" s="5" t="n">
        <f aca="false">R499/G499</f>
        <v>303307.403828851</v>
      </c>
      <c r="X499" s="5" t="n">
        <f aca="true">IF(B499=1,SUM(INDIRECT("HeatFluxRadiation!B" &amp; A499 + 1):INDIRECT("HeatFluxRadiation!P" &amp; A499 + 1)),NA())</f>
        <v>144642.77960022</v>
      </c>
      <c r="Y499" s="5" t="n">
        <f aca="true">IF(B499=1,SUM(INDIRECT("HeatFluxConduction!B" &amp; A499 + 1):INDIRECT("HeatFluxConduction!P" &amp; A499 + 1)),NA())</f>
        <v>3980.55618014665</v>
      </c>
      <c r="Z499" s="6" t="n">
        <f aca="false">X499/U499</f>
        <v>0.973234884465486</v>
      </c>
      <c r="AA499" s="6" t="n">
        <f aca="false">Y499/U499</f>
        <v>0.0267833357793652</v>
      </c>
      <c r="AE499" s="0" t="n">
        <f aca="false">1/F499</f>
        <v>2.04081632653061</v>
      </c>
      <c r="AF499" s="0" t="n">
        <f aca="false">1/G499</f>
        <v>28.5714285714286</v>
      </c>
      <c r="AG499" s="0" t="n">
        <v>5.78732721878993</v>
      </c>
      <c r="AH499" s="0" t="n">
        <f aca="false">AG499/14</f>
        <v>0.413380515627852</v>
      </c>
      <c r="AI499" s="0" t="n">
        <v>0.53808</v>
      </c>
      <c r="AJ499" s="0" t="n">
        <v>8.1551</v>
      </c>
      <c r="AK499" s="0" t="n">
        <v>41.811</v>
      </c>
    </row>
    <row r="500" customFormat="false" ht="15" hidden="false" customHeight="true" outlineLevel="0" collapsed="false">
      <c r="A500" s="0" t="n">
        <v>499</v>
      </c>
      <c r="B500" s="4" t="e">
        <f aca="false">IF(assorted!P500 = "converged", 1, NA())</f>
        <v>#N/A</v>
      </c>
      <c r="C500" s="0" t="str">
        <f aca="true">INDIRECT("IDs!B"&amp;$A500+1)</f>
        <v>b-staggered</v>
      </c>
      <c r="D500" s="0" t="n">
        <f aca="true">INDIRECT("IDs!C"&amp;$A500+1)</f>
        <v>14</v>
      </c>
      <c r="E500" s="4" t="n">
        <v>3.65</v>
      </c>
      <c r="F500" s="0" t="n">
        <f aca="false">G500*D500</f>
        <v>0.49</v>
      </c>
      <c r="G500" s="0" t="n">
        <f aca="true">INDIRECT("assorted!D"&amp;$A500+1)</f>
        <v>0.035</v>
      </c>
      <c r="H500" s="0" t="n">
        <f aca="true">INDIRECT("assorted!E"&amp;$A500+1)</f>
        <v>0.04</v>
      </c>
      <c r="I500" s="0" t="e">
        <f aca="true">IF(B500=1,INDIRECT("assorted!F"&amp;$A500+1),NA())</f>
        <v>#N/A</v>
      </c>
      <c r="J500" s="5" t="e">
        <f aca="true">IF(B500=1,INDIRECT("assorted!G"&amp;$A500+1),NA())</f>
        <v>#N/A</v>
      </c>
      <c r="K500" s="5" t="e">
        <f aca="true">IF(B500=1,AVERAGE(INDIRECT("Temperatures!C" &amp; A500 + 1):INDIRECT("Temperatures!P" &amp; A500 + 1)),NA())</f>
        <v>#N/A</v>
      </c>
      <c r="L500" s="5" t="e">
        <f aca="true">IF(B500=1,MAX(INDIRECT("Temperatures!C" &amp; A500 + 1):INDIRECT("Temperatures!P" &amp; A500 + 1)),NA())</f>
        <v>#N/A</v>
      </c>
      <c r="M500" s="5" t="e">
        <f aca="true">IF(B500=1,MIN(INDIRECT("Temperatures!C" &amp; A500 + 1):INDIRECT("Temperatures!P" &amp; A500 + 1)),NA())</f>
        <v>#N/A</v>
      </c>
      <c r="N500" s="5" t="e">
        <f aca="true">IF(B500=1,INDIRECT("assorted!H"&amp;$A500+1),NA())</f>
        <v>#N/A</v>
      </c>
      <c r="O500" s="5" t="e">
        <f aca="true">IF(B500=1,INDIRECT("assorted!I"&amp;$A500+1),NA())</f>
        <v>#N/A</v>
      </c>
      <c r="P500" s="5" t="e">
        <f aca="true">IF(B500=1,INDIRECT("assorted!J"&amp;$A500+1),NA())</f>
        <v>#N/A</v>
      </c>
      <c r="Q500" s="5" t="e">
        <f aca="true">IF(B500=1,INDIRECT("assorted!K"&amp;$A500+1),NA())</f>
        <v>#N/A</v>
      </c>
      <c r="R500" s="5" t="e">
        <f aca="true">IF(B500=1,INDIRECT("assorted!L"&amp;$A500+1),NA())</f>
        <v>#N/A</v>
      </c>
      <c r="S500" s="5" t="e">
        <f aca="true">IF(B500=1,INDIRECT("assorted!M"&amp;$A500+1),NA())</f>
        <v>#N/A</v>
      </c>
      <c r="T500" s="5" t="e">
        <f aca="true">IF(B500=1,INDIRECT("assorted!N"&amp;$A500+1),NA())</f>
        <v>#N/A</v>
      </c>
      <c r="U500" s="5" t="e">
        <f aca="true">IF(B500=1,SUM(INDIRECT("HeatFluxTotals!B" &amp; A500 + 1):INDIRECT("HeatFluxTotals!P" &amp; A500 + 1)),NA())</f>
        <v>#N/A</v>
      </c>
      <c r="W500" s="5" t="e">
        <f aca="false">R500/G500</f>
        <v>#N/A</v>
      </c>
      <c r="X500" s="5" t="e">
        <f aca="true">IF(B500=1,SUM(INDIRECT("HeatFluxRadiation!B" &amp; A500 + 1):INDIRECT("HeatFluxRadiation!P" &amp; A500 + 1)),NA())</f>
        <v>#N/A</v>
      </c>
      <c r="Y500" s="5" t="e">
        <f aca="true">IF(B500=1,SUM(INDIRECT("HeatFluxConduction!B" &amp; A500 + 1):INDIRECT("HeatFluxConduction!P" &amp; A500 + 1)),NA())</f>
        <v>#N/A</v>
      </c>
      <c r="Z500" s="6" t="e">
        <f aca="false">X500/U500</f>
        <v>#N/A</v>
      </c>
      <c r="AA500" s="6" t="e">
        <f aca="false">Y500/U500</f>
        <v>#N/A</v>
      </c>
      <c r="AE500" s="0" t="n">
        <f aca="false">1/F500</f>
        <v>2.04081632653061</v>
      </c>
      <c r="AF500" s="0" t="n">
        <f aca="false">1/G500</f>
        <v>28.5714285714286</v>
      </c>
      <c r="AG500" s="0" t="n">
        <v>5.54939702101796</v>
      </c>
      <c r="AH500" s="0" t="n">
        <f aca="false">AG500/14</f>
        <v>0.396385501501283</v>
      </c>
      <c r="AI500" s="0" t="n">
        <v>0.15292</v>
      </c>
      <c r="AJ500" s="0" t="n">
        <v>2.3023</v>
      </c>
      <c r="AK500" s="0" t="n">
        <v>24.929</v>
      </c>
    </row>
    <row r="501" customFormat="false" ht="15" hidden="false" customHeight="true" outlineLevel="0" collapsed="false">
      <c r="A501" s="0" t="n">
        <v>500</v>
      </c>
      <c r="B501" s="4" t="n">
        <f aca="false">IF(assorted!P501 = "converged", 1, NA())</f>
        <v>1</v>
      </c>
      <c r="C501" s="0" t="str">
        <f aca="true">INDIRECT("IDs!B"&amp;$A501+1)</f>
        <v>b-staggered</v>
      </c>
      <c r="D501" s="0" t="n">
        <f aca="true">INDIRECT("IDs!C"&amp;$A501+1)</f>
        <v>14</v>
      </c>
      <c r="E501" s="4" t="n">
        <v>4.015</v>
      </c>
      <c r="F501" s="0" t="n">
        <f aca="false">G501*D501</f>
        <v>0.49</v>
      </c>
      <c r="G501" s="0" t="n">
        <f aca="true">INDIRECT("assorted!D"&amp;$A501+1)</f>
        <v>0.035</v>
      </c>
      <c r="H501" s="0" t="n">
        <f aca="true">INDIRECT("assorted!E"&amp;$A501+1)</f>
        <v>0.04</v>
      </c>
      <c r="I501" s="0" t="n">
        <f aca="true">IF(B501=1,INDIRECT("assorted!F"&amp;$A501+1),NA())</f>
        <v>21.9281280016875</v>
      </c>
      <c r="J501" s="5" t="n">
        <f aca="true">IF(B501=1,INDIRECT("assorted!G"&amp;$A501+1),NA())</f>
        <v>1206.16617661708</v>
      </c>
      <c r="K501" s="5" t="n">
        <f aca="true">IF(B501=1,AVERAGE(INDIRECT("Temperatures!C" &amp; A501 + 1):INDIRECT("Temperatures!P" &amp; A501 + 1)),NA())</f>
        <v>1187.40459307501</v>
      </c>
      <c r="L501" s="5" t="n">
        <f aca="true">IF(B501=1,MAX(INDIRECT("Temperatures!C" &amp; A501 + 1):INDIRECT("Temperatures!P" &amp; A501 + 1)),NA())</f>
        <v>1231.69831866208</v>
      </c>
      <c r="M501" s="5" t="n">
        <f aca="true">IF(B501=1,MIN(INDIRECT("Temperatures!C" &amp; A501 + 1):INDIRECT("Temperatures!P" &amp; A501 + 1)),NA())</f>
        <v>1152.42358554549</v>
      </c>
      <c r="N501" s="5" t="n">
        <f aca="true">IF(B501=1,INDIRECT("assorted!H"&amp;$A501+1),NA())</f>
        <v>-156766.336475753</v>
      </c>
      <c r="O501" s="5" t="n">
        <f aca="true">IF(B501=1,INDIRECT("assorted!I"&amp;$A501+1),NA())</f>
        <v>34494.9934587131</v>
      </c>
      <c r="P501" s="5" t="n">
        <f aca="true">IF(B501=1,INDIRECT("assorted!J"&amp;$A501+1),NA())</f>
        <v>2542.67046844726</v>
      </c>
      <c r="Q501" s="5" t="n">
        <f aca="true">IF(B501=1,INDIRECT("assorted!K"&amp;$A501+1),NA())</f>
        <v>6465173.11111382</v>
      </c>
      <c r="R501" s="5" t="n">
        <f aca="true">IF(B501=1,INDIRECT("assorted!L"&amp;$A501+1),NA())</f>
        <v>10836.1985722415</v>
      </c>
      <c r="S501" s="5" t="n">
        <f aca="true">IF(B501=1,INDIRECT("assorted!M"&amp;$A501+1),NA())</f>
        <v>798.750176104383</v>
      </c>
      <c r="T501" s="5" t="n">
        <f aca="true">IF(B501=1,INDIRECT("assorted!N"&amp;$A501+1),NA())</f>
        <v>638001.843826782</v>
      </c>
      <c r="U501" s="5" t="n">
        <f aca="true">IF(B501=1,SUM(INDIRECT("HeatFluxTotals!B" &amp; A501 + 1):INDIRECT("HeatFluxTotals!P" &amp; A501 + 1)),NA())</f>
        <v>151706.78001138</v>
      </c>
      <c r="W501" s="5" t="n">
        <f aca="false">R501/G501</f>
        <v>309605.673492614</v>
      </c>
      <c r="X501" s="5" t="n">
        <f aca="true">IF(B501=1,SUM(INDIRECT("HeatFluxRadiation!B" &amp; A501 + 1):INDIRECT("HeatFluxRadiation!P" &amp; A501 + 1)),NA())</f>
        <v>147219.863749208</v>
      </c>
      <c r="Y501" s="5" t="n">
        <f aca="true">IF(B501=1,SUM(INDIRECT("HeatFluxConduction!B" &amp; A501 + 1):INDIRECT("HeatFluxConduction!P" &amp; A501 + 1)),NA())</f>
        <v>4490.15127593053</v>
      </c>
      <c r="Z501" s="6" t="n">
        <f aca="false">X501/U501</f>
        <v>0.970423759163331</v>
      </c>
      <c r="AA501" s="6" t="n">
        <f aca="false">Y501/U501</f>
        <v>0.0295975649578331</v>
      </c>
      <c r="AE501" s="0" t="n">
        <f aca="false">1/F501</f>
        <v>2.04081632653061</v>
      </c>
      <c r="AF501" s="0" t="n">
        <f aca="false">1/G501</f>
        <v>28.5714285714286</v>
      </c>
      <c r="AG501" s="0" t="n">
        <v>5.0943718484176</v>
      </c>
      <c r="AH501" s="0" t="n">
        <f aca="false">AG501/14</f>
        <v>0.3638837034584</v>
      </c>
      <c r="AI501" s="0" t="n">
        <v>0.55351</v>
      </c>
      <c r="AJ501" s="0" t="n">
        <v>8.392</v>
      </c>
      <c r="AK501" s="0" t="n">
        <v>42.307</v>
      </c>
    </row>
    <row r="502" customFormat="false" ht="15" hidden="false" customHeight="true" outlineLevel="0" collapsed="false">
      <c r="A502" s="0" t="n">
        <v>501</v>
      </c>
      <c r="B502" s="4" t="n">
        <f aca="false">IF(assorted!P502 = "converged", 1, NA())</f>
        <v>1</v>
      </c>
      <c r="C502" s="0" t="str">
        <f aca="true">INDIRECT("IDs!B"&amp;$A502+1)</f>
        <v>b-staggered</v>
      </c>
      <c r="D502" s="0" t="n">
        <f aca="true">INDIRECT("IDs!C"&amp;$A502+1)</f>
        <v>14</v>
      </c>
      <c r="E502" s="4" t="n">
        <v>4.38</v>
      </c>
      <c r="F502" s="0" t="n">
        <f aca="false">G502*D502</f>
        <v>0.49</v>
      </c>
      <c r="G502" s="0" t="n">
        <f aca="true">INDIRECT("assorted!D"&amp;$A502+1)</f>
        <v>0.035</v>
      </c>
      <c r="H502" s="0" t="n">
        <f aca="true">INDIRECT("assorted!E"&amp;$A502+1)</f>
        <v>0.04</v>
      </c>
      <c r="I502" s="0" t="n">
        <f aca="true">IF(B502=1,INDIRECT("assorted!F"&amp;$A502+1),NA())</f>
        <v>21.7920505534857</v>
      </c>
      <c r="J502" s="5" t="n">
        <f aca="true">IF(B502=1,INDIRECT("assorted!G"&amp;$A502+1),NA())</f>
        <v>1208.16329131189</v>
      </c>
      <c r="K502" s="5" t="n">
        <f aca="true">IF(B502=1,AVERAGE(INDIRECT("Temperatures!C" &amp; A502 + 1):INDIRECT("Temperatures!P" &amp; A502 + 1)),NA())</f>
        <v>1194.10449557443</v>
      </c>
      <c r="L502" s="5" t="n">
        <f aca="true">IF(B502=1,MAX(INDIRECT("Temperatures!C" &amp; A502 + 1):INDIRECT("Temperatures!P" &amp; A502 + 1)),NA())</f>
        <v>1236.97124530267</v>
      </c>
      <c r="M502" s="5" t="n">
        <f aca="true">IF(B502=1,MIN(INDIRECT("Temperatures!C" &amp; A502 + 1):INDIRECT("Temperatures!P" &amp; A502 + 1)),NA())</f>
        <v>1156.14131566213</v>
      </c>
      <c r="N502" s="5" t="n">
        <f aca="true">IF(B502=1,INDIRECT("assorted!H"&amp;$A502+1),NA())</f>
        <v>-162023.231782238</v>
      </c>
      <c r="O502" s="5" t="n">
        <f aca="true">IF(B502=1,INDIRECT("assorted!I"&amp;$A502+1),NA())</f>
        <v>35072.7574731871</v>
      </c>
      <c r="P502" s="5" t="n">
        <f aca="true">IF(B502=1,INDIRECT("assorted!J"&amp;$A502+1),NA())</f>
        <v>2670.69778130211</v>
      </c>
      <c r="Q502" s="5" t="n">
        <f aca="true">IF(B502=1,INDIRECT("assorted!K"&amp;$A502+1),NA())</f>
        <v>7132626.63905206</v>
      </c>
      <c r="R502" s="5" t="n">
        <f aca="true">IF(B502=1,INDIRECT("assorted!L"&amp;$A502+1),NA())</f>
        <v>11017.6963770237</v>
      </c>
      <c r="S502" s="5" t="n">
        <f aca="true">IF(B502=1,INDIRECT("assorted!M"&amp;$A502+1),NA())</f>
        <v>838.968458401429</v>
      </c>
      <c r="T502" s="5" t="n">
        <f aca="true">IF(B502=1,INDIRECT("assorted!N"&amp;$A502+1),NA())</f>
        <v>703868.07419247</v>
      </c>
      <c r="U502" s="5" t="n">
        <f aca="true">IF(B502=1,SUM(INDIRECT("HeatFluxTotals!B" &amp; A502 + 1):INDIRECT("HeatFluxTotals!P" &amp; A502 + 1)),NA())</f>
        <v>154247.749278332</v>
      </c>
      <c r="W502" s="5" t="n">
        <f aca="false">R502/G502</f>
        <v>314791.32505782</v>
      </c>
      <c r="X502" s="5" t="n">
        <f aca="true">IF(B502=1,SUM(INDIRECT("HeatFluxRadiation!B" &amp; A502 + 1):INDIRECT("HeatFluxRadiation!P" &amp; A502 + 1)),NA())</f>
        <v>149141.523571351</v>
      </c>
      <c r="Y502" s="5" t="n">
        <f aca="true">IF(B502=1,SUM(INDIRECT("HeatFluxConduction!B" &amp; A502 + 1):INDIRECT("HeatFluxConduction!P" &amp; A502 + 1)),NA())</f>
        <v>5109.70716468558</v>
      </c>
      <c r="Z502" s="6" t="n">
        <f aca="false">X502/U502</f>
        <v>0.966895946742359</v>
      </c>
      <c r="AA502" s="6" t="n">
        <f aca="false">Y502/U502</f>
        <v>0.0331266238152063</v>
      </c>
      <c r="AE502" s="0" t="n">
        <f aca="false">1/F502</f>
        <v>2.04081632653061</v>
      </c>
      <c r="AF502" s="0" t="n">
        <f aca="false">1/G502</f>
        <v>28.5714285714286</v>
      </c>
      <c r="AG502" s="0" t="n">
        <v>4.69801621535755</v>
      </c>
      <c r="AH502" s="0" t="n">
        <f aca="false">AG502/14</f>
        <v>0.335572586811254</v>
      </c>
      <c r="AI502" s="0" t="n">
        <v>0.56666</v>
      </c>
      <c r="AJ502" s="0" t="n">
        <v>8.594</v>
      </c>
      <c r="AK502" s="0" t="n">
        <v>42.724</v>
      </c>
    </row>
    <row r="503" customFormat="false" ht="15" hidden="false" customHeight="true" outlineLevel="0" collapsed="false">
      <c r="A503" s="0" t="n">
        <v>502</v>
      </c>
      <c r="B503" s="4" t="n">
        <f aca="false">IF(assorted!P503 = "converged", 1, NA())</f>
        <v>1</v>
      </c>
      <c r="C503" s="0" t="str">
        <f aca="true">INDIRECT("IDs!B"&amp;$A503+1)</f>
        <v>b-staggered</v>
      </c>
      <c r="D503" s="0" t="n">
        <f aca="true">INDIRECT("IDs!C"&amp;$A503+1)</f>
        <v>14</v>
      </c>
      <c r="E503" s="4" t="n">
        <v>5.11</v>
      </c>
      <c r="F503" s="0" t="n">
        <f aca="false">G503*D503</f>
        <v>0.49</v>
      </c>
      <c r="G503" s="0" t="n">
        <f aca="true">INDIRECT("assorted!D"&amp;$A503+1)</f>
        <v>0.035</v>
      </c>
      <c r="H503" s="0" t="n">
        <f aca="true">INDIRECT("assorted!E"&amp;$A503+1)</f>
        <v>0.04</v>
      </c>
      <c r="I503" s="0" t="n">
        <f aca="true">IF(B503=1,INDIRECT("assorted!F"&amp;$A503+1),NA())</f>
        <v>21.0599600979912</v>
      </c>
      <c r="J503" s="5" t="n">
        <f aca="true">IF(B503=1,INDIRECT("assorted!G"&amp;$A503+1),NA())</f>
        <v>1225.83831215721</v>
      </c>
      <c r="K503" s="5" t="n">
        <f aca="true">IF(B503=1,AVERAGE(INDIRECT("Temperatures!C" &amp; A503 + 1):INDIRECT("Temperatures!P" &amp; A503 + 1)),NA())</f>
        <v>1213.69794458425</v>
      </c>
      <c r="L503" s="5" t="n">
        <f aca="true">IF(B503=1,MAX(INDIRECT("Temperatures!C" &amp; A503 + 1):INDIRECT("Temperatures!P" &amp; A503 + 1)),NA())</f>
        <v>1258.52718204547</v>
      </c>
      <c r="M503" s="5" t="n">
        <f aca="true">IF(B503=1,MIN(INDIRECT("Temperatures!C" &amp; A503 + 1):INDIRECT("Temperatures!P" &amp; A503 + 1)),NA())</f>
        <v>1168.71495360804</v>
      </c>
      <c r="N503" s="5" t="n">
        <f aca="true">IF(B503=1,INDIRECT("assorted!H"&amp;$A503+1),NA())</f>
        <v>-162385.804617975</v>
      </c>
      <c r="O503" s="5" t="n">
        <f aca="true">IF(B503=1,INDIRECT("assorted!I"&amp;$A503+1),NA())</f>
        <v>36756.3702580687</v>
      </c>
      <c r="P503" s="5" t="n">
        <f aca="true">IF(B503=1,INDIRECT("assorted!J"&amp;$A503+1),NA())</f>
        <v>2680.39251829601</v>
      </c>
      <c r="Q503" s="5" t="n">
        <f aca="true">IF(B503=1,INDIRECT("assorted!K"&amp;$A503+1),NA())</f>
        <v>7184504.05213723</v>
      </c>
      <c r="R503" s="5" t="n">
        <f aca="true">IF(B503=1,INDIRECT("assorted!L"&amp;$A503+1),NA())</f>
        <v>11546.5836335921</v>
      </c>
      <c r="S503" s="5" t="n">
        <f aca="true">IF(B503=1,INDIRECT("assorted!M"&amp;$A503+1),NA())</f>
        <v>842.01394659083</v>
      </c>
      <c r="T503" s="5" t="n">
        <f aca="true">IF(B503=1,INDIRECT("assorted!N"&amp;$A503+1),NA())</f>
        <v>708987.486253465</v>
      </c>
      <c r="U503" s="5" t="n">
        <f aca="true">IF(B503=1,SUM(INDIRECT("HeatFluxTotals!B" &amp; A503 + 1):INDIRECT("HeatFluxTotals!P" &amp; A503 + 1)),NA())</f>
        <v>161652.170870289</v>
      </c>
      <c r="W503" s="5" t="n">
        <f aca="false">R503/G503</f>
        <v>329902.389531203</v>
      </c>
      <c r="X503" s="5" t="n">
        <f aca="true">IF(B503=1,SUM(INDIRECT("HeatFluxRadiation!B" &amp; A503 + 1):INDIRECT("HeatFluxRadiation!P" &amp; A503 + 1)),NA())</f>
        <v>154996.667538505</v>
      </c>
      <c r="Y503" s="5" t="n">
        <f aca="true">IF(B503=1,SUM(INDIRECT("HeatFluxConduction!B" &amp; A503 + 1):INDIRECT("HeatFluxConduction!P" &amp; A503 + 1)),NA())</f>
        <v>6660.1177334087</v>
      </c>
      <c r="Z503" s="6" t="n">
        <f aca="false">X503/U503</f>
        <v>0.958828246500173</v>
      </c>
      <c r="AA503" s="6" t="n">
        <f aca="false">Y503/U503</f>
        <v>0.0412002987497943</v>
      </c>
      <c r="AE503" s="0" t="n">
        <f aca="false">1/F503</f>
        <v>2.04081632653061</v>
      </c>
      <c r="AF503" s="0" t="n">
        <f aca="false">1/G503</f>
        <v>28.5714285714286</v>
      </c>
      <c r="AG503" s="0" t="n">
        <v>4.06066189500805</v>
      </c>
      <c r="AH503" s="0" t="n">
        <f aca="false">AG503/14</f>
        <v>0.290047278214861</v>
      </c>
      <c r="AI503" s="0" t="n">
        <v>0.60476</v>
      </c>
      <c r="AJ503" s="0" t="n">
        <v>9.1795</v>
      </c>
      <c r="AK503" s="0" t="n">
        <v>43.933</v>
      </c>
    </row>
    <row r="504" customFormat="false" ht="15" hidden="false" customHeight="true" outlineLevel="0" collapsed="false">
      <c r="A504" s="0" t="n">
        <v>503</v>
      </c>
      <c r="B504" s="4" t="n">
        <f aca="false">IF(assorted!P504 = "converged", 1, NA())</f>
        <v>1</v>
      </c>
      <c r="C504" s="0" t="str">
        <f aca="true">INDIRECT("IDs!B"&amp;$A504+1)</f>
        <v>b-staggered</v>
      </c>
      <c r="D504" s="0" t="n">
        <f aca="true">INDIRECT("IDs!C"&amp;$A504+1)</f>
        <v>14</v>
      </c>
      <c r="E504" s="4" t="n">
        <v>5.84</v>
      </c>
      <c r="F504" s="0" t="n">
        <f aca="false">G504*D504</f>
        <v>0.49</v>
      </c>
      <c r="G504" s="0" t="n">
        <f aca="true">INDIRECT("assorted!D"&amp;$A504+1)</f>
        <v>0.035</v>
      </c>
      <c r="H504" s="0" t="n">
        <f aca="true">INDIRECT("assorted!E"&amp;$A504+1)</f>
        <v>0.04</v>
      </c>
      <c r="I504" s="0" t="n">
        <f aca="true">IF(B504=1,INDIRECT("assorted!F"&amp;$A504+1),NA())</f>
        <v>20.90664501235</v>
      </c>
      <c r="J504" s="5" t="n">
        <f aca="true">IF(B504=1,INDIRECT("assorted!G"&amp;$A504+1),NA())</f>
        <v>1219.06359556145</v>
      </c>
      <c r="K504" s="5" t="n">
        <f aca="true">IF(B504=1,AVERAGE(INDIRECT("Temperatures!C" &amp; A504 + 1):INDIRECT("Temperatures!P" &amp; A504 + 1)),NA())</f>
        <v>1214.71683501415</v>
      </c>
      <c r="L504" s="5" t="n">
        <f aca="true">IF(B504=1,MAX(INDIRECT("Temperatures!C" &amp; A504 + 1):INDIRECT("Temperatures!P" &amp; A504 + 1)),NA())</f>
        <v>1273.13158903199</v>
      </c>
      <c r="M504" s="5" t="n">
        <f aca="true">IF(B504=1,MIN(INDIRECT("Temperatures!C" &amp; A504 + 1):INDIRECT("Temperatures!P" &amp; A504 + 1)),NA())</f>
        <v>1158.93740273314</v>
      </c>
      <c r="N504" s="5" t="n">
        <f aca="true">IF(B504=1,INDIRECT("assorted!H"&amp;$A504+1),NA())</f>
        <v>-158113.053840076</v>
      </c>
      <c r="O504" s="5" t="n">
        <f aca="true">IF(B504=1,INDIRECT("assorted!I"&amp;$A504+1),NA())</f>
        <v>36797.1666620662</v>
      </c>
      <c r="P504" s="5" t="n">
        <f aca="true">IF(B504=1,INDIRECT("assorted!J"&amp;$A504+1),NA())</f>
        <v>2955.34125913442</v>
      </c>
      <c r="Q504" s="5" t="n">
        <f aca="true">IF(B504=1,INDIRECT("assorted!K"&amp;$A504+1),NA())</f>
        <v>8734041.95794227</v>
      </c>
      <c r="R504" s="5" t="n">
        <f aca="true">IF(B504=1,INDIRECT("assorted!L"&amp;$A504+1),NA())</f>
        <v>11559.3993465534</v>
      </c>
      <c r="S504" s="5" t="n">
        <f aca="true">IF(B504=1,INDIRECT("assorted!M"&amp;$A504+1),NA())</f>
        <v>928.385876374966</v>
      </c>
      <c r="T504" s="5" t="n">
        <f aca="true">IF(B504=1,INDIRECT("assorted!N"&amp;$A504+1),NA())</f>
        <v>861900.335452514</v>
      </c>
      <c r="U504" s="5" t="n">
        <f aca="true">IF(B504=1,SUM(INDIRECT("HeatFluxTotals!B" &amp; A504 + 1):INDIRECT("HeatFluxTotals!P" &amp; A504 + 1)),NA())</f>
        <v>161831.590851748</v>
      </c>
      <c r="W504" s="5" t="n">
        <f aca="false">R504/G504</f>
        <v>330268.552758669</v>
      </c>
      <c r="X504" s="5" t="n">
        <f aca="true">IF(B504=1,SUM(INDIRECT("HeatFluxRadiation!B" &amp; A504 + 1):INDIRECT("HeatFluxRadiation!P" &amp; A504 + 1)),NA())</f>
        <v>155863.23639468</v>
      </c>
      <c r="Y504" s="5" t="n">
        <f aca="true">IF(B504=1,SUM(INDIRECT("HeatFluxConduction!B" &amp; A504 + 1):INDIRECT("HeatFluxConduction!P" &amp; A504 + 1)),NA())</f>
        <v>5971.42969165456</v>
      </c>
      <c r="Z504" s="6" t="n">
        <f aca="false">X504/U504</f>
        <v>0.963119966715675</v>
      </c>
      <c r="AA504" s="6" t="n">
        <f aca="false">Y504/U504</f>
        <v>0.0368990359683538</v>
      </c>
      <c r="AE504" s="0" t="n">
        <f aca="false">1/F504</f>
        <v>2.04081632653061</v>
      </c>
      <c r="AF504" s="0" t="n">
        <f aca="false">1/G504</f>
        <v>28.5714285714286</v>
      </c>
      <c r="AG504" s="0" t="n">
        <v>3.56661378091632</v>
      </c>
      <c r="AH504" s="0" t="n">
        <f aca="false">AG504/14</f>
        <v>0.254758127208308</v>
      </c>
      <c r="AI504" s="0" t="n">
        <v>0.60554</v>
      </c>
      <c r="AJ504" s="0" t="n">
        <v>9.192</v>
      </c>
      <c r="AK504" s="0" t="n">
        <v>43.935</v>
      </c>
    </row>
    <row r="505" customFormat="false" ht="15" hidden="false" customHeight="true" outlineLevel="0" collapsed="false">
      <c r="A505" s="0" t="n">
        <v>504</v>
      </c>
      <c r="B505" s="4" t="n">
        <f aca="false">IF(assorted!P505 = "converged", 1, NA())</f>
        <v>1</v>
      </c>
      <c r="C505" s="0" t="str">
        <f aca="true">INDIRECT("IDs!B"&amp;$A505+1)</f>
        <v>b-staggered</v>
      </c>
      <c r="D505" s="0" t="n">
        <f aca="true">INDIRECT("IDs!C"&amp;$A505+1)</f>
        <v>14</v>
      </c>
      <c r="E505" s="4" t="n">
        <v>6.205</v>
      </c>
      <c r="F505" s="0" t="n">
        <f aca="false">G505*D505</f>
        <v>0.49</v>
      </c>
      <c r="G505" s="0" t="n">
        <f aca="true">INDIRECT("assorted!D"&amp;$A505+1)</f>
        <v>0.035</v>
      </c>
      <c r="H505" s="0" t="n">
        <f aca="true">INDIRECT("assorted!E"&amp;$A505+1)</f>
        <v>0.04</v>
      </c>
      <c r="I505" s="0" t="n">
        <f aca="true">IF(B505=1,INDIRECT("assorted!F"&amp;$A505+1),NA())</f>
        <v>21.4896108820248</v>
      </c>
      <c r="J505" s="5" t="n">
        <f aca="true">IF(B505=1,INDIRECT("assorted!G"&amp;$A505+1),NA())</f>
        <v>1215.08078041428</v>
      </c>
      <c r="K505" s="5" t="n">
        <f aca="true">IF(B505=1,AVERAGE(INDIRECT("Temperatures!C" &amp; A505 + 1):INDIRECT("Temperatures!P" &amp; A505 + 1)),NA())</f>
        <v>1210.49713400867</v>
      </c>
      <c r="L505" s="5" t="n">
        <f aca="true">IF(B505=1,MAX(INDIRECT("Temperatures!C" &amp; A505 + 1):INDIRECT("Temperatures!P" &amp; A505 + 1)),NA())</f>
        <v>1276.19454071346</v>
      </c>
      <c r="M505" s="5" t="n">
        <f aca="true">IF(B505=1,MIN(INDIRECT("Temperatures!C" &amp; A505 + 1):INDIRECT("Temperatures!P" &amp; A505 + 1)),NA())</f>
        <v>1153.11447972842</v>
      </c>
      <c r="N505" s="5" t="n">
        <f aca="true">IF(B505=1,INDIRECT("assorted!H"&amp;$A505+1),NA())</f>
        <v>-156494.287249769</v>
      </c>
      <c r="O505" s="5" t="n">
        <f aca="true">IF(B505=1,INDIRECT("assorted!I"&amp;$A505+1),NA())</f>
        <v>36420.5812993022</v>
      </c>
      <c r="P505" s="5" t="n">
        <f aca="true">IF(B505=1,INDIRECT("assorted!J"&amp;$A505+1),NA())</f>
        <v>3095.26770089211</v>
      </c>
      <c r="Q505" s="5" t="n">
        <f aca="true">IF(B505=1,INDIRECT("assorted!K"&amp;$A505+1),NA())</f>
        <v>9580682.14018596</v>
      </c>
      <c r="R505" s="5" t="n">
        <f aca="true">IF(B505=1,INDIRECT("assorted!L"&amp;$A505+1),NA())</f>
        <v>11441.0994612334</v>
      </c>
      <c r="S505" s="5" t="n">
        <f aca="true">IF(B505=1,INDIRECT("assorted!M"&amp;$A505+1),NA())</f>
        <v>972.342130786802</v>
      </c>
      <c r="T505" s="5" t="n">
        <f aca="true">IF(B505=1,INDIRECT("assorted!N"&amp;$A505+1),NA())</f>
        <v>945449.219303019</v>
      </c>
      <c r="U505" s="5" t="n">
        <f aca="true">IF(B505=1,SUM(INDIRECT("HeatFluxTotals!B" &amp; A505 + 1):INDIRECT("HeatFluxTotals!P" &amp; A505 + 1)),NA())</f>
        <v>160175.392457268</v>
      </c>
      <c r="W505" s="5" t="n">
        <f aca="false">R505/G505</f>
        <v>326888.55603524</v>
      </c>
      <c r="X505" s="5" t="n">
        <f aca="true">IF(B505=1,SUM(INDIRECT("HeatFluxRadiation!B" &amp; A505 + 1):INDIRECT("HeatFluxRadiation!P" &amp; A505 + 1)),NA())</f>
        <v>154844.288769376</v>
      </c>
      <c r="Y505" s="5" t="n">
        <f aca="true">IF(B505=1,SUM(INDIRECT("HeatFluxConduction!B" &amp; A505 + 1):INDIRECT("HeatFluxConduction!P" &amp; A505 + 1)),NA())</f>
        <v>5337.52407896095</v>
      </c>
      <c r="Z505" s="6" t="n">
        <f aca="false">X505/U505</f>
        <v>0.966717086775268</v>
      </c>
      <c r="AA505" s="6" t="n">
        <f aca="false">Y505/U505</f>
        <v>0.0333229967292567</v>
      </c>
      <c r="AE505" s="0" t="n">
        <f aca="false">1/F505</f>
        <v>2.04081632653061</v>
      </c>
      <c r="AF505" s="0" t="n">
        <f aca="false">1/G505</f>
        <v>28.5714285714286</v>
      </c>
      <c r="AG505" s="0" t="n">
        <v>3.36004782834769</v>
      </c>
      <c r="AH505" s="0" t="n">
        <f aca="false">AG505/14</f>
        <v>0.240003416310549</v>
      </c>
      <c r="AI505" s="0" t="n">
        <v>0.59717</v>
      </c>
      <c r="AJ505" s="0" t="n">
        <v>9.0635</v>
      </c>
      <c r="AK505" s="0" t="n">
        <v>43.667</v>
      </c>
    </row>
    <row r="506" customFormat="false" ht="15" hidden="false" customHeight="true" outlineLevel="0" collapsed="false">
      <c r="A506" s="0" t="n">
        <v>505</v>
      </c>
      <c r="B506" s="4" t="n">
        <f aca="false">IF(assorted!P506 = "converged", 1, NA())</f>
        <v>1</v>
      </c>
      <c r="C506" s="0" t="str">
        <f aca="true">INDIRECT("IDs!B"&amp;$A506+1)</f>
        <v>c-aligned</v>
      </c>
      <c r="D506" s="0" t="n">
        <f aca="true">INDIRECT("IDs!C"&amp;$A506+1)</f>
        <v>15</v>
      </c>
      <c r="E506" s="4" t="n">
        <v>1.825</v>
      </c>
      <c r="F506" s="0" t="n">
        <f aca="false">G506*D506</f>
        <v>0.075</v>
      </c>
      <c r="G506" s="0" t="n">
        <f aca="true">INDIRECT("assorted!D"&amp;$A506+1)</f>
        <v>0.005</v>
      </c>
      <c r="H506" s="0" t="n">
        <f aca="true">INDIRECT("assorted!E"&amp;$A506+1)</f>
        <v>0.04</v>
      </c>
      <c r="I506" s="0" t="n">
        <f aca="true">IF(B506=1,INDIRECT("assorted!F"&amp;$A506+1),NA())</f>
        <v>0.360694651913945</v>
      </c>
      <c r="J506" s="5" t="n">
        <f aca="true">IF(B506=1,INDIRECT("assorted!G"&amp;$A506+1),NA())</f>
        <v>1155.04525009267</v>
      </c>
      <c r="K506" s="5" t="n">
        <f aca="true">IF(B506=1,AVERAGE(INDIRECT("Temperatures!C" &amp; A506 + 1):INDIRECT("Temperatures!P" &amp; A506 + 1)),NA())</f>
        <v>1013.41985669937</v>
      </c>
      <c r="L506" s="5" t="n">
        <f aca="true">IF(B506=1,MAX(INDIRECT("Temperatures!C" &amp; A506 + 1):INDIRECT("Temperatures!P" &amp; A506 + 1)),NA())</f>
        <v>1058.30832397748</v>
      </c>
      <c r="M506" s="5" t="n">
        <f aca="true">IF(B506=1,MIN(INDIRECT("Temperatures!C" &amp; A506 + 1):INDIRECT("Temperatures!P" &amp; A506 + 1)),NA())</f>
        <v>969.793268206465</v>
      </c>
      <c r="N506" s="5" t="n">
        <f aca="true">IF(B506=1,INDIRECT("assorted!H"&amp;$A506+1),NA())</f>
        <v>-81690.2978215144</v>
      </c>
      <c r="O506" s="5" t="n">
        <f aca="true">IF(B506=1,INDIRECT("assorted!I"&amp;$A506+1),NA())</f>
        <v>17334.6751484318</v>
      </c>
      <c r="P506" s="5" t="n">
        <f aca="true">IF(B506=1,INDIRECT("assorted!J"&amp;$A506+1),NA())</f>
        <v>2457.23003658658</v>
      </c>
      <c r="Q506" s="5" t="n">
        <f aca="true">IF(B506=1,INDIRECT("assorted!K"&amp;$A506+1),NA())</f>
        <v>6037979.45270329</v>
      </c>
      <c r="R506" s="5" t="n">
        <f aca="true">IF(B506=1,INDIRECT("assorted!L"&amp;$A506+1),NA())</f>
        <v>5445.6437160014</v>
      </c>
      <c r="S506" s="5" t="n">
        <f aca="true">IF(B506=1,INDIRECT("assorted!M"&amp;$A506+1),NA())</f>
        <v>771.932510585185</v>
      </c>
      <c r="T506" s="5" t="n">
        <f aca="true">IF(B506=1,INDIRECT("assorted!N"&amp;$A506+1),NA())</f>
        <v>595879.800898347</v>
      </c>
      <c r="U506" s="5" t="n">
        <f aca="true">IF(B506=1,SUM(INDIRECT("HeatFluxTotals!B" &amp; A506 + 1):INDIRECT("HeatFluxTotals!P" &amp; A506 + 1)),NA())</f>
        <v>81684.655740021</v>
      </c>
      <c r="W506" s="5" t="n">
        <f aca="false">R506/G506</f>
        <v>1089128.74320028</v>
      </c>
      <c r="X506" s="5" t="n">
        <f aca="true">IF(B506=1,SUM(INDIRECT("HeatFluxRadiation!B" &amp; A506 + 1):INDIRECT("HeatFluxRadiation!P" &amp; A506 + 1)),NA())</f>
        <v>77278.4513319537</v>
      </c>
      <c r="Y506" s="5" t="n">
        <f aca="true">IF(B506=1,SUM(INDIRECT("HeatFluxConduction!B" &amp; A506 + 1):INDIRECT("HeatFluxConduction!P" &amp; A506 + 1)),NA())</f>
        <v>4405.54483190946</v>
      </c>
      <c r="Z506" s="6" t="n">
        <f aca="false">X506/U506</f>
        <v>0.946058358596859</v>
      </c>
      <c r="AA506" s="6" t="n">
        <f aca="false">Y506/U506</f>
        <v>0.0539335667390342</v>
      </c>
      <c r="AE506" s="0" t="n">
        <f aca="false">1/F506</f>
        <v>13.3333333333333</v>
      </c>
      <c r="AF506" s="0" t="n">
        <f aca="false">1/G506</f>
        <v>200</v>
      </c>
      <c r="AG506" s="9" t="n">
        <v>9.30417740808342</v>
      </c>
      <c r="AH506" s="0" t="n">
        <f aca="false">AG506/14</f>
        <v>0.664584100577387</v>
      </c>
      <c r="AI506" s="0" t="n">
        <v>0.18411</v>
      </c>
      <c r="AJ506" s="0" t="n">
        <v>2.7732</v>
      </c>
      <c r="AK506" s="0" t="n">
        <v>26.69</v>
      </c>
    </row>
    <row r="507" customFormat="false" ht="15" hidden="false" customHeight="true" outlineLevel="0" collapsed="false">
      <c r="A507" s="0" t="n">
        <v>506</v>
      </c>
      <c r="B507" s="4" t="n">
        <f aca="false">IF(assorted!P507 = "converged", 1, NA())</f>
        <v>1</v>
      </c>
      <c r="C507" s="0" t="str">
        <f aca="true">INDIRECT("IDs!B"&amp;$A507+1)</f>
        <v>c-aligned</v>
      </c>
      <c r="D507" s="0" t="n">
        <f aca="true">INDIRECT("IDs!C"&amp;$A507+1)</f>
        <v>15</v>
      </c>
      <c r="E507" s="4" t="n">
        <v>2.19</v>
      </c>
      <c r="F507" s="0" t="n">
        <f aca="false">G507*D507</f>
        <v>0.075</v>
      </c>
      <c r="G507" s="0" t="n">
        <f aca="true">INDIRECT("assorted!D"&amp;$A507+1)</f>
        <v>0.005</v>
      </c>
      <c r="H507" s="0" t="n">
        <f aca="true">INDIRECT("assorted!E"&amp;$A507+1)</f>
        <v>0.04</v>
      </c>
      <c r="I507" s="0" t="n">
        <f aca="true">IF(B507=1,INDIRECT("assorted!F"&amp;$A507+1),NA())</f>
        <v>0.347828535668668</v>
      </c>
      <c r="J507" s="5" t="n">
        <f aca="true">IF(B507=1,INDIRECT("assorted!G"&amp;$A507+1),NA())</f>
        <v>1140.2250367574</v>
      </c>
      <c r="K507" s="5" t="n">
        <f aca="true">IF(B507=1,AVERAGE(INDIRECT("Temperatures!C" &amp; A507 + 1):INDIRECT("Temperatures!P" &amp; A507 + 1)),NA())</f>
        <v>1019.04071947492</v>
      </c>
      <c r="L507" s="5" t="n">
        <f aca="true">IF(B507=1,MAX(INDIRECT("Temperatures!C" &amp; A507 + 1):INDIRECT("Temperatures!P" &amp; A507 + 1)),NA())</f>
        <v>1058.38522038444</v>
      </c>
      <c r="M507" s="5" t="n">
        <f aca="true">IF(B507=1,MIN(INDIRECT("Temperatures!C" &amp; A507 + 1):INDIRECT("Temperatures!P" &amp; A507 + 1)),NA())</f>
        <v>990.482667836841</v>
      </c>
      <c r="N507" s="5" t="n">
        <f aca="true">IF(B507=1,INDIRECT("assorted!H"&amp;$A507+1),NA())</f>
        <v>-84110.9763407956</v>
      </c>
      <c r="O507" s="5" t="n">
        <f aca="true">IF(B507=1,INDIRECT("assorted!I"&amp;$A507+1),NA())</f>
        <v>17847.4845934608</v>
      </c>
      <c r="P507" s="5" t="n">
        <f aca="true">IF(B507=1,INDIRECT("assorted!J"&amp;$A507+1),NA())</f>
        <v>2024.5086076019</v>
      </c>
      <c r="Q507" s="5" t="n">
        <f aca="true">IF(B507=1,INDIRECT("assorted!K"&amp;$A507+1),NA())</f>
        <v>4098635.1022542</v>
      </c>
      <c r="R507" s="5" t="n">
        <f aca="true">IF(B507=1,INDIRECT("assorted!L"&amp;$A507+1),NA())</f>
        <v>5606.74148725564</v>
      </c>
      <c r="S507" s="5" t="n">
        <f aca="true">IF(B507=1,INDIRECT("assorted!M"&amp;$A507+1),NA())</f>
        <v>635.994184060346</v>
      </c>
      <c r="T507" s="5" t="n">
        <f aca="true">IF(B507=1,INDIRECT("assorted!N"&amp;$A507+1),NA())</f>
        <v>404488.602158586</v>
      </c>
      <c r="U507" s="5" t="n">
        <f aca="true">IF(B507=1,SUM(INDIRECT("HeatFluxTotals!B" &amp; A507 + 1):INDIRECT("HeatFluxTotals!P" &amp; A507 + 1)),NA())</f>
        <v>84101.1223088346</v>
      </c>
      <c r="W507" s="5" t="n">
        <f aca="false">R507/G507</f>
        <v>1121348.29745113</v>
      </c>
      <c r="X507" s="5" t="n">
        <f aca="true">IF(B507=1,SUM(INDIRECT("HeatFluxRadiation!B" &amp; A507 + 1):INDIRECT("HeatFluxRadiation!P" &amp; A507 + 1)),NA())</f>
        <v>79653.9759024327</v>
      </c>
      <c r="Y507" s="5" t="n">
        <f aca="true">IF(B507=1,SUM(INDIRECT("HeatFluxConduction!B" &amp; A507 + 1):INDIRECT("HeatFluxConduction!P" &amp; A507 + 1)),NA())</f>
        <v>4447.78548736295</v>
      </c>
      <c r="Z507" s="6" t="n">
        <f aca="false">X507/U507</f>
        <v>0.94712143804608</v>
      </c>
      <c r="AA507" s="6" t="n">
        <f aca="false">Y507/U507</f>
        <v>0.0528861609126911</v>
      </c>
      <c r="AE507" s="0" t="n">
        <f aca="false">1/F507</f>
        <v>13.3333333333333</v>
      </c>
      <c r="AF507" s="0" t="n">
        <f aca="false">1/G507</f>
        <v>200</v>
      </c>
      <c r="AG507" s="0" t="n">
        <v>8.64114362260025</v>
      </c>
      <c r="AH507" s="0" t="n">
        <f aca="false">AG507/14</f>
        <v>0.617224544471446</v>
      </c>
      <c r="AI507" s="0" t="n">
        <v>0.19325</v>
      </c>
      <c r="AJ507" s="0" t="n">
        <v>2.911</v>
      </c>
      <c r="AK507" s="0" t="n">
        <v>27.283</v>
      </c>
    </row>
    <row r="508" customFormat="false" ht="15" hidden="false" customHeight="true" outlineLevel="0" collapsed="false">
      <c r="A508" s="0" t="n">
        <v>507</v>
      </c>
      <c r="B508" s="4" t="n">
        <f aca="false">IF(assorted!P508 = "converged", 1, NA())</f>
        <v>1</v>
      </c>
      <c r="C508" s="0" t="str">
        <f aca="true">INDIRECT("IDs!B"&amp;$A508+1)</f>
        <v>c-aligned</v>
      </c>
      <c r="D508" s="0" t="n">
        <f aca="true">INDIRECT("IDs!C"&amp;$A508+1)</f>
        <v>15</v>
      </c>
      <c r="E508" s="4" t="n">
        <v>2.555</v>
      </c>
      <c r="F508" s="0" t="n">
        <f aca="false">G508*D508</f>
        <v>0.075</v>
      </c>
      <c r="G508" s="0" t="n">
        <f aca="true">INDIRECT("assorted!D"&amp;$A508+1)</f>
        <v>0.005</v>
      </c>
      <c r="H508" s="0" t="n">
        <f aca="true">INDIRECT("assorted!E"&amp;$A508+1)</f>
        <v>0.04</v>
      </c>
      <c r="I508" s="0" t="n">
        <f aca="true">IF(B508=1,INDIRECT("assorted!F"&amp;$A508+1),NA())</f>
        <v>0.339182204246753</v>
      </c>
      <c r="J508" s="5" t="n">
        <f aca="true">IF(B508=1,INDIRECT("assorted!G"&amp;$A508+1),NA())</f>
        <v>1130.21133737064</v>
      </c>
      <c r="K508" s="5" t="n">
        <f aca="true">IF(B508=1,AVERAGE(INDIRECT("Temperatures!C" &amp; A508 + 1):INDIRECT("Temperatures!P" &amp; A508 + 1)),NA())</f>
        <v>1022.49610063394</v>
      </c>
      <c r="L508" s="5" t="n">
        <f aca="true">IF(B508=1,MAX(INDIRECT("Temperatures!C" &amp; A508 + 1):INDIRECT("Temperatures!P" &amp; A508 + 1)),NA())</f>
        <v>1060.284863263</v>
      </c>
      <c r="M508" s="5" t="n">
        <f aca="true">IF(B508=1,MIN(INDIRECT("Temperatures!C" &amp; A508 + 1):INDIRECT("Temperatures!P" &amp; A508 + 1)),NA())</f>
        <v>999.446529173674</v>
      </c>
      <c r="N508" s="5" t="n">
        <f aca="true">IF(B508=1,INDIRECT("assorted!H"&amp;$A508+1),NA())</f>
        <v>-85689.7366034896</v>
      </c>
      <c r="O508" s="5" t="n">
        <f aca="true">IF(B508=1,INDIRECT("assorted!I"&amp;$A508+1),NA())</f>
        <v>18181.801804355</v>
      </c>
      <c r="P508" s="5" t="n">
        <f aca="true">IF(B508=1,INDIRECT("assorted!J"&amp;$A508+1),NA())</f>
        <v>1900.60280256012</v>
      </c>
      <c r="Q508" s="5" t="n">
        <f aca="true">IF(B508=1,INDIRECT("assorted!K"&amp;$A508+1),NA())</f>
        <v>3612291.01309938</v>
      </c>
      <c r="R508" s="5" t="n">
        <f aca="true">IF(B508=1,INDIRECT("assorted!L"&amp;$A508+1),NA())</f>
        <v>5711.76638119746</v>
      </c>
      <c r="S508" s="5" t="n">
        <f aca="true">IF(B508=1,INDIRECT("assorted!M"&amp;$A508+1),NA())</f>
        <v>597.069493373855</v>
      </c>
      <c r="T508" s="5" t="n">
        <f aca="true">IF(B508=1,INDIRECT("assorted!N"&amp;$A508+1),NA())</f>
        <v>356491.979917711</v>
      </c>
      <c r="U508" s="5" t="n">
        <f aca="true">IF(B508=1,SUM(INDIRECT("HeatFluxTotals!B" &amp; A508 + 1):INDIRECT("HeatFluxTotals!P" &amp; A508 + 1)),NA())</f>
        <v>85676.495717962</v>
      </c>
      <c r="W508" s="5" t="n">
        <f aca="false">R508/G508</f>
        <v>1142353.27623949</v>
      </c>
      <c r="X508" s="5" t="n">
        <f aca="true">IF(B508=1,SUM(INDIRECT("HeatFluxRadiation!B" &amp; A508 + 1):INDIRECT("HeatFluxRadiation!P" &amp; A508 + 1)),NA())</f>
        <v>81194.002556506</v>
      </c>
      <c r="Y508" s="5" t="n">
        <f aca="true">IF(B508=1,SUM(INDIRECT("HeatFluxConduction!B" &amp; A508 + 1):INDIRECT("HeatFluxConduction!P" &amp; A508 + 1)),NA())</f>
        <v>4482.95279644104</v>
      </c>
      <c r="Z508" s="6" t="n">
        <f aca="false">X508/U508</f>
        <v>0.947681179956147</v>
      </c>
      <c r="AA508" s="6" t="n">
        <f aca="false">Y508/U508</f>
        <v>0.0523241848172509</v>
      </c>
      <c r="AE508" s="0" t="n">
        <f aca="false">1/F508</f>
        <v>13.3333333333333</v>
      </c>
      <c r="AF508" s="0" t="n">
        <f aca="false">1/G508</f>
        <v>200</v>
      </c>
      <c r="AG508" s="0" t="n">
        <v>8.06850731936644</v>
      </c>
      <c r="AH508" s="0" t="n">
        <f aca="false">AG508/14</f>
        <v>0.576321951383317</v>
      </c>
      <c r="AI508" s="0" t="n">
        <v>0.19945</v>
      </c>
      <c r="AJ508" s="0" t="n">
        <v>3.0045</v>
      </c>
      <c r="AK508" s="0" t="n">
        <v>27.646</v>
      </c>
    </row>
    <row r="509" customFormat="false" ht="15" hidden="false" customHeight="true" outlineLevel="0" collapsed="false">
      <c r="A509" s="0" t="n">
        <v>508</v>
      </c>
      <c r="B509" s="4" t="n">
        <f aca="false">IF(assorted!P509 = "converged", 1, NA())</f>
        <v>1</v>
      </c>
      <c r="C509" s="0" t="str">
        <f aca="true">INDIRECT("IDs!B"&amp;$A509+1)</f>
        <v>c-aligned</v>
      </c>
      <c r="D509" s="0" t="n">
        <f aca="true">INDIRECT("IDs!C"&amp;$A509+1)</f>
        <v>15</v>
      </c>
      <c r="E509" s="4" t="n">
        <v>2.92</v>
      </c>
      <c r="F509" s="0" t="n">
        <f aca="false">G509*D509</f>
        <v>0.075</v>
      </c>
      <c r="G509" s="0" t="n">
        <f aca="true">INDIRECT("assorted!D"&amp;$A509+1)</f>
        <v>0.005</v>
      </c>
      <c r="H509" s="0" t="n">
        <f aca="true">INDIRECT("assorted!E"&amp;$A509+1)</f>
        <v>0.04</v>
      </c>
      <c r="I509" s="0" t="n">
        <f aca="true">IF(B509=1,INDIRECT("assorted!F"&amp;$A509+1),NA())</f>
        <v>0.329816822035354</v>
      </c>
      <c r="J509" s="5" t="n">
        <f aca="true">IF(B509=1,INDIRECT("assorted!G"&amp;$A509+1),NA())</f>
        <v>1123.05236526525</v>
      </c>
      <c r="K509" s="5" t="n">
        <f aca="true">IF(B509=1,AVERAGE(INDIRECT("Temperatures!C" &amp; A509 + 1):INDIRECT("Temperatures!P" &amp; A509 + 1)),NA())</f>
        <v>1024.81593303796</v>
      </c>
      <c r="L509" s="5" t="n">
        <f aca="true">IF(B509=1,MAX(INDIRECT("Temperatures!C" &amp; A509 + 1):INDIRECT("Temperatures!P" &amp; A509 + 1)),NA())</f>
        <v>1063.49173149118</v>
      </c>
      <c r="M509" s="5" t="n">
        <f aca="true">IF(B509=1,MIN(INDIRECT("Temperatures!C" &amp; A509 + 1):INDIRECT("Temperatures!P" &amp; A509 + 1)),NA())</f>
        <v>1001.40517479647</v>
      </c>
      <c r="N509" s="5" t="n">
        <f aca="true">IF(B509=1,INDIRECT("assorted!H"&amp;$A509+1),NA())</f>
        <v>-86747.8683354247</v>
      </c>
      <c r="O509" s="5" t="n">
        <f aca="true">IF(B509=1,INDIRECT("assorted!I"&amp;$A509+1),NA())</f>
        <v>18411.2672433325</v>
      </c>
      <c r="P509" s="5" t="n">
        <f aca="true">IF(B509=1,INDIRECT("assorted!J"&amp;$A509+1),NA())</f>
        <v>1924.51727289006</v>
      </c>
      <c r="Q509" s="5" t="n">
        <f aca="true">IF(B509=1,INDIRECT("assorted!K"&amp;$A509+1),NA())</f>
        <v>3703766.73365219</v>
      </c>
      <c r="R509" s="5" t="n">
        <f aca="true">IF(B509=1,INDIRECT("assorted!L"&amp;$A509+1),NA())</f>
        <v>5783.85236004694</v>
      </c>
      <c r="S509" s="5" t="n">
        <f aca="true">IF(B509=1,INDIRECT("assorted!M"&amp;$A509+1),NA())</f>
        <v>604.58216286204</v>
      </c>
      <c r="T509" s="5" t="n">
        <f aca="true">IF(B509=1,INDIRECT("assorted!N"&amp;$A509+1),NA())</f>
        <v>365519.591650942</v>
      </c>
      <c r="U509" s="5" t="n">
        <f aca="true">IF(B509=1,SUM(INDIRECT("HeatFluxTotals!B" &amp; A509 + 1):INDIRECT("HeatFluxTotals!P" &amp; A509 + 1)),NA())</f>
        <v>86757.7854007041</v>
      </c>
      <c r="W509" s="5" t="n">
        <f aca="false">R509/G509</f>
        <v>1156770.47200939</v>
      </c>
      <c r="X509" s="5" t="n">
        <f aca="true">IF(B509=1,SUM(INDIRECT("HeatFluxRadiation!B" &amp; A509 + 1):INDIRECT("HeatFluxRadiation!P" &amp; A509 + 1)),NA())</f>
        <v>82216.8876388117</v>
      </c>
      <c r="Y509" s="5" t="n">
        <f aca="true">IF(B509=1,SUM(INDIRECT("HeatFluxConduction!B" &amp; A509 + 1):INDIRECT("HeatFluxConduction!P" &amp; A509 + 1)),NA())</f>
        <v>4540.83200577525</v>
      </c>
      <c r="Z509" s="6" t="n">
        <f aca="false">X509/U509</f>
        <v>0.947660054473272</v>
      </c>
      <c r="AA509" s="6" t="n">
        <f aca="false">Y509/U509</f>
        <v>0.0523391875991615</v>
      </c>
      <c r="AE509" s="0" t="n">
        <f aca="false">1/F509</f>
        <v>13.3333333333333</v>
      </c>
      <c r="AF509" s="0" t="n">
        <f aca="false">1/G509</f>
        <v>200</v>
      </c>
      <c r="AG509" s="0" t="n">
        <v>7.4369747915519</v>
      </c>
      <c r="AH509" s="0" t="n">
        <f aca="false">AG509/14</f>
        <v>0.53121248511085</v>
      </c>
      <c r="AI509" s="0" t="n">
        <v>0.20402</v>
      </c>
      <c r="AJ509" s="0" t="n">
        <v>3.0736</v>
      </c>
      <c r="AK509" s="0" t="n">
        <v>27.888</v>
      </c>
    </row>
    <row r="510" customFormat="false" ht="15" hidden="false" customHeight="true" outlineLevel="0" collapsed="false">
      <c r="A510" s="0" t="n">
        <v>509</v>
      </c>
      <c r="B510" s="4" t="n">
        <f aca="false">IF(assorted!P510 = "converged", 1, NA())</f>
        <v>1</v>
      </c>
      <c r="C510" s="0" t="str">
        <f aca="true">INDIRECT("IDs!B"&amp;$A510+1)</f>
        <v>c-aligned</v>
      </c>
      <c r="D510" s="0" t="n">
        <f aca="true">INDIRECT("IDs!C"&amp;$A510+1)</f>
        <v>15</v>
      </c>
      <c r="E510" s="4" t="n">
        <v>3.285</v>
      </c>
      <c r="F510" s="0" t="n">
        <f aca="false">G510*D510</f>
        <v>0.075</v>
      </c>
      <c r="G510" s="0" t="n">
        <f aca="true">INDIRECT("assorted!D"&amp;$A510+1)</f>
        <v>0.005</v>
      </c>
      <c r="H510" s="0" t="n">
        <f aca="true">INDIRECT("assorted!E"&amp;$A510+1)</f>
        <v>0.04</v>
      </c>
      <c r="I510" s="0" t="n">
        <f aca="true">IF(B510=1,INDIRECT("assorted!F"&amp;$A510+1),NA())</f>
        <v>0.318023116371477</v>
      </c>
      <c r="J510" s="5" t="n">
        <f aca="true">IF(B510=1,INDIRECT("assorted!G"&amp;$A510+1),NA())</f>
        <v>1119.80809219667</v>
      </c>
      <c r="K510" s="5" t="n">
        <f aca="true">IF(B510=1,AVERAGE(INDIRECT("Temperatures!C" &amp; A510 + 1):INDIRECT("Temperatures!P" &amp; A510 + 1)),NA())</f>
        <v>1025.11743092531</v>
      </c>
      <c r="L510" s="5" t="n">
        <f aca="true">IF(B510=1,MAX(INDIRECT("Temperatures!C" &amp; A510 + 1):INDIRECT("Temperatures!P" &amp; A510 + 1)),NA())</f>
        <v>1072.03940889712</v>
      </c>
      <c r="M510" s="5" t="n">
        <f aca="true">IF(B510=1,MIN(INDIRECT("Temperatures!C" &amp; A510 + 1):INDIRECT("Temperatures!P" &amp; A510 + 1)),NA())</f>
        <v>997.876588185212</v>
      </c>
      <c r="N510" s="5" t="n">
        <f aca="true">IF(B510=1,INDIRECT("assorted!H"&amp;$A510+1),NA())</f>
        <v>-80693.1801397312</v>
      </c>
      <c r="O510" s="5" t="n">
        <f aca="true">IF(B510=1,INDIRECT("assorted!I"&amp;$A510+1),NA())</f>
        <v>18436.7052507268</v>
      </c>
      <c r="P510" s="5" t="n">
        <f aca="true">IF(B510=1,INDIRECT("assorted!J"&amp;$A510+1),NA())</f>
        <v>2230.69760507425</v>
      </c>
      <c r="Q510" s="5" t="n">
        <f aca="true">IF(B510=1,INDIRECT("assorted!K"&amp;$A510+1),NA())</f>
        <v>4976011.80528403</v>
      </c>
      <c r="R510" s="5" t="n">
        <f aca="true">IF(B510=1,INDIRECT("assorted!L"&amp;$A510+1),NA())</f>
        <v>5791.85565368651</v>
      </c>
      <c r="S510" s="5" t="n">
        <f aca="true">IF(B510=1,INDIRECT("assorted!M"&amp;$A510+1),NA())</f>
        <v>700.769381562052</v>
      </c>
      <c r="T510" s="5" t="n">
        <f aca="true">IF(B510=1,INDIRECT("assorted!N"&amp;$A510+1),NA())</f>
        <v>491077.726134861</v>
      </c>
      <c r="U510" s="5" t="n">
        <f aca="true">IF(B510=1,SUM(INDIRECT("HeatFluxTotals!B" &amp; A510 + 1):INDIRECT("HeatFluxTotals!P" &amp; A510 + 1)),NA())</f>
        <v>86877.8348052977</v>
      </c>
      <c r="W510" s="5" t="n">
        <f aca="false">R510/G510</f>
        <v>1158371.1307373</v>
      </c>
      <c r="X510" s="5" t="n">
        <f aca="true">IF(B510=1,SUM(INDIRECT("HeatFluxRadiation!B" &amp; A510 + 1):INDIRECT("HeatFluxRadiation!P" &amp; A510 + 1)),NA())</f>
        <v>82398.7137241632</v>
      </c>
      <c r="Y510" s="5" t="n">
        <f aca="true">IF(B510=1,SUM(INDIRECT("HeatFluxConduction!B" &amp; A510 + 1):INDIRECT("HeatFluxConduction!P" &amp; A510 + 1)),NA())</f>
        <v>4479.24499104152</v>
      </c>
      <c r="Z510" s="6" t="n">
        <f aca="false">X510/U510</f>
        <v>0.948443454061986</v>
      </c>
      <c r="AA510" s="6" t="n">
        <f aca="false">Y510/U510</f>
        <v>0.0515579721925619</v>
      </c>
      <c r="AE510" s="0" t="n">
        <f aca="false">1/F510</f>
        <v>13.3333333333333</v>
      </c>
      <c r="AF510" s="0" t="n">
        <f aca="false">1/G510</f>
        <v>200</v>
      </c>
      <c r="AG510" s="0" t="n">
        <v>6.80344237421639</v>
      </c>
      <c r="AH510" s="0" t="n">
        <f aca="false">AG510/14</f>
        <v>0.485960169586885</v>
      </c>
      <c r="AI510" s="0" t="n">
        <v>0.20478</v>
      </c>
      <c r="AJ510" s="0" t="n">
        <v>3.0852</v>
      </c>
      <c r="AK510" s="0" t="n">
        <v>27.905</v>
      </c>
    </row>
    <row r="511" customFormat="false" ht="15" hidden="false" customHeight="true" outlineLevel="0" collapsed="false">
      <c r="A511" s="0" t="n">
        <v>510</v>
      </c>
      <c r="B511" s="4" t="n">
        <f aca="false">IF(assorted!P511 = "converged", 1, NA())</f>
        <v>1</v>
      </c>
      <c r="C511" s="0" t="str">
        <f aca="true">INDIRECT("IDs!B"&amp;$A511+1)</f>
        <v>c-aligned</v>
      </c>
      <c r="D511" s="0" t="n">
        <f aca="true">INDIRECT("IDs!C"&amp;$A511+1)</f>
        <v>15</v>
      </c>
      <c r="E511" s="4" t="n">
        <v>3.465</v>
      </c>
      <c r="F511" s="0" t="n">
        <f aca="false">G511*D511</f>
        <v>0.075</v>
      </c>
      <c r="G511" s="0" t="n">
        <f aca="true">INDIRECT("assorted!D"&amp;$A511+1)</f>
        <v>0.005</v>
      </c>
      <c r="H511" s="0" t="n">
        <f aca="true">INDIRECT("assorted!E"&amp;$A511+1)</f>
        <v>0.04</v>
      </c>
      <c r="I511" s="0" t="n">
        <f aca="true">IF(B511=1,INDIRECT("assorted!F"&amp;$A511+1),NA())</f>
        <v>0.319605232420144</v>
      </c>
      <c r="J511" s="5" t="n">
        <f aca="true">IF(B511=1,INDIRECT("assorted!G"&amp;$A511+1),NA())</f>
        <v>1115.84524131531</v>
      </c>
      <c r="K511" s="5" t="n">
        <f aca="true">IF(B511=1,AVERAGE(INDIRECT("Temperatures!C" &amp; A511 + 1):INDIRECT("Temperatures!P" &amp; A511 + 1)),NA())</f>
        <v>1027.07825597114</v>
      </c>
      <c r="L511" s="5" t="n">
        <f aca="true">IF(B511=1,MAX(INDIRECT("Temperatures!C" &amp; A511 + 1):INDIRECT("Temperatures!P" &amp; A511 + 1)),NA())</f>
        <v>1070.56519985477</v>
      </c>
      <c r="M511" s="5" t="n">
        <f aca="true">IF(B511=1,MIN(INDIRECT("Temperatures!C" &amp; A511 + 1):INDIRECT("Temperatures!P" &amp; A511 + 1)),NA())</f>
        <v>1002.01109998061</v>
      </c>
      <c r="N511" s="5" t="n">
        <f aca="true">IF(B511=1,INDIRECT("assorted!H"&amp;$A511+1),NA())</f>
        <v>-87816.4593403413</v>
      </c>
      <c r="O511" s="5" t="n">
        <f aca="true">IF(B511=1,INDIRECT("assorted!I"&amp;$A511+1),NA())</f>
        <v>18634.806808377</v>
      </c>
      <c r="P511" s="5" t="n">
        <f aca="true">IF(B511=1,INDIRECT("assorted!J"&amp;$A511+1),NA())</f>
        <v>2123.75207068884</v>
      </c>
      <c r="Q511" s="5" t="n">
        <f aca="true">IF(B511=1,INDIRECT("assorted!K"&amp;$A511+1),NA())</f>
        <v>4510322.85775515</v>
      </c>
      <c r="R511" s="5" t="n">
        <f aca="true">IF(B511=1,INDIRECT("assorted!L"&amp;$A511+1),NA())</f>
        <v>5854.07674083609</v>
      </c>
      <c r="S511" s="5" t="n">
        <f aca="true">IF(B511=1,INDIRECT("assorted!M"&amp;$A511+1),NA())</f>
        <v>667.171263342938</v>
      </c>
      <c r="T511" s="5" t="n">
        <f aca="true">IF(B511=1,INDIRECT("assorted!N"&amp;$A511+1),NA())</f>
        <v>445117.494630612</v>
      </c>
      <c r="U511" s="5" t="n">
        <f aca="true">IF(B511=1,SUM(INDIRECT("HeatFluxTotals!B" &amp; A511 + 1):INDIRECT("HeatFluxTotals!P" &amp; A511 + 1)),NA())</f>
        <v>87811.1511125413</v>
      </c>
      <c r="W511" s="5" t="n">
        <f aca="false">R511/G511</f>
        <v>1170815.34816722</v>
      </c>
      <c r="X511" s="5" t="n">
        <f aca="true">IF(B511=1,SUM(INDIRECT("HeatFluxRadiation!B" &amp; A511 + 1):INDIRECT("HeatFluxRadiation!P" &amp; A511 + 1)),NA())</f>
        <v>83171.1858459985</v>
      </c>
      <c r="Y511" s="5" t="n">
        <f aca="true">IF(B511=1,SUM(INDIRECT("HeatFluxConduction!B" &amp; A511 + 1):INDIRECT("HeatFluxConduction!P" &amp; A511 + 1)),NA())</f>
        <v>4639.94892473846</v>
      </c>
      <c r="Z511" s="6" t="n">
        <f aca="false">X511/U511</f>
        <v>0.94715972621067</v>
      </c>
      <c r="AA511" s="6" t="n">
        <f aca="false">Y511/U511</f>
        <v>0.0528400876876306</v>
      </c>
      <c r="AE511" s="0" t="n">
        <f aca="false">1/F511</f>
        <v>13.3333333333333</v>
      </c>
      <c r="AF511" s="0" t="n">
        <f aca="false">1/G511</f>
        <v>200</v>
      </c>
      <c r="AG511" s="0" t="n">
        <v>6.51747473738299</v>
      </c>
      <c r="AH511" s="0" t="n">
        <f aca="false">AG511/14</f>
        <v>0.465533909813071</v>
      </c>
      <c r="AI511" s="0" t="n">
        <v>0.20859</v>
      </c>
      <c r="AJ511" s="0" t="n">
        <v>3.1429</v>
      </c>
      <c r="AK511" s="0" t="n">
        <v>28.114</v>
      </c>
    </row>
    <row r="512" customFormat="false" ht="15" hidden="false" customHeight="true" outlineLevel="0" collapsed="false">
      <c r="A512" s="0" t="n">
        <v>511</v>
      </c>
      <c r="B512" s="4" t="n">
        <f aca="false">IF(assorted!P512 = "converged", 1, NA())</f>
        <v>1</v>
      </c>
      <c r="C512" s="0" t="str">
        <f aca="true">INDIRECT("IDs!B"&amp;$A512+1)</f>
        <v>c-aligned</v>
      </c>
      <c r="D512" s="0" t="n">
        <f aca="true">INDIRECT("IDs!C"&amp;$A512+1)</f>
        <v>15</v>
      </c>
      <c r="E512" s="4" t="n">
        <v>3.65</v>
      </c>
      <c r="F512" s="0" t="n">
        <f aca="false">G512*D512</f>
        <v>0.075</v>
      </c>
      <c r="G512" s="0" t="n">
        <f aca="true">INDIRECT("assorted!D"&amp;$A512+1)</f>
        <v>0.005</v>
      </c>
      <c r="H512" s="0" t="n">
        <f aca="true">INDIRECT("assorted!E"&amp;$A512+1)</f>
        <v>0.04</v>
      </c>
      <c r="I512" s="0" t="n">
        <f aca="true">IF(B512=1,INDIRECT("assorted!F"&amp;$A512+1),NA())</f>
        <v>0.317179716206737</v>
      </c>
      <c r="J512" s="5" t="n">
        <f aca="true">IF(B512=1,INDIRECT("assorted!G"&amp;$A512+1),NA())</f>
        <v>1113.94298690201</v>
      </c>
      <c r="K512" s="5" t="n">
        <f aca="true">IF(B512=1,AVERAGE(INDIRECT("Temperatures!C" &amp; A512 + 1):INDIRECT("Temperatures!P" &amp; A512 + 1)),NA())</f>
        <v>1027.67008118384</v>
      </c>
      <c r="L512" s="5" t="n">
        <f aca="true">IF(B512=1,MAX(INDIRECT("Temperatures!C" &amp; A512 + 1):INDIRECT("Temperatures!P" &amp; A512 + 1)),NA())</f>
        <v>1073.45863471286</v>
      </c>
      <c r="M512" s="5" t="n">
        <f aca="true">IF(B512=1,MIN(INDIRECT("Temperatures!C" &amp; A512 + 1):INDIRECT("Temperatures!P" &amp; A512 + 1)),NA())</f>
        <v>1001.51012100833</v>
      </c>
      <c r="N512" s="5" t="n">
        <f aca="true">IF(B512=1,INDIRECT("assorted!H"&amp;$A512+1),NA())</f>
        <v>-88080.7359198255</v>
      </c>
      <c r="O512" s="5" t="n">
        <f aca="true">IF(B512=1,INDIRECT("assorted!I"&amp;$A512+1),NA())</f>
        <v>18691.7155081816</v>
      </c>
      <c r="P512" s="5" t="n">
        <f aca="true">IF(B512=1,INDIRECT("assorted!J"&amp;$A512+1),NA())</f>
        <v>2219.18382999228</v>
      </c>
      <c r="Q512" s="5" t="n">
        <f aca="true">IF(B512=1,INDIRECT("assorted!K"&amp;$A512+1),NA())</f>
        <v>4924776.87129921</v>
      </c>
      <c r="R512" s="5" t="n">
        <f aca="true">IF(B512=1,INDIRECT("assorted!L"&amp;$A512+1),NA())</f>
        <v>5871.95446284846</v>
      </c>
      <c r="S512" s="5" t="n">
        <f aca="true">IF(B512=1,INDIRECT("assorted!M"&amp;$A512+1),NA())</f>
        <v>697.150905642765</v>
      </c>
      <c r="T512" s="5" t="n">
        <f aca="true">IF(B512=1,INDIRECT("assorted!N"&amp;$A512+1),NA())</f>
        <v>486019.385238527</v>
      </c>
      <c r="U512" s="5" t="n">
        <f aca="true">IF(B512=1,SUM(INDIRECT("HeatFluxTotals!B" &amp; A512 + 1):INDIRECT("HeatFluxTotals!P" &amp; A512 + 1)),NA())</f>
        <v>88079.3169427269</v>
      </c>
      <c r="W512" s="5" t="n">
        <f aca="false">R512/G512</f>
        <v>1174390.89256969</v>
      </c>
      <c r="X512" s="5" t="n">
        <f aca="true">IF(B512=1,SUM(INDIRECT("HeatFluxRadiation!B" &amp; A512 + 1):INDIRECT("HeatFluxRadiation!P" &amp; A512 + 1)),NA())</f>
        <v>83407.2216215778</v>
      </c>
      <c r="Y512" s="5" t="n">
        <f aca="true">IF(B512=1,SUM(INDIRECT("HeatFluxConduction!B" &amp; A512 + 1):INDIRECT("HeatFluxConduction!P" &amp; A512 + 1)),NA())</f>
        <v>4672.09614488758</v>
      </c>
      <c r="Z512" s="6" t="n">
        <f aca="false">X512/U512</f>
        <v>0.946955817968171</v>
      </c>
      <c r="AA512" s="6" t="n">
        <f aca="false">Y512/U512</f>
        <v>0.0530441913840633</v>
      </c>
      <c r="AE512" s="0" t="n">
        <f aca="false">1/F512</f>
        <v>13.3333333333333</v>
      </c>
      <c r="AF512" s="0" t="n">
        <f aca="false">1/G512</f>
        <v>200</v>
      </c>
      <c r="AG512" s="0" t="n">
        <v>6.25572480584196</v>
      </c>
      <c r="AH512" s="0" t="n">
        <f aca="false">AG512/14</f>
        <v>0.446837486131569</v>
      </c>
      <c r="AI512" s="0" t="n">
        <v>0.20983</v>
      </c>
      <c r="AJ512" s="0" t="n">
        <v>3.1616</v>
      </c>
      <c r="AK512" s="0" t="n">
        <v>28.17</v>
      </c>
    </row>
    <row r="513" customFormat="false" ht="15" hidden="false" customHeight="true" outlineLevel="0" collapsed="false">
      <c r="A513" s="0" t="n">
        <v>512</v>
      </c>
      <c r="B513" s="4" t="n">
        <f aca="false">IF(assorted!P513 = "converged", 1, NA())</f>
        <v>1</v>
      </c>
      <c r="C513" s="0" t="str">
        <f aca="true">INDIRECT("IDs!B"&amp;$A513+1)</f>
        <v>c-aligned</v>
      </c>
      <c r="D513" s="0" t="n">
        <f aca="true">INDIRECT("IDs!C"&amp;$A513+1)</f>
        <v>15</v>
      </c>
      <c r="E513" s="4" t="n">
        <v>4.015</v>
      </c>
      <c r="F513" s="0" t="n">
        <f aca="false">G513*D513</f>
        <v>0.075</v>
      </c>
      <c r="G513" s="0" t="n">
        <f aca="true">INDIRECT("assorted!D"&amp;$A513+1)</f>
        <v>0.005</v>
      </c>
      <c r="H513" s="0" t="n">
        <f aca="true">INDIRECT("assorted!E"&amp;$A513+1)</f>
        <v>0.04</v>
      </c>
      <c r="I513" s="0" t="n">
        <f aca="true">IF(B513=1,INDIRECT("assorted!F"&amp;$A513+1),NA())</f>
        <v>0.312454385173623</v>
      </c>
      <c r="J513" s="5" t="n">
        <f aca="true">IF(B513=1,INDIRECT("assorted!G"&amp;$A513+1),NA())</f>
        <v>1110.6999217467</v>
      </c>
      <c r="K513" s="5" t="n">
        <f aca="true">IF(B513=1,AVERAGE(INDIRECT("Temperatures!C" &amp; A513 + 1):INDIRECT("Temperatures!P" &amp; A513 + 1)),NA())</f>
        <v>1028.62643696898</v>
      </c>
      <c r="L513" s="5" t="n">
        <f aca="true">IF(B513=1,MAX(INDIRECT("Temperatures!C" &amp; A513 + 1):INDIRECT("Temperatures!P" &amp; A513 + 1)),NA())</f>
        <v>1079.77509334937</v>
      </c>
      <c r="M513" s="5" t="n">
        <f aca="true">IF(B513=1,MIN(INDIRECT("Temperatures!C" &amp; A513 + 1):INDIRECT("Temperatures!P" &amp; A513 + 1)),NA())</f>
        <v>1000.07738019396</v>
      </c>
      <c r="N513" s="5" t="n">
        <f aca="true">IF(B513=1,INDIRECT("assorted!H"&amp;$A513+1),NA())</f>
        <v>-88517.5505447614</v>
      </c>
      <c r="O513" s="5" t="n">
        <f aca="true">IF(B513=1,INDIRECT("assorted!I"&amp;$A513+1),NA())</f>
        <v>18784.4845276386</v>
      </c>
      <c r="P513" s="5" t="n">
        <f aca="true">IF(B513=1,INDIRECT("assorted!J"&amp;$A513+1),NA())</f>
        <v>2430.83739379511</v>
      </c>
      <c r="Q513" s="5" t="n">
        <f aca="true">IF(B513=1,INDIRECT("assorted!K"&amp;$A513+1),NA())</f>
        <v>5908970.43507264</v>
      </c>
      <c r="R513" s="5" t="n">
        <f aca="true">IF(B513=1,INDIRECT("assorted!L"&amp;$A513+1),NA())</f>
        <v>5901.09761220123</v>
      </c>
      <c r="S513" s="5" t="n">
        <f aca="true">IF(B513=1,INDIRECT("assorted!M"&amp;$A513+1),NA())</f>
        <v>763.641329592787</v>
      </c>
      <c r="T513" s="5" t="n">
        <f aca="true">IF(B513=1,INDIRECT("assorted!N"&amp;$A513+1),NA())</f>
        <v>583148.080262239</v>
      </c>
      <c r="U513" s="5" t="n">
        <f aca="true">IF(B513=1,SUM(INDIRECT("HeatFluxTotals!B" &amp; A513 + 1):INDIRECT("HeatFluxTotals!P" &amp; A513 + 1)),NA())</f>
        <v>88516.4641830184</v>
      </c>
      <c r="W513" s="5" t="n">
        <f aca="false">R513/G513</f>
        <v>1180219.52244025</v>
      </c>
      <c r="X513" s="5" t="n">
        <f aca="true">IF(B513=1,SUM(INDIRECT("HeatFluxRadiation!B" &amp; A513 + 1):INDIRECT("HeatFluxRadiation!P" &amp; A513 + 1)),NA())</f>
        <v>83783.4948617287</v>
      </c>
      <c r="Y513" s="5" t="n">
        <f aca="true">IF(B513=1,SUM(INDIRECT("HeatFluxConduction!B" &amp; A513 + 1):INDIRECT("HeatFluxConduction!P" &amp; A513 + 1)),NA())</f>
        <v>4732.96599174512</v>
      </c>
      <c r="Z513" s="6" t="n">
        <f aca="false">X513/U513</f>
        <v>0.946530067993863</v>
      </c>
      <c r="AA513" s="6" t="n">
        <f aca="false">Y513/U513</f>
        <v>0.0534698943911626</v>
      </c>
      <c r="AE513" s="0" t="n">
        <f aca="false">1/F513</f>
        <v>13.3333333333333</v>
      </c>
      <c r="AF513" s="0" t="n">
        <f aca="false">1/G513</f>
        <v>200</v>
      </c>
      <c r="AG513" s="0" t="n">
        <v>5.78575604472888</v>
      </c>
      <c r="AH513" s="0" t="n">
        <f aca="false">AG513/14</f>
        <v>0.413268288909206</v>
      </c>
      <c r="AI513" s="0" t="n">
        <v>0.21187</v>
      </c>
      <c r="AJ513" s="0" t="n">
        <v>3.1926</v>
      </c>
      <c r="AK513" s="0" t="n">
        <v>28.258</v>
      </c>
    </row>
    <row r="514" customFormat="false" ht="15" hidden="false" customHeight="true" outlineLevel="0" collapsed="false">
      <c r="A514" s="0" t="n">
        <v>513</v>
      </c>
      <c r="B514" s="4" t="n">
        <f aca="false">IF(assorted!P514 = "converged", 1, NA())</f>
        <v>1</v>
      </c>
      <c r="C514" s="0" t="str">
        <f aca="true">INDIRECT("IDs!B"&amp;$A514+1)</f>
        <v>c-aligned</v>
      </c>
      <c r="D514" s="0" t="n">
        <f aca="true">INDIRECT("IDs!C"&amp;$A514+1)</f>
        <v>15</v>
      </c>
      <c r="E514" s="4" t="n">
        <v>4.38</v>
      </c>
      <c r="F514" s="0" t="n">
        <f aca="false">G514*D514</f>
        <v>0.075</v>
      </c>
      <c r="G514" s="0" t="n">
        <f aca="true">INDIRECT("assorted!D"&amp;$A514+1)</f>
        <v>0.005</v>
      </c>
      <c r="H514" s="0" t="n">
        <f aca="true">INDIRECT("assorted!E"&amp;$A514+1)</f>
        <v>0.04</v>
      </c>
      <c r="I514" s="0" t="n">
        <f aca="true">IF(B514=1,INDIRECT("assorted!F"&amp;$A514+1),NA())</f>
        <v>0.3099712090916</v>
      </c>
      <c r="J514" s="5" t="n">
        <f aca="true">IF(B514=1,INDIRECT("assorted!G"&amp;$A514+1),NA())</f>
        <v>1108.02468206931</v>
      </c>
      <c r="K514" s="5" t="n">
        <f aca="true">IF(B514=1,AVERAGE(INDIRECT("Temperatures!C" &amp; A514 + 1):INDIRECT("Temperatures!P" &amp; A514 + 1)),NA())</f>
        <v>1029.41900322896</v>
      </c>
      <c r="L514" s="5" t="n">
        <f aca="true">IF(B514=1,MAX(INDIRECT("Temperatures!C" &amp; A514 + 1):INDIRECT("Temperatures!P" &amp; A514 + 1)),NA())</f>
        <v>1086.86597618132</v>
      </c>
      <c r="M514" s="5" t="n">
        <f aca="true">IF(B514=1,MIN(INDIRECT("Temperatures!C" &amp; A514 + 1):INDIRECT("Temperatures!P" &amp; A514 + 1)),NA())</f>
        <v>998.348797595753</v>
      </c>
      <c r="N514" s="5" t="n">
        <f aca="true">IF(B514=1,INDIRECT("assorted!H"&amp;$A514+1),NA())</f>
        <v>-88869.222322033</v>
      </c>
      <c r="O514" s="5" t="n">
        <f aca="true">IF(B514=1,INDIRECT("assorted!I"&amp;$A514+1),NA())</f>
        <v>18859.1645209747</v>
      </c>
      <c r="P514" s="5" t="n">
        <f aca="true">IF(B514=1,INDIRECT("assorted!J"&amp;$A514+1),NA())</f>
        <v>2685.36830492637</v>
      </c>
      <c r="Q514" s="5" t="n">
        <f aca="true">IF(B514=1,INDIRECT("assorted!K"&amp;$A514+1),NA())</f>
        <v>7211202.93310313</v>
      </c>
      <c r="R514" s="5" t="n">
        <f aca="true">IF(B514=1,INDIRECT("assorted!L"&amp;$A514+1),NA())</f>
        <v>5924.55814048553</v>
      </c>
      <c r="S514" s="5" t="n">
        <f aca="true">IF(B514=1,INDIRECT("assorted!M"&amp;$A514+1),NA())</f>
        <v>843.601562177893</v>
      </c>
      <c r="T514" s="5" t="n">
        <f aca="true">IF(B514=1,INDIRECT("assorted!N"&amp;$A514+1),NA())</f>
        <v>711663.595708982</v>
      </c>
      <c r="U514" s="5" t="n">
        <f aca="true">IF(B514=1,SUM(INDIRECT("HeatFluxTotals!B" &amp; A514 + 1):INDIRECT("HeatFluxTotals!P" &amp; A514 + 1)),NA())</f>
        <v>88868.372107283</v>
      </c>
      <c r="W514" s="5" t="n">
        <f aca="false">R514/G514</f>
        <v>1184911.62809711</v>
      </c>
      <c r="X514" s="5" t="n">
        <f aca="true">IF(B514=1,SUM(INDIRECT("HeatFluxRadiation!B" &amp; A514 + 1):INDIRECT("HeatFluxRadiation!P" &amp; A514 + 1)),NA())</f>
        <v>84080.6110504554</v>
      </c>
      <c r="Y514" s="5" t="n">
        <f aca="true">IF(B514=1,SUM(INDIRECT("HeatFluxConduction!B" &amp; A514 + 1):INDIRECT("HeatFluxConduction!P" &amp; A514 + 1)),NA())</f>
        <v>4787.7576841713</v>
      </c>
      <c r="Z514" s="6" t="n">
        <f aca="false">X514/U514</f>
        <v>0.946125253076001</v>
      </c>
      <c r="AA514" s="6" t="n">
        <f aca="false">Y514/U514</f>
        <v>0.0538747089728555</v>
      </c>
      <c r="AE514" s="0" t="n">
        <f aca="false">1/F514</f>
        <v>13.3333333333333</v>
      </c>
      <c r="AF514" s="0" t="n">
        <f aca="false">1/G514</f>
        <v>200</v>
      </c>
      <c r="AG514" s="0" t="n">
        <v>5.3561818827618</v>
      </c>
      <c r="AH514" s="0" t="n">
        <f aca="false">AG514/14</f>
        <v>0.382584420197271</v>
      </c>
      <c r="AI514" s="0" t="n">
        <v>0.21362</v>
      </c>
      <c r="AJ514" s="0" t="n">
        <v>3.2192</v>
      </c>
      <c r="AK514" s="0" t="n">
        <v>28.327</v>
      </c>
    </row>
    <row r="515" customFormat="false" ht="15" hidden="false" customHeight="true" outlineLevel="0" collapsed="false">
      <c r="A515" s="0" t="n">
        <v>514</v>
      </c>
      <c r="B515" s="4" t="n">
        <f aca="false">IF(assorted!P515 = "converged", 1, NA())</f>
        <v>1</v>
      </c>
      <c r="C515" s="0" t="str">
        <f aca="true">INDIRECT("IDs!B"&amp;$A515+1)</f>
        <v>c-aligned</v>
      </c>
      <c r="D515" s="0" t="n">
        <f aca="true">INDIRECT("IDs!C"&amp;$A515+1)</f>
        <v>15</v>
      </c>
      <c r="E515" s="4" t="n">
        <v>5.11</v>
      </c>
      <c r="F515" s="0" t="n">
        <f aca="false">G515*D515</f>
        <v>0.075</v>
      </c>
      <c r="G515" s="0" t="n">
        <f aca="true">INDIRECT("assorted!D"&amp;$A515+1)</f>
        <v>0.005</v>
      </c>
      <c r="H515" s="0" t="n">
        <f aca="true">INDIRECT("assorted!E"&amp;$A515+1)</f>
        <v>0.04</v>
      </c>
      <c r="I515" s="0" t="n">
        <f aca="true">IF(B515=1,INDIRECT("assorted!F"&amp;$A515+1),NA())</f>
        <v>0.312332276735105</v>
      </c>
      <c r="J515" s="5" t="n">
        <f aca="true">IF(B515=1,INDIRECT("assorted!G"&amp;$A515+1),NA())</f>
        <v>1103.55698359334</v>
      </c>
      <c r="K515" s="5" t="n">
        <f aca="true">IF(B515=1,AVERAGE(INDIRECT("Temperatures!C" &amp; A515 + 1):INDIRECT("Temperatures!P" &amp; A515 + 1)),NA())</f>
        <v>1030.6253191166</v>
      </c>
      <c r="L515" s="5" t="n">
        <f aca="true">IF(B515=1,MAX(INDIRECT("Temperatures!C" &amp; A515 + 1):INDIRECT("Temperatures!P" &amp; A515 + 1)),NA())</f>
        <v>1103.3537192618</v>
      </c>
      <c r="M515" s="5" t="n">
        <f aca="true">IF(B515=1,MIN(INDIRECT("Temperatures!C" &amp; A515 + 1):INDIRECT("Temperatures!P" &amp; A515 + 1)),NA())</f>
        <v>994.541722267353</v>
      </c>
      <c r="N515" s="5" t="n">
        <f aca="true">IF(B515=1,INDIRECT("assorted!H"&amp;$A515+1),NA())</f>
        <v>-89385.0342669653</v>
      </c>
      <c r="O515" s="5" t="n">
        <f aca="true">IF(B515=1,INDIRECT("assorted!I"&amp;$A515+1),NA())</f>
        <v>18968.732319009</v>
      </c>
      <c r="P515" s="5" t="n">
        <f aca="true">IF(B515=1,INDIRECT("assorted!J"&amp;$A515+1),NA())</f>
        <v>3278.61626072006</v>
      </c>
      <c r="Q515" s="5" t="n">
        <f aca="true">IF(B515=1,INDIRECT("assorted!K"&amp;$A515+1),NA())</f>
        <v>10749324.585058</v>
      </c>
      <c r="R515" s="5" t="n">
        <f aca="true">IF(B515=1,INDIRECT("assorted!L"&amp;$A515+1),NA())</f>
        <v>5958.9785830995</v>
      </c>
      <c r="S515" s="5" t="n">
        <f aca="true">IF(B515=1,INDIRECT("assorted!M"&amp;$A515+1),NA())</f>
        <v>1029.96888519106</v>
      </c>
      <c r="T515" s="5" t="n">
        <f aca="true">IF(B515=1,INDIRECT("assorted!N"&amp;$A515+1),NA())</f>
        <v>1060835.90446171</v>
      </c>
      <c r="U515" s="5" t="n">
        <f aca="true">IF(B515=1,SUM(INDIRECT("HeatFluxTotals!B" &amp; A515 + 1):INDIRECT("HeatFluxTotals!P" &amp; A515 + 1)),NA())</f>
        <v>89384.6787464925</v>
      </c>
      <c r="W515" s="5" t="n">
        <f aca="false">R515/G515</f>
        <v>1191795.7166199</v>
      </c>
      <c r="X515" s="5" t="n">
        <f aca="true">IF(B515=1,SUM(INDIRECT("HeatFluxRadiation!B" &amp; A515 + 1):INDIRECT("HeatFluxRadiation!P" &amp; A515 + 1)),NA())</f>
        <v>84497.9820281095</v>
      </c>
      <c r="Y515" s="5" t="n">
        <f aca="true">IF(B515=1,SUM(INDIRECT("HeatFluxConduction!B" &amp; A515 + 1):INDIRECT("HeatFluxConduction!P" &amp; A515 + 1)),NA())</f>
        <v>4886.69687309961</v>
      </c>
      <c r="Z515" s="6" t="n">
        <f aca="false">X515/U515</f>
        <v>0.945329593539824</v>
      </c>
      <c r="AA515" s="6" t="n">
        <f aca="false">Y515/U515</f>
        <v>0.0546704081910835</v>
      </c>
      <c r="AE515" s="0" t="n">
        <f aca="false">1/F515</f>
        <v>13.3333333333333</v>
      </c>
      <c r="AF515" s="0" t="n">
        <f aca="false">1/G515</f>
        <v>200</v>
      </c>
      <c r="AG515" s="0" t="n">
        <v>4.62937897590941</v>
      </c>
      <c r="AH515" s="0" t="n">
        <f aca="false">AG515/14</f>
        <v>0.330669926850672</v>
      </c>
      <c r="AI515" s="0" t="n">
        <v>0.21653</v>
      </c>
      <c r="AJ515" s="0" t="n">
        <v>3.2635</v>
      </c>
      <c r="AK515" s="0" t="n">
        <v>28.422</v>
      </c>
    </row>
    <row r="516" customFormat="false" ht="15" hidden="false" customHeight="true" outlineLevel="0" collapsed="false">
      <c r="A516" s="0" t="n">
        <v>515</v>
      </c>
      <c r="B516" s="4" t="n">
        <f aca="false">IF(assorted!P516 = "converged", 1, NA())</f>
        <v>1</v>
      </c>
      <c r="C516" s="0" t="str">
        <f aca="true">INDIRECT("IDs!B"&amp;$A516+1)</f>
        <v>c-aligned</v>
      </c>
      <c r="D516" s="0" t="n">
        <f aca="true">INDIRECT("IDs!C"&amp;$A516+1)</f>
        <v>15</v>
      </c>
      <c r="E516" s="4" t="n">
        <v>5.84</v>
      </c>
      <c r="F516" s="0" t="n">
        <f aca="false">G516*D516</f>
        <v>0.075</v>
      </c>
      <c r="G516" s="0" t="n">
        <f aca="true">INDIRECT("assorted!D"&amp;$A516+1)</f>
        <v>0.005</v>
      </c>
      <c r="H516" s="0" t="n">
        <f aca="true">INDIRECT("assorted!E"&amp;$A516+1)</f>
        <v>0.04</v>
      </c>
      <c r="I516" s="0" t="n">
        <f aca="true">IF(B516=1,INDIRECT("assorted!F"&amp;$A516+1),NA())</f>
        <v>0.323895295208785</v>
      </c>
      <c r="J516" s="5" t="n">
        <f aca="true">IF(B516=1,INDIRECT("assorted!G"&amp;$A516+1),NA())</f>
        <v>1101.39615202833</v>
      </c>
      <c r="K516" s="5" t="n">
        <f aca="true">IF(B516=1,AVERAGE(INDIRECT("Temperatures!C" &amp; A516 + 1):INDIRECT("Temperatures!P" &amp; A516 + 1)),NA())</f>
        <v>1031.06148402256</v>
      </c>
      <c r="L516" s="5" t="n">
        <f aca="true">IF(B516=1,MAX(INDIRECT("Temperatures!C" &amp; A516 + 1):INDIRECT("Temperatures!P" &amp; A516 + 1)),NA())</f>
        <v>1124.45436890302</v>
      </c>
      <c r="M516" s="5" t="n">
        <f aca="true">IF(B516=1,MIN(INDIRECT("Temperatures!C" &amp; A516 + 1):INDIRECT("Temperatures!P" &amp; A516 + 1)),NA())</f>
        <v>989.791552492864</v>
      </c>
      <c r="N516" s="5" t="n">
        <f aca="true">IF(B516=1,INDIRECT("assorted!H"&amp;$A516+1),NA())</f>
        <v>-89525.5657740849</v>
      </c>
      <c r="O516" s="5" t="n">
        <f aca="true">IF(B516=1,INDIRECT("assorted!I"&amp;$A516+1),NA())</f>
        <v>18998.5922171232</v>
      </c>
      <c r="P516" s="5" t="n">
        <f aca="true">IF(B516=1,INDIRECT("assorted!J"&amp;$A516+1),NA())</f>
        <v>3975.0551790504</v>
      </c>
      <c r="Q516" s="5" t="n">
        <f aca="true">IF(B516=1,INDIRECT("assorted!K"&amp;$A516+1),NA())</f>
        <v>15801063.6764954</v>
      </c>
      <c r="R516" s="5" t="n">
        <f aca="true">IF(B516=1,INDIRECT("assorted!L"&amp;$A516+1),NA())</f>
        <v>5968.35899348627</v>
      </c>
      <c r="S516" s="5" t="n">
        <f aca="true">IF(B516=1,INDIRECT("assorted!M"&amp;$A516+1),NA())</f>
        <v>1248.75338427367</v>
      </c>
      <c r="T516" s="5" t="n">
        <f aca="true">IF(B516=1,INDIRECT("assorted!N"&amp;$A516+1),NA())</f>
        <v>1559385.01473496</v>
      </c>
      <c r="U516" s="5" t="n">
        <f aca="true">IF(B516=1,SUM(INDIRECT("HeatFluxTotals!B" &amp; A516 + 1):INDIRECT("HeatFluxTotals!P" &amp; A516 + 1)),NA())</f>
        <v>89525.3849022941</v>
      </c>
      <c r="W516" s="5" t="n">
        <f aca="false">R516/G516</f>
        <v>1193671.79869725</v>
      </c>
      <c r="X516" s="5" t="n">
        <f aca="true">IF(B516=1,SUM(INDIRECT("HeatFluxRadiation!B" &amp; A516 + 1):INDIRECT("HeatFluxRadiation!P" &amp; A516 + 1)),NA())</f>
        <v>84537.9725528697</v>
      </c>
      <c r="Y516" s="5" t="n">
        <f aca="true">IF(B516=1,SUM(INDIRECT("HeatFluxConduction!B" &amp; A516 + 1):INDIRECT("HeatFluxConduction!P" &amp; A516 + 1)),NA())</f>
        <v>4987.41554277917</v>
      </c>
      <c r="Z516" s="6" t="n">
        <f aca="false">X516/U516</f>
        <v>0.944290523242458</v>
      </c>
      <c r="AA516" s="6" t="n">
        <f aca="false">Y516/U516</f>
        <v>0.055709512427367</v>
      </c>
      <c r="AE516" s="0" t="n">
        <f aca="false">1/F516</f>
        <v>13.3333333333333</v>
      </c>
      <c r="AF516" s="0" t="n">
        <f aca="false">1/G516</f>
        <v>200</v>
      </c>
      <c r="AG516" s="0" t="n">
        <v>4.06473025936982</v>
      </c>
      <c r="AH516" s="0" t="n">
        <f aca="false">AG516/14</f>
        <v>0.290337875669273</v>
      </c>
      <c r="AI516" s="0" t="n">
        <v>0.21846</v>
      </c>
      <c r="AJ516" s="0" t="n">
        <v>3.2933</v>
      </c>
      <c r="AK516" s="0" t="n">
        <v>28.429</v>
      </c>
    </row>
    <row r="517" customFormat="false" ht="15" hidden="false" customHeight="true" outlineLevel="0" collapsed="false">
      <c r="A517" s="0" t="n">
        <v>516</v>
      </c>
      <c r="B517" s="4" t="n">
        <f aca="false">IF(assorted!P517 = "converged", 1, NA())</f>
        <v>1</v>
      </c>
      <c r="C517" s="0" t="str">
        <f aca="true">INDIRECT("IDs!B"&amp;$A517+1)</f>
        <v>c-aligned</v>
      </c>
      <c r="D517" s="0" t="n">
        <f aca="true">INDIRECT("IDs!C"&amp;$A517+1)</f>
        <v>15</v>
      </c>
      <c r="E517" s="4" t="n">
        <v>6.205</v>
      </c>
      <c r="F517" s="0" t="n">
        <f aca="false">G517*D517</f>
        <v>0.075</v>
      </c>
      <c r="G517" s="0" t="n">
        <f aca="true">INDIRECT("assorted!D"&amp;$A517+1)</f>
        <v>0.005</v>
      </c>
      <c r="H517" s="0" t="n">
        <f aca="true">INDIRECT("assorted!E"&amp;$A517+1)</f>
        <v>0.04</v>
      </c>
      <c r="I517" s="0" t="n">
        <f aca="true">IF(B517=1,INDIRECT("assorted!F"&amp;$A517+1),NA())</f>
        <v>0.337170738115673</v>
      </c>
      <c r="J517" s="5" t="n">
        <f aca="true">IF(B517=1,INDIRECT("assorted!G"&amp;$A517+1),NA())</f>
        <v>1101.38688499715</v>
      </c>
      <c r="K517" s="5" t="n">
        <f aca="true">IF(B517=1,AVERAGE(INDIRECT("Temperatures!C" &amp; A517 + 1):INDIRECT("Temperatures!P" &amp; A517 + 1)),NA())</f>
        <v>1030.92049849116</v>
      </c>
      <c r="L517" s="5" t="n">
        <f aca="true">IF(B517=1,MAX(INDIRECT("Temperatures!C" &amp; A517 + 1):INDIRECT("Temperatures!P" &amp; A517 + 1)),NA())</f>
        <v>1136.53756059961</v>
      </c>
      <c r="M517" s="5" t="n">
        <f aca="true">IF(B517=1,MIN(INDIRECT("Temperatures!C" &amp; A517 + 1):INDIRECT("Temperatures!P" &amp; A517 + 1)),NA())</f>
        <v>986.397332004501</v>
      </c>
      <c r="N517" s="5" t="n">
        <f aca="true">IF(B517=1,INDIRECT("assorted!H"&amp;$A517+1),NA())</f>
        <v>-89414.2273444946</v>
      </c>
      <c r="O517" s="5" t="n">
        <f aca="true">IF(B517=1,INDIRECT("assorted!I"&amp;$A517+1),NA())</f>
        <v>18974.9720260298</v>
      </c>
      <c r="P517" s="5" t="n">
        <f aca="true">IF(B517=1,INDIRECT("assorted!J"&amp;$A517+1),NA())</f>
        <v>4307.4658354247</v>
      </c>
      <c r="Q517" s="5" t="n">
        <f aca="true">IF(B517=1,INDIRECT("assorted!K"&amp;$A517+1),NA())</f>
        <v>18554261.923351</v>
      </c>
      <c r="R517" s="5" t="n">
        <f aca="true">IF(B517=1,INDIRECT("assorted!L"&amp;$A517+1),NA())</f>
        <v>5960.93877105857</v>
      </c>
      <c r="S517" s="5" t="n">
        <f aca="true">IF(B517=1,INDIRECT("assorted!M"&amp;$A517+1),NA())</f>
        <v>1353.1793389854</v>
      </c>
      <c r="T517" s="5" t="n">
        <f aca="true">IF(B517=1,INDIRECT("assorted!N"&amp;$A517+1),NA())</f>
        <v>1831094.32345696</v>
      </c>
      <c r="U517" s="5" t="n">
        <f aca="true">IF(B517=1,SUM(INDIRECT("HeatFluxTotals!B" &amp; A517 + 1):INDIRECT("HeatFluxTotals!P" &amp; A517 + 1)),NA())</f>
        <v>89414.0815658785</v>
      </c>
      <c r="W517" s="5" t="n">
        <f aca="false">R517/G517</f>
        <v>1192187.75421171</v>
      </c>
      <c r="X517" s="5" t="n">
        <f aca="true">IF(B517=1,SUM(INDIRECT("HeatFluxRadiation!B" &amp; A517 + 1):INDIRECT("HeatFluxRadiation!P" &amp; A517 + 1)),NA())</f>
        <v>84369.6230335691</v>
      </c>
      <c r="Y517" s="5" t="n">
        <f aca="true">IF(B517=1,SUM(INDIRECT("HeatFluxConduction!B" &amp; A517 + 1):INDIRECT("HeatFluxConduction!P" &amp; A517 + 1)),NA())</f>
        <v>5044.46061429624</v>
      </c>
      <c r="Z517" s="6" t="n">
        <f aca="false">X517/U517</f>
        <v>0.943583175670235</v>
      </c>
      <c r="AA517" s="6" t="n">
        <f aca="false">Y517/U517</f>
        <v>0.0564168476145402</v>
      </c>
      <c r="AE517" s="0" t="n">
        <f aca="false">1/F517</f>
        <v>13.3333333333333</v>
      </c>
      <c r="AF517" s="0" t="n">
        <f aca="false">1/G517</f>
        <v>200</v>
      </c>
      <c r="AG517" s="0" t="n">
        <v>3.82956591291462</v>
      </c>
      <c r="AH517" s="0" t="n">
        <f aca="false">AG517/14</f>
        <v>0.273540422351044</v>
      </c>
      <c r="AI517" s="0" t="n">
        <v>0.21883</v>
      </c>
      <c r="AJ517" s="0" t="n">
        <v>3.2992</v>
      </c>
      <c r="AK517" s="0" t="n">
        <v>28.397</v>
      </c>
    </row>
    <row r="518" customFormat="false" ht="15" hidden="false" customHeight="true" outlineLevel="0" collapsed="false">
      <c r="A518" s="0" t="n">
        <v>517</v>
      </c>
      <c r="B518" s="4" t="n">
        <f aca="false">IF(assorted!P518 = "converged", 1, NA())</f>
        <v>1</v>
      </c>
      <c r="C518" s="0" t="str">
        <f aca="true">INDIRECT("IDs!B"&amp;$A518+1)</f>
        <v>c-aligned</v>
      </c>
      <c r="D518" s="0" t="n">
        <f aca="true">INDIRECT("IDs!C"&amp;$A518+1)</f>
        <v>15</v>
      </c>
      <c r="E518" s="4" t="n">
        <v>1.825</v>
      </c>
      <c r="F518" s="0" t="n">
        <f aca="false">G518*D518</f>
        <v>0.15</v>
      </c>
      <c r="G518" s="0" t="n">
        <f aca="true">INDIRECT("assorted!D"&amp;$A518+1)</f>
        <v>0.01</v>
      </c>
      <c r="H518" s="0" t="n">
        <f aca="true">INDIRECT("assorted!E"&amp;$A518+1)</f>
        <v>0.04</v>
      </c>
      <c r="I518" s="0" t="n">
        <f aca="true">IF(B518=1,INDIRECT("assorted!F"&amp;$A518+1),NA())</f>
        <v>1.2461493488372</v>
      </c>
      <c r="J518" s="5" t="n">
        <f aca="true">IF(B518=1,INDIRECT("assorted!G"&amp;$A518+1),NA())</f>
        <v>1243.24276329058</v>
      </c>
      <c r="K518" s="5" t="n">
        <f aca="true">IF(B518=1,AVERAGE(INDIRECT("Temperatures!C" &amp; A518 + 1):INDIRECT("Temperatures!P" &amp; A518 + 1)),NA())</f>
        <v>1089.43444857242</v>
      </c>
      <c r="L518" s="5" t="n">
        <f aca="true">IF(B518=1,MAX(INDIRECT("Temperatures!C" &amp; A518 + 1):INDIRECT("Temperatures!P" &amp; A518 + 1)),NA())</f>
        <v>1132.20846398233</v>
      </c>
      <c r="M518" s="5" t="n">
        <f aca="true">IF(B518=1,MIN(INDIRECT("Temperatures!C" &amp; A518 + 1):INDIRECT("Temperatures!P" &amp; A518 + 1)),NA())</f>
        <v>1037.94522416026</v>
      </c>
      <c r="N518" s="5" t="n">
        <f aca="true">IF(B518=1,INDIRECT("assorted!H"&amp;$A518+1),NA())</f>
        <v>-116454.411848312</v>
      </c>
      <c r="O518" s="5" t="n">
        <f aca="true">IF(B518=1,INDIRECT("assorted!I"&amp;$A518+1),NA())</f>
        <v>24718.7816031826</v>
      </c>
      <c r="P518" s="5" t="n">
        <f aca="true">IF(B518=1,INDIRECT("assorted!J"&amp;$A518+1),NA())</f>
        <v>2863.20037902421</v>
      </c>
      <c r="Q518" s="5" t="n">
        <f aca="true">IF(B518=1,INDIRECT("assorted!K"&amp;$A518+1),NA())</f>
        <v>8197916.41044438</v>
      </c>
      <c r="R518" s="5" t="n">
        <f aca="true">IF(B518=1,INDIRECT("assorted!L"&amp;$A518+1),NA())</f>
        <v>7765.34181067478</v>
      </c>
      <c r="S518" s="5" t="n">
        <f aca="true">IF(B518=1,INDIRECT("assorted!M"&amp;$A518+1),NA())</f>
        <v>899.467051916258</v>
      </c>
      <c r="T518" s="5" t="n">
        <f aca="true">IF(B518=1,INDIRECT("assorted!N"&amp;$A518+1),NA())</f>
        <v>809040.977482925</v>
      </c>
      <c r="U518" s="5" t="n">
        <f aca="true">IF(B518=1,SUM(INDIRECT("HeatFluxTotals!B" &amp; A518 + 1):INDIRECT("HeatFluxTotals!P" &amp; A518 + 1)),NA())</f>
        <v>116480.127160122</v>
      </c>
      <c r="W518" s="5" t="n">
        <f aca="false">R518/G518</f>
        <v>776534.181067478</v>
      </c>
      <c r="X518" s="5" t="n">
        <f aca="true">IF(B518=1,SUM(INDIRECT("HeatFluxRadiation!B" &amp; A518 + 1):INDIRECT("HeatFluxRadiation!P" &amp; A518 + 1)),NA())</f>
        <v>110855.688860991</v>
      </c>
      <c r="Y518" s="5" t="n">
        <f aca="true">IF(B518=1,SUM(INDIRECT("HeatFluxConduction!B" &amp; A518 + 1):INDIRECT("HeatFluxConduction!P" &amp; A518 + 1)),NA())</f>
        <v>5623.25174424962</v>
      </c>
      <c r="Z518" s="6" t="n">
        <f aca="false">X518/U518</f>
        <v>0.95171332281086</v>
      </c>
      <c r="AA518" s="6" t="n">
        <f aca="false">Y518/U518</f>
        <v>0.0482764904310202</v>
      </c>
      <c r="AE518" s="0" t="n">
        <f aca="false">1/F518</f>
        <v>6.66666666666667</v>
      </c>
      <c r="AF518" s="0" t="n">
        <f aca="false">1/G518</f>
        <v>100</v>
      </c>
      <c r="AG518" s="9" t="n">
        <v>9.30417740808342</v>
      </c>
      <c r="AH518" s="0" t="n">
        <f aca="false">AG518/14</f>
        <v>0.664584100577387</v>
      </c>
      <c r="AI518" s="0" t="n">
        <v>0.33375</v>
      </c>
      <c r="AJ518" s="0" t="n">
        <v>5.0393</v>
      </c>
      <c r="AK518" s="0" t="n">
        <v>34.024</v>
      </c>
    </row>
    <row r="519" customFormat="false" ht="15" hidden="false" customHeight="true" outlineLevel="0" collapsed="false">
      <c r="A519" s="0" t="n">
        <v>518</v>
      </c>
      <c r="B519" s="4" t="n">
        <f aca="false">IF(assorted!P519 = "converged", 1, NA())</f>
        <v>1</v>
      </c>
      <c r="C519" s="0" t="str">
        <f aca="true">INDIRECT("IDs!B"&amp;$A519+1)</f>
        <v>c-aligned</v>
      </c>
      <c r="D519" s="0" t="n">
        <f aca="true">INDIRECT("IDs!C"&amp;$A519+1)</f>
        <v>15</v>
      </c>
      <c r="E519" s="4" t="n">
        <v>2.19</v>
      </c>
      <c r="F519" s="0" t="n">
        <f aca="false">G519*D519</f>
        <v>0.15</v>
      </c>
      <c r="G519" s="0" t="n">
        <f aca="true">INDIRECT("assorted!D"&amp;$A519+1)</f>
        <v>0.01</v>
      </c>
      <c r="H519" s="0" t="n">
        <f aca="true">INDIRECT("assorted!E"&amp;$A519+1)</f>
        <v>0.04</v>
      </c>
      <c r="I519" s="0" t="n">
        <f aca="true">IF(B519=1,INDIRECT("assorted!F"&amp;$A519+1),NA())</f>
        <v>1.19878329274069</v>
      </c>
      <c r="J519" s="5" t="n">
        <f aca="true">IF(B519=1,INDIRECT("assorted!G"&amp;$A519+1),NA())</f>
        <v>1226.53595620227</v>
      </c>
      <c r="K519" s="5" t="n">
        <f aca="true">IF(B519=1,AVERAGE(INDIRECT("Temperatures!C" &amp; A519 + 1):INDIRECT("Temperatures!P" &amp; A519 + 1)),NA())</f>
        <v>1098.05422795619</v>
      </c>
      <c r="L519" s="5" t="n">
        <f aca="true">IF(B519=1,MAX(INDIRECT("Temperatures!C" &amp; A519 + 1):INDIRECT("Temperatures!P" &amp; A519 + 1)),NA())</f>
        <v>1132.09960637094</v>
      </c>
      <c r="M519" s="5" t="n">
        <f aca="true">IF(B519=1,MIN(INDIRECT("Temperatures!C" &amp; A519 + 1):INDIRECT("Temperatures!P" &amp; A519 + 1)),NA())</f>
        <v>1065.21499399283</v>
      </c>
      <c r="N519" s="5" t="n">
        <f aca="true">IF(B519=1,INDIRECT("assorted!H"&amp;$A519+1),NA())</f>
        <v>-120873.572760287</v>
      </c>
      <c r="O519" s="5" t="n">
        <f aca="true">IF(B519=1,INDIRECT("assorted!I"&amp;$A519+1),NA())</f>
        <v>25652.582736234</v>
      </c>
      <c r="P519" s="5" t="n">
        <f aca="true">IF(B519=1,INDIRECT("assorted!J"&amp;$A519+1),NA())</f>
        <v>2166.65113284254</v>
      </c>
      <c r="Q519" s="5" t="n">
        <f aca="true">IF(B519=1,INDIRECT("assorted!K"&amp;$A519+1),NA())</f>
        <v>4694377.13144788</v>
      </c>
      <c r="R519" s="5" t="n">
        <f aca="true">IF(B519=1,INDIRECT("assorted!L"&amp;$A519+1),NA())</f>
        <v>8058.69304042979</v>
      </c>
      <c r="S519" s="5" t="n">
        <f aca="true">IF(B519=1,INDIRECT("assorted!M"&amp;$A519+1),NA())</f>
        <v>680.647893617937</v>
      </c>
      <c r="T519" s="5" t="n">
        <f aca="true">IF(B519=1,INDIRECT("assorted!N"&amp;$A519+1),NA())</f>
        <v>463281.555086535</v>
      </c>
      <c r="U519" s="5" t="n">
        <f aca="true">IF(B519=1,SUM(INDIRECT("HeatFluxTotals!B" &amp; A519 + 1):INDIRECT("HeatFluxTotals!P" &amp; A519 + 1)),NA())</f>
        <v>120880.395606447</v>
      </c>
      <c r="W519" s="5" t="n">
        <f aca="false">R519/G519</f>
        <v>805869.304042979</v>
      </c>
      <c r="X519" s="5" t="n">
        <f aca="true">IF(B519=1,SUM(INDIRECT("HeatFluxRadiation!B" &amp; A519 + 1):INDIRECT("HeatFluxRadiation!P" &amp; A519 + 1)),NA())</f>
        <v>115206.623874084</v>
      </c>
      <c r="Y519" s="5" t="n">
        <f aca="true">IF(B519=1,SUM(INDIRECT("HeatFluxConduction!B" &amp; A519 + 1):INDIRECT("HeatFluxConduction!P" &amp; A519 + 1)),NA())</f>
        <v>5674.58378959549</v>
      </c>
      <c r="Z519" s="6" t="n">
        <f aca="false">X519/U519</f>
        <v>0.953062928824003</v>
      </c>
      <c r="AA519" s="6" t="n">
        <f aca="false">Y519/U519</f>
        <v>0.0469437890331726</v>
      </c>
      <c r="AE519" s="0" t="n">
        <f aca="false">1/F519</f>
        <v>6.66666666666667</v>
      </c>
      <c r="AF519" s="0" t="n">
        <f aca="false">1/G519</f>
        <v>100</v>
      </c>
      <c r="AG519" s="0" t="n">
        <v>8.64114362260025</v>
      </c>
      <c r="AH519" s="0" t="n">
        <f aca="false">AG519/14</f>
        <v>0.617224544471446</v>
      </c>
      <c r="AI519" s="0" t="n">
        <v>0.35398</v>
      </c>
      <c r="AJ519" s="0" t="n">
        <v>5.3462</v>
      </c>
      <c r="AK519" s="0" t="n">
        <v>34.913</v>
      </c>
    </row>
    <row r="520" customFormat="false" ht="15" hidden="false" customHeight="true" outlineLevel="0" collapsed="false">
      <c r="A520" s="0" t="n">
        <v>519</v>
      </c>
      <c r="B520" s="4" t="n">
        <f aca="false">IF(assorted!P520 = "converged", 1, NA())</f>
        <v>1</v>
      </c>
      <c r="C520" s="0" t="str">
        <f aca="true">INDIRECT("IDs!B"&amp;$A520+1)</f>
        <v>c-aligned</v>
      </c>
      <c r="D520" s="0" t="n">
        <f aca="true">INDIRECT("IDs!C"&amp;$A520+1)</f>
        <v>15</v>
      </c>
      <c r="E520" s="4" t="n">
        <v>2.555</v>
      </c>
      <c r="F520" s="0" t="n">
        <f aca="false">G520*D520</f>
        <v>0.15</v>
      </c>
      <c r="G520" s="0" t="n">
        <f aca="true">INDIRECT("assorted!D"&amp;$A520+1)</f>
        <v>0.01</v>
      </c>
      <c r="H520" s="0" t="n">
        <f aca="true">INDIRECT("assorted!E"&amp;$A520+1)</f>
        <v>0.04</v>
      </c>
      <c r="I520" s="0" t="n">
        <f aca="true">IF(B520=1,INDIRECT("assorted!F"&amp;$A520+1),NA())</f>
        <v>1.15332710805523</v>
      </c>
      <c r="J520" s="5" t="n">
        <f aca="true">IF(B520=1,INDIRECT("assorted!G"&amp;$A520+1),NA())</f>
        <v>1215.30608042678</v>
      </c>
      <c r="K520" s="5" t="n">
        <f aca="true">IF(B520=1,AVERAGE(INDIRECT("Temperatures!C" &amp; A520 + 1):INDIRECT("Temperatures!P" &amp; A520 + 1)),NA())</f>
        <v>1103.68729065859</v>
      </c>
      <c r="L520" s="5" t="n">
        <f aca="true">IF(B520=1,MAX(INDIRECT("Temperatures!C" &amp; A520 + 1):INDIRECT("Temperatures!P" &amp; A520 + 1)),NA())</f>
        <v>1133.81233808127</v>
      </c>
      <c r="M520" s="5" t="n">
        <f aca="true">IF(B520=1,MIN(INDIRECT("Temperatures!C" &amp; A520 + 1):INDIRECT("Temperatures!P" &amp; A520 + 1)),NA())</f>
        <v>1080.19865396945</v>
      </c>
      <c r="N520" s="5" t="n">
        <f aca="true">IF(B520=1,INDIRECT("assorted!H"&amp;$A520+1),NA())</f>
        <v>-123766.69085725</v>
      </c>
      <c r="O520" s="5" t="n">
        <f aca="true">IF(B520=1,INDIRECT("assorted!I"&amp;$A520+1),NA())</f>
        <v>26266.4321459338</v>
      </c>
      <c r="P520" s="5" t="n">
        <f aca="true">IF(B520=1,INDIRECT("assorted!J"&amp;$A520+1),NA())</f>
        <v>1879.90405302522</v>
      </c>
      <c r="Q520" s="5" t="n">
        <f aca="true">IF(B520=1,INDIRECT("assorted!K"&amp;$A520+1),NA())</f>
        <v>3534039.24858065</v>
      </c>
      <c r="R520" s="5" t="n">
        <f aca="true">IF(B520=1,INDIRECT("assorted!L"&amp;$A520+1),NA())</f>
        <v>8251.53225733617</v>
      </c>
      <c r="S520" s="5" t="n">
        <f aca="true">IF(B520=1,INDIRECT("assorted!M"&amp;$A520+1),NA())</f>
        <v>590.5670343199</v>
      </c>
      <c r="T520" s="5" t="n">
        <f aca="true">IF(B520=1,INDIRECT("assorted!N"&amp;$A520+1),NA())</f>
        <v>348769.422025401</v>
      </c>
      <c r="U520" s="5" t="n">
        <f aca="true">IF(B520=1,SUM(INDIRECT("HeatFluxTotals!B" &amp; A520 + 1):INDIRECT("HeatFluxTotals!P" &amp; A520 + 1)),NA())</f>
        <v>123772.983860043</v>
      </c>
      <c r="W520" s="5" t="n">
        <f aca="false">R520/G520</f>
        <v>825153.225733617</v>
      </c>
      <c r="X520" s="5" t="n">
        <f aca="true">IF(B520=1,SUM(INDIRECT("HeatFluxRadiation!B" &amp; A520 + 1):INDIRECT("HeatFluxRadiation!P" &amp; A520 + 1)),NA())</f>
        <v>118058.915052304</v>
      </c>
      <c r="Y520" s="5" t="n">
        <f aca="true">IF(B520=1,SUM(INDIRECT("HeatFluxConduction!B" &amp; A520 + 1):INDIRECT("HeatFluxConduction!P" &amp; A520 + 1)),NA())</f>
        <v>5713.81772135634</v>
      </c>
      <c r="Z520" s="6" t="n">
        <f aca="false">X520/U520</f>
        <v>0.95383428087829</v>
      </c>
      <c r="AA520" s="6" t="n">
        <f aca="false">Y520/U520</f>
        <v>0.0461636905176116</v>
      </c>
      <c r="AE520" s="0" t="n">
        <f aca="false">1/F520</f>
        <v>6.66666666666667</v>
      </c>
      <c r="AF520" s="0" t="n">
        <f aca="false">1/G520</f>
        <v>100</v>
      </c>
      <c r="AG520" s="0" t="n">
        <v>8.06850731936644</v>
      </c>
      <c r="AH520" s="0" t="n">
        <f aca="false">AG520/14</f>
        <v>0.576321951383317</v>
      </c>
      <c r="AI520" s="0" t="n">
        <v>0.36734</v>
      </c>
      <c r="AJ520" s="0" t="n">
        <v>5.5492</v>
      </c>
      <c r="AK520" s="0" t="n">
        <v>35.479</v>
      </c>
    </row>
    <row r="521" customFormat="false" ht="15" hidden="false" customHeight="true" outlineLevel="0" collapsed="false">
      <c r="A521" s="0" t="n">
        <v>520</v>
      </c>
      <c r="B521" s="4" t="n">
        <f aca="false">IF(assorted!P521 = "converged", 1, NA())</f>
        <v>1</v>
      </c>
      <c r="C521" s="0" t="str">
        <f aca="true">INDIRECT("IDs!B"&amp;$A521+1)</f>
        <v>c-aligned</v>
      </c>
      <c r="D521" s="0" t="n">
        <f aca="true">INDIRECT("IDs!C"&amp;$A521+1)</f>
        <v>15</v>
      </c>
      <c r="E521" s="4" t="n">
        <v>2.92</v>
      </c>
      <c r="F521" s="0" t="n">
        <f aca="false">G521*D521</f>
        <v>0.15</v>
      </c>
      <c r="G521" s="0" t="n">
        <f aca="true">INDIRECT("assorted!D"&amp;$A521+1)</f>
        <v>0.01</v>
      </c>
      <c r="H521" s="0" t="n">
        <f aca="true">INDIRECT("assorted!E"&amp;$A521+1)</f>
        <v>0.04</v>
      </c>
      <c r="I521" s="0" t="n">
        <f aca="true">IF(B521=1,INDIRECT("assorted!F"&amp;$A521+1),NA())</f>
        <v>1.11896173575951</v>
      </c>
      <c r="J521" s="5" t="n">
        <f aca="true">IF(B521=1,INDIRECT("assorted!G"&amp;$A521+1),NA())</f>
        <v>1207.15550167612</v>
      </c>
      <c r="K521" s="5" t="n">
        <f aca="true">IF(B521=1,AVERAGE(INDIRECT("Temperatures!C" &amp; A521 + 1):INDIRECT("Temperatures!P" &amp; A521 + 1)),NA())</f>
        <v>1107.70101193479</v>
      </c>
      <c r="L521" s="5" t="n">
        <f aca="true">IF(B521=1,MAX(INDIRECT("Temperatures!C" &amp; A521 + 1):INDIRECT("Temperatures!P" &amp; A521 + 1)),NA())</f>
        <v>1136.74220348393</v>
      </c>
      <c r="M521" s="5" t="n">
        <f aca="true">IF(B521=1,MIN(INDIRECT("Temperatures!C" &amp; A521 + 1):INDIRECT("Temperatures!P" &amp; A521 + 1)),NA())</f>
        <v>1087.5651683831</v>
      </c>
      <c r="N521" s="5" t="n">
        <f aca="true">IF(B521=1,INDIRECT("assorted!H"&amp;$A521+1),NA())</f>
        <v>-125804.410974901</v>
      </c>
      <c r="O521" s="5" t="n">
        <f aca="true">IF(B521=1,INDIRECT("assorted!I"&amp;$A521+1),NA())</f>
        <v>26698.1214181933</v>
      </c>
      <c r="P521" s="5" t="n">
        <f aca="true">IF(B521=1,INDIRECT("assorted!J"&amp;$A521+1),NA())</f>
        <v>1792.60496809317</v>
      </c>
      <c r="Q521" s="5" t="n">
        <f aca="true">IF(B521=1,INDIRECT("assorted!K"&amp;$A521+1),NA())</f>
        <v>3213432.57163234</v>
      </c>
      <c r="R521" s="5" t="n">
        <f aca="true">IF(B521=1,INDIRECT("assorted!L"&amp;$A521+1),NA())</f>
        <v>8387.14633450074</v>
      </c>
      <c r="S521" s="5" t="n">
        <f aca="true">IF(B521=1,INDIRECT("assorted!M"&amp;$A521+1),NA())</f>
        <v>563.142250815771</v>
      </c>
      <c r="T521" s="5" t="n">
        <f aca="true">IF(B521=1,INDIRECT("assorted!N"&amp;$A521+1),NA())</f>
        <v>317129.194653852</v>
      </c>
      <c r="U521" s="5" t="n">
        <f aca="true">IF(B521=1,SUM(INDIRECT("HeatFluxTotals!B" &amp; A521 + 1):INDIRECT("HeatFluxTotals!P" &amp; A521 + 1)),NA())</f>
        <v>125807.195017511</v>
      </c>
      <c r="W521" s="5" t="n">
        <f aca="false">R521/G521</f>
        <v>838714.633450074</v>
      </c>
      <c r="X521" s="5" t="n">
        <f aca="true">IF(B521=1,SUM(INDIRECT("HeatFluxRadiation!B" &amp; A521 + 1):INDIRECT("HeatFluxRadiation!P" &amp; A521 + 1)),NA())</f>
        <v>120002.008701608</v>
      </c>
      <c r="Y521" s="5" t="n">
        <f aca="true">IF(B521=1,SUM(INDIRECT("HeatFluxConduction!B" &amp; A521 + 1):INDIRECT("HeatFluxConduction!P" &amp; A521 + 1)),NA())</f>
        <v>5805.32498469639</v>
      </c>
      <c r="Z521" s="6" t="n">
        <f aca="false">X521/U521</f>
        <v>0.953856484002406</v>
      </c>
      <c r="AA521" s="6" t="n">
        <f aca="false">Y521/U521</f>
        <v>0.0461446182302082</v>
      </c>
      <c r="AE521" s="0" t="n">
        <f aca="false">1/F521</f>
        <v>6.66666666666667</v>
      </c>
      <c r="AF521" s="0" t="n">
        <f aca="false">1/G521</f>
        <v>100</v>
      </c>
      <c r="AG521" s="0" t="n">
        <v>7.4369747915519</v>
      </c>
      <c r="AH521" s="0" t="n">
        <f aca="false">AG521/14</f>
        <v>0.53121248511085</v>
      </c>
      <c r="AI521" s="0" t="n">
        <v>0.37679</v>
      </c>
      <c r="AJ521" s="0" t="n">
        <v>5.6927</v>
      </c>
      <c r="AK521" s="0" t="n">
        <v>35.872</v>
      </c>
    </row>
    <row r="522" customFormat="false" ht="15" hidden="false" customHeight="true" outlineLevel="0" collapsed="false">
      <c r="A522" s="0" t="n">
        <v>521</v>
      </c>
      <c r="B522" s="4" t="n">
        <f aca="false">IF(assorted!P522 = "converged", 1, NA())</f>
        <v>1</v>
      </c>
      <c r="C522" s="0" t="str">
        <f aca="true">INDIRECT("IDs!B"&amp;$A522+1)</f>
        <v>c-aligned</v>
      </c>
      <c r="D522" s="0" t="n">
        <f aca="true">INDIRECT("IDs!C"&amp;$A522+1)</f>
        <v>15</v>
      </c>
      <c r="E522" s="4" t="n">
        <v>3.285</v>
      </c>
      <c r="F522" s="0" t="n">
        <f aca="false">G522*D522</f>
        <v>0.15</v>
      </c>
      <c r="G522" s="0" t="n">
        <f aca="true">INDIRECT("assorted!D"&amp;$A522+1)</f>
        <v>0.01</v>
      </c>
      <c r="H522" s="0" t="n">
        <f aca="true">INDIRECT("assorted!E"&amp;$A522+1)</f>
        <v>0.04</v>
      </c>
      <c r="I522" s="0" t="n">
        <f aca="true">IF(B522=1,INDIRECT("assorted!F"&amp;$A522+1),NA())</f>
        <v>1.8353189813497</v>
      </c>
      <c r="J522" s="5" t="n">
        <f aca="true">IF(B522=1,INDIRECT("assorted!G"&amp;$A522+1),NA())</f>
        <v>1216.31762224998</v>
      </c>
      <c r="K522" s="5" t="n">
        <f aca="true">IF(B522=1,AVERAGE(INDIRECT("Temperatures!C" &amp; A522 + 1):INDIRECT("Temperatures!P" &amp; A522 + 1)),NA())</f>
        <v>1110.63735482323</v>
      </c>
      <c r="L522" s="5" t="n">
        <f aca="true">IF(B522=1,MAX(INDIRECT("Temperatures!C" &amp; A522 + 1):INDIRECT("Temperatures!P" &amp; A522 + 1)),NA())</f>
        <v>1163.1795292263</v>
      </c>
      <c r="M522" s="5" t="n">
        <f aca="true">IF(B522=1,MIN(INDIRECT("Temperatures!C" &amp; A522 + 1):INDIRECT("Temperatures!P" &amp; A522 + 1)),NA())</f>
        <v>1080.01392612276</v>
      </c>
      <c r="N522" s="5" t="n">
        <f aca="true">IF(B522=1,INDIRECT("assorted!H"&amp;$A522+1),NA())</f>
        <v>-3264.37570797931</v>
      </c>
      <c r="O522" s="5" t="n">
        <f aca="true">IF(B522=1,INDIRECT("assorted!I"&amp;$A522+1),NA())</f>
        <v>26917.346675749</v>
      </c>
      <c r="P522" s="5" t="n">
        <f aca="true">IF(B522=1,INDIRECT("assorted!J"&amp;$A522+1),NA())</f>
        <v>2487.05839807175</v>
      </c>
      <c r="Q522" s="5" t="n">
        <f aca="true">IF(B522=1,INDIRECT("assorted!K"&amp;$A522+1),NA())</f>
        <v>6185459.47541922</v>
      </c>
      <c r="R522" s="5" t="n">
        <f aca="true">IF(B522=1,INDIRECT("assorted!L"&amp;$A522+1),NA())</f>
        <v>8456.03291943939</v>
      </c>
      <c r="S522" s="5" t="n">
        <f aca="true">IF(B522=1,INDIRECT("assorted!M"&amp;$A522+1),NA())</f>
        <v>781.304633852036</v>
      </c>
      <c r="T522" s="5" t="n">
        <f aca="true">IF(B522=1,INDIRECT("assorted!N"&amp;$A522+1),NA())</f>
        <v>610436.930878665</v>
      </c>
      <c r="U522" s="5" t="n">
        <f aca="true">IF(B522=1,SUM(INDIRECT("HeatFluxTotals!B" &amp; A522 + 1):INDIRECT("HeatFluxTotals!P" &amp; A522 + 1)),NA())</f>
        <v>126840.493791591</v>
      </c>
      <c r="W522" s="5" t="n">
        <f aca="false">R522/G522</f>
        <v>845603.291943939</v>
      </c>
      <c r="X522" s="5" t="n">
        <f aca="true">IF(B522=1,SUM(INDIRECT("HeatFluxRadiation!B" &amp; A522 + 1):INDIRECT("HeatFluxRadiation!P" &amp; A522 + 1)),NA())</f>
        <v>121349.961706627</v>
      </c>
      <c r="Y522" s="5" t="n">
        <f aca="true">IF(B522=1,SUM(INDIRECT("HeatFluxConduction!B" &amp; A522 + 1):INDIRECT("HeatFluxConduction!P" &amp; A522 + 1)),NA())</f>
        <v>5490.32938574142</v>
      </c>
      <c r="Z522" s="6" t="n">
        <f aca="false">X522/U522</f>
        <v>0.956713097522426</v>
      </c>
      <c r="AA522" s="6" t="n">
        <f aca="false">Y522/U522</f>
        <v>0.0432853044136085</v>
      </c>
      <c r="AE522" s="0" t="n">
        <f aca="false">1/F522</f>
        <v>6.66666666666667</v>
      </c>
      <c r="AF522" s="0" t="n">
        <f aca="false">1/G522</f>
        <v>100</v>
      </c>
      <c r="AG522" s="0" t="n">
        <v>6.80344237421639</v>
      </c>
      <c r="AH522" s="0" t="n">
        <f aca="false">AG522/14</f>
        <v>0.485960169586885</v>
      </c>
      <c r="AI522" s="0" t="n">
        <v>0.38239</v>
      </c>
      <c r="AJ522" s="0" t="n">
        <v>5.7785</v>
      </c>
      <c r="AK522" s="0" t="n">
        <v>36.057</v>
      </c>
    </row>
    <row r="523" customFormat="false" ht="15" hidden="false" customHeight="true" outlineLevel="0" collapsed="false">
      <c r="A523" s="0" t="n">
        <v>522</v>
      </c>
      <c r="B523" s="4" t="n">
        <f aca="false">IF(assorted!P523 = "converged", 1, NA())</f>
        <v>1</v>
      </c>
      <c r="C523" s="0" t="str">
        <f aca="true">INDIRECT("IDs!B"&amp;$A523+1)</f>
        <v>c-aligned</v>
      </c>
      <c r="D523" s="0" t="n">
        <f aca="true">INDIRECT("IDs!C"&amp;$A523+1)</f>
        <v>15</v>
      </c>
      <c r="E523" s="4" t="n">
        <v>3.465</v>
      </c>
      <c r="F523" s="0" t="n">
        <f aca="false">G523*D523</f>
        <v>0.15</v>
      </c>
      <c r="G523" s="0" t="n">
        <f aca="true">INDIRECT("assorted!D"&amp;$A523+1)</f>
        <v>0.01</v>
      </c>
      <c r="H523" s="0" t="n">
        <f aca="true">INDIRECT("assorted!E"&amp;$A523+1)</f>
        <v>0.04</v>
      </c>
      <c r="I523" s="0" t="n">
        <f aca="true">IF(B523=1,INDIRECT("assorted!F"&amp;$A523+1),NA())</f>
        <v>1.07076944566506</v>
      </c>
      <c r="J523" s="5" t="n">
        <f aca="true">IF(B523=1,INDIRECT("assorted!G"&amp;$A523+1),NA())</f>
        <v>1198.72322096995</v>
      </c>
      <c r="K523" s="5" t="n">
        <f aca="true">IF(B523=1,AVERAGE(INDIRECT("Temperatures!C" &amp; A523 + 1):INDIRECT("Temperatures!P" &amp; A523 + 1)),NA())</f>
        <v>1111.86504575829</v>
      </c>
      <c r="L523" s="5" t="n">
        <f aca="true">IF(B523=1,MAX(INDIRECT("Temperatures!C" &amp; A523 + 1):INDIRECT("Temperatures!P" &amp; A523 + 1)),NA())</f>
        <v>1143.27410238144</v>
      </c>
      <c r="M523" s="5" t="n">
        <f aca="true">IF(B523=1,MIN(INDIRECT("Temperatures!C" &amp; A523 + 1):INDIRECT("Temperatures!P" &amp; A523 + 1)),NA())</f>
        <v>1090.15931066952</v>
      </c>
      <c r="N523" s="5" t="n">
        <f aca="true">IF(B523=1,INDIRECT("assorted!H"&amp;$A523+1),NA())</f>
        <v>-127840.484772689</v>
      </c>
      <c r="O523" s="5" t="n">
        <f aca="true">IF(B523=1,INDIRECT("assorted!I"&amp;$A523+1),NA())</f>
        <v>27134.1830247717</v>
      </c>
      <c r="P523" s="5" t="n">
        <f aca="true">IF(B523=1,INDIRECT("assorted!J"&amp;$A523+1),NA())</f>
        <v>1867.29386278089</v>
      </c>
      <c r="Q523" s="5" t="n">
        <f aca="true">IF(B523=1,INDIRECT("assorted!K"&amp;$A523+1),NA())</f>
        <v>3486786.36997918</v>
      </c>
      <c r="R523" s="5" t="n">
        <f aca="true">IF(B523=1,INDIRECT("assorted!L"&amp;$A523+1),NA())</f>
        <v>8524.13396931526</v>
      </c>
      <c r="S523" s="5" t="n">
        <f aca="true">IF(B523=1,INDIRECT("assorted!M"&amp;$A523+1),NA())</f>
        <v>586.605575434824</v>
      </c>
      <c r="T523" s="5" t="n">
        <f aca="true">IF(B523=1,INDIRECT("assorted!N"&amp;$A523+1),NA())</f>
        <v>344106.101131221</v>
      </c>
      <c r="U523" s="5" t="n">
        <f aca="true">IF(B523=1,SUM(INDIRECT("HeatFluxTotals!B" &amp; A523 + 1):INDIRECT("HeatFluxTotals!P" &amp; A523 + 1)),NA())</f>
        <v>127862.009539729</v>
      </c>
      <c r="W523" s="5" t="n">
        <f aca="false">R523/G523</f>
        <v>852413.396931526</v>
      </c>
      <c r="X523" s="5" t="n">
        <f aca="true">IF(B523=1,SUM(INDIRECT("HeatFluxRadiation!B" &amp; A523 + 1):INDIRECT("HeatFluxRadiation!P" &amp; A523 + 1)),NA())</f>
        <v>121888.401323749</v>
      </c>
      <c r="Y523" s="5" t="n">
        <f aca="true">IF(B523=1,SUM(INDIRECT("HeatFluxConduction!B" &amp; A523 + 1):INDIRECT("HeatFluxConduction!P" &amp; A523 + 1)),NA())</f>
        <v>5972.42405461948</v>
      </c>
      <c r="Z523" s="6" t="n">
        <f aca="false">X523/U523</f>
        <v>0.953280820178852</v>
      </c>
      <c r="AA523" s="6" t="n">
        <f aca="false">Y523/U523</f>
        <v>0.0467099185764302</v>
      </c>
      <c r="AE523" s="0" t="n">
        <f aca="false">1/F523</f>
        <v>6.66666666666667</v>
      </c>
      <c r="AF523" s="0" t="n">
        <f aca="false">1/G523</f>
        <v>100</v>
      </c>
      <c r="AG523" s="0" t="n">
        <v>6.51747473738299</v>
      </c>
      <c r="AH523" s="0" t="n">
        <f aca="false">AG523/14</f>
        <v>0.465533909813071</v>
      </c>
      <c r="AI523" s="0" t="n">
        <v>0.38645</v>
      </c>
      <c r="AJ523" s="0" t="n">
        <v>5.8395</v>
      </c>
      <c r="AK523" s="0" t="n">
        <v>36.269</v>
      </c>
    </row>
    <row r="524" customFormat="false" ht="15" hidden="false" customHeight="true" outlineLevel="0" collapsed="false">
      <c r="A524" s="0" t="n">
        <v>523</v>
      </c>
      <c r="B524" s="4" t="n">
        <f aca="false">IF(assorted!P524 = "converged", 1, NA())</f>
        <v>1</v>
      </c>
      <c r="C524" s="0" t="str">
        <f aca="true">INDIRECT("IDs!B"&amp;$A524+1)</f>
        <v>c-aligned</v>
      </c>
      <c r="D524" s="0" t="n">
        <f aca="true">INDIRECT("IDs!C"&amp;$A524+1)</f>
        <v>15</v>
      </c>
      <c r="E524" s="4" t="n">
        <v>3.65</v>
      </c>
      <c r="F524" s="0" t="n">
        <f aca="false">G524*D524</f>
        <v>0.15</v>
      </c>
      <c r="G524" s="0" t="n">
        <f aca="true">INDIRECT("assorted!D"&amp;$A524+1)</f>
        <v>0.01</v>
      </c>
      <c r="H524" s="0" t="n">
        <f aca="true">INDIRECT("assorted!E"&amp;$A524+1)</f>
        <v>0.04</v>
      </c>
      <c r="I524" s="0" t="n">
        <f aca="true">IF(B524=1,INDIRECT("assorted!F"&amp;$A524+1),NA())</f>
        <v>1.06452524084306</v>
      </c>
      <c r="J524" s="5" t="n">
        <f aca="true">IF(B524=1,INDIRECT("assorted!G"&amp;$A524+1),NA())</f>
        <v>1196.48360973669</v>
      </c>
      <c r="K524" s="5" t="n">
        <f aca="true">IF(B524=1,AVERAGE(INDIRECT("Temperatures!C" &amp; A524 + 1):INDIRECT("Temperatures!P" &amp; A524 + 1)),NA())</f>
        <v>1112.97857274891</v>
      </c>
      <c r="L524" s="5" t="n">
        <f aca="true">IF(B524=1,MAX(INDIRECT("Temperatures!C" &amp; A524 + 1):INDIRECT("Temperatures!P" &amp; A524 + 1)),NA())</f>
        <v>1145.89026751497</v>
      </c>
      <c r="M524" s="5" t="n">
        <f aca="true">IF(B524=1,MIN(INDIRECT("Temperatures!C" &amp; A524 + 1):INDIRECT("Temperatures!P" &amp; A524 + 1)),NA())</f>
        <v>1090.60083164596</v>
      </c>
      <c r="N524" s="5" t="n">
        <f aca="true">IF(B524=1,INDIRECT("assorted!H"&amp;$A524+1),NA())</f>
        <v>-128395.714776476</v>
      </c>
      <c r="O524" s="5" t="n">
        <f aca="true">IF(B524=1,INDIRECT("assorted!I"&amp;$A524+1),NA())</f>
        <v>27245.9662654152</v>
      </c>
      <c r="P524" s="5" t="n">
        <f aca="true">IF(B524=1,INDIRECT("assorted!J"&amp;$A524+1),NA())</f>
        <v>1921.26833983384</v>
      </c>
      <c r="Q524" s="5" t="n">
        <f aca="true">IF(B524=1,INDIRECT("assorted!K"&amp;$A524+1),NA())</f>
        <v>3691272.0336479</v>
      </c>
      <c r="R524" s="5" t="n">
        <f aca="true">IF(B524=1,INDIRECT("assorted!L"&amp;$A524+1),NA())</f>
        <v>8559.25038752082</v>
      </c>
      <c r="S524" s="5" t="n">
        <f aca="true">IF(B524=1,INDIRECT("assorted!M"&amp;$A524+1),NA())</f>
        <v>603.561518896052</v>
      </c>
      <c r="T524" s="5" t="n">
        <f aca="true">IF(B524=1,INDIRECT("assorted!N"&amp;$A524+1),NA())</f>
        <v>364286.507092109</v>
      </c>
      <c r="U524" s="5" t="n">
        <f aca="true">IF(B524=1,SUM(INDIRECT("HeatFluxTotals!B" &amp; A524 + 1):INDIRECT("HeatFluxTotals!P" &amp; A524 + 1)),NA())</f>
        <v>128388.755812812</v>
      </c>
      <c r="W524" s="5" t="n">
        <f aca="false">R524/G524</f>
        <v>855925.038752082</v>
      </c>
      <c r="X524" s="5" t="n">
        <f aca="true">IF(B524=1,SUM(INDIRECT("HeatFluxRadiation!B" &amp; A524 + 1):INDIRECT("HeatFluxRadiation!P" &amp; A524 + 1)),NA())</f>
        <v>122373.492977589</v>
      </c>
      <c r="Y524" s="5" t="n">
        <f aca="true">IF(B524=1,SUM(INDIRECT("HeatFluxConduction!B" &amp; A524 + 1):INDIRECT("HeatFluxConduction!P" &amp; A524 + 1)),NA())</f>
        <v>6015.25510878035</v>
      </c>
      <c r="Z524" s="6" t="n">
        <f aca="false">X524/U524</f>
        <v>0.953148055706738</v>
      </c>
      <c r="AA524" s="6" t="n">
        <f aca="false">Y524/U524</f>
        <v>0.0468518841132042</v>
      </c>
      <c r="AE524" s="0" t="n">
        <f aca="false">1/F524</f>
        <v>6.66666666666667</v>
      </c>
      <c r="AF524" s="0" t="n">
        <f aca="false">1/G524</f>
        <v>100</v>
      </c>
      <c r="AG524" s="0" t="n">
        <v>6.25572480584196</v>
      </c>
      <c r="AH524" s="0" t="n">
        <f aca="false">AG524/14</f>
        <v>0.446837486131569</v>
      </c>
      <c r="AI524" s="0" t="n">
        <v>0.38897</v>
      </c>
      <c r="AJ524" s="0" t="n">
        <v>5.8779</v>
      </c>
      <c r="AK524" s="0" t="n">
        <v>36.37</v>
      </c>
    </row>
    <row r="525" customFormat="false" ht="15" hidden="false" customHeight="true" outlineLevel="0" collapsed="false">
      <c r="A525" s="0" t="n">
        <v>524</v>
      </c>
      <c r="B525" s="4" t="n">
        <f aca="false">IF(assorted!P525 = "converged", 1, NA())</f>
        <v>1</v>
      </c>
      <c r="C525" s="0" t="str">
        <f aca="true">INDIRECT("IDs!B"&amp;$A525+1)</f>
        <v>c-aligned</v>
      </c>
      <c r="D525" s="0" t="n">
        <f aca="true">INDIRECT("IDs!C"&amp;$A525+1)</f>
        <v>15</v>
      </c>
      <c r="E525" s="4" t="n">
        <v>4.015</v>
      </c>
      <c r="F525" s="0" t="n">
        <f aca="false">G525*D525</f>
        <v>0.15</v>
      </c>
      <c r="G525" s="0" t="n">
        <f aca="true">INDIRECT("assorted!D"&amp;$A525+1)</f>
        <v>0.01</v>
      </c>
      <c r="H525" s="0" t="n">
        <f aca="true">INDIRECT("assorted!E"&amp;$A525+1)</f>
        <v>0.04</v>
      </c>
      <c r="I525" s="0" t="n">
        <f aca="true">IF(B525=1,INDIRECT("assorted!F"&amp;$A525+1),NA())</f>
        <v>1.04453670357179</v>
      </c>
      <c r="J525" s="5" t="n">
        <f aca="true">IF(B525=1,INDIRECT("assorted!G"&amp;$A525+1),NA())</f>
        <v>1192.45408583534</v>
      </c>
      <c r="K525" s="5" t="n">
        <f aca="true">IF(B525=1,AVERAGE(INDIRECT("Temperatures!C" &amp; A525 + 1):INDIRECT("Temperatures!P" &amp; A525 + 1)),NA())</f>
        <v>1114.93494940023</v>
      </c>
      <c r="L525" s="5" t="n">
        <f aca="true">IF(B525=1,MAX(INDIRECT("Temperatures!C" &amp; A525 + 1):INDIRECT("Temperatures!P" &amp; A525 + 1)),NA())</f>
        <v>1151.81089254684</v>
      </c>
      <c r="M525" s="5" t="n">
        <f aca="true">IF(B525=1,MIN(INDIRECT("Temperatures!C" &amp; A525 + 1):INDIRECT("Temperatures!P" &amp; A525 + 1)),NA())</f>
        <v>1091.09763803661</v>
      </c>
      <c r="N525" s="5" t="n">
        <f aca="true">IF(B525=1,INDIRECT("assorted!H"&amp;$A525+1),NA())</f>
        <v>-129312.768493682</v>
      </c>
      <c r="O525" s="5" t="n">
        <f aca="true">IF(B525=1,INDIRECT("assorted!I"&amp;$A525+1),NA())</f>
        <v>27440.5569319458</v>
      </c>
      <c r="P525" s="5" t="n">
        <f aca="true">IF(B525=1,INDIRECT("assorted!J"&amp;$A525+1),NA())</f>
        <v>2063.05649848046</v>
      </c>
      <c r="Q525" s="5" t="n">
        <f aca="true">IF(B525=1,INDIRECT("assorted!K"&amp;$A525+1),NA())</f>
        <v>4256202.11592247</v>
      </c>
      <c r="R525" s="5" t="n">
        <f aca="true">IF(B525=1,INDIRECT("assorted!L"&amp;$A525+1),NA())</f>
        <v>8620.38054599245</v>
      </c>
      <c r="S525" s="5" t="n">
        <f aca="true">IF(B525=1,INDIRECT("assorted!M"&amp;$A525+1),NA())</f>
        <v>648.103905074354</v>
      </c>
      <c r="T525" s="5" t="n">
        <f aca="true">IF(B525=1,INDIRECT("assorted!N"&amp;$A525+1),NA())</f>
        <v>420038.671772627</v>
      </c>
      <c r="U525" s="5" t="n">
        <f aca="true">IF(B525=1,SUM(INDIRECT("HeatFluxTotals!B" &amp; A525 + 1):INDIRECT("HeatFluxTotals!P" &amp; A525 + 1)),NA())</f>
        <v>129305.708189887</v>
      </c>
      <c r="W525" s="5" t="n">
        <f aca="false">R525/G525</f>
        <v>862038.054599245</v>
      </c>
      <c r="X525" s="5" t="n">
        <f aca="true">IF(B525=1,SUM(INDIRECT("HeatFluxRadiation!B" &amp; A525 + 1):INDIRECT("HeatFluxRadiation!P" &amp; A525 + 1)),NA())</f>
        <v>123169.309342283</v>
      </c>
      <c r="Y525" s="5" t="n">
        <f aca="true">IF(B525=1,SUM(INDIRECT("HeatFluxConduction!B" &amp; A525 + 1):INDIRECT("HeatFluxConduction!P" &amp; A525 + 1)),NA())</f>
        <v>6136.39470381476</v>
      </c>
      <c r="Z525" s="6" t="n">
        <f aca="false">X525/U525</f>
        <v>0.952543480612682</v>
      </c>
      <c r="AA525" s="6" t="n">
        <f aca="false">Y525/U525</f>
        <v>0.0474564873408636</v>
      </c>
      <c r="AE525" s="0" t="n">
        <f aca="false">1/F525</f>
        <v>6.66666666666667</v>
      </c>
      <c r="AF525" s="0" t="n">
        <f aca="false">1/G525</f>
        <v>100</v>
      </c>
      <c r="AG525" s="0" t="n">
        <v>5.78575604472888</v>
      </c>
      <c r="AH525" s="0" t="n">
        <f aca="false">AG525/14</f>
        <v>0.413268288909206</v>
      </c>
      <c r="AI525" s="0" t="n">
        <v>0.39342</v>
      </c>
      <c r="AJ525" s="0" t="n">
        <v>5.9456</v>
      </c>
      <c r="AK525" s="0" t="n">
        <v>36.544</v>
      </c>
    </row>
    <row r="526" customFormat="false" ht="15" hidden="false" customHeight="true" outlineLevel="0" collapsed="false">
      <c r="A526" s="0" t="n">
        <v>525</v>
      </c>
      <c r="B526" s="4" t="n">
        <f aca="false">IF(assorted!P526 = "converged", 1, NA())</f>
        <v>1</v>
      </c>
      <c r="C526" s="0" t="str">
        <f aca="true">INDIRECT("IDs!B"&amp;$A526+1)</f>
        <v>c-aligned</v>
      </c>
      <c r="D526" s="0" t="n">
        <f aca="true">INDIRECT("IDs!C"&amp;$A526+1)</f>
        <v>15</v>
      </c>
      <c r="E526" s="4" t="n">
        <v>4.38</v>
      </c>
      <c r="F526" s="0" t="n">
        <f aca="false">G526*D526</f>
        <v>0.15</v>
      </c>
      <c r="G526" s="0" t="n">
        <f aca="true">INDIRECT("assorted!D"&amp;$A526+1)</f>
        <v>0.01</v>
      </c>
      <c r="H526" s="0" t="n">
        <f aca="true">INDIRECT("assorted!E"&amp;$A526+1)</f>
        <v>0.04</v>
      </c>
      <c r="I526" s="0" t="n">
        <f aca="true">IF(B526=1,INDIRECT("assorted!F"&amp;$A526+1),NA())</f>
        <v>1.0350817063736</v>
      </c>
      <c r="J526" s="5" t="n">
        <f aca="true">IF(B526=1,INDIRECT("assorted!G"&amp;$A526+1),NA())</f>
        <v>1189.14922636429</v>
      </c>
      <c r="K526" s="5" t="n">
        <f aca="true">IF(B526=1,AVERAGE(INDIRECT("Temperatures!C" &amp; A526 + 1):INDIRECT("Temperatures!P" &amp; A526 + 1)),NA())</f>
        <v>1116.58583344151</v>
      </c>
      <c r="L526" s="5" t="n">
        <f aca="true">IF(B526=1,MAX(INDIRECT("Temperatures!C" &amp; A526 + 1):INDIRECT("Temperatures!P" &amp; A526 + 1)),NA())</f>
        <v>1158.4718820166</v>
      </c>
      <c r="M526" s="5" t="n">
        <f aca="true">IF(B526=1,MIN(INDIRECT("Temperatures!C" &amp; A526 + 1):INDIRECT("Temperatures!P" &amp; A526 + 1)),NA())</f>
        <v>1091.14169144578</v>
      </c>
      <c r="N526" s="5" t="n">
        <f aca="true">IF(B526=1,INDIRECT("assorted!H"&amp;$A526+1),NA())</f>
        <v>-130046.73702176</v>
      </c>
      <c r="O526" s="5" t="n">
        <f aca="true">IF(B526=1,INDIRECT("assorted!I"&amp;$A526+1),NA())</f>
        <v>27596.3344485417</v>
      </c>
      <c r="P526" s="5" t="n">
        <f aca="true">IF(B526=1,INDIRECT("assorted!J"&amp;$A526+1),NA())</f>
        <v>2248.49545456556</v>
      </c>
      <c r="Q526" s="5" t="n">
        <f aca="true">IF(B526=1,INDIRECT("assorted!K"&amp;$A526+1),NA())</f>
        <v>5055731.80920198</v>
      </c>
      <c r="R526" s="5" t="n">
        <f aca="true">IF(B526=1,INDIRECT("assorted!L"&amp;$A526+1),NA())</f>
        <v>8669.31765311376</v>
      </c>
      <c r="S526" s="5" t="n">
        <f aca="true">IF(B526=1,INDIRECT("assorted!M"&amp;$A526+1),NA())</f>
        <v>706.35907728161</v>
      </c>
      <c r="T526" s="5" t="n">
        <f aca="true">IF(B526=1,INDIRECT("assorted!N"&amp;$A526+1),NA())</f>
        <v>498943.146058127</v>
      </c>
      <c r="U526" s="5" t="n">
        <f aca="true">IF(B526=1,SUM(INDIRECT("HeatFluxTotals!B" &amp; A526 + 1):INDIRECT("HeatFluxTotals!P" &amp; A526 + 1)),NA())</f>
        <v>130039.764796706</v>
      </c>
      <c r="W526" s="5" t="n">
        <f aca="false">R526/G526</f>
        <v>866931.765311376</v>
      </c>
      <c r="X526" s="5" t="n">
        <f aca="true">IF(B526=1,SUM(INDIRECT("HeatFluxRadiation!B" &amp; A526 + 1):INDIRECT("HeatFluxRadiation!P" &amp; A526 + 1)),NA())</f>
        <v>123789.132130188</v>
      </c>
      <c r="Y526" s="5" t="n">
        <f aca="true">IF(B526=1,SUM(INDIRECT("HeatFluxConduction!B" &amp; A526 + 1):INDIRECT("HeatFluxConduction!P" &amp; A526 + 1)),NA())</f>
        <v>6250.63145566813</v>
      </c>
      <c r="Z526" s="6" t="n">
        <f aca="false">X526/U526</f>
        <v>0.951932913164749</v>
      </c>
      <c r="AA526" s="6" t="n">
        <f aca="false">Y526/U526</f>
        <v>0.0480670775238625</v>
      </c>
      <c r="AE526" s="0" t="n">
        <f aca="false">1/F526</f>
        <v>6.66666666666667</v>
      </c>
      <c r="AF526" s="0" t="n">
        <f aca="false">1/G526</f>
        <v>100</v>
      </c>
      <c r="AG526" s="0" t="n">
        <v>5.3561818827618</v>
      </c>
      <c r="AH526" s="0" t="n">
        <f aca="false">AG526/14</f>
        <v>0.382584420197271</v>
      </c>
      <c r="AI526" s="0" t="n">
        <v>0.39703</v>
      </c>
      <c r="AJ526" s="0" t="n">
        <v>6.0008</v>
      </c>
      <c r="AK526" s="0" t="n">
        <v>36.678</v>
      </c>
    </row>
    <row r="527" customFormat="false" ht="15" hidden="false" customHeight="true" outlineLevel="0" collapsed="false">
      <c r="A527" s="0" t="n">
        <v>526</v>
      </c>
      <c r="B527" s="4" t="n">
        <f aca="false">IF(assorted!P527 = "converged", 1, NA())</f>
        <v>1</v>
      </c>
      <c r="C527" s="0" t="str">
        <f aca="true">INDIRECT("IDs!B"&amp;$A527+1)</f>
        <v>c-aligned</v>
      </c>
      <c r="D527" s="0" t="n">
        <f aca="true">INDIRECT("IDs!C"&amp;$A527+1)</f>
        <v>15</v>
      </c>
      <c r="E527" s="4" t="n">
        <v>5.11</v>
      </c>
      <c r="F527" s="0" t="n">
        <f aca="false">G527*D527</f>
        <v>0.15</v>
      </c>
      <c r="G527" s="0" t="n">
        <f aca="true">INDIRECT("assorted!D"&amp;$A527+1)</f>
        <v>0.01</v>
      </c>
      <c r="H527" s="0" t="n">
        <f aca="true">INDIRECT("assorted!E"&amp;$A527+1)</f>
        <v>0.04</v>
      </c>
      <c r="I527" s="0" t="n">
        <f aca="true">IF(B527=1,INDIRECT("assorted!F"&amp;$A527+1),NA())</f>
        <v>1.04208147540339</v>
      </c>
      <c r="J527" s="5" t="n">
        <f aca="true">IF(B527=1,INDIRECT("assorted!G"&amp;$A527+1),NA())</f>
        <v>1183.8580569552</v>
      </c>
      <c r="K527" s="5" t="n">
        <f aca="true">IF(B527=1,AVERAGE(INDIRECT("Temperatures!C" &amp; A527 + 1):INDIRECT("Temperatures!P" &amp; A527 + 1)),NA())</f>
        <v>1119.23275847242</v>
      </c>
      <c r="L527" s="5" t="n">
        <f aca="true">IF(B527=1,MAX(INDIRECT("Temperatures!C" &amp; A527 + 1):INDIRECT("Temperatures!P" &amp; A527 + 1)),NA())</f>
        <v>1174.04684930865</v>
      </c>
      <c r="M527" s="5" t="n">
        <f aca="true">IF(B527=1,MIN(INDIRECT("Temperatures!C" &amp; A527 + 1):INDIRECT("Temperatures!P" &amp; A527 + 1)),NA())</f>
        <v>1090.54543374381</v>
      </c>
      <c r="N527" s="5" t="n">
        <f aca="true">IF(B527=1,INDIRECT("assorted!H"&amp;$A527+1),NA())</f>
        <v>-131124.789330172</v>
      </c>
      <c r="O527" s="5" t="n">
        <f aca="true">IF(B527=1,INDIRECT("assorted!I"&amp;$A527+1),NA())</f>
        <v>27825.0151749012</v>
      </c>
      <c r="P527" s="5" t="n">
        <f aca="true">IF(B527=1,INDIRECT("assorted!J"&amp;$A527+1),NA())</f>
        <v>2704.29199091948</v>
      </c>
      <c r="Q527" s="5" t="n">
        <f aca="true">IF(B527=1,INDIRECT("assorted!K"&amp;$A527+1),NA())</f>
        <v>7313195.17215126</v>
      </c>
      <c r="R527" s="5" t="n">
        <f aca="true">IF(B527=1,INDIRECT("assorted!L"&amp;$A527+1),NA())</f>
        <v>8741.15711651755</v>
      </c>
      <c r="S527" s="5" t="n">
        <f aca="true">IF(B527=1,INDIRECT("assorted!M"&amp;$A527+1),NA())</f>
        <v>849.546389582663</v>
      </c>
      <c r="T527" s="5" t="n">
        <f aca="true">IF(B527=1,INDIRECT("assorted!N"&amp;$A527+1),NA())</f>
        <v>721729.068052939</v>
      </c>
      <c r="U527" s="5" t="n">
        <f aca="true">IF(B527=1,SUM(INDIRECT("HeatFluxTotals!B" &amp; A527 + 1):INDIRECT("HeatFluxTotals!P" &amp; A527 + 1)),NA())</f>
        <v>131117.356747763</v>
      </c>
      <c r="W527" s="5" t="n">
        <f aca="false">R527/G527</f>
        <v>874115.711651755</v>
      </c>
      <c r="X527" s="5" t="n">
        <f aca="true">IF(B527=1,SUM(INDIRECT("HeatFluxRadiation!B" &amp; A527 + 1):INDIRECT("HeatFluxRadiation!P" &amp; A527 + 1)),NA())</f>
        <v>124666.989368382</v>
      </c>
      <c r="Y527" s="5" t="n">
        <f aca="true">IF(B527=1,SUM(INDIRECT("HeatFluxConduction!B" &amp; A527 + 1):INDIRECT("HeatFluxConduction!P" &amp; A527 + 1)),NA())</f>
        <v>6450.36890592131</v>
      </c>
      <c r="Z527" s="6" t="n">
        <f aca="false">X527/U527</f>
        <v>0.95080462618088</v>
      </c>
      <c r="AA527" s="6" t="n">
        <f aca="false">Y527/U527</f>
        <v>0.0491953854616685</v>
      </c>
      <c r="AE527" s="0" t="n">
        <f aca="false">1/F527</f>
        <v>6.66666666666667</v>
      </c>
      <c r="AF527" s="0" t="n">
        <f aca="false">1/G527</f>
        <v>100</v>
      </c>
      <c r="AG527" s="0" t="n">
        <v>4.62937897590941</v>
      </c>
      <c r="AH527" s="0" t="n">
        <f aca="false">AG527/14</f>
        <v>0.330669926850672</v>
      </c>
      <c r="AI527" s="0" t="n">
        <v>0.40247</v>
      </c>
      <c r="AJ527" s="0" t="n">
        <v>6.0841</v>
      </c>
      <c r="AK527" s="0" t="n">
        <v>36.86</v>
      </c>
    </row>
    <row r="528" customFormat="false" ht="15" hidden="false" customHeight="true" outlineLevel="0" collapsed="false">
      <c r="A528" s="0" t="n">
        <v>527</v>
      </c>
      <c r="B528" s="4" t="n">
        <f aca="false">IF(assorted!P528 = "converged", 1, NA())</f>
        <v>1</v>
      </c>
      <c r="C528" s="0" t="str">
        <f aca="true">INDIRECT("IDs!B"&amp;$A528+1)</f>
        <v>c-aligned</v>
      </c>
      <c r="D528" s="0" t="n">
        <f aca="true">INDIRECT("IDs!C"&amp;$A528+1)</f>
        <v>15</v>
      </c>
      <c r="E528" s="4" t="n">
        <v>5.84</v>
      </c>
      <c r="F528" s="0" t="n">
        <f aca="false">G528*D528</f>
        <v>0.15</v>
      </c>
      <c r="G528" s="0" t="n">
        <f aca="true">INDIRECT("assorted!D"&amp;$A528+1)</f>
        <v>0.01</v>
      </c>
      <c r="H528" s="0" t="n">
        <f aca="true">INDIRECT("assorted!E"&amp;$A528+1)</f>
        <v>0.04</v>
      </c>
      <c r="I528" s="0" t="n">
        <f aca="true">IF(B528=1,INDIRECT("assorted!F"&amp;$A528+1),NA())</f>
        <v>1.08365445697563</v>
      </c>
      <c r="J528" s="5" t="n">
        <f aca="true">IF(B528=1,INDIRECT("assorted!G"&amp;$A528+1),NA())</f>
        <v>1181.08859356731</v>
      </c>
      <c r="K528" s="5" t="n">
        <f aca="true">IF(B528=1,AVERAGE(INDIRECT("Temperatures!C" &amp; A528 + 1):INDIRECT("Temperatures!P" &amp; A528 + 1)),NA())</f>
        <v>1120.72804452224</v>
      </c>
      <c r="L528" s="5" t="n">
        <f aca="true">IF(B528=1,MAX(INDIRECT("Temperatures!C" &amp; A528 + 1):INDIRECT("Temperatures!P" &amp; A528 + 1)),NA())</f>
        <v>1194.45854877075</v>
      </c>
      <c r="M528" s="5" t="n">
        <f aca="true">IF(B528=1,MIN(INDIRECT("Temperatures!C" &amp; A528 + 1):INDIRECT("Temperatures!P" &amp; A528 + 1)),NA())</f>
        <v>1086.90876775471</v>
      </c>
      <c r="N528" s="5" t="n">
        <f aca="true">IF(B528=1,INDIRECT("assorted!H"&amp;$A528+1),NA())</f>
        <v>-131532.090999243</v>
      </c>
      <c r="O528" s="5" t="n">
        <f aca="true">IF(B528=1,INDIRECT("assorted!I"&amp;$A528+1),NA())</f>
        <v>27911.3855915914</v>
      </c>
      <c r="P528" s="5" t="n">
        <f aca="true">IF(B528=1,INDIRECT("assorted!J"&amp;$A528+1),NA())</f>
        <v>3286.54933069202</v>
      </c>
      <c r="Q528" s="5" t="n">
        <f aca="true">IF(B528=1,INDIRECT("assorted!K"&amp;$A528+1),NA())</f>
        <v>10801406.5030721</v>
      </c>
      <c r="R528" s="5" t="n">
        <f aca="true">IF(B528=1,INDIRECT("assorted!L"&amp;$A528+1),NA())</f>
        <v>8768.29016131459</v>
      </c>
      <c r="S528" s="5" t="n">
        <f aca="true">IF(B528=1,INDIRECT("assorted!M"&amp;$A528+1),NA())</f>
        <v>1032.46103875709</v>
      </c>
      <c r="T528" s="5" t="n">
        <f aca="true">IF(B528=1,INDIRECT("assorted!N"&amp;$A528+1),NA())</f>
        <v>1065975.79655137</v>
      </c>
      <c r="U528" s="5" t="n">
        <f aca="true">IF(B528=1,SUM(INDIRECT("HeatFluxTotals!B" &amp; A528 + 1):INDIRECT("HeatFluxTotals!P" &amp; A528 + 1)),NA())</f>
        <v>131524.352419719</v>
      </c>
      <c r="W528" s="5" t="n">
        <f aca="false">R528/G528</f>
        <v>876829.016131459</v>
      </c>
      <c r="X528" s="5" t="n">
        <f aca="true">IF(B528=1,SUM(INDIRECT("HeatFluxRadiation!B" &amp; A528 + 1):INDIRECT("HeatFluxRadiation!P" &amp; A528 + 1)),NA())</f>
        <v>124833.161599374</v>
      </c>
      <c r="Y528" s="5" t="n">
        <f aca="true">IF(B528=1,SUM(INDIRECT("HeatFluxConduction!B" &amp; A528 + 1):INDIRECT("HeatFluxConduction!P" &amp; A528 + 1)),NA())</f>
        <v>6691.19163171937</v>
      </c>
      <c r="Z528" s="6" t="n">
        <f aca="false">X528/U528</f>
        <v>0.949125840977401</v>
      </c>
      <c r="AA528" s="6" t="n">
        <f aca="false">Y528/U528</f>
        <v>0.0508741651916029</v>
      </c>
      <c r="AE528" s="0" t="n">
        <f aca="false">1/F528</f>
        <v>6.66666666666667</v>
      </c>
      <c r="AF528" s="0" t="n">
        <f aca="false">1/G528</f>
        <v>100</v>
      </c>
      <c r="AG528" s="0" t="n">
        <v>4.06473025936982</v>
      </c>
      <c r="AH528" s="0" t="n">
        <f aca="false">AG528/14</f>
        <v>0.290337875669273</v>
      </c>
      <c r="AI528" s="0" t="n">
        <v>0.40522</v>
      </c>
      <c r="AJ528" s="0" t="n">
        <v>6.1267</v>
      </c>
      <c r="AK528" s="0" t="n">
        <v>36.925</v>
      </c>
    </row>
    <row r="529" customFormat="false" ht="15" hidden="false" customHeight="true" outlineLevel="0" collapsed="false">
      <c r="A529" s="0" t="n">
        <v>528</v>
      </c>
      <c r="B529" s="4" t="n">
        <f aca="false">IF(assorted!P529 = "converged", 1, NA())</f>
        <v>1</v>
      </c>
      <c r="C529" s="0" t="str">
        <f aca="true">INDIRECT("IDs!B"&amp;$A529+1)</f>
        <v>c-aligned</v>
      </c>
      <c r="D529" s="0" t="n">
        <f aca="true">INDIRECT("IDs!C"&amp;$A529+1)</f>
        <v>15</v>
      </c>
      <c r="E529" s="4" t="n">
        <v>6.205</v>
      </c>
      <c r="F529" s="0" t="n">
        <f aca="false">G529*D529</f>
        <v>0.15</v>
      </c>
      <c r="G529" s="0" t="n">
        <f aca="true">INDIRECT("assorted!D"&amp;$A529+1)</f>
        <v>0.01</v>
      </c>
      <c r="H529" s="0" t="n">
        <f aca="true">INDIRECT("assorted!E"&amp;$A529+1)</f>
        <v>0.04</v>
      </c>
      <c r="I529" s="0" t="n">
        <f aca="true">IF(B529=1,INDIRECT("assorted!F"&amp;$A529+1),NA())</f>
        <v>1.14090782425773</v>
      </c>
      <c r="J529" s="5" t="n">
        <f aca="true">IF(B529=1,INDIRECT("assorted!G"&amp;$A529+1),NA())</f>
        <v>1180.60069095488</v>
      </c>
      <c r="K529" s="5" t="n">
        <f aca="true">IF(B529=1,AVERAGE(INDIRECT("Temperatures!C" &amp; A529 + 1):INDIRECT("Temperatures!P" &amp; A529 + 1)),NA())</f>
        <v>1120.98065810403</v>
      </c>
      <c r="L529" s="5" t="n">
        <f aca="true">IF(B529=1,MAX(INDIRECT("Temperatures!C" &amp; A529 + 1):INDIRECT("Temperatures!P" &amp; A529 + 1)),NA())</f>
        <v>1207.22401368753</v>
      </c>
      <c r="M529" s="5" t="n">
        <f aca="true">IF(B529=1,MIN(INDIRECT("Temperatures!C" &amp; A529 + 1):INDIRECT("Temperatures!P" &amp; A529 + 1)),NA())</f>
        <v>1084.64915087014</v>
      </c>
      <c r="N529" s="5" t="n">
        <f aca="true">IF(B529=1,INDIRECT("assorted!H"&amp;$A529+1),NA())</f>
        <v>-131455.201991733</v>
      </c>
      <c r="O529" s="5" t="n">
        <f aca="true">IF(B529=1,INDIRECT("assorted!I"&amp;$A529+1),NA())</f>
        <v>27895.0666433988</v>
      </c>
      <c r="P529" s="5" t="n">
        <f aca="true">IF(B529=1,INDIRECT("assorted!J"&amp;$A529+1),NA())</f>
        <v>3596.36240765858</v>
      </c>
      <c r="Q529" s="5" t="n">
        <f aca="true">IF(B529=1,INDIRECT("assorted!K"&amp;$A529+1),NA())</f>
        <v>12933822.5672198</v>
      </c>
      <c r="R529" s="5" t="n">
        <f aca="true">IF(B529=1,INDIRECT("assorted!L"&amp;$A529+1),NA())</f>
        <v>8763.16360560636</v>
      </c>
      <c r="S529" s="5" t="n">
        <f aca="true">IF(B529=1,INDIRECT("assorted!M"&amp;$A529+1),NA())</f>
        <v>1129.78802188645</v>
      </c>
      <c r="T529" s="5" t="n">
        <f aca="true">IF(B529=1,INDIRECT("assorted!N"&amp;$A529+1),NA())</f>
        <v>1276420.9743981</v>
      </c>
      <c r="U529" s="5" t="n">
        <f aca="true">IF(B529=1,SUM(INDIRECT("HeatFluxTotals!B" &amp; A529 + 1):INDIRECT("HeatFluxTotals!P" &amp; A529 + 1)),NA())</f>
        <v>131447.454084095</v>
      </c>
      <c r="W529" s="5" t="n">
        <f aca="false">R529/G529</f>
        <v>876316.360560636</v>
      </c>
      <c r="X529" s="5" t="n">
        <f aca="true">IF(B529=1,SUM(INDIRECT("HeatFluxRadiation!B" &amp; A529 + 1):INDIRECT("HeatFluxRadiation!P" &amp; A529 + 1)),NA())</f>
        <v>124569.71232675</v>
      </c>
      <c r="Y529" s="5" t="n">
        <f aca="true">IF(B529=1,SUM(INDIRECT("HeatFluxConduction!B" &amp; A529 + 1):INDIRECT("HeatFluxConduction!P" &amp; A529 + 1)),NA())</f>
        <v>6877.73941055754</v>
      </c>
      <c r="Z529" s="6" t="n">
        <f aca="false">X529/U529</f>
        <v>0.947676873582158</v>
      </c>
      <c r="AA529" s="6" t="n">
        <f aca="false">Y529/U529</f>
        <v>0.0523231085644109</v>
      </c>
      <c r="AE529" s="0" t="n">
        <f aca="false">1/F529</f>
        <v>6.66666666666667</v>
      </c>
      <c r="AF529" s="0" t="n">
        <f aca="false">1/G529</f>
        <v>100</v>
      </c>
      <c r="AG529" s="0" t="n">
        <v>3.82956591291462</v>
      </c>
      <c r="AH529" s="0" t="n">
        <f aca="false">AG529/14</f>
        <v>0.273540422351044</v>
      </c>
      <c r="AI529" s="0" t="n">
        <v>0.40533</v>
      </c>
      <c r="AJ529" s="0" t="n">
        <v>6.1288</v>
      </c>
      <c r="AK529" s="0" t="n">
        <v>36.904</v>
      </c>
    </row>
    <row r="530" customFormat="false" ht="15" hidden="false" customHeight="true" outlineLevel="0" collapsed="false">
      <c r="A530" s="0" t="n">
        <v>529</v>
      </c>
      <c r="B530" s="4" t="n">
        <f aca="false">IF(assorted!P530 = "converged", 1, NA())</f>
        <v>1</v>
      </c>
      <c r="C530" s="0" t="str">
        <f aca="true">INDIRECT("IDs!B"&amp;$A530+1)</f>
        <v>c-aligned</v>
      </c>
      <c r="D530" s="0" t="n">
        <f aca="true">INDIRECT("IDs!C"&amp;$A530+1)</f>
        <v>15</v>
      </c>
      <c r="E530" s="4" t="n">
        <v>1.825</v>
      </c>
      <c r="F530" s="0" t="n">
        <f aca="false">G530*D530</f>
        <v>0.225</v>
      </c>
      <c r="G530" s="0" t="n">
        <f aca="true">INDIRECT("assorted!D"&amp;$A530+1)</f>
        <v>0.015</v>
      </c>
      <c r="H530" s="0" t="n">
        <f aca="true">INDIRECT("assorted!E"&amp;$A530+1)</f>
        <v>0.04</v>
      </c>
      <c r="I530" s="0" t="n">
        <f aca="true">IF(B530=1,INDIRECT("assorted!F"&amp;$A530+1),NA())</f>
        <v>5.20054184520267</v>
      </c>
      <c r="J530" s="5" t="n">
        <f aca="true">IF(B530=1,INDIRECT("assorted!G"&amp;$A530+1),NA())</f>
        <v>1168.86877568618</v>
      </c>
      <c r="K530" s="5" t="n">
        <f aca="true">IF(B530=1,AVERAGE(INDIRECT("Temperatures!C" &amp; A530 + 1):INDIRECT("Temperatures!P" &amp; A530 + 1)),NA())</f>
        <v>1066.37998727234</v>
      </c>
      <c r="L530" s="5" t="n">
        <f aca="true">IF(B530=1,MAX(INDIRECT("Temperatures!C" &amp; A530 + 1):INDIRECT("Temperatures!P" &amp; A530 + 1)),NA())</f>
        <v>1118.28931256755</v>
      </c>
      <c r="M530" s="5" t="n">
        <f aca="true">IF(B530=1,MIN(INDIRECT("Temperatures!C" &amp; A530 + 1):INDIRECT("Temperatures!P" &amp; A530 + 1)),NA())</f>
        <v>1016.54260066109</v>
      </c>
      <c r="N530" s="5" t="n">
        <f aca="true">IF(B530=1,INDIRECT("assorted!H"&amp;$A530+1),NA())</f>
        <v>-88840.6454018907</v>
      </c>
      <c r="O530" s="5" t="n">
        <f aca="true">IF(B530=1,INDIRECT("assorted!I"&amp;$A530+1),NA())</f>
        <v>22439.3085653343</v>
      </c>
      <c r="P530" s="5" t="n">
        <f aca="true">IF(B530=1,INDIRECT("assorted!J"&amp;$A530+1),NA())</f>
        <v>3257.0409511136</v>
      </c>
      <c r="Q530" s="5" t="n">
        <f aca="true">IF(B530=1,INDIRECT("assorted!K"&amp;$A530+1),NA())</f>
        <v>10608315.757231</v>
      </c>
      <c r="R530" s="5" t="n">
        <f aca="true">IF(B530=1,INDIRECT("assorted!L"&amp;$A530+1),NA())</f>
        <v>7049.04622547042</v>
      </c>
      <c r="S530" s="5" t="n">
        <f aca="true">IF(B530=1,INDIRECT("assorted!M"&amp;$A530+1),NA())</f>
        <v>1023.16130444939</v>
      </c>
      <c r="T530" s="5" t="n">
        <f aca="true">IF(B530=1,INDIRECT("assorted!N"&amp;$A530+1),NA())</f>
        <v>1046859.05492258</v>
      </c>
      <c r="U530" s="5" t="n">
        <f aca="true">IF(B530=1,SUM(INDIRECT("HeatFluxTotals!B" &amp; A530 + 1):INDIRECT("HeatFluxTotals!P" &amp; A530 + 1)),NA())</f>
        <v>105735.693382056</v>
      </c>
      <c r="W530" s="5" t="n">
        <f aca="false">R530/G530</f>
        <v>469936.415031361</v>
      </c>
      <c r="X530" s="5" t="n">
        <f aca="true">IF(B530=1,SUM(INDIRECT("HeatFluxRadiation!B" &amp; A530 + 1):INDIRECT("HeatFluxRadiation!P" &amp; A530 + 1)),NA())</f>
        <v>103873.851733017</v>
      </c>
      <c r="Y530" s="5" t="n">
        <f aca="true">IF(B530=1,SUM(INDIRECT("HeatFluxConduction!B" &amp; A530 + 1):INDIRECT("HeatFluxConduction!P" &amp; A530 + 1)),NA())</f>
        <v>1863.88256793054</v>
      </c>
      <c r="Z530" s="6" t="n">
        <f aca="false">X530/U530</f>
        <v>0.982391550199495</v>
      </c>
      <c r="AA530" s="6" t="n">
        <f aca="false">Y530/U530</f>
        <v>0.0176277518812474</v>
      </c>
      <c r="AE530" s="0" t="n">
        <f aca="false">1/F530</f>
        <v>4.44444444444444</v>
      </c>
      <c r="AF530" s="0" t="n">
        <f aca="false">1/G530</f>
        <v>66.6666666666667</v>
      </c>
      <c r="AG530" s="9" t="n">
        <v>9.30417740808342</v>
      </c>
      <c r="AH530" s="0" t="n">
        <f aca="false">AG530/14</f>
        <v>0.664584100577387</v>
      </c>
      <c r="AI530" s="0" t="n">
        <v>0.28585</v>
      </c>
      <c r="AJ530" s="0" t="n">
        <v>4.313</v>
      </c>
      <c r="AK530" s="0" t="n">
        <v>31.817</v>
      </c>
    </row>
    <row r="531" customFormat="false" ht="15" hidden="false" customHeight="true" outlineLevel="0" collapsed="false">
      <c r="A531" s="0" t="n">
        <v>530</v>
      </c>
      <c r="B531" s="4" t="n">
        <f aca="false">IF(assorted!P531 = "converged", 1, NA())</f>
        <v>1</v>
      </c>
      <c r="C531" s="0" t="str">
        <f aca="true">INDIRECT("IDs!B"&amp;$A531+1)</f>
        <v>c-aligned</v>
      </c>
      <c r="D531" s="0" t="n">
        <f aca="true">INDIRECT("IDs!C"&amp;$A531+1)</f>
        <v>15</v>
      </c>
      <c r="E531" s="4" t="n">
        <v>2.19</v>
      </c>
      <c r="F531" s="0" t="n">
        <f aca="false">G531*D531</f>
        <v>0.225</v>
      </c>
      <c r="G531" s="0" t="n">
        <f aca="true">INDIRECT("assorted!D"&amp;$A531+1)</f>
        <v>0.015</v>
      </c>
      <c r="H531" s="0" t="n">
        <f aca="true">INDIRECT("assorted!E"&amp;$A531+1)</f>
        <v>0.04</v>
      </c>
      <c r="I531" s="0" t="n">
        <f aca="true">IF(B531=1,INDIRECT("assorted!F"&amp;$A531+1),NA())</f>
        <v>5.11300827605009</v>
      </c>
      <c r="J531" s="5" t="n">
        <f aca="true">IF(B531=1,INDIRECT("assorted!G"&amp;$A531+1),NA())</f>
        <v>1161.86097703722</v>
      </c>
      <c r="K531" s="5" t="n">
        <f aca="true">IF(B531=1,AVERAGE(INDIRECT("Temperatures!C" &amp; A531 + 1):INDIRECT("Temperatures!P" &amp; A531 + 1)),NA())</f>
        <v>1083.40119683531</v>
      </c>
      <c r="L531" s="5" t="n">
        <f aca="true">IF(B531=1,MAX(INDIRECT("Temperatures!C" &amp; A531 + 1):INDIRECT("Temperatures!P" &amp; A531 + 1)),NA())</f>
        <v>1127.99383277781</v>
      </c>
      <c r="M531" s="5" t="n">
        <f aca="true">IF(B531=1,MIN(INDIRECT("Temperatures!C" &amp; A531 + 1):INDIRECT("Temperatures!P" &amp; A531 + 1)),NA())</f>
        <v>1050.28202301314</v>
      </c>
      <c r="N531" s="5" t="n">
        <f aca="true">IF(B531=1,INDIRECT("assorted!H"&amp;$A531+1),NA())</f>
        <v>-96997.1103598155</v>
      </c>
      <c r="O531" s="5" t="n">
        <f aca="true">IF(B531=1,INDIRECT("assorted!I"&amp;$A531+1),NA())</f>
        <v>24167.7025608484</v>
      </c>
      <c r="P531" s="5" t="n">
        <f aca="true">IF(B531=1,INDIRECT("assorted!J"&amp;$A531+1),NA())</f>
        <v>2772.68575769225</v>
      </c>
      <c r="Q531" s="5" t="n">
        <f aca="true">IF(B531=1,INDIRECT("assorted!K"&amp;$A531+1),NA())</f>
        <v>7687786.31090945</v>
      </c>
      <c r="R531" s="5" t="n">
        <f aca="true">IF(B531=1,INDIRECT("assorted!L"&amp;$A531+1),NA())</f>
        <v>7592.00097537864</v>
      </c>
      <c r="S531" s="5" t="n">
        <f aca="true">IF(B531=1,INDIRECT("assorted!M"&amp;$A531+1),NA())</f>
        <v>871.006787832588</v>
      </c>
      <c r="T531" s="5" t="n">
        <f aca="true">IF(B531=1,INDIRECT("assorted!N"&amp;$A531+1),NA())</f>
        <v>758652.824450444</v>
      </c>
      <c r="U531" s="5" t="n">
        <f aca="true">IF(B531=1,SUM(INDIRECT("HeatFluxTotals!B" &amp; A531 + 1):INDIRECT("HeatFluxTotals!P" &amp; A531 + 1)),NA())</f>
        <v>113880.01463068</v>
      </c>
      <c r="W531" s="5" t="n">
        <f aca="false">R531/G531</f>
        <v>506133.398358576</v>
      </c>
      <c r="X531" s="5" t="n">
        <f aca="true">IF(B531=1,SUM(INDIRECT("HeatFluxRadiation!B" &amp; A531 + 1):INDIRECT("HeatFluxRadiation!P" &amp; A531 + 1)),NA())</f>
        <v>111644.389712797</v>
      </c>
      <c r="Y531" s="5" t="n">
        <f aca="true">IF(B531=1,SUM(INDIRECT("HeatFluxConduction!B" &amp; A531 + 1):INDIRECT("HeatFluxConduction!P" &amp; A531 + 1)),NA())</f>
        <v>2237.59668597144</v>
      </c>
      <c r="Z531" s="6" t="n">
        <f aca="false">X531/U531</f>
        <v>0.980368592986812</v>
      </c>
      <c r="AA531" s="6" t="n">
        <f aca="false">Y531/U531</f>
        <v>0.0196487214479917</v>
      </c>
      <c r="AE531" s="0" t="n">
        <f aca="false">1/F531</f>
        <v>4.44444444444444</v>
      </c>
      <c r="AF531" s="0" t="n">
        <f aca="false">1/G531</f>
        <v>66.6666666666667</v>
      </c>
      <c r="AG531" s="0" t="n">
        <v>8.64114362260025</v>
      </c>
      <c r="AH531" s="0" t="n">
        <f aca="false">AG531/14</f>
        <v>0.617224544471446</v>
      </c>
      <c r="AI531" s="0" t="n">
        <v>0.32191</v>
      </c>
      <c r="AJ531" s="0" t="n">
        <v>4.8595</v>
      </c>
      <c r="AK531" s="0" t="n">
        <v>33.518</v>
      </c>
    </row>
    <row r="532" customFormat="false" ht="15" hidden="false" customHeight="true" outlineLevel="0" collapsed="false">
      <c r="A532" s="0" t="n">
        <v>531</v>
      </c>
      <c r="B532" s="4" t="n">
        <f aca="false">IF(assorted!P532 = "converged", 1, NA())</f>
        <v>1</v>
      </c>
      <c r="C532" s="0" t="str">
        <f aca="true">INDIRECT("IDs!B"&amp;$A532+1)</f>
        <v>c-aligned</v>
      </c>
      <c r="D532" s="0" t="n">
        <f aca="true">INDIRECT("IDs!C"&amp;$A532+1)</f>
        <v>15</v>
      </c>
      <c r="E532" s="4" t="n">
        <v>2.555</v>
      </c>
      <c r="F532" s="0" t="n">
        <f aca="false">G532*D532</f>
        <v>0.225</v>
      </c>
      <c r="G532" s="0" t="n">
        <f aca="true">INDIRECT("assorted!D"&amp;$A532+1)</f>
        <v>0.015</v>
      </c>
      <c r="H532" s="0" t="n">
        <f aca="true">INDIRECT("assorted!E"&amp;$A532+1)</f>
        <v>0.04</v>
      </c>
      <c r="I532" s="0" t="n">
        <f aca="true">IF(B532=1,INDIRECT("assorted!F"&amp;$A532+1),NA())</f>
        <v>4.9837669601984</v>
      </c>
      <c r="J532" s="5" t="n">
        <f aca="true">IF(B532=1,INDIRECT("assorted!G"&amp;$A532+1),NA())</f>
        <v>1155.76186048791</v>
      </c>
      <c r="K532" s="5" t="n">
        <f aca="true">IF(B532=1,AVERAGE(INDIRECT("Temperatures!C" &amp; A532 + 1):INDIRECT("Temperatures!P" &amp; A532 + 1)),NA())</f>
        <v>1094.52540453895</v>
      </c>
      <c r="L532" s="5" t="n">
        <f aca="true">IF(B532=1,MAX(INDIRECT("Temperatures!C" &amp; A532 + 1):INDIRECT("Temperatures!P" &amp; A532 + 1)),NA())</f>
        <v>1133.93449961287</v>
      </c>
      <c r="M532" s="5" t="n">
        <f aca="true">IF(B532=1,MIN(INDIRECT("Temperatures!C" &amp; A532 + 1):INDIRECT("Temperatures!P" &amp; A532 + 1)),NA())</f>
        <v>1062.63992559637</v>
      </c>
      <c r="N532" s="5" t="n">
        <f aca="true">IF(B532=1,INDIRECT("assorted!H"&amp;$A532+1),NA())</f>
        <v>-107898.919334837</v>
      </c>
      <c r="O532" s="5" t="n">
        <f aca="true">IF(B532=1,INDIRECT("assorted!I"&amp;$A532+1),NA())</f>
        <v>25328.7675483303</v>
      </c>
      <c r="P532" s="5" t="n">
        <f aca="true">IF(B532=1,INDIRECT("assorted!J"&amp;$A532+1),NA())</f>
        <v>2570.63067308661</v>
      </c>
      <c r="Q532" s="5" t="n">
        <f aca="true">IF(B532=1,INDIRECT("assorted!K"&amp;$A532+1),NA())</f>
        <v>6608142.05741372</v>
      </c>
      <c r="R532" s="5" t="n">
        <f aca="true">IF(B532=1,INDIRECT("assorted!L"&amp;$A532+1),NA())</f>
        <v>7956.73595567889</v>
      </c>
      <c r="S532" s="5" t="n">
        <f aca="true">IF(B532=1,INDIRECT("assorted!M"&amp;$A532+1),NA())</f>
        <v>807.533547231966</v>
      </c>
      <c r="T532" s="5" t="n">
        <f aca="true">IF(B532=1,INDIRECT("assorted!N"&amp;$A532+1),NA())</f>
        <v>652110.429905042</v>
      </c>
      <c r="U532" s="5" t="n">
        <f aca="true">IF(B532=1,SUM(INDIRECT("HeatFluxTotals!B" &amp; A532 + 1):INDIRECT("HeatFluxTotals!P" &amp; A532 + 1)),NA())</f>
        <v>119351.039335183</v>
      </c>
      <c r="W532" s="5" t="n">
        <f aca="false">R532/G532</f>
        <v>530449.063711926</v>
      </c>
      <c r="X532" s="5" t="n">
        <f aca="true">IF(B532=1,SUM(INDIRECT("HeatFluxRadiation!B" &amp; A532 + 1):INDIRECT("HeatFluxRadiation!P" &amp; A532 + 1)),NA())</f>
        <v>116458.396499471</v>
      </c>
      <c r="Y532" s="5" t="n">
        <f aca="true">IF(B532=1,SUM(INDIRECT("HeatFluxConduction!B" &amp; A532 + 1):INDIRECT("HeatFluxConduction!P" &amp; A532 + 1)),NA())</f>
        <v>2894.65335986738</v>
      </c>
      <c r="Z532" s="6" t="n">
        <f aca="false">X532/U532</f>
        <v>0.975763572300461</v>
      </c>
      <c r="AA532" s="6" t="n">
        <f aca="false">Y532/U532</f>
        <v>0.0242532731678866</v>
      </c>
      <c r="AE532" s="0" t="n">
        <f aca="false">1/F532</f>
        <v>4.44444444444444</v>
      </c>
      <c r="AF532" s="0" t="n">
        <f aca="false">1/G532</f>
        <v>66.6666666666667</v>
      </c>
      <c r="AG532" s="0" t="n">
        <v>8.06850731936644</v>
      </c>
      <c r="AH532" s="0" t="n">
        <f aca="false">AG532/14</f>
        <v>0.576321951383317</v>
      </c>
      <c r="AI532" s="0" t="n">
        <v>0.34752</v>
      </c>
      <c r="AJ532" s="0" t="n">
        <v>5.2484</v>
      </c>
      <c r="AK532" s="0" t="n">
        <v>34.605</v>
      </c>
    </row>
    <row r="533" customFormat="false" ht="15" hidden="false" customHeight="true" outlineLevel="0" collapsed="false">
      <c r="A533" s="0" t="n">
        <v>532</v>
      </c>
      <c r="B533" s="4" t="n">
        <f aca="false">IF(assorted!P533 = "converged", 1, NA())</f>
        <v>1</v>
      </c>
      <c r="C533" s="0" t="str">
        <f aca="true">INDIRECT("IDs!B"&amp;$A533+1)</f>
        <v>c-aligned</v>
      </c>
      <c r="D533" s="0" t="n">
        <f aca="true">INDIRECT("IDs!C"&amp;$A533+1)</f>
        <v>15</v>
      </c>
      <c r="E533" s="4" t="n">
        <v>2.92</v>
      </c>
      <c r="F533" s="0" t="n">
        <f aca="false">G533*D533</f>
        <v>0.225</v>
      </c>
      <c r="G533" s="0" t="n">
        <f aca="true">INDIRECT("assorted!D"&amp;$A533+1)</f>
        <v>0.015</v>
      </c>
      <c r="H533" s="0" t="n">
        <f aca="true">INDIRECT("assorted!E"&amp;$A533+1)</f>
        <v>0.04</v>
      </c>
      <c r="I533" s="0" t="n">
        <f aca="true">IF(B533=1,INDIRECT("assorted!F"&amp;$A533+1),NA())</f>
        <v>4.83372363133821</v>
      </c>
      <c r="J533" s="5" t="n">
        <f aca="true">IF(B533=1,INDIRECT("assorted!G"&amp;$A533+1),NA())</f>
        <v>1152.98456450827</v>
      </c>
      <c r="K533" s="5" t="n">
        <f aca="true">IF(B533=1,AVERAGE(INDIRECT("Temperatures!C" &amp; A533 + 1):INDIRECT("Temperatures!P" &amp; A533 + 1)),NA())</f>
        <v>1101.71295498477</v>
      </c>
      <c r="L533" s="5" t="n">
        <f aca="true">IF(B533=1,MAX(INDIRECT("Temperatures!C" &amp; A533 + 1):INDIRECT("Temperatures!P" &amp; A533 + 1)),NA())</f>
        <v>1139.90191917609</v>
      </c>
      <c r="M533" s="5" t="n">
        <f aca="true">IF(B533=1,MIN(INDIRECT("Temperatures!C" &amp; A533 + 1):INDIRECT("Temperatures!P" &amp; A533 + 1)),NA())</f>
        <v>1069.88444953133</v>
      </c>
      <c r="N533" s="5" t="n">
        <f aca="true">IF(B533=1,INDIRECT("assorted!H"&amp;$A533+1),NA())</f>
        <v>-116644.379890395</v>
      </c>
      <c r="O533" s="5" t="n">
        <f aca="true">IF(B533=1,INDIRECT("assorted!I"&amp;$A533+1),NA())</f>
        <v>26076.6389308843</v>
      </c>
      <c r="P533" s="5" t="n">
        <f aca="true">IF(B533=1,INDIRECT("assorted!J"&amp;$A533+1),NA())</f>
        <v>2528.79032250824</v>
      </c>
      <c r="Q533" s="5" t="n">
        <f aca="true">IF(B533=1,INDIRECT("assorted!K"&amp;$A533+1),NA())</f>
        <v>6394780.49521137</v>
      </c>
      <c r="R533" s="5" t="n">
        <f aca="true">IF(B533=1,INDIRECT("assorted!L"&amp;$A533+1),NA())</f>
        <v>8191.67099973224</v>
      </c>
      <c r="S533" s="5" t="n">
        <f aca="true">IF(B533=1,INDIRECT("assorted!M"&amp;$A533+1),NA())</f>
        <v>794.389890667828</v>
      </c>
      <c r="T533" s="5" t="n">
        <f aca="true">IF(B533=1,INDIRECT("assorted!N"&amp;$A533+1),NA())</f>
        <v>631055.298395243</v>
      </c>
      <c r="U533" s="5" t="n">
        <f aca="true">IF(B533=1,SUM(INDIRECT("HeatFluxTotals!B" &amp; A533 + 1):INDIRECT("HeatFluxTotals!P" &amp; A533 + 1)),NA())</f>
        <v>122875.064995984</v>
      </c>
      <c r="W533" s="5" t="n">
        <f aca="false">R533/G533</f>
        <v>546111.399982149</v>
      </c>
      <c r="X533" s="5" t="n">
        <f aca="true">IF(B533=1,SUM(INDIRECT("HeatFluxRadiation!B" &amp; A533 + 1):INDIRECT("HeatFluxRadiation!P" &amp; A533 + 1)),NA())</f>
        <v>119377.960952876</v>
      </c>
      <c r="Y533" s="5" t="n">
        <f aca="true">IF(B533=1,SUM(INDIRECT("HeatFluxConduction!B" &amp; A533 + 1):INDIRECT("HeatFluxConduction!P" &amp; A533 + 1)),NA())</f>
        <v>3499.12208459592</v>
      </c>
      <c r="Z533" s="6" t="n">
        <f aca="false">X533/U533</f>
        <v>0.971539351428035</v>
      </c>
      <c r="AA533" s="6" t="n">
        <f aca="false">Y533/U533</f>
        <v>0.0284770720952237</v>
      </c>
      <c r="AE533" s="0" t="n">
        <f aca="false">1/F533</f>
        <v>4.44444444444444</v>
      </c>
      <c r="AF533" s="0" t="n">
        <f aca="false">1/G533</f>
        <v>66.6666666666667</v>
      </c>
      <c r="AG533" s="0" t="n">
        <v>7.4369747915519</v>
      </c>
      <c r="AH533" s="0" t="n">
        <f aca="false">AG533/14</f>
        <v>0.53121248511085</v>
      </c>
      <c r="AI533" s="0" t="n">
        <v>0.36393</v>
      </c>
      <c r="AJ533" s="0" t="n">
        <v>5.4977</v>
      </c>
      <c r="AK533" s="0" t="n">
        <v>35.298</v>
      </c>
    </row>
    <row r="534" customFormat="false" ht="15" hidden="false" customHeight="true" outlineLevel="0" collapsed="false">
      <c r="A534" s="0" t="n">
        <v>533</v>
      </c>
      <c r="B534" s="4" t="n">
        <f aca="false">IF(assorted!P534 = "converged", 1, NA())</f>
        <v>1</v>
      </c>
      <c r="C534" s="0" t="str">
        <f aca="true">INDIRECT("IDs!B"&amp;$A534+1)</f>
        <v>c-aligned</v>
      </c>
      <c r="D534" s="0" t="n">
        <f aca="true">INDIRECT("IDs!C"&amp;$A534+1)</f>
        <v>15</v>
      </c>
      <c r="E534" s="4" t="n">
        <v>3.285</v>
      </c>
      <c r="F534" s="0" t="n">
        <f aca="false">G534*D534</f>
        <v>0.225</v>
      </c>
      <c r="G534" s="0" t="n">
        <f aca="true">INDIRECT("assorted!D"&amp;$A534+1)</f>
        <v>0.015</v>
      </c>
      <c r="H534" s="0" t="n">
        <f aca="true">INDIRECT("assorted!E"&amp;$A534+1)</f>
        <v>0.04</v>
      </c>
      <c r="I534" s="0" t="n">
        <f aca="true">IF(B534=1,INDIRECT("assorted!F"&amp;$A534+1),NA())</f>
        <v>4.68257178393832</v>
      </c>
      <c r="J534" s="5" t="n">
        <f aca="true">IF(B534=1,INDIRECT("assorted!G"&amp;$A534+1),NA())</f>
        <v>1152.33860949216</v>
      </c>
      <c r="K534" s="5" t="n">
        <f aca="true">IF(B534=1,AVERAGE(INDIRECT("Temperatures!C" &amp; A534 + 1):INDIRECT("Temperatures!P" &amp; A534 + 1)),NA())</f>
        <v>1107.12771128198</v>
      </c>
      <c r="L534" s="5" t="n">
        <f aca="true">IF(B534=1,MAX(INDIRECT("Temperatures!C" &amp; A534 + 1):INDIRECT("Temperatures!P" &amp; A534 + 1)),NA())</f>
        <v>1147.27150133871</v>
      </c>
      <c r="M534" s="5" t="n">
        <f aca="true">IF(B534=1,MIN(INDIRECT("Temperatures!C" &amp; A534 + 1):INDIRECT("Temperatures!P" &amp; A534 + 1)),NA())</f>
        <v>1075.30445547683</v>
      </c>
      <c r="N534" s="5" t="n">
        <f aca="true">IF(B534=1,INDIRECT("assorted!H"&amp;$A534+1),NA())</f>
        <v>-119686.84681315</v>
      </c>
      <c r="O534" s="5" t="n">
        <f aca="true">IF(B534=1,INDIRECT("assorted!I"&amp;$A534+1),NA())</f>
        <v>26627.0832861146</v>
      </c>
      <c r="P534" s="5" t="n">
        <f aca="true">IF(B534=1,INDIRECT("assorted!J"&amp;$A534+1),NA())</f>
        <v>2585.42134193271</v>
      </c>
      <c r="Q534" s="5" t="n">
        <f aca="true">IF(B534=1,INDIRECT("assorted!K"&amp;$A534+1),NA())</f>
        <v>6684403.51532116</v>
      </c>
      <c r="R534" s="5" t="n">
        <f aca="true">IF(B534=1,INDIRECT("assorted!L"&amp;$A534+1),NA())</f>
        <v>8364.58665322975</v>
      </c>
      <c r="S534" s="5" t="n">
        <f aca="true">IF(B534=1,INDIRECT("assorted!M"&amp;$A534+1),NA())</f>
        <v>812.179862786107</v>
      </c>
      <c r="T534" s="5" t="n">
        <f aca="true">IF(B534=1,INDIRECT("assorted!N"&amp;$A534+1),NA())</f>
        <v>659636.12951526</v>
      </c>
      <c r="U534" s="5" t="n">
        <f aca="true">IF(B534=1,SUM(INDIRECT("HeatFluxTotals!B" &amp; A534 + 1):INDIRECT("HeatFluxTotals!P" &amp; A534 + 1)),NA())</f>
        <v>125468.799798446</v>
      </c>
      <c r="W534" s="5" t="n">
        <f aca="false">R534/G534</f>
        <v>557639.110215317</v>
      </c>
      <c r="X534" s="5" t="n">
        <f aca="true">IF(B534=1,SUM(INDIRECT("HeatFluxRadiation!B" &amp; A534 + 1):INDIRECT("HeatFluxRadiation!P" &amp; A534 + 1)),NA())</f>
        <v>121599.776770931</v>
      </c>
      <c r="Y534" s="5" t="n">
        <f aca="true">IF(B534=1,SUM(INDIRECT("HeatFluxConduction!B" &amp; A534 + 1):INDIRECT("HeatFluxConduction!P" &amp; A534 + 1)),NA())</f>
        <v>3871.10784959242</v>
      </c>
      <c r="Z534" s="6" t="n">
        <f aca="false">X534/U534</f>
        <v>0.969163465070755</v>
      </c>
      <c r="AA534" s="6" t="n">
        <f aca="false">Y534/U534</f>
        <v>0.0308531511882714</v>
      </c>
      <c r="AE534" s="0" t="n">
        <f aca="false">1/F534</f>
        <v>4.44444444444444</v>
      </c>
      <c r="AF534" s="0" t="n">
        <f aca="false">1/G534</f>
        <v>66.6666666666667</v>
      </c>
      <c r="AG534" s="0" t="n">
        <v>6.80344237421639</v>
      </c>
      <c r="AH534" s="0" t="n">
        <f aca="false">AG534/14</f>
        <v>0.485960169586885</v>
      </c>
      <c r="AI534" s="0" t="n">
        <v>0.37615</v>
      </c>
      <c r="AJ534" s="0" t="n">
        <v>5.6835</v>
      </c>
      <c r="AK534" s="0" t="n">
        <v>35.806</v>
      </c>
    </row>
    <row r="535" customFormat="false" ht="15" hidden="false" customHeight="true" outlineLevel="0" collapsed="false">
      <c r="A535" s="0" t="n">
        <v>534</v>
      </c>
      <c r="B535" s="4" t="n">
        <f aca="false">IF(assorted!P535 = "converged", 1, NA())</f>
        <v>1</v>
      </c>
      <c r="C535" s="0" t="str">
        <f aca="true">INDIRECT("IDs!B"&amp;$A535+1)</f>
        <v>c-aligned</v>
      </c>
      <c r="D535" s="0" t="n">
        <f aca="true">INDIRECT("IDs!C"&amp;$A535+1)</f>
        <v>15</v>
      </c>
      <c r="E535" s="4" t="n">
        <v>3.465</v>
      </c>
      <c r="F535" s="0" t="n">
        <f aca="false">G535*D535</f>
        <v>0.225</v>
      </c>
      <c r="G535" s="0" t="n">
        <f aca="true">INDIRECT("assorted!D"&amp;$A535+1)</f>
        <v>0.015</v>
      </c>
      <c r="H535" s="0" t="n">
        <f aca="true">INDIRECT("assorted!E"&amp;$A535+1)</f>
        <v>0.04</v>
      </c>
      <c r="I535" s="0" t="n">
        <f aca="true">IF(B535=1,INDIRECT("assorted!F"&amp;$A535+1),NA())</f>
        <v>4.65775809960905</v>
      </c>
      <c r="J535" s="5" t="n">
        <f aca="true">IF(B535=1,INDIRECT("assorted!G"&amp;$A535+1),NA())</f>
        <v>1151.74114814512</v>
      </c>
      <c r="K535" s="5" t="n">
        <f aca="true">IF(B535=1,AVERAGE(INDIRECT("Temperatures!C" &amp; A535 + 1):INDIRECT("Temperatures!P" &amp; A535 + 1)),NA())</f>
        <v>1109.53286575276</v>
      </c>
      <c r="L535" s="5" t="n">
        <f aca="true">IF(B535=1,MAX(INDIRECT("Temperatures!C" &amp; A535 + 1):INDIRECT("Temperatures!P" &amp; A535 + 1)),NA())</f>
        <v>1150.3539694132</v>
      </c>
      <c r="M535" s="5" t="n">
        <f aca="true">IF(B535=1,MIN(INDIRECT("Temperatures!C" &amp; A535 + 1):INDIRECT("Temperatures!P" &amp; A535 + 1)),NA())</f>
        <v>1077.60090302127</v>
      </c>
      <c r="N535" s="5" t="n">
        <f aca="true">IF(B535=1,INDIRECT("assorted!H"&amp;$A535+1),NA())</f>
        <v>-120174.423544782</v>
      </c>
      <c r="O535" s="5" t="n">
        <f aca="true">IF(B535=1,INDIRECT("assorted!I"&amp;$A535+1),NA())</f>
        <v>26872.3533508808</v>
      </c>
      <c r="P535" s="5" t="n">
        <f aca="true">IF(B535=1,INDIRECT("assorted!J"&amp;$A535+1),NA())</f>
        <v>2613.06606383093</v>
      </c>
      <c r="Q535" s="5" t="n">
        <f aca="true">IF(B535=1,INDIRECT("assorted!K"&amp;$A535+1),NA())</f>
        <v>6828114.25394487</v>
      </c>
      <c r="R535" s="5" t="n">
        <f aca="true">IF(B535=1,INDIRECT("assorted!L"&amp;$A535+1),NA())</f>
        <v>8441.63537419272</v>
      </c>
      <c r="S535" s="5" t="n">
        <f aca="true">IF(B535=1,INDIRECT("assorted!M"&amp;$A535+1),NA())</f>
        <v>820.864128701964</v>
      </c>
      <c r="T535" s="5" t="n">
        <f aca="true">IF(B535=1,INDIRECT("assorted!N"&amp;$A535+1),NA())</f>
        <v>673817.917789634</v>
      </c>
      <c r="U535" s="5" t="n">
        <f aca="true">IF(B535=1,SUM(INDIRECT("HeatFluxTotals!B" &amp; A535 + 1):INDIRECT("HeatFluxTotals!P" &amp; A535 + 1)),NA())</f>
        <v>126624.530612891</v>
      </c>
      <c r="W535" s="5" t="n">
        <f aca="false">R535/G535</f>
        <v>562775.691612848</v>
      </c>
      <c r="X535" s="5" t="n">
        <f aca="true">IF(B535=1,SUM(INDIRECT("HeatFluxRadiation!B" &amp; A535 + 1):INDIRECT("HeatFluxRadiation!P" &amp; A535 + 1)),NA())</f>
        <v>122605.099177962</v>
      </c>
      <c r="Y535" s="5" t="n">
        <f aca="true">IF(B535=1,SUM(INDIRECT("HeatFluxConduction!B" &amp; A535 + 1):INDIRECT("HeatFluxConduction!P" &amp; A535 + 1)),NA())</f>
        <v>4021.55044305291</v>
      </c>
      <c r="Z535" s="6" t="n">
        <f aca="false">X535/U535</f>
        <v>0.968257087189395</v>
      </c>
      <c r="AA535" s="6" t="n">
        <f aca="false">Y535/U535</f>
        <v>0.0317596473889199</v>
      </c>
      <c r="AE535" s="0" t="n">
        <f aca="false">1/F535</f>
        <v>4.44444444444444</v>
      </c>
      <c r="AF535" s="0" t="n">
        <f aca="false">1/G535</f>
        <v>66.6666666666667</v>
      </c>
      <c r="AG535" s="0" t="n">
        <v>6.51747473738299</v>
      </c>
      <c r="AH535" s="0" t="n">
        <f aca="false">AG535/14</f>
        <v>0.465533909813071</v>
      </c>
      <c r="AI535" s="0" t="n">
        <v>0.38163</v>
      </c>
      <c r="AJ535" s="0" t="n">
        <v>5.7667</v>
      </c>
      <c r="AK535" s="0" t="n">
        <v>36.031</v>
      </c>
    </row>
    <row r="536" customFormat="false" ht="15" hidden="false" customHeight="true" outlineLevel="0" collapsed="false">
      <c r="A536" s="0" t="n">
        <v>535</v>
      </c>
      <c r="B536" s="4" t="n">
        <f aca="false">IF(assorted!P536 = "converged", 1, NA())</f>
        <v>1</v>
      </c>
      <c r="C536" s="0" t="str">
        <f aca="true">INDIRECT("IDs!B"&amp;$A536+1)</f>
        <v>c-aligned</v>
      </c>
      <c r="D536" s="0" t="n">
        <f aca="true">INDIRECT("IDs!C"&amp;$A536+1)</f>
        <v>15</v>
      </c>
      <c r="E536" s="4" t="n">
        <v>3.65</v>
      </c>
      <c r="F536" s="0" t="n">
        <f aca="false">G536*D536</f>
        <v>0.225</v>
      </c>
      <c r="G536" s="0" t="n">
        <f aca="true">INDIRECT("assorted!D"&amp;$A536+1)</f>
        <v>0.015</v>
      </c>
      <c r="H536" s="0" t="n">
        <f aca="true">INDIRECT("assorted!E"&amp;$A536+1)</f>
        <v>0.04</v>
      </c>
      <c r="I536" s="0" t="n">
        <f aca="true">IF(B536=1,INDIRECT("assorted!F"&amp;$A536+1),NA())</f>
        <v>4.60320753285486</v>
      </c>
      <c r="J536" s="5" t="n">
        <f aca="true">IF(B536=1,INDIRECT("assorted!G"&amp;$A536+1),NA())</f>
        <v>1151.46910671102</v>
      </c>
      <c r="K536" s="5" t="n">
        <f aca="true">IF(B536=1,AVERAGE(INDIRECT("Temperatures!C" &amp; A536 + 1):INDIRECT("Temperatures!P" &amp; A536 + 1)),NA())</f>
        <v>1112.06862032944</v>
      </c>
      <c r="L536" s="5" t="n">
        <f aca="true">IF(B536=1,MAX(INDIRECT("Temperatures!C" &amp; A536 + 1):INDIRECT("Temperatures!P" &amp; A536 + 1)),NA())</f>
        <v>1155.04566406704</v>
      </c>
      <c r="M536" s="5" t="n">
        <f aca="true">IF(B536=1,MIN(INDIRECT("Temperatures!C" &amp; A536 + 1):INDIRECT("Temperatures!P" &amp; A536 + 1)),NA())</f>
        <v>1079.85342565626</v>
      </c>
      <c r="N536" s="5" t="n">
        <f aca="true">IF(B536=1,INDIRECT("assorted!H"&amp;$A536+1),NA())</f>
        <v>-117381.474002419</v>
      </c>
      <c r="O536" s="5" t="n">
        <f aca="true">IF(B536=1,INDIRECT("assorted!I"&amp;$A536+1),NA())</f>
        <v>27120.8345115718</v>
      </c>
      <c r="P536" s="5" t="n">
        <f aca="true">IF(B536=1,INDIRECT("assorted!J"&amp;$A536+1),NA())</f>
        <v>2679.14944914762</v>
      </c>
      <c r="Q536" s="5" t="n">
        <f aca="true">IF(B536=1,INDIRECT("assorted!K"&amp;$A536+1),NA())</f>
        <v>7177841.770868</v>
      </c>
      <c r="R536" s="5" t="n">
        <f aca="true">IF(B536=1,INDIRECT("assorted!L"&amp;$A536+1),NA())</f>
        <v>8519.69282336812</v>
      </c>
      <c r="S536" s="5" t="n">
        <f aca="true">IF(B536=1,INDIRECT("assorted!M"&amp;$A536+1),NA())</f>
        <v>841.623450963482</v>
      </c>
      <c r="T536" s="5" t="n">
        <f aca="true">IF(B536=1,INDIRECT("assorted!N"&amp;$A536+1),NA())</f>
        <v>708330.033211682</v>
      </c>
      <c r="U536" s="5" t="n">
        <f aca="true">IF(B536=1,SUM(INDIRECT("HeatFluxTotals!B" &amp; A536 + 1):INDIRECT("HeatFluxTotals!P" &amp; A536 + 1)),NA())</f>
        <v>127795.392350522</v>
      </c>
      <c r="W536" s="5" t="n">
        <f aca="false">R536/G536</f>
        <v>567979.521557875</v>
      </c>
      <c r="X536" s="5" t="n">
        <f aca="true">IF(B536=1,SUM(INDIRECT("HeatFluxRadiation!B" &amp; A536 + 1):INDIRECT("HeatFluxRadiation!P" &amp; A536 + 1)),NA())</f>
        <v>123781.387033836</v>
      </c>
      <c r="Y536" s="5" t="n">
        <f aca="true">IF(B536=1,SUM(INDIRECT("HeatFluxConduction!B" &amp; A536 + 1):INDIRECT("HeatFluxConduction!P" &amp; A536 + 1)),NA())</f>
        <v>4016.21289049467</v>
      </c>
      <c r="Z536" s="6" t="n">
        <f aca="false">X536/U536</f>
        <v>0.968590375264268</v>
      </c>
      <c r="AA536" s="6" t="n">
        <f aca="false">Y536/U536</f>
        <v>0.0314268990190105</v>
      </c>
      <c r="AE536" s="0" t="n">
        <f aca="false">1/F536</f>
        <v>4.44444444444444</v>
      </c>
      <c r="AF536" s="0" t="n">
        <f aca="false">1/G536</f>
        <v>66.6666666666667</v>
      </c>
      <c r="AG536" s="0" t="n">
        <v>6.25572480584196</v>
      </c>
      <c r="AH536" s="0" t="n">
        <f aca="false">AG536/14</f>
        <v>0.446837486131569</v>
      </c>
      <c r="AI536" s="0" t="n">
        <v>0.38719</v>
      </c>
      <c r="AJ536" s="0" t="n">
        <v>5.8514</v>
      </c>
      <c r="AK536" s="0" t="n">
        <v>36.256</v>
      </c>
    </row>
    <row r="537" customFormat="false" ht="15" hidden="false" customHeight="true" outlineLevel="0" collapsed="false">
      <c r="A537" s="0" t="n">
        <v>536</v>
      </c>
      <c r="B537" s="4" t="n">
        <f aca="false">IF(assorted!P537 = "converged", 1, NA())</f>
        <v>1</v>
      </c>
      <c r="C537" s="0" t="str">
        <f aca="true">INDIRECT("IDs!B"&amp;$A537+1)</f>
        <v>c-aligned</v>
      </c>
      <c r="D537" s="0" t="n">
        <f aca="true">INDIRECT("IDs!C"&amp;$A537+1)</f>
        <v>15</v>
      </c>
      <c r="E537" s="4" t="n">
        <v>4.015</v>
      </c>
      <c r="F537" s="0" t="n">
        <f aca="false">G537*D537</f>
        <v>0.225</v>
      </c>
      <c r="G537" s="0" t="n">
        <f aca="true">INDIRECT("assorted!D"&amp;$A537+1)</f>
        <v>0.015</v>
      </c>
      <c r="H537" s="0" t="n">
        <f aca="true">INDIRECT("assorted!E"&amp;$A537+1)</f>
        <v>0.04</v>
      </c>
      <c r="I537" s="0" t="n">
        <f aca="true">IF(B537=1,INDIRECT("assorted!F"&amp;$A537+1),NA())</f>
        <v>4.50829119735863</v>
      </c>
      <c r="J537" s="5" t="n">
        <f aca="true">IF(B537=1,INDIRECT("assorted!G"&amp;$A537+1),NA())</f>
        <v>1149.92510947749</v>
      </c>
      <c r="K537" s="5" t="n">
        <f aca="true">IF(B537=1,AVERAGE(INDIRECT("Temperatures!C" &amp; A537 + 1):INDIRECT("Temperatures!P" &amp; A537 + 1)),NA())</f>
        <v>1115.73644284138</v>
      </c>
      <c r="L537" s="5" t="n">
        <f aca="true">IF(B537=1,MAX(INDIRECT("Temperatures!C" &amp; A537 + 1):INDIRECT("Temperatures!P" &amp; A537 + 1)),NA())</f>
        <v>1163.06782220954</v>
      </c>
      <c r="M537" s="5" t="n">
        <f aca="true">IF(B537=1,MIN(INDIRECT("Temperatures!C" &amp; A537 + 1):INDIRECT("Temperatures!P" &amp; A537 + 1)),NA())</f>
        <v>1081.89245790674</v>
      </c>
      <c r="N537" s="5" t="n">
        <f aca="true">IF(B537=1,INDIRECT("assorted!H"&amp;$A537+1),NA())</f>
        <v>-122780.626207079</v>
      </c>
      <c r="O537" s="5" t="n">
        <f aca="true">IF(B537=1,INDIRECT("assorted!I"&amp;$A537+1),NA())</f>
        <v>27484.6124852533</v>
      </c>
      <c r="P537" s="5" t="n">
        <f aca="true">IF(B537=1,INDIRECT("assorted!J"&amp;$A537+1),NA())</f>
        <v>2840.51274819987</v>
      </c>
      <c r="Q537" s="5" t="n">
        <f aca="true">IF(B537=1,INDIRECT("assorted!K"&amp;$A537+1),NA())</f>
        <v>8068512.67268597</v>
      </c>
      <c r="R537" s="5" t="n">
        <f aca="true">IF(B537=1,INDIRECT("assorted!L"&amp;$A537+1),NA())</f>
        <v>8633.96941726583</v>
      </c>
      <c r="S537" s="5" t="n">
        <f aca="true">IF(B537=1,INDIRECT("assorted!M"&amp;$A537+1),NA())</f>
        <v>892.313843262903</v>
      </c>
      <c r="T537" s="5" t="n">
        <f aca="true">IF(B537=1,INDIRECT("assorted!N"&amp;$A537+1),NA())</f>
        <v>796223.994878613</v>
      </c>
      <c r="U537" s="5" t="n">
        <f aca="true">IF(B537=1,SUM(INDIRECT("HeatFluxTotals!B" &amp; A537 + 1):INDIRECT("HeatFluxTotals!P" &amp; A537 + 1)),NA())</f>
        <v>129509.541258987</v>
      </c>
      <c r="W537" s="5" t="n">
        <f aca="false">R537/G537</f>
        <v>575597.961151055</v>
      </c>
      <c r="X537" s="5" t="n">
        <f aca="true">IF(B537=1,SUM(INDIRECT("HeatFluxRadiation!B" &amp; A537 + 1):INDIRECT("HeatFluxRadiation!P" &amp; A537 + 1)),NA())</f>
        <v>125048.324734605</v>
      </c>
      <c r="Y537" s="5" t="n">
        <f aca="true">IF(B537=1,SUM(INDIRECT("HeatFluxConduction!B" &amp; A537 + 1):INDIRECT("HeatFluxConduction!P" &amp; A537 + 1)),NA())</f>
        <v>4463.33052084454</v>
      </c>
      <c r="Z537" s="6" t="n">
        <f aca="false">X537/U537</f>
        <v>0.965552989524831</v>
      </c>
      <c r="AA537" s="6" t="n">
        <f aca="false">Y537/U537</f>
        <v>0.0344633335695242</v>
      </c>
      <c r="AE537" s="0" t="n">
        <f aca="false">1/F537</f>
        <v>4.44444444444444</v>
      </c>
      <c r="AF537" s="0" t="n">
        <f aca="false">1/G537</f>
        <v>66.6666666666667</v>
      </c>
      <c r="AG537" s="0" t="n">
        <v>5.78575604472888</v>
      </c>
      <c r="AH537" s="0" t="n">
        <f aca="false">AG537/14</f>
        <v>0.413268288909206</v>
      </c>
      <c r="AI537" s="0" t="n">
        <v>0.39537</v>
      </c>
      <c r="AJ537" s="0" t="n">
        <v>5.9761</v>
      </c>
      <c r="AK537" s="0" t="n">
        <v>36.57</v>
      </c>
    </row>
    <row r="538" customFormat="false" ht="15" hidden="false" customHeight="true" outlineLevel="0" collapsed="false">
      <c r="A538" s="0" t="n">
        <v>537</v>
      </c>
      <c r="B538" s="4" t="n">
        <f aca="false">IF(assorted!P538 = "converged", 1, NA())</f>
        <v>1</v>
      </c>
      <c r="C538" s="0" t="str">
        <f aca="true">INDIRECT("IDs!B"&amp;$A538+1)</f>
        <v>c-aligned</v>
      </c>
      <c r="D538" s="0" t="n">
        <f aca="true">INDIRECT("IDs!C"&amp;$A538+1)</f>
        <v>15</v>
      </c>
      <c r="E538" s="4" t="n">
        <v>4.38</v>
      </c>
      <c r="F538" s="0" t="n">
        <f aca="false">G538*D538</f>
        <v>0.225</v>
      </c>
      <c r="G538" s="0" t="n">
        <f aca="true">INDIRECT("assorted!D"&amp;$A538+1)</f>
        <v>0.015</v>
      </c>
      <c r="H538" s="0" t="n">
        <f aca="true">INDIRECT("assorted!E"&amp;$A538+1)</f>
        <v>0.04</v>
      </c>
      <c r="I538" s="0" t="n">
        <f aca="true">IF(B538=1,INDIRECT("assorted!F"&amp;$A538+1),NA())</f>
        <v>2.15815150755224</v>
      </c>
      <c r="J538" s="5" t="n">
        <f aca="true">IF(B538=1,INDIRECT("assorted!G"&amp;$A538+1),NA())</f>
        <v>1260.55387812619</v>
      </c>
      <c r="K538" s="5" t="n">
        <f aca="true">IF(B538=1,AVERAGE(INDIRECT("Temperatures!C" &amp; A538 + 1):INDIRECT("Temperatures!P" &amp; A538 + 1)),NA())</f>
        <v>1182.78484701054</v>
      </c>
      <c r="L538" s="5" t="n">
        <f aca="true">IF(B538=1,MAX(INDIRECT("Temperatures!C" &amp; A538 + 1):INDIRECT("Temperatures!P" &amp; A538 + 1)),NA())</f>
        <v>1214.89680105948</v>
      </c>
      <c r="M538" s="5" t="n">
        <f aca="true">IF(B538=1,MIN(INDIRECT("Temperatures!C" &amp; A538 + 1):INDIRECT("Temperatures!P" &amp; A538 + 1)),NA())</f>
        <v>1158.74510560029</v>
      </c>
      <c r="N538" s="5" t="n">
        <f aca="true">IF(B538=1,INDIRECT("assorted!H"&amp;$A538+1),NA())</f>
        <v>-160686.779352811</v>
      </c>
      <c r="O538" s="5" t="n">
        <f aca="true">IF(B538=1,INDIRECT("assorted!I"&amp;$A538+1),NA())</f>
        <v>34098.0154154966</v>
      </c>
      <c r="P538" s="5" t="n">
        <f aca="true">IF(B538=1,INDIRECT("assorted!J"&amp;$A538+1),NA())</f>
        <v>1781.16743217387</v>
      </c>
      <c r="Q538" s="5" t="n">
        <f aca="true">IF(B538=1,INDIRECT("assorted!K"&amp;$A538+1),NA())</f>
        <v>3172557.42143686</v>
      </c>
      <c r="R538" s="5" t="n">
        <f aca="true">IF(B538=1,INDIRECT("assorted!L"&amp;$A538+1),NA())</f>
        <v>10711.8040451682</v>
      </c>
      <c r="S538" s="5" t="n">
        <f aca="true">IF(B538=1,INDIRECT("assorted!M"&amp;$A538+1),NA())</f>
        <v>559.549178244569</v>
      </c>
      <c r="T538" s="5" t="n">
        <f aca="true">IF(B538=1,INDIRECT("assorted!N"&amp;$A538+1),NA())</f>
        <v>313095.282874173</v>
      </c>
      <c r="U538" s="5" t="n">
        <f aca="true">IF(B538=1,SUM(INDIRECT("HeatFluxTotals!B" &amp; A538 + 1):INDIRECT("HeatFluxTotals!P" &amp; A538 + 1)),NA())</f>
        <v>160677.060677523</v>
      </c>
      <c r="W538" s="5" t="n">
        <f aca="false">R538/G538</f>
        <v>714120.26967788</v>
      </c>
      <c r="X538" s="5" t="n">
        <f aca="true">IF(B538=1,SUM(INDIRECT("HeatFluxRadiation!B" &amp; A538 + 1):INDIRECT("HeatFluxRadiation!P" &amp; A538 + 1)),NA())</f>
        <v>153495.991451322</v>
      </c>
      <c r="Y538" s="5" t="n">
        <f aca="true">IF(B538=1,SUM(INDIRECT("HeatFluxConduction!B" &amp; A538 + 1):INDIRECT("HeatFluxConduction!P" &amp; A538 + 1)),NA())</f>
        <v>7181.07822450919</v>
      </c>
      <c r="Z538" s="6" t="n">
        <f aca="false">X538/U538</f>
        <v>0.955307439681057</v>
      </c>
      <c r="AA538" s="6" t="n">
        <f aca="false">Y538/U538</f>
        <v>0.0446926163213897</v>
      </c>
      <c r="AE538" s="0" t="n">
        <f aca="false">1/F538</f>
        <v>4.44444444444444</v>
      </c>
      <c r="AF538" s="0" t="n">
        <f aca="false">1/G538</f>
        <v>66.6666666666667</v>
      </c>
      <c r="AG538" s="0" t="n">
        <v>5.3561818827618</v>
      </c>
      <c r="AH538" s="0" t="n">
        <f aca="false">AG538/14</f>
        <v>0.382584420197271</v>
      </c>
      <c r="AI538" s="0" t="n">
        <v>0.54367</v>
      </c>
      <c r="AJ538" s="0" t="n">
        <v>8.2403</v>
      </c>
      <c r="AK538" s="0" t="n">
        <v>42.017</v>
      </c>
    </row>
    <row r="539" customFormat="false" ht="15" hidden="false" customHeight="true" outlineLevel="0" collapsed="false">
      <c r="A539" s="0" t="n">
        <v>538</v>
      </c>
      <c r="B539" s="4" t="n">
        <f aca="false">IF(assorted!P539 = "converged", 1, NA())</f>
        <v>1</v>
      </c>
      <c r="C539" s="0" t="str">
        <f aca="true">INDIRECT("IDs!B"&amp;$A539+1)</f>
        <v>c-aligned</v>
      </c>
      <c r="D539" s="0" t="n">
        <f aca="true">INDIRECT("IDs!C"&amp;$A539+1)</f>
        <v>15</v>
      </c>
      <c r="E539" s="4" t="n">
        <v>5.11</v>
      </c>
      <c r="F539" s="0" t="n">
        <f aca="false">G539*D539</f>
        <v>0.225</v>
      </c>
      <c r="G539" s="0" t="n">
        <f aca="true">INDIRECT("assorted!D"&amp;$A539+1)</f>
        <v>0.015</v>
      </c>
      <c r="H539" s="0" t="n">
        <f aca="true">INDIRECT("assorted!E"&amp;$A539+1)</f>
        <v>0.04</v>
      </c>
      <c r="I539" s="0" t="n">
        <f aca="true">IF(B539=1,INDIRECT("assorted!F"&amp;$A539+1),NA())</f>
        <v>2.16324599458312</v>
      </c>
      <c r="J539" s="5" t="n">
        <f aca="true">IF(B539=1,INDIRECT("assorted!G"&amp;$A539+1),NA())</f>
        <v>1255.29348021863</v>
      </c>
      <c r="K539" s="5" t="n">
        <f aca="true">IF(B539=1,AVERAGE(INDIRECT("Temperatures!C" &amp; A539 + 1):INDIRECT("Temperatures!P" &amp; A539 + 1)),NA())</f>
        <v>1186.85973686648</v>
      </c>
      <c r="L539" s="5" t="n">
        <f aca="true">IF(B539=1,MAX(INDIRECT("Temperatures!C" &amp; A539 + 1):INDIRECT("Temperatures!P" &amp; A539 + 1)),NA())</f>
        <v>1229.08357927436</v>
      </c>
      <c r="M539" s="5" t="n">
        <f aca="true">IF(B539=1,MIN(INDIRECT("Temperatures!C" &amp; A539 + 1):INDIRECT("Temperatures!P" &amp; A539 + 1)),NA())</f>
        <v>1160.60715937043</v>
      </c>
      <c r="N539" s="5" t="n">
        <f aca="true">IF(B539=1,INDIRECT("assorted!H"&amp;$A539+1),NA())</f>
        <v>-162270.566883922</v>
      </c>
      <c r="O539" s="5" t="n">
        <f aca="true">IF(B539=1,INDIRECT("assorted!I"&amp;$A539+1),NA())</f>
        <v>34433.7825349445</v>
      </c>
      <c r="P539" s="5" t="n">
        <f aca="true">IF(B539=1,INDIRECT("assorted!J"&amp;$A539+1),NA())</f>
        <v>2070.19425387659</v>
      </c>
      <c r="Q539" s="5" t="n">
        <f aca="true">IF(B539=1,INDIRECT("assorted!K"&amp;$A539+1),NA())</f>
        <v>4285704.24878367</v>
      </c>
      <c r="R539" s="5" t="n">
        <f aca="true">IF(B539=1,INDIRECT("assorted!L"&amp;$A539+1),NA())</f>
        <v>10817.2844241762</v>
      </c>
      <c r="S539" s="5" t="n">
        <f aca="true">IF(B539=1,INDIRECT("assorted!M"&amp;$A539+1),NA())</f>
        <v>650.346212621479</v>
      </c>
      <c r="T539" s="5" t="n">
        <f aca="true">IF(B539=1,INDIRECT("assorted!N"&amp;$A539+1),NA())</f>
        <v>422950.196271102</v>
      </c>
      <c r="U539" s="5" t="n">
        <f aca="true">IF(B539=1,SUM(INDIRECT("HeatFluxTotals!B" &amp; A539 + 1):INDIRECT("HeatFluxTotals!P" &amp; A539 + 1)),NA())</f>
        <v>162259.266362643</v>
      </c>
      <c r="W539" s="5" t="n">
        <f aca="false">R539/G539</f>
        <v>721152.29494508</v>
      </c>
      <c r="X539" s="5" t="n">
        <f aca="true">IF(B539=1,SUM(INDIRECT("HeatFluxRadiation!B" &amp; A539 + 1):INDIRECT("HeatFluxRadiation!P" &amp; A539 + 1)),NA())</f>
        <v>154792.179067732</v>
      </c>
      <c r="Y539" s="5" t="n">
        <f aca="true">IF(B539=1,SUM(INDIRECT("HeatFluxConduction!B" &amp; A539 + 1):INDIRECT("HeatFluxConduction!P" &amp; A539 + 1)),NA())</f>
        <v>7467.08647897057</v>
      </c>
      <c r="Z539" s="6" t="n">
        <f aca="false">X539/U539</f>
        <v>0.953980518571914</v>
      </c>
      <c r="AA539" s="6" t="n">
        <f aca="false">Y539/U539</f>
        <v>0.0460194763994676</v>
      </c>
      <c r="AE539" s="0" t="n">
        <f aca="false">1/F539</f>
        <v>4.44444444444444</v>
      </c>
      <c r="AF539" s="0" t="n">
        <f aca="false">1/G539</f>
        <v>66.6666666666667</v>
      </c>
      <c r="AG539" s="0" t="n">
        <v>4.62937897590941</v>
      </c>
      <c r="AH539" s="0" t="n">
        <f aca="false">AG539/14</f>
        <v>0.330669926850672</v>
      </c>
      <c r="AI539" s="0" t="n">
        <v>0.55128</v>
      </c>
      <c r="AJ539" s="0" t="n">
        <v>8.3574</v>
      </c>
      <c r="AK539" s="0" t="n">
        <v>42.254</v>
      </c>
    </row>
    <row r="540" customFormat="false" ht="15" hidden="false" customHeight="true" outlineLevel="0" collapsed="false">
      <c r="A540" s="0" t="n">
        <v>539</v>
      </c>
      <c r="B540" s="4" t="n">
        <f aca="false">IF(assorted!P540 = "converged", 1, NA())</f>
        <v>1</v>
      </c>
      <c r="C540" s="0" t="str">
        <f aca="true">INDIRECT("IDs!B"&amp;$A540+1)</f>
        <v>c-aligned</v>
      </c>
      <c r="D540" s="0" t="n">
        <f aca="true">INDIRECT("IDs!C"&amp;$A540+1)</f>
        <v>15</v>
      </c>
      <c r="E540" s="4" t="n">
        <v>5.84</v>
      </c>
      <c r="F540" s="0" t="n">
        <f aca="false">G540*D540</f>
        <v>0.225</v>
      </c>
      <c r="G540" s="0" t="n">
        <f aca="true">INDIRECT("assorted!D"&amp;$A540+1)</f>
        <v>0.015</v>
      </c>
      <c r="H540" s="0" t="n">
        <f aca="true">INDIRECT("assorted!E"&amp;$A540+1)</f>
        <v>0.04</v>
      </c>
      <c r="I540" s="0" t="n">
        <f aca="true">IF(B540=1,INDIRECT("assorted!F"&amp;$A540+1),NA())</f>
        <v>2.25140449809259</v>
      </c>
      <c r="J540" s="5" t="n">
        <f aca="true">IF(B540=1,INDIRECT("assorted!G"&amp;$A540+1),NA())</f>
        <v>1251.95076645193</v>
      </c>
      <c r="K540" s="5" t="n">
        <f aca="true">IF(B540=1,AVERAGE(INDIRECT("Temperatures!C" &amp; A540 + 1):INDIRECT("Temperatures!P" &amp; A540 + 1)),NA())</f>
        <v>1189.52254539573</v>
      </c>
      <c r="L540" s="5" t="n">
        <f aca="true">IF(B540=1,MAX(INDIRECT("Temperatures!C" &amp; A540 + 1):INDIRECT("Temperatures!P" &amp; A540 + 1)),NA())</f>
        <v>1247.61445101451</v>
      </c>
      <c r="M540" s="5" t="n">
        <f aca="true">IF(B540=1,MIN(INDIRECT("Temperatures!C" &amp; A540 + 1):INDIRECT("Temperatures!P" &amp; A540 + 1)),NA())</f>
        <v>1157.95668623677</v>
      </c>
      <c r="N540" s="5" t="n">
        <f aca="true">IF(B540=1,INDIRECT("assorted!H"&amp;$A540+1),NA())</f>
        <v>-163105.821190768</v>
      </c>
      <c r="O540" s="5" t="n">
        <f aca="true">IF(B540=1,INDIRECT("assorted!I"&amp;$A540+1),NA())</f>
        <v>34610.6107903744</v>
      </c>
      <c r="P540" s="5" t="n">
        <f aca="true">IF(B540=1,INDIRECT("assorted!J"&amp;$A540+1),NA())</f>
        <v>2481.64980959943</v>
      </c>
      <c r="Q540" s="5" t="n">
        <f aca="true">IF(B540=1,INDIRECT("assorted!K"&amp;$A540+1),NA())</f>
        <v>6158585.77748492</v>
      </c>
      <c r="R540" s="5" t="n">
        <f aca="true">IF(B540=1,INDIRECT("assorted!L"&amp;$A540+1),NA())</f>
        <v>10872.8345668998</v>
      </c>
      <c r="S540" s="5" t="n">
        <f aca="true">IF(B540=1,INDIRECT("assorted!M"&amp;$A540+1),NA())</f>
        <v>779.603919625401</v>
      </c>
      <c r="T540" s="5" t="n">
        <f aca="true">IF(B540=1,INDIRECT("assorted!N"&amp;$A540+1),NA())</f>
        <v>607782.271495288</v>
      </c>
      <c r="U540" s="5" t="n">
        <f aca="true">IF(B540=1,SUM(INDIRECT("HeatFluxTotals!B" &amp; A540 + 1):INDIRECT("HeatFluxTotals!P" &amp; A540 + 1)),NA())</f>
        <v>163092.518503497</v>
      </c>
      <c r="W540" s="5" t="n">
        <f aca="false">R540/G540</f>
        <v>724855.63779332</v>
      </c>
      <c r="X540" s="5" t="n">
        <f aca="true">IF(B540=1,SUM(INDIRECT("HeatFluxRadiation!B" &amp; A540 + 1):INDIRECT("HeatFluxRadiation!P" &amp; A540 + 1)),NA())</f>
        <v>155275.728249952</v>
      </c>
      <c r="Y540" s="5" t="n">
        <f aca="true">IF(B540=1,SUM(INDIRECT("HeatFluxConduction!B" &amp; A540 + 1):INDIRECT("HeatFluxConduction!P" &amp; A540 + 1)),NA())</f>
        <v>7816.78532800915</v>
      </c>
      <c r="Z540" s="6" t="n">
        <f aca="false">X540/U540</f>
        <v>0.952071435739236</v>
      </c>
      <c r="AA540" s="6" t="n">
        <f aca="false">Y540/U540</f>
        <v>0.0479285340598964</v>
      </c>
      <c r="AE540" s="0" t="n">
        <f aca="false">1/F540</f>
        <v>4.44444444444444</v>
      </c>
      <c r="AF540" s="0" t="n">
        <f aca="false">1/G540</f>
        <v>66.6666666666667</v>
      </c>
      <c r="AG540" s="0" t="n">
        <v>4.06473025936982</v>
      </c>
      <c r="AH540" s="0" t="n">
        <f aca="false">AG540/14</f>
        <v>0.290337875669273</v>
      </c>
      <c r="AI540" s="0" t="n">
        <v>0.55582</v>
      </c>
      <c r="AJ540" s="0" t="n">
        <v>8.4274</v>
      </c>
      <c r="AK540" s="0" t="n">
        <v>42.386</v>
      </c>
    </row>
    <row r="541" customFormat="false" ht="15" hidden="false" customHeight="true" outlineLevel="0" collapsed="false">
      <c r="A541" s="0" t="n">
        <v>540</v>
      </c>
      <c r="B541" s="4" t="n">
        <f aca="false">IF(assorted!P541 = "converged", 1, NA())</f>
        <v>1</v>
      </c>
      <c r="C541" s="0" t="str">
        <f aca="true">INDIRECT("IDs!B"&amp;$A541+1)</f>
        <v>c-aligned</v>
      </c>
      <c r="D541" s="0" t="n">
        <f aca="true">INDIRECT("IDs!C"&amp;$A541+1)</f>
        <v>15</v>
      </c>
      <c r="E541" s="4" t="n">
        <v>6.205</v>
      </c>
      <c r="F541" s="0" t="n">
        <f aca="false">G541*D541</f>
        <v>0.225</v>
      </c>
      <c r="G541" s="0" t="n">
        <f aca="true">INDIRECT("assorted!D"&amp;$A541+1)</f>
        <v>0.015</v>
      </c>
      <c r="H541" s="0" t="n">
        <f aca="true">INDIRECT("assorted!E"&amp;$A541+1)</f>
        <v>0.04</v>
      </c>
      <c r="I541" s="0" t="n">
        <f aca="true">IF(B541=1,INDIRECT("assorted!F"&amp;$A541+1),NA())</f>
        <v>2.38670950927189</v>
      </c>
      <c r="J541" s="5" t="n">
        <f aca="true">IF(B541=1,INDIRECT("assorted!G"&amp;$A541+1),NA())</f>
        <v>1250.78194821822</v>
      </c>
      <c r="K541" s="5" t="n">
        <f aca="true">IF(B541=1,AVERAGE(INDIRECT("Temperatures!C" &amp; A541 + 1):INDIRECT("Temperatures!P" &amp; A541 + 1)),NA())</f>
        <v>1190.37148124061</v>
      </c>
      <c r="L541" s="5" t="n">
        <f aca="true">IF(B541=1,MAX(INDIRECT("Temperatures!C" &amp; A541 + 1):INDIRECT("Temperatures!P" &amp; A541 + 1)),NA())</f>
        <v>1259.61340925951</v>
      </c>
      <c r="M541" s="5" t="n">
        <f aca="true">IF(B541=1,MIN(INDIRECT("Temperatures!C" &amp; A541 + 1):INDIRECT("Temperatures!P" &amp; A541 + 1)),NA())</f>
        <v>1155.16530550067</v>
      </c>
      <c r="N541" s="5" t="n">
        <f aca="true">IF(B541=1,INDIRECT("assorted!H"&amp;$A541+1),NA())</f>
        <v>-163258.910534446</v>
      </c>
      <c r="O541" s="5" t="n">
        <f aca="true">IF(B541=1,INDIRECT("assorted!I"&amp;$A541+1),NA())</f>
        <v>34642.8662358755</v>
      </c>
      <c r="P541" s="5" t="n">
        <f aca="true">IF(B541=1,INDIRECT("assorted!J"&amp;$A541+1),NA())</f>
        <v>2722.5686519561</v>
      </c>
      <c r="Q541" s="5" t="n">
        <f aca="true">IF(B541=1,INDIRECT("assorted!K"&amp;$A541+1),NA())</f>
        <v>7412380.06461408</v>
      </c>
      <c r="R541" s="5" t="n">
        <f aca="true">IF(B541=1,INDIRECT("assorted!L"&amp;$A541+1),NA())</f>
        <v>10882.9675323238</v>
      </c>
      <c r="S541" s="5" t="n">
        <f aca="true">IF(B541=1,INDIRECT("assorted!M"&amp;$A541+1),NA())</f>
        <v>855.28795574174</v>
      </c>
      <c r="T541" s="5" t="n">
        <f aca="true">IF(B541=1,INDIRECT("assorted!N"&amp;$A541+1),NA())</f>
        <v>731517.487236885</v>
      </c>
      <c r="U541" s="5" t="n">
        <f aca="true">IF(B541=1,SUM(INDIRECT("HeatFluxTotals!B" &amp; A541 + 1):INDIRECT("HeatFluxTotals!P" &amp; A541 + 1)),NA())</f>
        <v>163244.512984857</v>
      </c>
      <c r="W541" s="5" t="n">
        <f aca="false">R541/G541</f>
        <v>725531.168821587</v>
      </c>
      <c r="X541" s="5" t="n">
        <f aca="true">IF(B541=1,SUM(INDIRECT("HeatFluxRadiation!B" &amp; A541 + 1):INDIRECT("HeatFluxRadiation!P" &amp; A541 + 1)),NA())</f>
        <v>155119.642349147</v>
      </c>
      <c r="Y541" s="5" t="n">
        <f aca="true">IF(B541=1,SUM(INDIRECT("HeatFluxConduction!B" &amp; A541 + 1):INDIRECT("HeatFluxConduction!P" &amp; A541 + 1)),NA())</f>
        <v>8124.86701436895</v>
      </c>
      <c r="Z541" s="6" t="n">
        <f aca="false">X541/U541</f>
        <v>0.950228828601038</v>
      </c>
      <c r="AA541" s="6" t="n">
        <f aca="false">Y541/U541</f>
        <v>0.0497711492154266</v>
      </c>
      <c r="AE541" s="0" t="n">
        <f aca="false">1/F541</f>
        <v>4.44444444444444</v>
      </c>
      <c r="AF541" s="0" t="n">
        <f aca="false">1/G541</f>
        <v>66.6666666666667</v>
      </c>
      <c r="AG541" s="0" t="n">
        <v>3.82956591291462</v>
      </c>
      <c r="AH541" s="0" t="n">
        <f aca="false">AG541/14</f>
        <v>0.273540422351044</v>
      </c>
      <c r="AI541" s="0" t="n">
        <v>0.55651</v>
      </c>
      <c r="AJ541" s="0" t="n">
        <v>8.4383</v>
      </c>
      <c r="AK541" s="0" t="n">
        <v>42.391</v>
      </c>
    </row>
    <row r="542" customFormat="false" ht="15" hidden="false" customHeight="true" outlineLevel="0" collapsed="false">
      <c r="A542" s="0" t="n">
        <v>541</v>
      </c>
      <c r="B542" s="4" t="n">
        <f aca="false">IF(assorted!P542 = "converged", 1, NA())</f>
        <v>1</v>
      </c>
      <c r="C542" s="0" t="str">
        <f aca="true">INDIRECT("IDs!B"&amp;$A542+1)</f>
        <v>c-aligned</v>
      </c>
      <c r="D542" s="0" t="n">
        <f aca="true">INDIRECT("IDs!C"&amp;$A542+1)</f>
        <v>15</v>
      </c>
      <c r="E542" s="4" t="n">
        <v>1.825</v>
      </c>
      <c r="F542" s="0" t="n">
        <f aca="false">G542*D542</f>
        <v>0.3</v>
      </c>
      <c r="G542" s="0" t="n">
        <f aca="true">INDIRECT("assorted!D"&amp;$A542+1)</f>
        <v>0.02</v>
      </c>
      <c r="H542" s="0" t="n">
        <f aca="true">INDIRECT("assorted!E"&amp;$A542+1)</f>
        <v>0.04</v>
      </c>
      <c r="I542" s="0" t="n">
        <f aca="true">IF(B542=1,INDIRECT("assorted!F"&amp;$A542+1),NA())</f>
        <v>9.47365002326842</v>
      </c>
      <c r="J542" s="5" t="n">
        <f aca="true">IF(B542=1,INDIRECT("assorted!G"&amp;$A542+1),NA())</f>
        <v>1182.01068840798</v>
      </c>
      <c r="K542" s="5" t="n">
        <f aca="true">IF(B542=1,AVERAGE(INDIRECT("Temperatures!C" &amp; A542 + 1):INDIRECT("Temperatures!P" &amp; A542 + 1)),NA())</f>
        <v>1088.30106201209</v>
      </c>
      <c r="L542" s="5" t="n">
        <f aca="true">IF(B542=1,MAX(INDIRECT("Temperatures!C" &amp; A542 + 1):INDIRECT("Temperatures!P" &amp; A542 + 1)),NA())</f>
        <v>1143.82981973162</v>
      </c>
      <c r="M542" s="5" t="n">
        <f aca="true">IF(B542=1,MIN(INDIRECT("Temperatures!C" &amp; A542 + 1):INDIRECT("Temperatures!P" &amp; A542 + 1)),NA())</f>
        <v>1036.97029358813</v>
      </c>
      <c r="N542" s="5" t="n">
        <f aca="true">IF(B542=1,INDIRECT("assorted!H"&amp;$A542+1),NA())</f>
        <v>-97912.9932197769</v>
      </c>
      <c r="O542" s="5" t="n">
        <f aca="true">IF(B542=1,INDIRECT("assorted!I"&amp;$A542+1),NA())</f>
        <v>24597.7426104299</v>
      </c>
      <c r="P542" s="5" t="n">
        <f aca="true">IF(B542=1,INDIRECT("assorted!J"&amp;$A542+1),NA())</f>
        <v>3342.34606994087</v>
      </c>
      <c r="Q542" s="5" t="n">
        <f aca="true">IF(B542=1,INDIRECT("assorted!K"&amp;$A542+1),NA())</f>
        <v>11171277.2512492</v>
      </c>
      <c r="R542" s="5" t="n">
        <f aca="true">IF(B542=1,INDIRECT("assorted!L"&amp;$A542+1),NA())</f>
        <v>7727.09302509478</v>
      </c>
      <c r="S542" s="5" t="n">
        <f aca="true">IF(B542=1,INDIRECT("assorted!M"&amp;$A542+1),NA())</f>
        <v>1049.95890938146</v>
      </c>
      <c r="T542" s="5" t="n">
        <f aca="true">IF(B542=1,INDIRECT("assorted!N"&amp;$A542+1),NA())</f>
        <v>1102413.71138952</v>
      </c>
      <c r="U542" s="5" t="n">
        <f aca="true">IF(B542=1,SUM(INDIRECT("HeatFluxTotals!B" &amp; A542 + 1):INDIRECT("HeatFluxTotals!P" &amp; A542 + 1)),NA())</f>
        <v>115906.395376422</v>
      </c>
      <c r="W542" s="5" t="n">
        <f aca="false">R542/G542</f>
        <v>386354.651254739</v>
      </c>
      <c r="X542" s="5" t="n">
        <f aca="true">IF(B542=1,SUM(INDIRECT("HeatFluxRadiation!B" &amp; A542 + 1):INDIRECT("HeatFluxRadiation!P" &amp; A542 + 1)),NA())</f>
        <v>114024.785830296</v>
      </c>
      <c r="Y542" s="5" t="n">
        <f aca="true">IF(B542=1,SUM(INDIRECT("HeatFluxConduction!B" &amp; A542 + 1):INDIRECT("HeatFluxConduction!P" &amp; A542 + 1)),NA())</f>
        <v>1882.92323953817</v>
      </c>
      <c r="Z542" s="6" t="n">
        <f aca="false">X542/U542</f>
        <v>0.98376612834853</v>
      </c>
      <c r="AA542" s="6" t="n">
        <f aca="false">Y542/U542</f>
        <v>0.016245205740573</v>
      </c>
      <c r="AE542" s="0" t="n">
        <f aca="false">1/F542</f>
        <v>3.33333333333333</v>
      </c>
      <c r="AF542" s="0" t="n">
        <f aca="false">1/G542</f>
        <v>50</v>
      </c>
      <c r="AG542" s="9" t="n">
        <v>9.30417740808342</v>
      </c>
      <c r="AH542" s="0" t="n">
        <f aca="false">AG542/14</f>
        <v>0.664584100577387</v>
      </c>
      <c r="AI542" s="0" t="n">
        <v>0.3322</v>
      </c>
      <c r="AJ542" s="0" t="n">
        <v>5.0161</v>
      </c>
      <c r="AK542" s="0" t="n">
        <v>33.915</v>
      </c>
    </row>
    <row r="543" customFormat="false" ht="15" hidden="false" customHeight="true" outlineLevel="0" collapsed="false">
      <c r="A543" s="0" t="n">
        <v>542</v>
      </c>
      <c r="B543" s="4" t="n">
        <f aca="false">IF(assorted!P543 = "converged", 1, NA())</f>
        <v>1</v>
      </c>
      <c r="C543" s="0" t="str">
        <f aca="true">INDIRECT("IDs!B"&amp;$A543+1)</f>
        <v>c-aligned</v>
      </c>
      <c r="D543" s="0" t="n">
        <f aca="true">INDIRECT("IDs!C"&amp;$A543+1)</f>
        <v>15</v>
      </c>
      <c r="E543" s="4" t="n">
        <v>2.19</v>
      </c>
      <c r="F543" s="0" t="n">
        <f aca="false">G543*D543</f>
        <v>0.3</v>
      </c>
      <c r="G543" s="0" t="n">
        <f aca="true">INDIRECT("assorted!D"&amp;$A543+1)</f>
        <v>0.02</v>
      </c>
      <c r="H543" s="0" t="n">
        <f aca="true">INDIRECT("assorted!E"&amp;$A543+1)</f>
        <v>0.04</v>
      </c>
      <c r="I543" s="0" t="n">
        <f aca="true">IF(B543=1,INDIRECT("assorted!F"&amp;$A543+1),NA())</f>
        <v>9.31266627242439</v>
      </c>
      <c r="J543" s="5" t="n">
        <f aca="true">IF(B543=1,INDIRECT("assorted!G"&amp;$A543+1),NA())</f>
        <v>1175.37789957575</v>
      </c>
      <c r="K543" s="5" t="n">
        <f aca="true">IF(B543=1,AVERAGE(INDIRECT("Temperatures!C" &amp; A543 + 1):INDIRECT("Temperatures!P" &amp; A543 + 1)),NA())</f>
        <v>1107.13591448939</v>
      </c>
      <c r="L543" s="5" t="n">
        <f aca="true">IF(B543=1,MAX(INDIRECT("Temperatures!C" &amp; A543 + 1):INDIRECT("Temperatures!P" &amp; A543 + 1)),NA())</f>
        <v>1154.88886265345</v>
      </c>
      <c r="M543" s="5" t="n">
        <f aca="true">IF(B543=1,MIN(INDIRECT("Temperatures!C" &amp; A543 + 1):INDIRECT("Temperatures!P" &amp; A543 + 1)),NA())</f>
        <v>1073.30450399397</v>
      </c>
      <c r="N543" s="5" t="n">
        <f aca="true">IF(B543=1,INDIRECT("assorted!H"&amp;$A543+1),NA())</f>
        <v>-108152.505826357</v>
      </c>
      <c r="O543" s="5" t="n">
        <f aca="true">IF(B543=1,INDIRECT("assorted!I"&amp;$A543+1),NA())</f>
        <v>26551.916022673</v>
      </c>
      <c r="P543" s="5" t="n">
        <f aca="true">IF(B543=1,INDIRECT("assorted!J"&amp;$A543+1),NA())</f>
        <v>2795.52181892137</v>
      </c>
      <c r="Q543" s="5" t="n">
        <f aca="true">IF(B543=1,INDIRECT("assorted!K"&amp;$A543+1),NA())</f>
        <v>7814942.24006547</v>
      </c>
      <c r="R543" s="5" t="n">
        <f aca="true">IF(B543=1,INDIRECT("assorted!L"&amp;$A543+1),NA())</f>
        <v>8340.97373694376</v>
      </c>
      <c r="S543" s="5" t="n">
        <f aca="true">IF(B543=1,INDIRECT("assorted!M"&amp;$A543+1),NA())</f>
        <v>878.180469265021</v>
      </c>
      <c r="T543" s="5" t="n">
        <f aca="true">IF(B543=1,INDIRECT("assorted!N"&amp;$A543+1),NA())</f>
        <v>771200.936598532</v>
      </c>
      <c r="U543" s="5" t="n">
        <f aca="true">IF(B543=1,SUM(INDIRECT("HeatFluxTotals!B" &amp; A543 + 1):INDIRECT("HeatFluxTotals!P" &amp; A543 + 1)),NA())</f>
        <v>125114.606054156</v>
      </c>
      <c r="W543" s="5" t="n">
        <f aca="false">R543/G543</f>
        <v>417048.686847188</v>
      </c>
      <c r="X543" s="5" t="n">
        <f aca="true">IF(B543=1,SUM(INDIRECT("HeatFluxRadiation!B" &amp; A543 + 1):INDIRECT("HeatFluxRadiation!P" &amp; A543 + 1)),NA())</f>
        <v>122996.695343453</v>
      </c>
      <c r="Y543" s="5" t="n">
        <f aca="true">IF(B543=1,SUM(INDIRECT("HeatFluxConduction!B" &amp; A543 + 1):INDIRECT("HeatFluxConduction!P" &amp; A543 + 1)),NA())</f>
        <v>2120.03068054318</v>
      </c>
      <c r="Z543" s="6" t="n">
        <f aca="false">X543/U543</f>
        <v>0.983072234509643</v>
      </c>
      <c r="AA543" s="6" t="n">
        <f aca="false">Y543/U543</f>
        <v>0.0169447097137925</v>
      </c>
      <c r="AE543" s="0" t="n">
        <f aca="false">1/F543</f>
        <v>3.33333333333333</v>
      </c>
      <c r="AF543" s="0" t="n">
        <f aca="false">1/G543</f>
        <v>50</v>
      </c>
      <c r="AG543" s="0" t="n">
        <v>8.64114362260025</v>
      </c>
      <c r="AH543" s="0" t="n">
        <f aca="false">AG543/14</f>
        <v>0.617224544471446</v>
      </c>
      <c r="AI543" s="0" t="n">
        <v>0.37514</v>
      </c>
      <c r="AJ543" s="0" t="n">
        <v>5.6684</v>
      </c>
      <c r="AK543" s="0" t="n">
        <v>35.739</v>
      </c>
    </row>
    <row r="544" customFormat="false" ht="15" hidden="false" customHeight="true" outlineLevel="0" collapsed="false">
      <c r="A544" s="0" t="n">
        <v>543</v>
      </c>
      <c r="B544" s="4" t="n">
        <f aca="false">IF(assorted!P544 = "converged", 1, NA())</f>
        <v>1</v>
      </c>
      <c r="C544" s="0" t="str">
        <f aca="true">INDIRECT("IDs!B"&amp;$A544+1)</f>
        <v>c-aligned</v>
      </c>
      <c r="D544" s="0" t="n">
        <f aca="true">INDIRECT("IDs!C"&amp;$A544+1)</f>
        <v>15</v>
      </c>
      <c r="E544" s="4" t="n">
        <v>2.555</v>
      </c>
      <c r="F544" s="0" t="n">
        <f aca="false">G544*D544</f>
        <v>0.3</v>
      </c>
      <c r="G544" s="0" t="n">
        <f aca="true">INDIRECT("assorted!D"&amp;$A544+1)</f>
        <v>0.02</v>
      </c>
      <c r="H544" s="0" t="n">
        <f aca="true">INDIRECT("assorted!E"&amp;$A544+1)</f>
        <v>0.04</v>
      </c>
      <c r="I544" s="0" t="n">
        <f aca="true">IF(B544=1,INDIRECT("assorted!F"&amp;$A544+1),NA())</f>
        <v>8.95948525740823</v>
      </c>
      <c r="J544" s="5" t="n">
        <f aca="true">IF(B544=1,INDIRECT("assorted!G"&amp;$A544+1),NA())</f>
        <v>1171.52876362538</v>
      </c>
      <c r="K544" s="5" t="n">
        <f aca="true">IF(B544=1,AVERAGE(INDIRECT("Temperatures!C" &amp; A544 + 1):INDIRECT("Temperatures!P" &amp; A544 + 1)),NA())</f>
        <v>1120.40660213733</v>
      </c>
      <c r="L544" s="5" t="n">
        <f aca="true">IF(B544=1,MAX(INDIRECT("Temperatures!C" &amp; A544 + 1):INDIRECT("Temperatures!P" &amp; A544 + 1)),NA())</f>
        <v>1164.93272757497</v>
      </c>
      <c r="M544" s="5" t="n">
        <f aca="true">IF(B544=1,MIN(INDIRECT("Temperatures!C" &amp; A544 + 1):INDIRECT("Temperatures!P" &amp; A544 + 1)),NA())</f>
        <v>1086.78671665307</v>
      </c>
      <c r="N544" s="5" t="n">
        <f aca="true">IF(B544=1,INDIRECT("assorted!H"&amp;$A544+1),NA())</f>
        <v>-124213.679023998</v>
      </c>
      <c r="O544" s="5" t="n">
        <f aca="true">IF(B544=1,INDIRECT("assorted!I"&amp;$A544+1),NA())</f>
        <v>27944.7741761605</v>
      </c>
      <c r="P544" s="5" t="n">
        <f aca="true">IF(B544=1,INDIRECT("assorted!J"&amp;$A544+1),NA())</f>
        <v>2570.32035510666</v>
      </c>
      <c r="Q544" s="5" t="n">
        <f aca="true">IF(B544=1,INDIRECT("assorted!K"&amp;$A544+1),NA())</f>
        <v>6606546.72787563</v>
      </c>
      <c r="R544" s="5" t="n">
        <f aca="true">IF(B544=1,INDIRECT("assorted!L"&amp;$A544+1),NA())</f>
        <v>8778.52382815369</v>
      </c>
      <c r="S544" s="5" t="n">
        <f aca="true">IF(B544=1,INDIRECT("assorted!M"&amp;$A544+1),NA())</f>
        <v>807.436064469646</v>
      </c>
      <c r="T544" s="5" t="n">
        <f aca="true">IF(B544=1,INDIRECT("assorted!N"&amp;$A544+1),NA())</f>
        <v>651952.998206231</v>
      </c>
      <c r="U544" s="5" t="n">
        <f aca="true">IF(B544=1,SUM(INDIRECT("HeatFluxTotals!B" &amp; A544 + 1):INDIRECT("HeatFluxTotals!P" &amp; A544 + 1)),NA())</f>
        <v>131677.857422305</v>
      </c>
      <c r="W544" s="5" t="n">
        <f aca="false">R544/G544</f>
        <v>438926.191407685</v>
      </c>
      <c r="X544" s="5" t="n">
        <f aca="true">IF(B544=1,SUM(INDIRECT("HeatFluxRadiation!B" &amp; A544 + 1):INDIRECT("HeatFluxRadiation!P" &amp; A544 + 1)),NA())</f>
        <v>128650.684069384</v>
      </c>
      <c r="Y544" s="5" t="n">
        <f aca="true">IF(B544=1,SUM(INDIRECT("HeatFluxConduction!B" &amp; A544 + 1):INDIRECT("HeatFluxConduction!P" &amp; A544 + 1)),NA())</f>
        <v>3029.31981434212</v>
      </c>
      <c r="Z544" s="6" t="n">
        <f aca="false">X544/U544</f>
        <v>0.977010763903814</v>
      </c>
      <c r="AA544" s="6" t="n">
        <f aca="false">Y544/U544</f>
        <v>0.0230055369493654</v>
      </c>
      <c r="AE544" s="0" t="n">
        <f aca="false">1/F544</f>
        <v>3.33333333333333</v>
      </c>
      <c r="AF544" s="0" t="n">
        <f aca="false">1/G544</f>
        <v>50</v>
      </c>
      <c r="AG544" s="0" t="n">
        <v>8.06850731936644</v>
      </c>
      <c r="AH544" s="0" t="n">
        <f aca="false">AG544/14</f>
        <v>0.576321951383317</v>
      </c>
      <c r="AI544" s="0" t="n">
        <v>0.40573</v>
      </c>
      <c r="AJ544" s="0" t="n">
        <v>6.1336</v>
      </c>
      <c r="AK544" s="0" t="n">
        <v>37</v>
      </c>
    </row>
    <row r="545" customFormat="false" ht="15" hidden="false" customHeight="true" outlineLevel="0" collapsed="false">
      <c r="A545" s="0" t="n">
        <v>544</v>
      </c>
      <c r="B545" s="4" t="n">
        <f aca="false">IF(assorted!P545 = "converged", 1, NA())</f>
        <v>1</v>
      </c>
      <c r="C545" s="0" t="str">
        <f aca="true">INDIRECT("IDs!B"&amp;$A545+1)</f>
        <v>c-aligned</v>
      </c>
      <c r="D545" s="0" t="n">
        <f aca="true">INDIRECT("IDs!C"&amp;$A545+1)</f>
        <v>15</v>
      </c>
      <c r="E545" s="4" t="n">
        <v>2.92</v>
      </c>
      <c r="F545" s="0" t="n">
        <f aca="false">G545*D545</f>
        <v>0.3</v>
      </c>
      <c r="G545" s="0" t="n">
        <f aca="true">INDIRECT("assorted!D"&amp;$A545+1)</f>
        <v>0.02</v>
      </c>
      <c r="H545" s="0" t="n">
        <f aca="true">INDIRECT("assorted!E"&amp;$A545+1)</f>
        <v>0.04</v>
      </c>
      <c r="I545" s="0" t="n">
        <f aca="true">IF(B545=1,INDIRECT("assorted!F"&amp;$A545+1),NA())</f>
        <v>8.6678497888497</v>
      </c>
      <c r="J545" s="5" t="n">
        <f aca="true">IF(B545=1,INDIRECT("assorted!G"&amp;$A545+1),NA())</f>
        <v>1169.63306016893</v>
      </c>
      <c r="K545" s="5" t="n">
        <f aca="true">IF(B545=1,AVERAGE(INDIRECT("Temperatures!C" &amp; A545 + 1):INDIRECT("Temperatures!P" &amp; A545 + 1)),NA())</f>
        <v>1127.81419690756</v>
      </c>
      <c r="L545" s="5" t="n">
        <f aca="true">IF(B545=1,MAX(INDIRECT("Temperatures!C" &amp; A545 + 1):INDIRECT("Temperatures!P" &amp; A545 + 1)),NA())</f>
        <v>1168.32753389385</v>
      </c>
      <c r="M545" s="5" t="n">
        <f aca="true">IF(B545=1,MIN(INDIRECT("Temperatures!C" &amp; A545 + 1):INDIRECT("Temperatures!P" &amp; A545 + 1)),NA())</f>
        <v>1094.5744025023</v>
      </c>
      <c r="N545" s="5" t="n">
        <f aca="true">IF(B545=1,INDIRECT("assorted!H"&amp;$A545+1),NA())</f>
        <v>-134448.494400018</v>
      </c>
      <c r="O545" s="5" t="n">
        <f aca="true">IF(B545=1,INDIRECT("assorted!I"&amp;$A545+1),NA())</f>
        <v>28714.1851669693</v>
      </c>
      <c r="P545" s="5" t="n">
        <f aca="true">IF(B545=1,INDIRECT("assorted!J"&amp;$A545+1),NA())</f>
        <v>2489.54069081648</v>
      </c>
      <c r="Q545" s="5" t="n">
        <f aca="true">IF(B545=1,INDIRECT("assorted!K"&amp;$A545+1),NA())</f>
        <v>6197812.85123104</v>
      </c>
      <c r="R545" s="5" t="n">
        <f aca="true">IF(B545=1,INDIRECT("assorted!L"&amp;$A545+1),NA())</f>
        <v>9020.22528810722</v>
      </c>
      <c r="S545" s="5" t="n">
        <f aca="true">IF(B545=1,INDIRECT("assorted!M"&amp;$A545+1),NA())</f>
        <v>782.06007812825</v>
      </c>
      <c r="T545" s="5" t="n">
        <f aca="true">IF(B545=1,INDIRECT("assorted!N"&amp;$A545+1),NA())</f>
        <v>611617.965801965</v>
      </c>
      <c r="U545" s="5" t="n">
        <f aca="true">IF(B545=1,SUM(INDIRECT("HeatFluxTotals!B" &amp; A545 + 1):INDIRECT("HeatFluxTotals!P" &amp; A545 + 1)),NA())</f>
        <v>135303.379321608</v>
      </c>
      <c r="W545" s="5" t="n">
        <f aca="false">R545/G545</f>
        <v>451011.264405361</v>
      </c>
      <c r="X545" s="5" t="n">
        <f aca="true">IF(B545=1,SUM(INDIRECT("HeatFluxRadiation!B" &amp; A545 + 1):INDIRECT("HeatFluxRadiation!P" &amp; A545 + 1)),NA())</f>
        <v>131735.641678338</v>
      </c>
      <c r="Y545" s="5" t="n">
        <f aca="true">IF(B545=1,SUM(INDIRECT("HeatFluxConduction!B" &amp; A545 + 1):INDIRECT("HeatFluxConduction!P" &amp; A545 + 1)),NA())</f>
        <v>3570.076276634</v>
      </c>
      <c r="Z545" s="6" t="n">
        <f aca="false">X545/U545</f>
        <v>0.973631570318802</v>
      </c>
      <c r="AA545" s="6" t="n">
        <f aca="false">Y545/U545</f>
        <v>0.026385714048931</v>
      </c>
      <c r="AE545" s="0" t="n">
        <f aca="false">1/F545</f>
        <v>3.33333333333333</v>
      </c>
      <c r="AF545" s="0" t="n">
        <f aca="false">1/G545</f>
        <v>50</v>
      </c>
      <c r="AG545" s="0" t="n">
        <v>7.4369747915519</v>
      </c>
      <c r="AH545" s="0" t="n">
        <f aca="false">AG545/14</f>
        <v>0.53121248511085</v>
      </c>
      <c r="AI545" s="0" t="n">
        <v>0.42274</v>
      </c>
      <c r="AJ545" s="0" t="n">
        <v>6.3927</v>
      </c>
      <c r="AK545" s="0" t="n">
        <v>37.659</v>
      </c>
    </row>
    <row r="546" customFormat="false" ht="15" hidden="false" customHeight="true" outlineLevel="0" collapsed="false">
      <c r="A546" s="0" t="n">
        <v>545</v>
      </c>
      <c r="B546" s="4" t="n">
        <f aca="false">IF(assorted!P546 = "converged", 1, NA())</f>
        <v>1</v>
      </c>
      <c r="C546" s="0" t="str">
        <f aca="true">INDIRECT("IDs!B"&amp;$A546+1)</f>
        <v>c-aligned</v>
      </c>
      <c r="D546" s="0" t="n">
        <f aca="true">INDIRECT("IDs!C"&amp;$A546+1)</f>
        <v>15</v>
      </c>
      <c r="E546" s="4" t="n">
        <v>3.285</v>
      </c>
      <c r="F546" s="0" t="n">
        <f aca="false">G546*D546</f>
        <v>0.3</v>
      </c>
      <c r="G546" s="0" t="n">
        <f aca="true">INDIRECT("assorted!D"&amp;$A546+1)</f>
        <v>0.02</v>
      </c>
      <c r="H546" s="0" t="n">
        <f aca="true">INDIRECT("assorted!E"&amp;$A546+1)</f>
        <v>0.04</v>
      </c>
      <c r="I546" s="0" t="n">
        <f aca="true">IF(B546=1,INDIRECT("assorted!F"&amp;$A546+1),NA())</f>
        <v>8.24079069323488</v>
      </c>
      <c r="J546" s="5" t="n">
        <f aca="true">IF(B546=1,INDIRECT("assorted!G"&amp;$A546+1),NA())</f>
        <v>1172.5721657235</v>
      </c>
      <c r="K546" s="5" t="n">
        <f aca="true">IF(B546=1,AVERAGE(INDIRECT("Temperatures!C" &amp; A546 + 1):INDIRECT("Temperatures!P" &amp; A546 + 1)),NA())</f>
        <v>1135.86537488437</v>
      </c>
      <c r="L546" s="5" t="n">
        <f aca="true">IF(B546=1,MAX(INDIRECT("Temperatures!C" &amp; A546 + 1):INDIRECT("Temperatures!P" &amp; A546 + 1)),NA())</f>
        <v>1173.02046804322</v>
      </c>
      <c r="M546" s="5" t="n">
        <f aca="true">IF(B546=1,MIN(INDIRECT("Temperatures!C" &amp; A546 + 1):INDIRECT("Temperatures!P" &amp; A546 + 1)),NA())</f>
        <v>1102.65266671492</v>
      </c>
      <c r="N546" s="5" t="n">
        <f aca="true">IF(B546=1,INDIRECT("assorted!H"&amp;$A546+1),NA())</f>
        <v>-133669.005140902</v>
      </c>
      <c r="O546" s="5" t="n">
        <f aca="true">IF(B546=1,INDIRECT("assorted!I"&amp;$A546+1),NA())</f>
        <v>29520.4721699218</v>
      </c>
      <c r="P546" s="5" t="n">
        <f aca="true">IF(B546=1,INDIRECT("assorted!J"&amp;$A546+1),NA())</f>
        <v>2503.32286060775</v>
      </c>
      <c r="Q546" s="5" t="n">
        <f aca="true">IF(B546=1,INDIRECT("assorted!K"&amp;$A546+1),NA())</f>
        <v>6266625.34444137</v>
      </c>
      <c r="R546" s="5" t="n">
        <f aca="true">IF(B546=1,INDIRECT("assorted!L"&amp;$A546+1),NA())</f>
        <v>9273.51091579508</v>
      </c>
      <c r="S546" s="5" t="n">
        <f aca="true">IF(B546=1,INDIRECT("assorted!M"&amp;$A546+1),NA())</f>
        <v>786.389585504825</v>
      </c>
      <c r="T546" s="5" t="n">
        <f aca="true">IF(B546=1,INDIRECT("assorted!N"&amp;$A546+1),NA())</f>
        <v>618408.580190451</v>
      </c>
      <c r="U546" s="5" t="n">
        <f aca="true">IF(B546=1,SUM(INDIRECT("HeatFluxTotals!B" &amp; A546 + 1):INDIRECT("HeatFluxTotals!P" &amp; A546 + 1)),NA())</f>
        <v>139102.663736926</v>
      </c>
      <c r="W546" s="5" t="n">
        <f aca="false">R546/G546</f>
        <v>463675.545789754</v>
      </c>
      <c r="X546" s="5" t="n">
        <f aca="true">IF(B546=1,SUM(INDIRECT("HeatFluxRadiation!B" &amp; A546 + 1):INDIRECT("HeatFluxRadiation!P" &amp; A546 + 1)),NA())</f>
        <v>135121.619793386</v>
      </c>
      <c r="Y546" s="5" t="n">
        <f aca="true">IF(B546=1,SUM(INDIRECT("HeatFluxConduction!B" &amp; A546 + 1):INDIRECT("HeatFluxConduction!P" &amp; A546 + 1)),NA())</f>
        <v>3983.33872440083</v>
      </c>
      <c r="Z546" s="6" t="n">
        <f aca="false">X546/U546</f>
        <v>0.971380534084749</v>
      </c>
      <c r="AA546" s="6" t="n">
        <f aca="false">Y546/U546</f>
        <v>0.028635962945571</v>
      </c>
      <c r="AE546" s="0" t="n">
        <f aca="false">1/F546</f>
        <v>3.33333333333333</v>
      </c>
      <c r="AF546" s="0" t="n">
        <f aca="false">1/G546</f>
        <v>50</v>
      </c>
      <c r="AG546" s="0" t="n">
        <v>6.80344237421639</v>
      </c>
      <c r="AH546" s="0" t="n">
        <f aca="false">AG546/14</f>
        <v>0.485960169586885</v>
      </c>
      <c r="AI546" s="0" t="n">
        <v>0.44083</v>
      </c>
      <c r="AJ546" s="0" t="n">
        <v>6.6687</v>
      </c>
      <c r="AK546" s="0" t="n">
        <v>38.33</v>
      </c>
    </row>
    <row r="547" customFormat="false" ht="15" hidden="false" customHeight="true" outlineLevel="0" collapsed="false">
      <c r="A547" s="0" t="n">
        <v>546</v>
      </c>
      <c r="B547" s="4" t="n">
        <f aca="false">IF(assorted!P547 = "converged", 1, NA())</f>
        <v>1</v>
      </c>
      <c r="C547" s="0" t="str">
        <f aca="true">INDIRECT("IDs!B"&amp;$A547+1)</f>
        <v>c-aligned</v>
      </c>
      <c r="D547" s="0" t="n">
        <f aca="true">INDIRECT("IDs!C"&amp;$A547+1)</f>
        <v>15</v>
      </c>
      <c r="E547" s="4" t="n">
        <v>3.465</v>
      </c>
      <c r="F547" s="0" t="n">
        <f aca="false">G547*D547</f>
        <v>0.3</v>
      </c>
      <c r="G547" s="0" t="n">
        <f aca="true">INDIRECT("assorted!D"&amp;$A547+1)</f>
        <v>0.02</v>
      </c>
      <c r="H547" s="0" t="n">
        <f aca="true">INDIRECT("assorted!E"&amp;$A547+1)</f>
        <v>0.04</v>
      </c>
      <c r="I547" s="0" t="n">
        <f aca="true">IF(B547=1,INDIRECT("assorted!F"&amp;$A547+1),NA())</f>
        <v>8.24498200126981</v>
      </c>
      <c r="J547" s="5" t="n">
        <f aca="true">IF(B547=1,INDIRECT("assorted!G"&amp;$A547+1),NA())</f>
        <v>1170.62279874105</v>
      </c>
      <c r="K547" s="5" t="n">
        <f aca="true">IF(B547=1,AVERAGE(INDIRECT("Temperatures!C" &amp; A547 + 1):INDIRECT("Temperatures!P" &amp; A547 + 1)),NA())</f>
        <v>1137.64775397359</v>
      </c>
      <c r="L547" s="5" t="n">
        <f aca="true">IF(B547=1,MAX(INDIRECT("Temperatures!C" &amp; A547 + 1):INDIRECT("Temperatures!P" &amp; A547 + 1)),NA())</f>
        <v>1173.30435240312</v>
      </c>
      <c r="M547" s="5" t="n">
        <f aca="true">IF(B547=1,MIN(INDIRECT("Temperatures!C" &amp; A547 + 1):INDIRECT("Temperatures!P" &amp; A547 + 1)),NA())</f>
        <v>1104.25638664816</v>
      </c>
      <c r="N547" s="5" t="n">
        <f aca="true">IF(B547=1,INDIRECT("assorted!H"&amp;$A547+1),NA())</f>
        <v>-134992.385881904</v>
      </c>
      <c r="O547" s="5" t="n">
        <f aca="true">IF(B547=1,INDIRECT("assorted!I"&amp;$A547+1),NA())</f>
        <v>29700.3569655378</v>
      </c>
      <c r="P547" s="5" t="n">
        <f aca="true">IF(B547=1,INDIRECT("assorted!J"&amp;$A547+1),NA())</f>
        <v>2520.06091211408</v>
      </c>
      <c r="Q547" s="5" t="n">
        <f aca="true">IF(B547=1,INDIRECT("assorted!K"&amp;$A547+1),NA())</f>
        <v>6350707.00076526</v>
      </c>
      <c r="R547" s="5" t="n">
        <f aca="true">IF(B547=1,INDIRECT("assorted!L"&amp;$A547+1),NA())</f>
        <v>9330.0196195216</v>
      </c>
      <c r="S547" s="5" t="n">
        <f aca="true">IF(B547=1,INDIRECT("assorted!M"&amp;$A547+1),NA())</f>
        <v>791.647648534919</v>
      </c>
      <c r="T547" s="5" t="n">
        <f aca="true">IF(B547=1,INDIRECT("assorted!N"&amp;$A547+1),NA())</f>
        <v>626705.999430866</v>
      </c>
      <c r="U547" s="5" t="n">
        <f aca="true">IF(B547=1,SUM(INDIRECT("HeatFluxTotals!B" &amp; A547 + 1):INDIRECT("HeatFluxTotals!P" &amp; A547 + 1)),NA())</f>
        <v>139950.294292824</v>
      </c>
      <c r="W547" s="5" t="n">
        <f aca="false">R547/G547</f>
        <v>466500.98097608</v>
      </c>
      <c r="X547" s="5" t="n">
        <f aca="true">IF(B547=1,SUM(INDIRECT("HeatFluxRadiation!B" &amp; A547 + 1):INDIRECT("HeatFluxRadiation!P" &amp; A547 + 1)),NA())</f>
        <v>135962.255485205</v>
      </c>
      <c r="Y547" s="5" t="n">
        <f aca="true">IF(B547=1,SUM(INDIRECT("HeatFluxConduction!B" &amp; A547 + 1):INDIRECT("HeatFluxConduction!P" &amp; A547 + 1)),NA())</f>
        <v>3990.45823484792</v>
      </c>
      <c r="Z547" s="6" t="n">
        <f aca="false">X547/U547</f>
        <v>0.971503891236738</v>
      </c>
      <c r="AA547" s="6" t="n">
        <f aca="false">Y547/U547</f>
        <v>0.0285133965241868</v>
      </c>
      <c r="AE547" s="0" t="n">
        <f aca="false">1/F547</f>
        <v>3.33333333333333</v>
      </c>
      <c r="AF547" s="0" t="n">
        <f aca="false">1/G547</f>
        <v>50</v>
      </c>
      <c r="AG547" s="0" t="n">
        <v>6.51747473738299</v>
      </c>
      <c r="AH547" s="0" t="n">
        <f aca="false">AG547/14</f>
        <v>0.465533909813071</v>
      </c>
      <c r="AI547" s="0" t="n">
        <v>0.4449</v>
      </c>
      <c r="AJ547" s="0" t="n">
        <v>6.731</v>
      </c>
      <c r="AK547" s="0" t="n">
        <v>38.48</v>
      </c>
    </row>
    <row r="548" customFormat="false" ht="15" hidden="false" customHeight="true" outlineLevel="0" collapsed="false">
      <c r="A548" s="0" t="n">
        <v>547</v>
      </c>
      <c r="B548" s="4" t="n">
        <f aca="false">IF(assorted!P548 = "converged", 1, NA())</f>
        <v>1</v>
      </c>
      <c r="C548" s="0" t="str">
        <f aca="true">INDIRECT("IDs!B"&amp;$A548+1)</f>
        <v>c-aligned</v>
      </c>
      <c r="D548" s="0" t="n">
        <f aca="true">INDIRECT("IDs!C"&amp;$A548+1)</f>
        <v>15</v>
      </c>
      <c r="E548" s="4" t="n">
        <v>3.65</v>
      </c>
      <c r="F548" s="0" t="n">
        <f aca="false">G548*D548</f>
        <v>0.3</v>
      </c>
      <c r="G548" s="0" t="n">
        <f aca="true">INDIRECT("assorted!D"&amp;$A548+1)</f>
        <v>0.02</v>
      </c>
      <c r="H548" s="0" t="n">
        <f aca="true">INDIRECT("assorted!E"&amp;$A548+1)</f>
        <v>0.04</v>
      </c>
      <c r="I548" s="0" t="n">
        <f aca="true">IF(B548=1,INDIRECT("assorted!F"&amp;$A548+1),NA())</f>
        <v>8.16837849929288</v>
      </c>
      <c r="J548" s="5" t="n">
        <f aca="true">IF(B548=1,INDIRECT("assorted!G"&amp;$A548+1),NA())</f>
        <v>1169.6993135667</v>
      </c>
      <c r="K548" s="5" t="n">
        <f aca="true">IF(B548=1,AVERAGE(INDIRECT("Temperatures!C" &amp; A548 + 1):INDIRECT("Temperatures!P" &amp; A548 + 1)),NA())</f>
        <v>1140.03074230112</v>
      </c>
      <c r="L548" s="5" t="n">
        <f aca="true">IF(B548=1,MAX(INDIRECT("Temperatures!C" &amp; A548 + 1):INDIRECT("Temperatures!P" &amp; A548 + 1)),NA())</f>
        <v>1175.1374965463</v>
      </c>
      <c r="M548" s="5" t="n">
        <f aca="true">IF(B548=1,MIN(INDIRECT("Temperatures!C" &amp; A548 + 1):INDIRECT("Temperatures!P" &amp; A548 + 1)),NA())</f>
        <v>1106.21339574558</v>
      </c>
      <c r="N548" s="5" t="n">
        <f aca="true">IF(B548=1,INDIRECT("assorted!H"&amp;$A548+1),NA())</f>
        <v>-131801.350361261</v>
      </c>
      <c r="O548" s="5" t="n">
        <f aca="true">IF(B548=1,INDIRECT("assorted!I"&amp;$A548+1),NA())</f>
        <v>29929.3830135798</v>
      </c>
      <c r="P548" s="5" t="n">
        <f aca="true">IF(B548=1,INDIRECT("assorted!J"&amp;$A548+1),NA())</f>
        <v>2570.68044091756</v>
      </c>
      <c r="Q548" s="5" t="n">
        <f aca="true">IF(B548=1,INDIRECT("assorted!K"&amp;$A548+1),NA())</f>
        <v>6608397.92931611</v>
      </c>
      <c r="R548" s="5" t="n">
        <f aca="true">IF(B548=1,INDIRECT("assorted!L"&amp;$A548+1),NA())</f>
        <v>9401.96547270082</v>
      </c>
      <c r="S548" s="5" t="n">
        <f aca="true">IF(B548=1,INDIRECT("assorted!M"&amp;$A548+1),NA())</f>
        <v>807.549181214003</v>
      </c>
      <c r="T548" s="5" t="n">
        <f aca="true">IF(B548=1,INDIRECT("assorted!N"&amp;$A548+1),NA())</f>
        <v>652135.680079407</v>
      </c>
      <c r="U548" s="5" t="n">
        <f aca="true">IF(B548=1,SUM(INDIRECT("HeatFluxTotals!B" &amp; A548 + 1):INDIRECT("HeatFluxTotals!P" &amp; A548 + 1)),NA())</f>
        <v>141029.482090512</v>
      </c>
      <c r="W548" s="5" t="n">
        <f aca="false">R548/G548</f>
        <v>470098.273635041</v>
      </c>
      <c r="X548" s="5" t="n">
        <f aca="true">IF(B548=1,SUM(INDIRECT("HeatFluxRadiation!B" &amp; A548 + 1):INDIRECT("HeatFluxRadiation!P" &amp; A548 + 1)),NA())</f>
        <v>137058.077290277</v>
      </c>
      <c r="Y548" s="5" t="n">
        <f aca="true">IF(B548=1,SUM(INDIRECT("HeatFluxConduction!B" &amp; A548 + 1):INDIRECT("HeatFluxConduction!P" &amp; A548 + 1)),NA())</f>
        <v>3974.17289250036</v>
      </c>
      <c r="Z548" s="6" t="n">
        <f aca="false">X548/U548</f>
        <v>0.971839896584985</v>
      </c>
      <c r="AA548" s="6" t="n">
        <f aca="false">Y548/U548</f>
        <v>0.028179731171031</v>
      </c>
      <c r="AE548" s="0" t="n">
        <f aca="false">1/F548</f>
        <v>3.33333333333333</v>
      </c>
      <c r="AF548" s="0" t="n">
        <f aca="false">1/G548</f>
        <v>50</v>
      </c>
      <c r="AG548" s="0" t="n">
        <v>6.25572480584196</v>
      </c>
      <c r="AH548" s="0" t="n">
        <f aca="false">AG548/14</f>
        <v>0.446837486131569</v>
      </c>
      <c r="AI548" s="0" t="n">
        <v>0.45016</v>
      </c>
      <c r="AJ548" s="0" t="n">
        <v>6.8112</v>
      </c>
      <c r="AK548" s="0" t="n">
        <v>38.671</v>
      </c>
    </row>
    <row r="549" customFormat="false" ht="15" hidden="false" customHeight="true" outlineLevel="0" collapsed="false">
      <c r="A549" s="0" t="n">
        <v>548</v>
      </c>
      <c r="B549" s="4" t="n">
        <f aca="false">IF(assorted!P549 = "converged", 1, NA())</f>
        <v>1</v>
      </c>
      <c r="C549" s="0" t="str">
        <f aca="true">INDIRECT("IDs!B"&amp;$A549+1)</f>
        <v>c-aligned</v>
      </c>
      <c r="D549" s="0" t="n">
        <f aca="true">INDIRECT("IDs!C"&amp;$A549+1)</f>
        <v>15</v>
      </c>
      <c r="E549" s="4" t="n">
        <v>4.015</v>
      </c>
      <c r="F549" s="0" t="n">
        <f aca="false">G549*D549</f>
        <v>0.3</v>
      </c>
      <c r="G549" s="0" t="n">
        <f aca="true">INDIRECT("assorted!D"&amp;$A549+1)</f>
        <v>0.02</v>
      </c>
      <c r="H549" s="0" t="n">
        <f aca="true">INDIRECT("assorted!E"&amp;$A549+1)</f>
        <v>0.04</v>
      </c>
      <c r="I549" s="0" t="n">
        <f aca="true">IF(B549=1,INDIRECT("assorted!F"&amp;$A549+1),NA())</f>
        <v>7.95726648671552</v>
      </c>
      <c r="J549" s="5" t="n">
        <f aca="true">IF(B549=1,INDIRECT("assorted!G"&amp;$A549+1),NA())</f>
        <v>1168.71062403711</v>
      </c>
      <c r="K549" s="5" t="n">
        <f aca="true">IF(B549=1,AVERAGE(INDIRECT("Temperatures!C" &amp; A549 + 1):INDIRECT("Temperatures!P" &amp; A549 + 1)),NA())</f>
        <v>1144.22469996546</v>
      </c>
      <c r="L549" s="5" t="n">
        <f aca="true">IF(B549=1,MAX(INDIRECT("Temperatures!C" &amp; A549 + 1):INDIRECT("Temperatures!P" &amp; A549 + 1)),NA())</f>
        <v>1183.03252240128</v>
      </c>
      <c r="M549" s="5" t="n">
        <f aca="true">IF(B549=1,MIN(INDIRECT("Temperatures!C" &amp; A549 + 1):INDIRECT("Temperatures!P" &amp; A549 + 1)),NA())</f>
        <v>1109.05330369698</v>
      </c>
      <c r="N549" s="5" t="n">
        <f aca="true">IF(B549=1,INDIRECT("assorted!H"&amp;$A549+1),NA())</f>
        <v>-139074.765743516</v>
      </c>
      <c r="O549" s="5" t="n">
        <f aca="true">IF(B549=1,INDIRECT("assorted!I"&amp;$A549+1),NA())</f>
        <v>30335.9746878143</v>
      </c>
      <c r="P549" s="5" t="n">
        <f aca="true">IF(B549=1,INDIRECT("assorted!J"&amp;$A549+1),NA())</f>
        <v>2701.00161586352</v>
      </c>
      <c r="Q549" s="5" t="n">
        <f aca="true">IF(B549=1,INDIRECT("assorted!K"&amp;$A549+1),NA())</f>
        <v>7295409.72889737</v>
      </c>
      <c r="R549" s="5" t="n">
        <f aca="true">IF(B549=1,INDIRECT("assorted!L"&amp;$A549+1),NA())</f>
        <v>9529.69148966792</v>
      </c>
      <c r="S549" s="5" t="n">
        <f aca="true">IF(B549=1,INDIRECT("assorted!M"&amp;$A549+1),NA())</f>
        <v>848.488053446754</v>
      </c>
      <c r="T549" s="5" t="n">
        <f aca="true">IF(B549=1,INDIRECT("assorted!N"&amp;$A549+1),NA())</f>
        <v>719931.976841862</v>
      </c>
      <c r="U549" s="5" t="n">
        <f aca="true">IF(B549=1,SUM(INDIRECT("HeatFluxTotals!B" &amp; A549 + 1):INDIRECT("HeatFluxTotals!P" &amp; A549 + 1)),NA())</f>
        <v>142945.372345019</v>
      </c>
      <c r="W549" s="5" t="n">
        <f aca="false">R549/G549</f>
        <v>476484.574483396</v>
      </c>
      <c r="X549" s="5" t="n">
        <f aca="true">IF(B549=1,SUM(INDIRECT("HeatFluxRadiation!B" &amp; A549 + 1):INDIRECT("HeatFluxRadiation!P" &amp; A549 + 1)),NA())</f>
        <v>138404.898502591</v>
      </c>
      <c r="Y549" s="5" t="n">
        <f aca="true">IF(B549=1,SUM(INDIRECT("HeatFluxConduction!B" &amp; A549 + 1):INDIRECT("HeatFluxConduction!P" &amp; A549 + 1)),NA())</f>
        <v>4543.24055391403</v>
      </c>
      <c r="Z549" s="6" t="n">
        <f aca="false">X549/U549</f>
        <v>0.968236300567545</v>
      </c>
      <c r="AA549" s="6" t="n">
        <f aca="false">Y549/U549</f>
        <v>0.0317830544590719</v>
      </c>
      <c r="AE549" s="0" t="n">
        <f aca="false">1/F549</f>
        <v>3.33333333333333</v>
      </c>
      <c r="AF549" s="0" t="n">
        <f aca="false">1/G549</f>
        <v>50</v>
      </c>
      <c r="AG549" s="0" t="n">
        <v>5.78575604472888</v>
      </c>
      <c r="AH549" s="0" t="n">
        <f aca="false">AG549/14</f>
        <v>0.413268288909206</v>
      </c>
      <c r="AI549" s="0" t="n">
        <v>0.45955</v>
      </c>
      <c r="AJ549" s="0" t="n">
        <v>6.9546</v>
      </c>
      <c r="AK549" s="0" t="n">
        <v>39.012</v>
      </c>
    </row>
    <row r="550" customFormat="false" ht="15" hidden="false" customHeight="true" outlineLevel="0" collapsed="false">
      <c r="A550" s="0" t="n">
        <v>549</v>
      </c>
      <c r="B550" s="4" t="n">
        <f aca="false">IF(assorted!P550 = "converged", 1, NA())</f>
        <v>1</v>
      </c>
      <c r="C550" s="0" t="str">
        <f aca="true">INDIRECT("IDs!B"&amp;$A550+1)</f>
        <v>c-aligned</v>
      </c>
      <c r="D550" s="0" t="n">
        <f aca="true">INDIRECT("IDs!C"&amp;$A550+1)</f>
        <v>15</v>
      </c>
      <c r="E550" s="4" t="n">
        <v>4.38</v>
      </c>
      <c r="F550" s="0" t="n">
        <f aca="false">G550*D550</f>
        <v>0.3</v>
      </c>
      <c r="G550" s="0" t="n">
        <f aca="true">INDIRECT("assorted!D"&amp;$A550+1)</f>
        <v>0.02</v>
      </c>
      <c r="H550" s="0" t="n">
        <f aca="true">INDIRECT("assorted!E"&amp;$A550+1)</f>
        <v>0.04</v>
      </c>
      <c r="I550" s="0" t="n">
        <f aca="true">IF(B550=1,INDIRECT("assorted!F"&amp;$A550+1),NA())</f>
        <v>7.71702329817344</v>
      </c>
      <c r="J550" s="5" t="n">
        <f aca="true">IF(B550=1,INDIRECT("assorted!G"&amp;$A550+1),NA())</f>
        <v>1175.44572370308</v>
      </c>
      <c r="K550" s="5" t="n">
        <f aca="true">IF(B550=1,AVERAGE(INDIRECT("Temperatures!C" &amp; A550 + 1):INDIRECT("Temperatures!P" &amp; A550 + 1)),NA())</f>
        <v>1151.96768957124</v>
      </c>
      <c r="L550" s="5" t="n">
        <f aca="true">IF(B550=1,MAX(INDIRECT("Temperatures!C" &amp; A550 + 1):INDIRECT("Temperatures!P" &amp; A550 + 1)),NA())</f>
        <v>1196.77464689974</v>
      </c>
      <c r="M550" s="5" t="n">
        <f aca="true">IF(B550=1,MIN(INDIRECT("Temperatures!C" &amp; A550 + 1):INDIRECT("Temperatures!P" &amp; A550 + 1)),NA())</f>
        <v>1115.87646752463</v>
      </c>
      <c r="N550" s="5" t="n">
        <f aca="true">IF(B550=1,INDIRECT("assorted!H"&amp;$A550+1),NA())</f>
        <v>-141256.797721873</v>
      </c>
      <c r="O550" s="5" t="n">
        <f aca="true">IF(B550=1,INDIRECT("assorted!I"&amp;$A550+1),NA())</f>
        <v>31068.1889833171</v>
      </c>
      <c r="P550" s="5" t="n">
        <f aca="true">IF(B550=1,INDIRECT("assorted!J"&amp;$A550+1),NA())</f>
        <v>2826.79886672774</v>
      </c>
      <c r="Q550" s="5" t="n">
        <f aca="true">IF(B550=1,INDIRECT("assorted!K"&amp;$A550+1),NA())</f>
        <v>7990791.83293323</v>
      </c>
      <c r="R550" s="5" t="n">
        <f aca="true">IF(B550=1,INDIRECT("assorted!L"&amp;$A550+1),NA())</f>
        <v>9759.70804302612</v>
      </c>
      <c r="S550" s="5" t="n">
        <f aca="true">IF(B550=1,INDIRECT("assorted!M"&amp;$A550+1),NA())</f>
        <v>888.005787863363</v>
      </c>
      <c r="T550" s="5" t="n">
        <f aca="true">IF(B550=1,INDIRECT("assorted!N"&amp;$A550+1),NA())</f>
        <v>788554.279278833</v>
      </c>
      <c r="U550" s="5" t="n">
        <f aca="true">IF(B550=1,SUM(INDIRECT("HeatFluxTotals!B" &amp; A550 + 1):INDIRECT("HeatFluxTotals!P" &amp; A550 + 1)),NA())</f>
        <v>146395.620645392</v>
      </c>
      <c r="W550" s="5" t="n">
        <f aca="false">R550/G550</f>
        <v>487985.402151306</v>
      </c>
      <c r="X550" s="5" t="n">
        <f aca="true">IF(B550=1,SUM(INDIRECT("HeatFluxRadiation!B" &amp; A550 + 1):INDIRECT("HeatFluxRadiation!P" &amp; A550 + 1)),NA())</f>
        <v>141373.341195972</v>
      </c>
      <c r="Y550" s="5" t="n">
        <f aca="true">IF(B550=1,SUM(INDIRECT("HeatFluxConduction!B" &amp; A550 + 1):INDIRECT("HeatFluxConduction!P" &amp; A550 + 1)),NA())</f>
        <v>5024.5986448378</v>
      </c>
      <c r="Z550" s="6" t="n">
        <f aca="false">X550/U550</f>
        <v>0.965693786280773</v>
      </c>
      <c r="AA550" s="6" t="n">
        <f aca="false">Y550/U550</f>
        <v>0.0343220556918754</v>
      </c>
      <c r="AE550" s="0" t="n">
        <f aca="false">1/F550</f>
        <v>3.33333333333333</v>
      </c>
      <c r="AF550" s="0" t="n">
        <f aca="false">1/G550</f>
        <v>50</v>
      </c>
      <c r="AG550" s="0" t="n">
        <v>5.3561818827618</v>
      </c>
      <c r="AH550" s="0" t="n">
        <f aca="false">AG550/14</f>
        <v>0.382584420197271</v>
      </c>
      <c r="AI550" s="0" t="n">
        <v>0.47667</v>
      </c>
      <c r="AJ550" s="0" t="n">
        <v>7.216</v>
      </c>
      <c r="AK550" s="0" t="n">
        <v>39.639</v>
      </c>
    </row>
    <row r="551" customFormat="false" ht="15" hidden="false" customHeight="true" outlineLevel="0" collapsed="false">
      <c r="A551" s="0" t="n">
        <v>550</v>
      </c>
      <c r="B551" s="4" t="n">
        <f aca="false">IF(assorted!P551 = "converged", 1, NA())</f>
        <v>1</v>
      </c>
      <c r="C551" s="0" t="str">
        <f aca="true">INDIRECT("IDs!B"&amp;$A551+1)</f>
        <v>c-aligned</v>
      </c>
      <c r="D551" s="0" t="n">
        <f aca="true">INDIRECT("IDs!C"&amp;$A551+1)</f>
        <v>15</v>
      </c>
      <c r="E551" s="4" t="n">
        <v>5.11</v>
      </c>
      <c r="F551" s="0" t="n">
        <f aca="false">G551*D551</f>
        <v>0.3</v>
      </c>
      <c r="G551" s="0" t="n">
        <f aca="true">INDIRECT("assorted!D"&amp;$A551+1)</f>
        <v>0.02</v>
      </c>
      <c r="H551" s="0" t="n">
        <f aca="true">INDIRECT("assorted!E"&amp;$A551+1)</f>
        <v>0.04</v>
      </c>
      <c r="I551" s="0" t="n">
        <f aca="true">IF(B551=1,INDIRECT("assorted!F"&amp;$A551+1),NA())</f>
        <v>7.49525842920411</v>
      </c>
      <c r="J551" s="5" t="n">
        <f aca="true">IF(B551=1,INDIRECT("assorted!G"&amp;$A551+1),NA())</f>
        <v>1180.57857526067</v>
      </c>
      <c r="K551" s="5" t="n">
        <f aca="true">IF(B551=1,AVERAGE(INDIRECT("Temperatures!C" &amp; A551 + 1):INDIRECT("Temperatures!P" &amp; A551 + 1)),NA())</f>
        <v>1159.55970341472</v>
      </c>
      <c r="L551" s="5" t="n">
        <f aca="true">IF(B551=1,MAX(INDIRECT("Temperatures!C" &amp; A551 + 1):INDIRECT("Temperatures!P" &amp; A551 + 1)),NA())</f>
        <v>1224.56261895132</v>
      </c>
      <c r="M551" s="5" t="n">
        <f aca="true">IF(B551=1,MIN(INDIRECT("Temperatures!C" &amp; A551 + 1):INDIRECT("Temperatures!P" &amp; A551 + 1)),NA())</f>
        <v>1119.49467321457</v>
      </c>
      <c r="N551" s="5" t="n">
        <f aca="true">IF(B551=1,INDIRECT("assorted!H"&amp;$A551+1),NA())</f>
        <v>-144776.504574617</v>
      </c>
      <c r="O551" s="5" t="n">
        <f aca="true">IF(B551=1,INDIRECT("assorted!I"&amp;$A551+1),NA())</f>
        <v>31730.3790855074</v>
      </c>
      <c r="P551" s="5" t="n">
        <f aca="true">IF(B551=1,INDIRECT("assorted!J"&amp;$A551+1),NA())</f>
        <v>3178.2140266028</v>
      </c>
      <c r="Q551" s="5" t="n">
        <f aca="true">IF(B551=1,INDIRECT("assorted!K"&amp;$A551+1),NA())</f>
        <v>10101044.3988948</v>
      </c>
      <c r="R551" s="5" t="n">
        <f aca="true">IF(B551=1,INDIRECT("assorted!L"&amp;$A551+1),NA())</f>
        <v>9967.72731540203</v>
      </c>
      <c r="S551" s="5" t="n">
        <f aca="true">IF(B551=1,INDIRECT("assorted!M"&amp;$A551+1),NA())</f>
        <v>998.398748460868</v>
      </c>
      <c r="T551" s="5" t="n">
        <f aca="true">IF(B551=1,INDIRECT("assorted!N"&amp;$A551+1),NA())</f>
        <v>996800.060928228</v>
      </c>
      <c r="U551" s="5" t="n">
        <f aca="true">IF(B551=1,SUM(INDIRECT("HeatFluxTotals!B" &amp; A551 + 1):INDIRECT("HeatFluxTotals!P" &amp; A551 + 1)),NA())</f>
        <v>149515.90973103</v>
      </c>
      <c r="W551" s="5" t="n">
        <f aca="false">R551/G551</f>
        <v>498386.365770102</v>
      </c>
      <c r="X551" s="5" t="n">
        <f aca="true">IF(B551=1,SUM(INDIRECT("HeatFluxRadiation!B" &amp; A551 + 1):INDIRECT("HeatFluxRadiation!P" &amp; A551 + 1)),NA())</f>
        <v>143853.946217871</v>
      </c>
      <c r="Y551" s="5" t="n">
        <f aca="true">IF(B551=1,SUM(INDIRECT("HeatFluxConduction!B" &amp; A551 + 1):INDIRECT("HeatFluxConduction!P" &amp; A551 + 1)),NA())</f>
        <v>5665.06327006794</v>
      </c>
      <c r="Z551" s="6" t="n">
        <f aca="false">X551/U551</f>
        <v>0.962131364325409</v>
      </c>
      <c r="AA551" s="6" t="n">
        <f aca="false">Y551/U551</f>
        <v>0.0378893676282279</v>
      </c>
      <c r="AE551" s="0" t="n">
        <f aca="false">1/F551</f>
        <v>3.33333333333333</v>
      </c>
      <c r="AF551" s="0" t="n">
        <f aca="false">1/G551</f>
        <v>50</v>
      </c>
      <c r="AG551" s="0" t="n">
        <v>4.62937897590941</v>
      </c>
      <c r="AH551" s="0" t="n">
        <f aca="false">AG551/14</f>
        <v>0.330669926850672</v>
      </c>
      <c r="AI551" s="0" t="n">
        <v>0.49195</v>
      </c>
      <c r="AJ551" s="0" t="n">
        <v>7.4501</v>
      </c>
      <c r="AK551" s="0" t="n">
        <v>40.164</v>
      </c>
    </row>
    <row r="552" customFormat="false" ht="15" hidden="false" customHeight="true" outlineLevel="0" collapsed="false">
      <c r="A552" s="0" t="n">
        <v>551</v>
      </c>
      <c r="B552" s="4" t="n">
        <f aca="false">IF(assorted!P552 = "converged", 1, NA())</f>
        <v>1</v>
      </c>
      <c r="C552" s="0" t="str">
        <f aca="true">INDIRECT("IDs!B"&amp;$A552+1)</f>
        <v>c-aligned</v>
      </c>
      <c r="D552" s="0" t="n">
        <f aca="true">INDIRECT("IDs!C"&amp;$A552+1)</f>
        <v>15</v>
      </c>
      <c r="E552" s="4" t="n">
        <v>5.84</v>
      </c>
      <c r="F552" s="0" t="n">
        <f aca="false">G552*D552</f>
        <v>0.3</v>
      </c>
      <c r="G552" s="0" t="n">
        <f aca="true">INDIRECT("assorted!D"&amp;$A552+1)</f>
        <v>0.02</v>
      </c>
      <c r="H552" s="0" t="n">
        <f aca="true">INDIRECT("assorted!E"&amp;$A552+1)</f>
        <v>0.04</v>
      </c>
      <c r="I552" s="0" t="n">
        <f aca="true">IF(B552=1,INDIRECT("assorted!F"&amp;$A552+1),NA())</f>
        <v>7.30929283164732</v>
      </c>
      <c r="J552" s="5" t="n">
        <f aca="true">IF(B552=1,INDIRECT("assorted!G"&amp;$A552+1),NA())</f>
        <v>1194.71392686219</v>
      </c>
      <c r="K552" s="5" t="n">
        <f aca="true">IF(B552=1,AVERAGE(INDIRECT("Temperatures!C" &amp; A552 + 1):INDIRECT("Temperatures!P" &amp; A552 + 1)),NA())</f>
        <v>1163.19319216422</v>
      </c>
      <c r="L552" s="5" t="n">
        <f aca="true">IF(B552=1,MAX(INDIRECT("Temperatures!C" &amp; A552 + 1):INDIRECT("Temperatures!P" &amp; A552 + 1)),NA())</f>
        <v>1230.83176773178</v>
      </c>
      <c r="M552" s="5" t="n">
        <f aca="true">IF(B552=1,MIN(INDIRECT("Temperatures!C" &amp; A552 + 1):INDIRECT("Temperatures!P" &amp; A552 + 1)),NA())</f>
        <v>1116.07470523282</v>
      </c>
      <c r="N552" s="5" t="n">
        <f aca="true">IF(B552=1,INDIRECT("assorted!H"&amp;$A552+1),NA())</f>
        <v>-142504.090283637</v>
      </c>
      <c r="O552" s="5" t="n">
        <f aca="true">IF(B552=1,INDIRECT("assorted!I"&amp;$A552+1),NA())</f>
        <v>32063.8209943255</v>
      </c>
      <c r="P552" s="5" t="n">
        <f aca="true">IF(B552=1,INDIRECT("assorted!J"&amp;$A552+1),NA())</f>
        <v>3417.48920308778</v>
      </c>
      <c r="Q552" s="5" t="n">
        <f aca="true">IF(B552=1,INDIRECT("assorted!K"&amp;$A552+1),NA())</f>
        <v>11679232.4532215</v>
      </c>
      <c r="R552" s="5" t="n">
        <f aca="true">IF(B552=1,INDIRECT("assorted!L"&amp;$A552+1),NA())</f>
        <v>10072.4741894845</v>
      </c>
      <c r="S552" s="5" t="n">
        <f aca="true">IF(B552=1,INDIRECT("assorted!M"&amp;$A552+1),NA())</f>
        <v>1073.56424541651</v>
      </c>
      <c r="T552" s="5" t="n">
        <f aca="true">IF(B552=1,INDIRECT("assorted!N"&amp;$A552+1),NA())</f>
        <v>1152540.18903672</v>
      </c>
      <c r="U552" s="5" t="n">
        <f aca="true">IF(B552=1,SUM(INDIRECT("HeatFluxTotals!B" &amp; A552 + 1):INDIRECT("HeatFluxTotals!P" &amp; A552 + 1)),NA())</f>
        <v>151087.112842268</v>
      </c>
      <c r="W552" s="5" t="n">
        <f aca="false">R552/G552</f>
        <v>503623.709474225</v>
      </c>
      <c r="X552" s="5" t="n">
        <f aca="true">IF(B552=1,SUM(INDIRECT("HeatFluxRadiation!B" &amp; A552 + 1):INDIRECT("HeatFluxRadiation!P" &amp; A552 + 1)),NA())</f>
        <v>144298.678788673</v>
      </c>
      <c r="Y552" s="5" t="n">
        <f aca="true">IF(B552=1,SUM(INDIRECT("HeatFluxConduction!B" &amp; A552 + 1):INDIRECT("HeatFluxConduction!P" &amp; A552 + 1)),NA())</f>
        <v>6791.4340736145</v>
      </c>
      <c r="Z552" s="6" t="n">
        <f aca="false">X552/U552</f>
        <v>0.955069403830082</v>
      </c>
      <c r="AA552" s="6" t="n">
        <f aca="false">Y552/U552</f>
        <v>0.0449504523969865</v>
      </c>
      <c r="AE552" s="0" t="n">
        <f aca="false">1/F552</f>
        <v>3.33333333333333</v>
      </c>
      <c r="AF552" s="0" t="n">
        <f aca="false">1/G552</f>
        <v>50</v>
      </c>
      <c r="AG552" s="0" t="n">
        <v>4.06473025936982</v>
      </c>
      <c r="AH552" s="0" t="n">
        <f aca="false">AG552/14</f>
        <v>0.290337875669273</v>
      </c>
      <c r="AI552" s="0" t="n">
        <v>0.49929</v>
      </c>
      <c r="AJ552" s="0" t="n">
        <v>7.5626</v>
      </c>
      <c r="AK552" s="0" t="n">
        <v>40.405</v>
      </c>
    </row>
    <row r="553" customFormat="false" ht="15" hidden="false" customHeight="true" outlineLevel="0" collapsed="false">
      <c r="A553" s="0" t="n">
        <v>552</v>
      </c>
      <c r="B553" s="4" t="n">
        <f aca="false">IF(assorted!P553 = "converged", 1, NA())</f>
        <v>1</v>
      </c>
      <c r="C553" s="0" t="str">
        <f aca="true">INDIRECT("IDs!B"&amp;$A553+1)</f>
        <v>c-aligned</v>
      </c>
      <c r="D553" s="0" t="n">
        <f aca="true">INDIRECT("IDs!C"&amp;$A553+1)</f>
        <v>15</v>
      </c>
      <c r="E553" s="4" t="n">
        <v>6.205</v>
      </c>
      <c r="F553" s="0" t="n">
        <f aca="false">G553*D553</f>
        <v>0.3</v>
      </c>
      <c r="G553" s="0" t="n">
        <f aca="true">INDIRECT("assorted!D"&amp;$A553+1)</f>
        <v>0.02</v>
      </c>
      <c r="H553" s="0" t="n">
        <f aca="true">INDIRECT("assorted!E"&amp;$A553+1)</f>
        <v>0.04</v>
      </c>
      <c r="I553" s="0" t="n">
        <f aca="true">IF(B553=1,INDIRECT("assorted!F"&amp;$A553+1),NA())</f>
        <v>7.33153216872597</v>
      </c>
      <c r="J553" s="5" t="n">
        <f aca="true">IF(B553=1,INDIRECT("assorted!G"&amp;$A553+1),NA())</f>
        <v>1205.15662938415</v>
      </c>
      <c r="K553" s="5" t="n">
        <f aca="true">IF(B553=1,AVERAGE(INDIRECT("Temperatures!C" &amp; A553 + 1):INDIRECT("Temperatures!P" &amp; A553 + 1)),NA())</f>
        <v>1167.73924637624</v>
      </c>
      <c r="L553" s="5" t="n">
        <f aca="true">IF(B553=1,MAX(INDIRECT("Temperatures!C" &amp; A553 + 1):INDIRECT("Temperatures!P" &amp; A553 + 1)),NA())</f>
        <v>1241.35766039628</v>
      </c>
      <c r="M553" s="5" t="n">
        <f aca="true">IF(B553=1,MIN(INDIRECT("Temperatures!C" &amp; A553 + 1):INDIRECT("Temperatures!P" &amp; A553 + 1)),NA())</f>
        <v>1119.41295692034</v>
      </c>
      <c r="N553" s="5" t="n">
        <f aca="true">IF(B553=1,INDIRECT("assorted!H"&amp;$A553+1),NA())</f>
        <v>-125246.445595859</v>
      </c>
      <c r="O553" s="5" t="n">
        <f aca="true">IF(B553=1,INDIRECT("assorted!I"&amp;$A553+1),NA())</f>
        <v>32480.2012188271</v>
      </c>
      <c r="P553" s="5" t="n">
        <f aca="true">IF(B553=1,INDIRECT("assorted!J"&amp;$A553+1),NA())</f>
        <v>3435.95790272948</v>
      </c>
      <c r="Q553" s="5" t="n">
        <f aca="true">IF(B553=1,INDIRECT("assorted!K"&amp;$A553+1),NA())</f>
        <v>11805806.7093292</v>
      </c>
      <c r="R553" s="5" t="n">
        <f aca="true">IF(B553=1,INDIRECT("assorted!L"&amp;$A553+1),NA())</f>
        <v>10203.2751649848</v>
      </c>
      <c r="S553" s="5" t="n">
        <f aca="true">IF(B553=1,INDIRECT("assorted!M"&amp;$A553+1),NA())</f>
        <v>1079.36597130873</v>
      </c>
      <c r="T553" s="5" t="n">
        <f aca="true">IF(B553=1,INDIRECT("assorted!N"&amp;$A553+1),NA())</f>
        <v>1165030.90001925</v>
      </c>
      <c r="U553" s="5" t="n">
        <f aca="true">IF(B553=1,SUM(INDIRECT("HeatFluxTotals!B" &amp; A553 + 1):INDIRECT("HeatFluxTotals!P" &amp; A553 + 1)),NA())</f>
        <v>153049.127474772</v>
      </c>
      <c r="W553" s="5" t="n">
        <f aca="false">R553/G553</f>
        <v>510163.75824924</v>
      </c>
      <c r="X553" s="5" t="n">
        <f aca="true">IF(B553=1,SUM(INDIRECT("HeatFluxRadiation!B" &amp; A553 + 1):INDIRECT("HeatFluxRadiation!P" &amp; A553 + 1)),NA())</f>
        <v>146908.985052928</v>
      </c>
      <c r="Y553" s="5" t="n">
        <f aca="true">IF(B553=1,SUM(INDIRECT("HeatFluxConduction!B" &amp; A553 + 1):INDIRECT("HeatFluxConduction!P" &amp; A553 + 1)),NA())</f>
        <v>6143.44070967446</v>
      </c>
      <c r="Z553" s="6" t="n">
        <f aca="false">X553/U553</f>
        <v>0.959881232104009</v>
      </c>
      <c r="AA553" s="6" t="n">
        <f aca="false">Y553/U553</f>
        <v>0.0401403184130345</v>
      </c>
      <c r="AE553" s="0" t="n">
        <f aca="false">1/F553</f>
        <v>3.33333333333333</v>
      </c>
      <c r="AF553" s="0" t="n">
        <f aca="false">1/G553</f>
        <v>50</v>
      </c>
      <c r="AG553" s="0" t="n">
        <v>3.82956591291462</v>
      </c>
      <c r="AH553" s="0" t="n">
        <f aca="false">AG553/14</f>
        <v>0.273540422351044</v>
      </c>
      <c r="AI553" s="0" t="n">
        <v>0.50872</v>
      </c>
      <c r="AJ553" s="0" t="n">
        <v>7.707</v>
      </c>
      <c r="AK553" s="0" t="n">
        <v>40.73</v>
      </c>
    </row>
    <row r="554" customFormat="false" ht="15" hidden="false" customHeight="true" outlineLevel="0" collapsed="false">
      <c r="A554" s="0" t="n">
        <v>553</v>
      </c>
      <c r="B554" s="4" t="n">
        <f aca="false">IF(assorted!P554 = "converged", 1, NA())</f>
        <v>1</v>
      </c>
      <c r="C554" s="0" t="str">
        <f aca="true">INDIRECT("IDs!B"&amp;$A554+1)</f>
        <v>c-aligned</v>
      </c>
      <c r="D554" s="0" t="n">
        <f aca="true">INDIRECT("IDs!C"&amp;$A554+1)</f>
        <v>15</v>
      </c>
      <c r="E554" s="4" t="n">
        <v>1.825</v>
      </c>
      <c r="F554" s="0" t="n">
        <f aca="false">G554*D554</f>
        <v>0.375</v>
      </c>
      <c r="G554" s="0" t="n">
        <f aca="true">INDIRECT("assorted!D"&amp;$A554+1)</f>
        <v>0.025</v>
      </c>
      <c r="H554" s="0" t="n">
        <f aca="true">INDIRECT("assorted!E"&amp;$A554+1)</f>
        <v>0.04</v>
      </c>
      <c r="I554" s="0" t="n">
        <f aca="true">IF(B554=1,INDIRECT("assorted!F"&amp;$A554+1),NA())</f>
        <v>15.0394962031714</v>
      </c>
      <c r="J554" s="5" t="n">
        <f aca="true">IF(B554=1,INDIRECT("assorted!G"&amp;$A554+1),NA())</f>
        <v>1193.03373635412</v>
      </c>
      <c r="K554" s="5" t="n">
        <f aca="true">IF(B554=1,AVERAGE(INDIRECT("Temperatures!C" &amp; A554 + 1):INDIRECT("Temperatures!P" &amp; A554 + 1)),NA())</f>
        <v>1104.15340090376</v>
      </c>
      <c r="L554" s="5" t="n">
        <f aca="true">IF(B554=1,MAX(INDIRECT("Temperatures!C" &amp; A554 + 1):INDIRECT("Temperatures!P" &amp; A554 + 1)),NA())</f>
        <v>1164.23976903945</v>
      </c>
      <c r="M554" s="5" t="n">
        <f aca="true">IF(B554=1,MIN(INDIRECT("Temperatures!C" &amp; A554 + 1):INDIRECT("Temperatures!P" &amp; A554 + 1)),NA())</f>
        <v>1051.98017996127</v>
      </c>
      <c r="N554" s="5" t="n">
        <f aca="true">IF(B554=1,INDIRECT("assorted!H"&amp;$A554+1),NA())</f>
        <v>-98332.8860647665</v>
      </c>
      <c r="O554" s="5" t="n">
        <f aca="true">IF(B554=1,INDIRECT("assorted!I"&amp;$A554+1),NA())</f>
        <v>26160.0222359521</v>
      </c>
      <c r="P554" s="5" t="n">
        <f aca="true">IF(B554=1,INDIRECT("assorted!J"&amp;$A554+1),NA())</f>
        <v>3384.3830031991</v>
      </c>
      <c r="Q554" s="5" t="n">
        <f aca="true">IF(B554=1,INDIRECT("assorted!K"&amp;$A554+1),NA())</f>
        <v>11454048.312343</v>
      </c>
      <c r="R554" s="5" t="n">
        <f aca="true">IF(B554=1,INDIRECT("assorted!L"&amp;$A554+1),NA())</f>
        <v>8217.86488935933</v>
      </c>
      <c r="S554" s="5" t="n">
        <f aca="true">IF(B554=1,INDIRECT("assorted!M"&amp;$A554+1),NA())</f>
        <v>1063.16432009416</v>
      </c>
      <c r="T554" s="5" t="n">
        <f aca="true">IF(B554=1,INDIRECT("assorted!N"&amp;$A554+1),NA())</f>
        <v>1130318.37152129</v>
      </c>
      <c r="U554" s="5" t="n">
        <f aca="true">IF(B554=1,SUM(INDIRECT("HeatFluxTotals!B" &amp; A554 + 1):INDIRECT("HeatFluxTotals!P" &amp; A554 + 1)),NA())</f>
        <v>123267.97334039</v>
      </c>
      <c r="W554" s="5" t="n">
        <f aca="false">R554/G554</f>
        <v>328714.595574373</v>
      </c>
      <c r="X554" s="5" t="n">
        <f aca="true">IF(B554=1,SUM(INDIRECT("HeatFluxRadiation!B" &amp; A554 + 1):INDIRECT("HeatFluxRadiation!P" &amp; A554 + 1)),NA())</f>
        <v>121260.593660251</v>
      </c>
      <c r="Y554" s="5" t="n">
        <f aca="true">IF(B554=1,SUM(INDIRECT("HeatFluxConduction!B" &amp; A554 + 1):INDIRECT("HeatFluxConduction!P" &amp; A554 + 1)),NA())</f>
        <v>2010.41088402216</v>
      </c>
      <c r="Z554" s="6" t="n">
        <f aca="false">X554/U554</f>
        <v>0.983715318539424</v>
      </c>
      <c r="AA554" s="6" t="n">
        <f aca="false">Y554/U554</f>
        <v>0.0163092718209185</v>
      </c>
      <c r="AE554" s="0" t="n">
        <f aca="false">1/F554</f>
        <v>2.66666666666667</v>
      </c>
      <c r="AF554" s="0" t="n">
        <f aca="false">1/G554</f>
        <v>40</v>
      </c>
      <c r="AG554" s="9" t="n">
        <v>9.30417740808342</v>
      </c>
      <c r="AH554" s="0" t="n">
        <f aca="false">AG554/14</f>
        <v>0.664584100577387</v>
      </c>
      <c r="AI554" s="0" t="n">
        <v>0.36732</v>
      </c>
      <c r="AJ554" s="0" t="n">
        <v>5.5501</v>
      </c>
      <c r="AK554" s="0" t="n">
        <v>35.379</v>
      </c>
    </row>
    <row r="555" customFormat="false" ht="15" hidden="false" customHeight="true" outlineLevel="0" collapsed="false">
      <c r="A555" s="0" t="n">
        <v>554</v>
      </c>
      <c r="B555" s="4" t="n">
        <f aca="false">IF(assorted!P555 = "converged", 1, NA())</f>
        <v>1</v>
      </c>
      <c r="C555" s="0" t="str">
        <f aca="true">INDIRECT("IDs!B"&amp;$A555+1)</f>
        <v>c-aligned</v>
      </c>
      <c r="D555" s="0" t="n">
        <f aca="true">INDIRECT("IDs!C"&amp;$A555+1)</f>
        <v>15</v>
      </c>
      <c r="E555" s="4" t="n">
        <v>2.19</v>
      </c>
      <c r="F555" s="0" t="n">
        <f aca="false">G555*D555</f>
        <v>0.375</v>
      </c>
      <c r="G555" s="0" t="n">
        <f aca="true">INDIRECT("assorted!D"&amp;$A555+1)</f>
        <v>0.025</v>
      </c>
      <c r="H555" s="0" t="n">
        <f aca="true">INDIRECT("assorted!E"&amp;$A555+1)</f>
        <v>0.04</v>
      </c>
      <c r="I555" s="0" t="n">
        <f aca="true">IF(B555=1,INDIRECT("assorted!F"&amp;$A555+1),NA())</f>
        <v>14.5452615417889</v>
      </c>
      <c r="J555" s="5" t="n">
        <f aca="true">IF(B555=1,INDIRECT("assorted!G"&amp;$A555+1),NA())</f>
        <v>1188.55843211618</v>
      </c>
      <c r="K555" s="5" t="n">
        <f aca="true">IF(B555=1,AVERAGE(INDIRECT("Temperatures!C" &amp; A555 + 1):INDIRECT("Temperatures!P" &amp; A555 + 1)),NA())</f>
        <v>1125.90397052312</v>
      </c>
      <c r="L555" s="5" t="n">
        <f aca="true">IF(B555=1,MAX(INDIRECT("Temperatures!C" &amp; A555 + 1):INDIRECT("Temperatures!P" &amp; A555 + 1)),NA())</f>
        <v>1178.54830463782</v>
      </c>
      <c r="M555" s="5" t="n">
        <f aca="true">IF(B555=1,MIN(INDIRECT("Temperatures!C" &amp; A555 + 1):INDIRECT("Temperatures!P" &amp; A555 + 1)),NA())</f>
        <v>1090.04436864943</v>
      </c>
      <c r="N555" s="5" t="n">
        <f aca="true">IF(B555=1,INDIRECT("assorted!H"&amp;$A555+1),NA())</f>
        <v>-120445.839674163</v>
      </c>
      <c r="O555" s="5" t="n">
        <f aca="true">IF(B555=1,INDIRECT("assorted!I"&amp;$A555+1),NA())</f>
        <v>28434.1110832316</v>
      </c>
      <c r="P555" s="5" t="n">
        <f aca="true">IF(B555=1,INDIRECT("assorted!J"&amp;$A555+1),NA())</f>
        <v>2789.72722069323</v>
      </c>
      <c r="Q555" s="5" t="n">
        <f aca="true">IF(B555=1,INDIRECT("assorted!K"&amp;$A555+1),NA())</f>
        <v>7782577.96587677</v>
      </c>
      <c r="R555" s="5" t="n">
        <f aca="true">IF(B555=1,INDIRECT("assorted!L"&amp;$A555+1),NA())</f>
        <v>8932.2432918233</v>
      </c>
      <c r="S555" s="5" t="n">
        <f aca="true">IF(B555=1,INDIRECT("assorted!M"&amp;$A555+1),NA())</f>
        <v>876.360164033721</v>
      </c>
      <c r="T555" s="5" t="n">
        <f aca="true">IF(B555=1,INDIRECT("assorted!N"&amp;$A555+1),NA())</f>
        <v>768007.137105211</v>
      </c>
      <c r="U555" s="5" t="n">
        <f aca="true">IF(B555=1,SUM(INDIRECT("HeatFluxTotals!B" &amp; A555 + 1):INDIRECT("HeatFluxTotals!P" &amp; A555 + 1)),NA())</f>
        <v>133983.649377349</v>
      </c>
      <c r="W555" s="5" t="n">
        <f aca="false">R555/G555</f>
        <v>357289.731672932</v>
      </c>
      <c r="X555" s="5" t="n">
        <f aca="true">IF(B555=1,SUM(INDIRECT("HeatFluxRadiation!B" &amp; A555 + 1):INDIRECT("HeatFluxRadiation!P" &amp; A555 + 1)),NA())</f>
        <v>131518.466365235</v>
      </c>
      <c r="Y555" s="5" t="n">
        <f aca="true">IF(B555=1,SUM(INDIRECT("HeatFluxConduction!B" &amp; A555 + 1):INDIRECT("HeatFluxConduction!P" &amp; A555 + 1)),NA())</f>
        <v>2468.52994529276</v>
      </c>
      <c r="Z555" s="6" t="n">
        <f aca="false">X555/U555</f>
        <v>0.98160086679553</v>
      </c>
      <c r="AA555" s="6" t="n">
        <f aca="false">Y555/U555</f>
        <v>0.0184241133658065</v>
      </c>
      <c r="AE555" s="0" t="n">
        <f aca="false">1/F555</f>
        <v>2.66666666666667</v>
      </c>
      <c r="AF555" s="0" t="n">
        <f aca="false">1/G555</f>
        <v>40</v>
      </c>
      <c r="AG555" s="0" t="n">
        <v>8.64114362260025</v>
      </c>
      <c r="AH555" s="0" t="n">
        <f aca="false">AG555/14</f>
        <v>0.617224544471446</v>
      </c>
      <c r="AI555" s="0" t="n">
        <v>0.41742</v>
      </c>
      <c r="AJ555" s="0" t="n">
        <v>6.3118</v>
      </c>
      <c r="AK555" s="0" t="n">
        <v>37.435</v>
      </c>
    </row>
    <row r="556" customFormat="false" ht="15" hidden="false" customHeight="true" outlineLevel="0" collapsed="false">
      <c r="A556" s="0" t="n">
        <v>555</v>
      </c>
      <c r="B556" s="4" t="n">
        <f aca="false">IF(assorted!P556 = "converged", 1, NA())</f>
        <v>1</v>
      </c>
      <c r="C556" s="0" t="str">
        <f aca="true">INDIRECT("IDs!B"&amp;$A556+1)</f>
        <v>c-aligned</v>
      </c>
      <c r="D556" s="0" t="n">
        <f aca="true">INDIRECT("IDs!C"&amp;$A556+1)</f>
        <v>15</v>
      </c>
      <c r="E556" s="4" t="n">
        <v>2.555</v>
      </c>
      <c r="F556" s="0" t="n">
        <f aca="false">G556*D556</f>
        <v>0.375</v>
      </c>
      <c r="G556" s="0" t="n">
        <f aca="true">INDIRECT("assorted!D"&amp;$A556+1)</f>
        <v>0.025</v>
      </c>
      <c r="H556" s="0" t="n">
        <f aca="true">INDIRECT("assorted!E"&amp;$A556+1)</f>
        <v>0.04</v>
      </c>
      <c r="I556" s="0" t="n">
        <f aca="true">IF(B556=1,INDIRECT("assorted!F"&amp;$A556+1),NA())</f>
        <v>13.9915972870367</v>
      </c>
      <c r="J556" s="5" t="n">
        <f aca="true">IF(B556=1,INDIRECT("assorted!G"&amp;$A556+1),NA())</f>
        <v>1185.98554971048</v>
      </c>
      <c r="K556" s="5" t="n">
        <f aca="true">IF(B556=1,AVERAGE(INDIRECT("Temperatures!C" &amp; A556 + 1):INDIRECT("Temperatures!P" &amp; A556 + 1)),NA())</f>
        <v>1139.19090360907</v>
      </c>
      <c r="L556" s="5" t="n">
        <f aca="true">IF(B556=1,MAX(INDIRECT("Temperatures!C" &amp; A556 + 1):INDIRECT("Temperatures!P" &amp; A556 + 1)),NA())</f>
        <v>1187.87317534282</v>
      </c>
      <c r="M556" s="5" t="n">
        <f aca="true">IF(B556=1,MIN(INDIRECT("Temperatures!C" &amp; A556 + 1):INDIRECT("Temperatures!P" &amp; A556 + 1)),NA())</f>
        <v>1105.21086675806</v>
      </c>
      <c r="N556" s="5" t="n">
        <f aca="true">IF(B556=1,INDIRECT("assorted!H"&amp;$A556+1),NA())</f>
        <v>-136979.017354701</v>
      </c>
      <c r="O556" s="5" t="n">
        <f aca="true">IF(B556=1,INDIRECT("assorted!I"&amp;$A556+1),NA())</f>
        <v>29823.1080754253</v>
      </c>
      <c r="P556" s="5" t="n">
        <f aca="true">IF(B556=1,INDIRECT("assorted!J"&amp;$A556+1),NA())</f>
        <v>2539.10152192463</v>
      </c>
      <c r="Q556" s="5" t="n">
        <f aca="true">IF(B556=1,INDIRECT("assorted!K"&amp;$A556+1),NA())</f>
        <v>6447036.53863998</v>
      </c>
      <c r="R556" s="5" t="n">
        <f aca="true">IF(B556=1,INDIRECT("assorted!L"&amp;$A556+1),NA())</f>
        <v>9368.58044439187</v>
      </c>
      <c r="S556" s="5" t="n">
        <f aca="true">IF(B556=1,INDIRECT("assorted!M"&amp;$A556+1),NA())</f>
        <v>797.629033314329</v>
      </c>
      <c r="T556" s="5" t="n">
        <f aca="true">IF(B556=1,INDIRECT("assorted!N"&amp;$A556+1),NA())</f>
        <v>636212.074785951</v>
      </c>
      <c r="U556" s="5" t="n">
        <f aca="true">IF(B556=1,SUM(INDIRECT("HeatFluxTotals!B" &amp; A556 + 1):INDIRECT("HeatFluxTotals!P" &amp; A556 + 1)),NA())</f>
        <v>140528.706665878</v>
      </c>
      <c r="W556" s="5" t="n">
        <f aca="false">R556/G556</f>
        <v>374743.217775675</v>
      </c>
      <c r="X556" s="5" t="n">
        <f aca="true">IF(B556=1,SUM(INDIRECT("HeatFluxRadiation!B" &amp; A556 + 1):INDIRECT("HeatFluxRadiation!P" &amp; A556 + 1)),NA())</f>
        <v>137367.662102847</v>
      </c>
      <c r="Y556" s="5" t="n">
        <f aca="true">IF(B556=1,SUM(INDIRECT("HeatFluxConduction!B" &amp; A556 + 1):INDIRECT("HeatFluxConduction!P" &amp; A556 + 1)),NA())</f>
        <v>3163.86320710095</v>
      </c>
      <c r="Z556" s="6" t="n">
        <f aca="false">X556/U556</f>
        <v>0.977506058099952</v>
      </c>
      <c r="AA556" s="6" t="n">
        <f aca="false">Y556/U556</f>
        <v>0.0225139993255853</v>
      </c>
      <c r="AE556" s="0" t="n">
        <f aca="false">1/F556</f>
        <v>2.66666666666667</v>
      </c>
      <c r="AF556" s="0" t="n">
        <f aca="false">1/G556</f>
        <v>40</v>
      </c>
      <c r="AG556" s="0" t="n">
        <v>8.06850731936644</v>
      </c>
      <c r="AH556" s="0" t="n">
        <f aca="false">AG556/14</f>
        <v>0.576321951383317</v>
      </c>
      <c r="AI556" s="0" t="n">
        <v>0.44822</v>
      </c>
      <c r="AJ556" s="0" t="n">
        <v>6.7814</v>
      </c>
      <c r="AK556" s="0" t="n">
        <v>38.611</v>
      </c>
    </row>
    <row r="557" customFormat="false" ht="15" hidden="false" customHeight="true" outlineLevel="0" collapsed="false">
      <c r="A557" s="0" t="n">
        <v>556</v>
      </c>
      <c r="B557" s="4" t="n">
        <f aca="false">IF(assorted!P557 = "converged", 1, NA())</f>
        <v>1</v>
      </c>
      <c r="C557" s="0" t="str">
        <f aca="true">INDIRECT("IDs!B"&amp;$A557+1)</f>
        <v>c-aligned</v>
      </c>
      <c r="D557" s="0" t="n">
        <f aca="true">INDIRECT("IDs!C"&amp;$A557+1)</f>
        <v>15</v>
      </c>
      <c r="E557" s="4" t="n">
        <v>2.92</v>
      </c>
      <c r="F557" s="0" t="n">
        <f aca="false">G557*D557</f>
        <v>0.375</v>
      </c>
      <c r="G557" s="0" t="n">
        <f aca="true">INDIRECT("assorted!D"&amp;$A557+1)</f>
        <v>0.025</v>
      </c>
      <c r="H557" s="0" t="n">
        <f aca="true">INDIRECT("assorted!E"&amp;$A557+1)</f>
        <v>0.04</v>
      </c>
      <c r="I557" s="0" t="n">
        <f aca="true">IF(B557=1,INDIRECT("assorted!F"&amp;$A557+1),NA())</f>
        <v>13.5410701869695</v>
      </c>
      <c r="J557" s="5" t="n">
        <f aca="true">IF(B557=1,INDIRECT("assorted!G"&amp;$A557+1),NA())</f>
        <v>1185.26364187281</v>
      </c>
      <c r="K557" s="5" t="n">
        <f aca="true">IF(B557=1,AVERAGE(INDIRECT("Temperatures!C" &amp; A557 + 1):INDIRECT("Temperatures!P" &amp; A557 + 1)),NA())</f>
        <v>1147.01609122964</v>
      </c>
      <c r="L557" s="5" t="n">
        <f aca="true">IF(B557=1,MAX(INDIRECT("Temperatures!C" &amp; A557 + 1):INDIRECT("Temperatures!P" &amp; A557 + 1)),NA())</f>
        <v>1191.41962658381</v>
      </c>
      <c r="M557" s="5" t="n">
        <f aca="true">IF(B557=1,MIN(INDIRECT("Temperatures!C" &amp; A557 + 1):INDIRECT("Temperatures!P" &amp; A557 + 1)),NA())</f>
        <v>1113.76129321059</v>
      </c>
      <c r="N557" s="5" t="n">
        <f aca="true">IF(B557=1,INDIRECT("assorted!H"&amp;$A557+1),NA())</f>
        <v>-149548.824251456</v>
      </c>
      <c r="O557" s="5" t="n">
        <f aca="true">IF(B557=1,INDIRECT("assorted!I"&amp;$A557+1),NA())</f>
        <v>30627.4063775642</v>
      </c>
      <c r="P557" s="5" t="n">
        <f aca="true">IF(B557=1,INDIRECT("assorted!J"&amp;$A557+1),NA())</f>
        <v>2417.17723060159</v>
      </c>
      <c r="Q557" s="5" t="n">
        <f aca="true">IF(B557=1,INDIRECT("assorted!K"&amp;$A557+1),NA())</f>
        <v>5842745.76413881</v>
      </c>
      <c r="R557" s="5" t="n">
        <f aca="true">IF(B557=1,INDIRECT("assorted!L"&amp;$A557+1),NA())</f>
        <v>9621.24134498643</v>
      </c>
      <c r="S557" s="5" t="n">
        <f aca="true">IF(B557=1,INDIRECT("assorted!M"&amp;$A557+1),NA())</f>
        <v>759.327943820061</v>
      </c>
      <c r="T557" s="5" t="n">
        <f aca="true">IF(B557=1,INDIRECT("assorted!N"&amp;$A557+1),NA())</f>
        <v>576578.926266002</v>
      </c>
      <c r="U557" s="5" t="n">
        <f aca="true">IF(B557=1,SUM(INDIRECT("HeatFluxTotals!B" &amp; A557 + 1):INDIRECT("HeatFluxTotals!P" &amp; A557 + 1)),NA())</f>
        <v>144318.620174796</v>
      </c>
      <c r="W557" s="5" t="n">
        <f aca="false">R557/G557</f>
        <v>384849.653799457</v>
      </c>
      <c r="X557" s="5" t="n">
        <f aca="true">IF(B557=1,SUM(INDIRECT("HeatFluxRadiation!B" &amp; A557 + 1):INDIRECT("HeatFluxRadiation!P" &amp; A557 + 1)),NA())</f>
        <v>140589.847822181</v>
      </c>
      <c r="Y557" s="5" t="n">
        <f aca="true">IF(B557=1,SUM(INDIRECT("HeatFluxConduction!B" &amp; A557 + 1):INDIRECT("HeatFluxConduction!P" &amp; A557 + 1)),NA())</f>
        <v>3731.49732196553</v>
      </c>
      <c r="Z557" s="6" t="n">
        <f aca="false">X557/U557</f>
        <v>0.974162915720098</v>
      </c>
      <c r="AA557" s="6" t="n">
        <f aca="false">Y557/U557</f>
        <v>0.0258559658999373</v>
      </c>
      <c r="AE557" s="0" t="n">
        <f aca="false">1/F557</f>
        <v>2.66666666666667</v>
      </c>
      <c r="AF557" s="0" t="n">
        <f aca="false">1/G557</f>
        <v>40</v>
      </c>
      <c r="AG557" s="0" t="n">
        <v>7.4369747915519</v>
      </c>
      <c r="AH557" s="0" t="n">
        <f aca="false">AG557/14</f>
        <v>0.53121248511085</v>
      </c>
      <c r="AI557" s="0" t="n">
        <v>0.46617</v>
      </c>
      <c r="AJ557" s="0" t="n">
        <v>7.0554</v>
      </c>
      <c r="AK557" s="0" t="n">
        <v>39.272</v>
      </c>
    </row>
    <row r="558" customFormat="false" ht="15" hidden="false" customHeight="true" outlineLevel="0" collapsed="false">
      <c r="A558" s="0" t="n">
        <v>557</v>
      </c>
      <c r="B558" s="4" t="n">
        <f aca="false">IF(assorted!P558 = "converged", 1, NA())</f>
        <v>1</v>
      </c>
      <c r="C558" s="0" t="str">
        <f aca="true">INDIRECT("IDs!B"&amp;$A558+1)</f>
        <v>c-aligned</v>
      </c>
      <c r="D558" s="0" t="n">
        <f aca="true">INDIRECT("IDs!C"&amp;$A558+1)</f>
        <v>15</v>
      </c>
      <c r="E558" s="4" t="n">
        <v>3.285</v>
      </c>
      <c r="F558" s="0" t="n">
        <f aca="false">G558*D558</f>
        <v>0.375</v>
      </c>
      <c r="G558" s="0" t="n">
        <f aca="true">INDIRECT("assorted!D"&amp;$A558+1)</f>
        <v>0.025</v>
      </c>
      <c r="H558" s="0" t="n">
        <f aca="true">INDIRECT("assorted!E"&amp;$A558+1)</f>
        <v>0.04</v>
      </c>
      <c r="I558" s="0" t="n">
        <f aca="true">IF(B558=1,INDIRECT("assorted!F"&amp;$A558+1),NA())</f>
        <v>12.7905343203892</v>
      </c>
      <c r="J558" s="5" t="n">
        <f aca="true">IF(B558=1,INDIRECT("assorted!G"&amp;$A558+1),NA())</f>
        <v>1191.06235309207</v>
      </c>
      <c r="K558" s="5" t="n">
        <f aca="true">IF(B558=1,AVERAGE(INDIRECT("Temperatures!C" &amp; A558 + 1):INDIRECT("Temperatures!P" &amp; A558 + 1)),NA())</f>
        <v>1157.2943095492</v>
      </c>
      <c r="L558" s="5" t="n">
        <f aca="true">IF(B558=1,MAX(INDIRECT("Temperatures!C" &amp; A558 + 1):INDIRECT("Temperatures!P" &amp; A558 + 1)),NA())</f>
        <v>1198.72041137298</v>
      </c>
      <c r="M558" s="5" t="n">
        <f aca="true">IF(B558=1,MIN(INDIRECT("Temperatures!C" &amp; A558 + 1):INDIRECT("Temperatures!P" &amp; A558 + 1)),NA())</f>
        <v>1123.96638935512</v>
      </c>
      <c r="N558" s="5" t="n">
        <f aca="true">IF(B558=1,INDIRECT("assorted!H"&amp;$A558+1),NA())</f>
        <v>-143564.452971262</v>
      </c>
      <c r="O558" s="5" t="n">
        <f aca="true">IF(B558=1,INDIRECT("assorted!I"&amp;$A558+1),NA())</f>
        <v>31633.7065317058</v>
      </c>
      <c r="P558" s="5" t="n">
        <f aca="true">IF(B558=1,INDIRECT("assorted!J"&amp;$A558+1),NA())</f>
        <v>2400.53565612466</v>
      </c>
      <c r="Q558" s="5" t="n">
        <f aca="true">IF(B558=1,INDIRECT("assorted!K"&amp;$A558+1),NA())</f>
        <v>5762571.43632585</v>
      </c>
      <c r="R558" s="5" t="n">
        <f aca="true">IF(B558=1,INDIRECT("assorted!L"&amp;$A558+1),NA())</f>
        <v>9937.35876378461</v>
      </c>
      <c r="S558" s="5" t="n">
        <f aca="true">IF(B558=1,INDIRECT("assorted!M"&amp;$A558+1),NA())</f>
        <v>754.100187920299</v>
      </c>
      <c r="T558" s="5" t="n">
        <f aca="true">IF(B558=1,INDIRECT("assorted!N"&amp;$A558+1),NA())</f>
        <v>568667.09342143</v>
      </c>
      <c r="U558" s="5" t="n">
        <f aca="true">IF(B558=1,SUM(INDIRECT("HeatFluxTotals!B" &amp; A558 + 1):INDIRECT("HeatFluxTotals!P" &amp; A558 + 1)),NA())</f>
        <v>149060.381456769</v>
      </c>
      <c r="W558" s="5" t="n">
        <f aca="false">R558/G558</f>
        <v>397494.350551384</v>
      </c>
      <c r="X558" s="5" t="n">
        <f aca="true">IF(B558=1,SUM(INDIRECT("HeatFluxRadiation!B" &amp; A558 + 1):INDIRECT("HeatFluxRadiation!P" &amp; A558 + 1)),NA())</f>
        <v>144909.287300178</v>
      </c>
      <c r="Y558" s="5" t="n">
        <f aca="true">IF(B558=1,SUM(INDIRECT("HeatFluxConduction!B" &amp; A558 + 1):INDIRECT("HeatFluxConduction!P" &amp; A558 + 1)),NA())</f>
        <v>4153.93590848557</v>
      </c>
      <c r="Z558" s="6" t="n">
        <f aca="false">X558/U558</f>
        <v>0.97215159309253</v>
      </c>
      <c r="AA558" s="6" t="n">
        <f aca="false">Y558/U558</f>
        <v>0.027867471342077</v>
      </c>
      <c r="AE558" s="0" t="n">
        <f aca="false">1/F558</f>
        <v>2.66666666666667</v>
      </c>
      <c r="AF558" s="0" t="n">
        <f aca="false">1/G558</f>
        <v>40</v>
      </c>
      <c r="AG558" s="0" t="n">
        <v>6.80344237421639</v>
      </c>
      <c r="AH558" s="0" t="n">
        <f aca="false">AG558/14</f>
        <v>0.485960169586885</v>
      </c>
      <c r="AI558" s="0" t="n">
        <v>0.48918</v>
      </c>
      <c r="AJ558" s="0" t="n">
        <v>7.4068</v>
      </c>
      <c r="AK558" s="0" t="n">
        <v>40.111</v>
      </c>
    </row>
    <row r="559" customFormat="false" ht="15" hidden="false" customHeight="true" outlineLevel="0" collapsed="false">
      <c r="A559" s="0" t="n">
        <v>558</v>
      </c>
      <c r="B559" s="4" t="n">
        <f aca="false">IF(assorted!P559 = "converged", 1, NA())</f>
        <v>1</v>
      </c>
      <c r="C559" s="0" t="str">
        <f aca="true">INDIRECT("IDs!B"&amp;$A559+1)</f>
        <v>c-aligned</v>
      </c>
      <c r="D559" s="0" t="n">
        <f aca="true">INDIRECT("IDs!C"&amp;$A559+1)</f>
        <v>15</v>
      </c>
      <c r="E559" s="4" t="n">
        <v>3.465</v>
      </c>
      <c r="F559" s="0" t="n">
        <f aca="false">G559*D559</f>
        <v>0.375</v>
      </c>
      <c r="G559" s="0" t="n">
        <f aca="true">INDIRECT("assorted!D"&amp;$A559+1)</f>
        <v>0.025</v>
      </c>
      <c r="H559" s="0" t="n">
        <f aca="true">INDIRECT("assorted!E"&amp;$A559+1)</f>
        <v>0.04</v>
      </c>
      <c r="I559" s="0" t="n">
        <f aca="true">IF(B559=1,INDIRECT("assorted!F"&amp;$A559+1),NA())</f>
        <v>13.0396974235191</v>
      </c>
      <c r="J559" s="5" t="n">
        <f aca="true">IF(B559=1,INDIRECT("assorted!G"&amp;$A559+1),NA())</f>
        <v>1185.4173147275</v>
      </c>
      <c r="K559" s="5" t="n">
        <f aca="true">IF(B559=1,AVERAGE(INDIRECT("Temperatures!C" &amp; A559 + 1):INDIRECT("Temperatures!P" &amp; A559 + 1)),NA())</f>
        <v>1156.99891146322</v>
      </c>
      <c r="L559" s="5" t="n">
        <f aca="true">IF(B559=1,MAX(INDIRECT("Temperatures!C" &amp; A559 + 1):INDIRECT("Temperatures!P" &amp; A559 + 1)),NA())</f>
        <v>1197.45367968985</v>
      </c>
      <c r="M559" s="5" t="n">
        <f aca="true">IF(B559=1,MIN(INDIRECT("Temperatures!C" &amp; A559 + 1):INDIRECT("Temperatures!P" &amp; A559 + 1)),NA())</f>
        <v>1123.3538740056</v>
      </c>
      <c r="N559" s="5" t="n">
        <f aca="true">IF(B559=1,INDIRECT("assorted!H"&amp;$A559+1),NA())</f>
        <v>-150596.063360035</v>
      </c>
      <c r="O559" s="5" t="n">
        <f aca="true">IF(B559=1,INDIRECT("assorted!I"&amp;$A559+1),NA())</f>
        <v>31611.347125151</v>
      </c>
      <c r="P559" s="5" t="n">
        <f aca="true">IF(B559=1,INDIRECT("assorted!J"&amp;$A559+1),NA())</f>
        <v>2421.62848888531</v>
      </c>
      <c r="Q559" s="5" t="n">
        <f aca="true">IF(B559=1,INDIRECT("assorted!K"&amp;$A559+1),NA())</f>
        <v>5864284.53818097</v>
      </c>
      <c r="R559" s="5" t="n">
        <f aca="true">IF(B559=1,INDIRECT("assorted!L"&amp;$A559+1),NA())</f>
        <v>9930.33481784032</v>
      </c>
      <c r="S559" s="5" t="n">
        <f aca="true">IF(B559=1,INDIRECT("assorted!M"&amp;$A559+1),NA())</f>
        <v>760.72625452642</v>
      </c>
      <c r="T559" s="5" t="n">
        <f aca="true">IF(B559=1,INDIRECT("assorted!N"&amp;$A559+1),NA())</f>
        <v>578704.434325796</v>
      </c>
      <c r="U559" s="5" t="n">
        <f aca="true">IF(B559=1,SUM(INDIRECT("HeatFluxTotals!B" &amp; A559 + 1):INDIRECT("HeatFluxTotals!P" &amp; A559 + 1)),NA())</f>
        <v>148955.022267605</v>
      </c>
      <c r="W559" s="5" t="n">
        <f aca="false">R559/G559</f>
        <v>397213.392713613</v>
      </c>
      <c r="X559" s="5" t="n">
        <f aca="true">IF(B559=1,SUM(INDIRECT("HeatFluxRadiation!B" &amp; A559 + 1):INDIRECT("HeatFluxRadiation!P" &amp; A559 + 1)),NA())</f>
        <v>144881.09573736</v>
      </c>
      <c r="Y559" s="5" t="n">
        <f aca="true">IF(B559=1,SUM(INDIRECT("HeatFluxConduction!B" &amp; A559 + 1):INDIRECT("HeatFluxConduction!P" &amp; A559 + 1)),NA())</f>
        <v>4076.88146320554</v>
      </c>
      <c r="Z559" s="6" t="n">
        <f aca="false">X559/U559</f>
        <v>0.972649955213155</v>
      </c>
      <c r="AA559" s="6" t="n">
        <f aca="false">Y559/U559</f>
        <v>0.0273698825399874</v>
      </c>
      <c r="AE559" s="0" t="n">
        <f aca="false">1/F559</f>
        <v>2.66666666666667</v>
      </c>
      <c r="AF559" s="0" t="n">
        <f aca="false">1/G559</f>
        <v>40</v>
      </c>
      <c r="AG559" s="0" t="n">
        <v>6.51747473738299</v>
      </c>
      <c r="AH559" s="0" t="n">
        <f aca="false">AG559/14</f>
        <v>0.465533909813071</v>
      </c>
      <c r="AI559" s="0" t="n">
        <v>0.48866</v>
      </c>
      <c r="AJ559" s="0" t="n">
        <v>7.3987</v>
      </c>
      <c r="AK559" s="0" t="n">
        <v>40.093</v>
      </c>
    </row>
    <row r="560" customFormat="false" ht="15" hidden="false" customHeight="true" outlineLevel="0" collapsed="false">
      <c r="A560" s="0" t="n">
        <v>559</v>
      </c>
      <c r="B560" s="4" t="n">
        <f aca="false">IF(assorted!P560 = "converged", 1, NA())</f>
        <v>1</v>
      </c>
      <c r="C560" s="0" t="str">
        <f aca="true">INDIRECT("IDs!B"&amp;$A560+1)</f>
        <v>c-aligned</v>
      </c>
      <c r="D560" s="0" t="n">
        <f aca="true">INDIRECT("IDs!C"&amp;$A560+1)</f>
        <v>15</v>
      </c>
      <c r="E560" s="4" t="n">
        <v>3.65</v>
      </c>
      <c r="F560" s="0" t="n">
        <f aca="false">G560*D560</f>
        <v>0.375</v>
      </c>
      <c r="G560" s="0" t="n">
        <f aca="true">INDIRECT("assorted!D"&amp;$A560+1)</f>
        <v>0.025</v>
      </c>
      <c r="H560" s="0" t="n">
        <f aca="true">INDIRECT("assorted!E"&amp;$A560+1)</f>
        <v>0.04</v>
      </c>
      <c r="I560" s="0" t="n">
        <f aca="true">IF(B560=1,INDIRECT("assorted!F"&amp;$A560+1),NA())</f>
        <v>12.8962515203893</v>
      </c>
      <c r="J560" s="5" t="n">
        <f aca="true">IF(B560=1,INDIRECT("assorted!G"&amp;$A560+1),NA())</f>
        <v>1184.37697134858</v>
      </c>
      <c r="K560" s="5" t="n">
        <f aca="true">IF(B560=1,AVERAGE(INDIRECT("Temperatures!C" &amp; A560 + 1):INDIRECT("Temperatures!P" &amp; A560 + 1)),NA())</f>
        <v>1159.58296118535</v>
      </c>
      <c r="L560" s="5" t="n">
        <f aca="true">IF(B560=1,MAX(INDIRECT("Temperatures!C" &amp; A560 + 1):INDIRECT("Temperatures!P" &amp; A560 + 1)),NA())</f>
        <v>1198.83625161274</v>
      </c>
      <c r="M560" s="5" t="n">
        <f aca="true">IF(B560=1,MIN(INDIRECT("Temperatures!C" &amp; A560 + 1):INDIRECT("Temperatures!P" &amp; A560 + 1)),NA())</f>
        <v>1125.44185332373</v>
      </c>
      <c r="N560" s="5" t="n">
        <f aca="true">IF(B560=1,INDIRECT("assorted!H"&amp;$A560+1),NA())</f>
        <v>-145585.063008893</v>
      </c>
      <c r="O560" s="5" t="n">
        <f aca="true">IF(B560=1,INDIRECT("assorted!I"&amp;$A560+1),NA())</f>
        <v>31854.2151707105</v>
      </c>
      <c r="P560" s="5" t="n">
        <f aca="true">IF(B560=1,INDIRECT("assorted!J"&amp;$A560+1),NA())</f>
        <v>2460.8110684407</v>
      </c>
      <c r="Q560" s="5" t="n">
        <f aca="true">IF(B560=1,INDIRECT("assorted!K"&amp;$A560+1),NA())</f>
        <v>6055591.11456028</v>
      </c>
      <c r="R560" s="5" t="n">
        <f aca="true">IF(B560=1,INDIRECT("assorted!L"&amp;$A560+1),NA())</f>
        <v>10006.6289725757</v>
      </c>
      <c r="S560" s="5" t="n">
        <f aca="true">IF(B560=1,INDIRECT("assorted!M"&amp;$A560+1),NA())</f>
        <v>773.035003421927</v>
      </c>
      <c r="T560" s="5" t="n">
        <f aca="true">IF(B560=1,INDIRECT("assorted!N"&amp;$A560+1),NA())</f>
        <v>597583.116515539</v>
      </c>
      <c r="U560" s="5" t="n">
        <f aca="true">IF(B560=1,SUM(INDIRECT("HeatFluxTotals!B" &amp; A560 + 1):INDIRECT("HeatFluxTotals!P" &amp; A560 + 1)),NA())</f>
        <v>150099.434588636</v>
      </c>
      <c r="W560" s="5" t="n">
        <f aca="false">R560/G560</f>
        <v>400265.158903028</v>
      </c>
      <c r="X560" s="5" t="n">
        <f aca="true">IF(B560=1,SUM(INDIRECT("HeatFluxRadiation!B" &amp; A560 + 1):INDIRECT("HeatFluxRadiation!P" &amp; A560 + 1)),NA())</f>
        <v>146155.147384978</v>
      </c>
      <c r="Y560" s="5" t="n">
        <f aca="true">IF(B560=1,SUM(INDIRECT("HeatFluxConduction!B" &amp; A560 + 1):INDIRECT("HeatFluxConduction!P" &amp; A560 + 1)),NA())</f>
        <v>3947.72511949371</v>
      </c>
      <c r="Z560" s="6" t="n">
        <f aca="false">X560/U560</f>
        <v>0.973722171476081</v>
      </c>
      <c r="AA560" s="6" t="n">
        <f aca="false">Y560/U560</f>
        <v>0.0263007327796597</v>
      </c>
      <c r="AE560" s="0" t="n">
        <f aca="false">1/F560</f>
        <v>2.66666666666667</v>
      </c>
      <c r="AF560" s="0" t="n">
        <f aca="false">1/G560</f>
        <v>40</v>
      </c>
      <c r="AG560" s="0" t="n">
        <v>6.25572480584196</v>
      </c>
      <c r="AH560" s="0" t="n">
        <f aca="false">AG560/14</f>
        <v>0.446837486131569</v>
      </c>
      <c r="AI560" s="0" t="n">
        <v>0.49435</v>
      </c>
      <c r="AJ560" s="0" t="n">
        <v>7.4857</v>
      </c>
      <c r="AK560" s="0" t="n">
        <v>40.299</v>
      </c>
    </row>
    <row r="561" customFormat="false" ht="15" hidden="false" customHeight="true" outlineLevel="0" collapsed="false">
      <c r="A561" s="0" t="n">
        <v>560</v>
      </c>
      <c r="B561" s="4" t="n">
        <f aca="false">IF(assorted!P561 = "converged", 1, NA())</f>
        <v>1</v>
      </c>
      <c r="C561" s="0" t="str">
        <f aca="true">INDIRECT("IDs!B"&amp;$A561+1)</f>
        <v>c-aligned</v>
      </c>
      <c r="D561" s="0" t="n">
        <f aca="true">INDIRECT("IDs!C"&amp;$A561+1)</f>
        <v>15</v>
      </c>
      <c r="E561" s="4" t="n">
        <v>4.015</v>
      </c>
      <c r="F561" s="0" t="n">
        <f aca="false">G561*D561</f>
        <v>0.375</v>
      </c>
      <c r="G561" s="0" t="n">
        <f aca="true">INDIRECT("assorted!D"&amp;$A561+1)</f>
        <v>0.025</v>
      </c>
      <c r="H561" s="0" t="n">
        <f aca="true">INDIRECT("assorted!E"&amp;$A561+1)</f>
        <v>0.04</v>
      </c>
      <c r="I561" s="0" t="n">
        <f aca="true">IF(B561=1,INDIRECT("assorted!F"&amp;$A561+1),NA())</f>
        <v>12.2996826568269</v>
      </c>
      <c r="J561" s="5" t="n">
        <f aca="true">IF(B561=1,INDIRECT("assorted!G"&amp;$A561+1),NA())</f>
        <v>1186.86655357149</v>
      </c>
      <c r="K561" s="5" t="n">
        <f aca="true">IF(B561=1,AVERAGE(INDIRECT("Temperatures!C" &amp; A561 + 1):INDIRECT("Temperatures!P" &amp; A561 + 1)),NA())</f>
        <v>1165.83299159323</v>
      </c>
      <c r="L561" s="5" t="n">
        <f aca="true">IF(B561=1,MAX(INDIRECT("Temperatures!C" &amp; A561 + 1):INDIRECT("Temperatures!P" &amp; A561 + 1)),NA())</f>
        <v>1203.26622485777</v>
      </c>
      <c r="M561" s="5" t="n">
        <f aca="true">IF(B561=1,MIN(INDIRECT("Temperatures!C" &amp; A561 + 1):INDIRECT("Temperatures!P" &amp; A561 + 1)),NA())</f>
        <v>1130.40650576215</v>
      </c>
      <c r="N561" s="5" t="n">
        <f aca="true">IF(B561=1,INDIRECT("assorted!H"&amp;$A561+1),NA())</f>
        <v>-151776.321423432</v>
      </c>
      <c r="O561" s="5" t="n">
        <f aca="true">IF(B561=1,INDIRECT("assorted!I"&amp;$A561+1),NA())</f>
        <v>32441.1352393171</v>
      </c>
      <c r="P561" s="5" t="n">
        <f aca="true">IF(B561=1,INDIRECT("assorted!J"&amp;$A561+1),NA())</f>
        <v>2554.29303804861</v>
      </c>
      <c r="Q561" s="5" t="n">
        <f aca="true">IF(B561=1,INDIRECT("assorted!K"&amp;$A561+1),NA())</f>
        <v>6524412.92422361</v>
      </c>
      <c r="R561" s="5" t="n">
        <f aca="true">IF(B561=1,INDIRECT("assorted!L"&amp;$A561+1),NA())</f>
        <v>10191.0030446284</v>
      </c>
      <c r="S561" s="5" t="n">
        <f aca="true">IF(B561=1,INDIRECT("assorted!M"&amp;$A561+1),NA())</f>
        <v>802.401270350165</v>
      </c>
      <c r="T561" s="5" t="n">
        <f aca="true">IF(B561=1,INDIRECT("assorted!N"&amp;$A561+1),NA())</f>
        <v>643847.798659559</v>
      </c>
      <c r="U561" s="5" t="n">
        <f aca="true">IF(B561=1,SUM(INDIRECT("HeatFluxTotals!B" &amp; A561 + 1):INDIRECT("HeatFluxTotals!P" &amp; A561 + 1)),NA())</f>
        <v>152865.045669426</v>
      </c>
      <c r="W561" s="5" t="n">
        <f aca="false">R561/G561</f>
        <v>407640.121785136</v>
      </c>
      <c r="X561" s="5" t="n">
        <f aca="true">IF(B561=1,SUM(INDIRECT("HeatFluxRadiation!B" &amp; A561 + 1):INDIRECT("HeatFluxRadiation!P" &amp; A561 + 1)),NA())</f>
        <v>148183.170585509</v>
      </c>
      <c r="Y561" s="5" t="n">
        <f aca="true">IF(B561=1,SUM(INDIRECT("HeatFluxConduction!B" &amp; A561 + 1):INDIRECT("HeatFluxConduction!P" &amp; A561 + 1)),NA())</f>
        <v>4685.11303635324</v>
      </c>
      <c r="Z561" s="6" t="n">
        <f aca="false">X561/U561</f>
        <v>0.969372494127653</v>
      </c>
      <c r="AA561" s="6" t="n">
        <f aca="false">Y561/U561</f>
        <v>0.0306486876436415</v>
      </c>
      <c r="AE561" s="0" t="n">
        <f aca="false">1/F561</f>
        <v>2.66666666666667</v>
      </c>
      <c r="AF561" s="0" t="n">
        <f aca="false">1/G561</f>
        <v>40</v>
      </c>
      <c r="AG561" s="0" t="n">
        <v>5.78575604472888</v>
      </c>
      <c r="AH561" s="0" t="n">
        <f aca="false">AG561/14</f>
        <v>0.413268288909206</v>
      </c>
      <c r="AI561" s="0" t="n">
        <v>0.508</v>
      </c>
      <c r="AJ561" s="0" t="n">
        <v>7.6943</v>
      </c>
      <c r="AK561" s="0" t="n">
        <v>40.783</v>
      </c>
    </row>
    <row r="562" customFormat="false" ht="15" hidden="false" customHeight="true" outlineLevel="0" collapsed="false">
      <c r="A562" s="0" t="n">
        <v>561</v>
      </c>
      <c r="B562" s="4" t="n">
        <f aca="false">IF(assorted!P562 = "converged", 1, NA())</f>
        <v>1</v>
      </c>
      <c r="C562" s="0" t="str">
        <f aca="true">INDIRECT("IDs!B"&amp;$A562+1)</f>
        <v>c-aligned</v>
      </c>
      <c r="D562" s="0" t="n">
        <f aca="true">INDIRECT("IDs!C"&amp;$A562+1)</f>
        <v>15</v>
      </c>
      <c r="E562" s="4" t="n">
        <v>4.38</v>
      </c>
      <c r="F562" s="0" t="n">
        <f aca="false">G562*D562</f>
        <v>0.375</v>
      </c>
      <c r="G562" s="0" t="n">
        <f aca="true">INDIRECT("assorted!D"&amp;$A562+1)</f>
        <v>0.025</v>
      </c>
      <c r="H562" s="0" t="n">
        <f aca="true">INDIRECT("assorted!E"&amp;$A562+1)</f>
        <v>0.04</v>
      </c>
      <c r="I562" s="0" t="n">
        <f aca="true">IF(B562=1,INDIRECT("assorted!F"&amp;$A562+1),NA())</f>
        <v>12.1368211072694</v>
      </c>
      <c r="J562" s="5" t="n">
        <f aca="true">IF(B562=1,INDIRECT("assorted!G"&amp;$A562+1),NA())</f>
        <v>1190.71162941975</v>
      </c>
      <c r="K562" s="5" t="n">
        <f aca="true">IF(B562=1,AVERAGE(INDIRECT("Temperatures!C" &amp; A562 + 1):INDIRECT("Temperatures!P" &amp; A562 + 1)),NA())</f>
        <v>1172.99892657853</v>
      </c>
      <c r="L562" s="5" t="n">
        <f aca="true">IF(B562=1,MAX(INDIRECT("Temperatures!C" &amp; A562 + 1):INDIRECT("Temperatures!P" &amp; A562 + 1)),NA())</f>
        <v>1214.59260229241</v>
      </c>
      <c r="M562" s="5" t="n">
        <f aca="true">IF(B562=1,MIN(INDIRECT("Temperatures!C" &amp; A562 + 1):INDIRECT("Temperatures!P" &amp; A562 + 1)),NA())</f>
        <v>1135.97225901935</v>
      </c>
      <c r="N562" s="5" t="n">
        <f aca="true">IF(B562=1,INDIRECT("assorted!H"&amp;$A562+1),NA())</f>
        <v>-155500.438005137</v>
      </c>
      <c r="O562" s="5" t="n">
        <f aca="true">IF(B562=1,INDIRECT("assorted!I"&amp;$A562+1),NA())</f>
        <v>33093.9952563142</v>
      </c>
      <c r="P562" s="5" t="n">
        <f aca="true">IF(B562=1,INDIRECT("assorted!J"&amp;$A562+1),NA())</f>
        <v>2667.28142577585</v>
      </c>
      <c r="Q562" s="5" t="n">
        <f aca="true">IF(B562=1,INDIRECT("assorted!K"&amp;$A562+1),NA())</f>
        <v>7114390.20428888</v>
      </c>
      <c r="R562" s="5" t="n">
        <f aca="true">IF(B562=1,INDIRECT("assorted!L"&amp;$A562+1),NA())</f>
        <v>10396.0913799112</v>
      </c>
      <c r="S562" s="5" t="n">
        <f aca="true">IF(B562=1,INDIRECT("assorted!M"&amp;$A562+1),NA())</f>
        <v>837.89525028755</v>
      </c>
      <c r="T562" s="5" t="n">
        <f aca="true">IF(B562=1,INDIRECT("assorted!N"&amp;$A562+1),NA())</f>
        <v>702068.450454436</v>
      </c>
      <c r="U562" s="5" t="n">
        <f aca="true">IF(B562=1,SUM(INDIRECT("HeatFluxTotals!B" &amp; A562 + 1):INDIRECT("HeatFluxTotals!P" &amp; A562 + 1)),NA())</f>
        <v>155941.370698669</v>
      </c>
      <c r="W562" s="5" t="n">
        <f aca="false">R562/G562</f>
        <v>415843.655196448</v>
      </c>
      <c r="X562" s="5" t="n">
        <f aca="true">IF(B562=1,SUM(INDIRECT("HeatFluxRadiation!B" &amp; A562 + 1):INDIRECT("HeatFluxRadiation!P" &amp; A562 + 1)),NA())</f>
        <v>150720.904625816</v>
      </c>
      <c r="Y562" s="5" t="n">
        <f aca="true">IF(B562=1,SUM(INDIRECT("HeatFluxConduction!B" &amp; A562 + 1):INDIRECT("HeatFluxConduction!P" &amp; A562 + 1)),NA())</f>
        <v>5223.73667030729</v>
      </c>
      <c r="Z562" s="6" t="n">
        <f aca="false">X562/U562</f>
        <v>0.966522892228896</v>
      </c>
      <c r="AA562" s="6" t="n">
        <f aca="false">Y562/U562</f>
        <v>0.0334980810217534</v>
      </c>
      <c r="AE562" s="0" t="n">
        <f aca="false">1/F562</f>
        <v>2.66666666666667</v>
      </c>
      <c r="AF562" s="0" t="n">
        <f aca="false">1/G562</f>
        <v>40</v>
      </c>
      <c r="AG562" s="0" t="n">
        <v>5.3561818827618</v>
      </c>
      <c r="AH562" s="0" t="n">
        <f aca="false">AG562/14</f>
        <v>0.382584420197271</v>
      </c>
      <c r="AI562" s="0" t="n">
        <v>0.52241</v>
      </c>
      <c r="AJ562" s="0" t="n">
        <v>7.9153</v>
      </c>
      <c r="AK562" s="0" t="n">
        <v>41.261</v>
      </c>
    </row>
    <row r="563" customFormat="false" ht="15" hidden="false" customHeight="true" outlineLevel="0" collapsed="false">
      <c r="A563" s="0" t="n">
        <v>562</v>
      </c>
      <c r="B563" s="4" t="n">
        <f aca="false">IF(assorted!P563 = "converged", 1, NA())</f>
        <v>1</v>
      </c>
      <c r="C563" s="0" t="str">
        <f aca="true">INDIRECT("IDs!B"&amp;$A563+1)</f>
        <v>c-aligned</v>
      </c>
      <c r="D563" s="0" t="n">
        <f aca="true">INDIRECT("IDs!C"&amp;$A563+1)</f>
        <v>15</v>
      </c>
      <c r="E563" s="4" t="n">
        <v>5.11</v>
      </c>
      <c r="F563" s="0" t="n">
        <f aca="false">G563*D563</f>
        <v>0.375</v>
      </c>
      <c r="G563" s="0" t="n">
        <f aca="true">INDIRECT("assorted!D"&amp;$A563+1)</f>
        <v>0.025</v>
      </c>
      <c r="H563" s="0" t="n">
        <f aca="true">INDIRECT("assorted!E"&amp;$A563+1)</f>
        <v>0.04</v>
      </c>
      <c r="I563" s="0" t="n">
        <f aca="true">IF(B563=1,INDIRECT("assorted!F"&amp;$A563+1),NA())</f>
        <v>11.536097250093</v>
      </c>
      <c r="J563" s="5" t="n">
        <f aca="true">IF(B563=1,INDIRECT("assorted!G"&amp;$A563+1),NA())</f>
        <v>1202.24712393477</v>
      </c>
      <c r="K563" s="5" t="n">
        <f aca="true">IF(B563=1,AVERAGE(INDIRECT("Temperatures!C" &amp; A563 + 1):INDIRECT("Temperatures!P" &amp; A563 + 1)),NA())</f>
        <v>1184.51811201536</v>
      </c>
      <c r="L563" s="5" t="n">
        <f aca="true">IF(B563=1,MAX(INDIRECT("Temperatures!C" &amp; A563 + 1):INDIRECT("Temperatures!P" &amp; A563 + 1)),NA())</f>
        <v>1238.76564772505</v>
      </c>
      <c r="M563" s="5" t="n">
        <f aca="true">IF(B563=1,MIN(INDIRECT("Temperatures!C" &amp; A563 + 1):INDIRECT("Temperatures!P" &amp; A563 + 1)),NA())</f>
        <v>1142.56366180515</v>
      </c>
      <c r="N563" s="5" t="n">
        <f aca="true">IF(B563=1,INDIRECT("assorted!H"&amp;$A563+1),NA())</f>
        <v>-158932.086198983</v>
      </c>
      <c r="O563" s="5" t="n">
        <f aca="true">IF(B563=1,INDIRECT("assorted!I"&amp;$A563+1),NA())</f>
        <v>34087.8668920146</v>
      </c>
      <c r="P563" s="5" t="n">
        <f aca="true">IF(B563=1,INDIRECT("assorted!J"&amp;$A563+1),NA())</f>
        <v>2942.74180901936</v>
      </c>
      <c r="Q563" s="5" t="n">
        <f aca="true">IF(B563=1,INDIRECT("assorted!K"&amp;$A563+1),NA())</f>
        <v>8659729.35455056</v>
      </c>
      <c r="R563" s="5" t="n">
        <f aca="true">IF(B563=1,INDIRECT("assorted!L"&amp;$A563+1),NA())</f>
        <v>10708.3045250636</v>
      </c>
      <c r="S563" s="5" t="n">
        <f aca="true">IF(B563=1,INDIRECT("assorted!M"&amp;$A563+1),NA())</f>
        <v>924.427906546305</v>
      </c>
      <c r="T563" s="5" t="n">
        <f aca="true">IF(B563=1,INDIRECT("assorted!N"&amp;$A563+1),NA())</f>
        <v>854566.954401584</v>
      </c>
      <c r="U563" s="5" t="n">
        <f aca="true">IF(B563=1,SUM(INDIRECT("HeatFluxTotals!B" &amp; A563 + 1):INDIRECT("HeatFluxTotals!P" &amp; A563 + 1)),NA())</f>
        <v>160624.567875954</v>
      </c>
      <c r="W563" s="5" t="n">
        <f aca="false">R563/G563</f>
        <v>428332.181002544</v>
      </c>
      <c r="X563" s="5" t="n">
        <f aca="true">IF(B563=1,SUM(INDIRECT("HeatFluxRadiation!B" &amp; A563 + 1):INDIRECT("HeatFluxRadiation!P" &amp; A563 + 1)),NA())</f>
        <v>154489.955187789</v>
      </c>
      <c r="Y563" s="5" t="n">
        <f aca="true">IF(B563=1,SUM(INDIRECT("HeatFluxConduction!B" &amp; A563 + 1):INDIRECT("HeatFluxConduction!P" &amp; A563 + 1)),NA())</f>
        <v>6137.63061004018</v>
      </c>
      <c r="Z563" s="6" t="n">
        <f aca="false">X563/U563</f>
        <v>0.961807756003413</v>
      </c>
      <c r="AA563" s="6" t="n">
        <f aca="false">Y563/U563</f>
        <v>0.0382110326658131</v>
      </c>
      <c r="AE563" s="0" t="n">
        <f aca="false">1/F563</f>
        <v>2.66666666666667</v>
      </c>
      <c r="AF563" s="0" t="n">
        <f aca="false">1/G563</f>
        <v>40</v>
      </c>
      <c r="AG563" s="0" t="n">
        <v>4.62937897590941</v>
      </c>
      <c r="AH563" s="0" t="n">
        <f aca="false">AG563/14</f>
        <v>0.330669926850672</v>
      </c>
      <c r="AI563" s="0" t="n">
        <v>0.54495</v>
      </c>
      <c r="AJ563" s="0" t="n">
        <v>8.2613</v>
      </c>
      <c r="AK563" s="0" t="n">
        <v>41.997</v>
      </c>
    </row>
    <row r="564" customFormat="false" ht="15" hidden="false" customHeight="true" outlineLevel="0" collapsed="false">
      <c r="A564" s="0" t="n">
        <v>563</v>
      </c>
      <c r="B564" s="4" t="n">
        <f aca="false">IF(assorted!P564 = "converged", 1, NA())</f>
        <v>1</v>
      </c>
      <c r="C564" s="0" t="str">
        <f aca="true">INDIRECT("IDs!B"&amp;$A564+1)</f>
        <v>c-aligned</v>
      </c>
      <c r="D564" s="0" t="n">
        <f aca="true">INDIRECT("IDs!C"&amp;$A564+1)</f>
        <v>15</v>
      </c>
      <c r="E564" s="4" t="n">
        <v>5.84</v>
      </c>
      <c r="F564" s="0" t="n">
        <f aca="false">G564*D564</f>
        <v>0.375</v>
      </c>
      <c r="G564" s="0" t="n">
        <f aca="true">INDIRECT("assorted!D"&amp;$A564+1)</f>
        <v>0.025</v>
      </c>
      <c r="H564" s="0" t="n">
        <f aca="true">INDIRECT("assorted!E"&amp;$A564+1)</f>
        <v>0.04</v>
      </c>
      <c r="I564" s="0" t="n">
        <f aca="true">IF(B564=1,INDIRECT("assorted!F"&amp;$A564+1),NA())</f>
        <v>11.5343926212372</v>
      </c>
      <c r="J564" s="5" t="n">
        <f aca="true">IF(B564=1,INDIRECT("assorted!G"&amp;$A564+1),NA())</f>
        <v>1213.43003678187</v>
      </c>
      <c r="K564" s="5" t="n">
        <f aca="true">IF(B564=1,AVERAGE(INDIRECT("Temperatures!C" &amp; A564 + 1):INDIRECT("Temperatures!P" &amp; A564 + 1)),NA())</f>
        <v>1187.10734763199</v>
      </c>
      <c r="L564" s="5" t="n">
        <f aca="true">IF(B564=1,MAX(INDIRECT("Temperatures!C" &amp; A564 + 1):INDIRECT("Temperatures!P" &amp; A564 + 1)),NA())</f>
        <v>1249.87274660211</v>
      </c>
      <c r="M564" s="5" t="n">
        <f aca="true">IF(B564=1,MIN(INDIRECT("Temperatures!C" &amp; A564 + 1):INDIRECT("Temperatures!P" &amp; A564 + 1)),NA())</f>
        <v>1135.97313063165</v>
      </c>
      <c r="N564" s="5" t="n">
        <f aca="true">IF(B564=1,INDIRECT("assorted!H"&amp;$A564+1),NA())</f>
        <v>-153890.950671797</v>
      </c>
      <c r="O564" s="5" t="n">
        <f aca="true">IF(B564=1,INDIRECT("assorted!I"&amp;$A564+1),NA())</f>
        <v>34307.6928837572</v>
      </c>
      <c r="P564" s="5" t="n">
        <f aca="true">IF(B564=1,INDIRECT("assorted!J"&amp;$A564+1),NA())</f>
        <v>3170.51552072574</v>
      </c>
      <c r="Q564" s="5" t="n">
        <f aca="true">IF(B564=1,INDIRECT("assorted!K"&amp;$A564+1),NA())</f>
        <v>10052168.6671628</v>
      </c>
      <c r="R564" s="5" t="n">
        <f aca="true">IF(B564=1,INDIRECT("assorted!L"&amp;$A564+1),NA())</f>
        <v>10777.3602882065</v>
      </c>
      <c r="S564" s="5" t="n">
        <f aca="true">IF(B564=1,INDIRECT("assorted!M"&amp;$A564+1),NA())</f>
        <v>995.980352919272</v>
      </c>
      <c r="T564" s="5" t="n">
        <f aca="true">IF(B564=1,INDIRECT("assorted!N"&amp;$A564+1),NA())</f>
        <v>991976.863401198</v>
      </c>
      <c r="U564" s="5" t="n">
        <f aca="true">IF(B564=1,SUM(INDIRECT("HeatFluxTotals!B" &amp; A564 + 1):INDIRECT("HeatFluxTotals!P" &amp; A564 + 1)),NA())</f>
        <v>161660.404323098</v>
      </c>
      <c r="W564" s="5" t="n">
        <f aca="false">R564/G564</f>
        <v>431094.41152826</v>
      </c>
      <c r="X564" s="5" t="n">
        <f aca="true">IF(B564=1,SUM(INDIRECT("HeatFluxRadiation!B" &amp; A564 + 1):INDIRECT("HeatFluxRadiation!P" &amp; A564 + 1)),NA())</f>
        <v>154004.352035409</v>
      </c>
      <c r="Y564" s="5" t="n">
        <f aca="true">IF(B564=1,SUM(INDIRECT("HeatFluxConduction!B" &amp; A564 + 1):INDIRECT("HeatFluxConduction!P" &amp; A564 + 1)),NA())</f>
        <v>7659.10100945848</v>
      </c>
      <c r="Z564" s="6" t="n">
        <f aca="false">X564/U564</f>
        <v>0.952641141040403</v>
      </c>
      <c r="AA564" s="6" t="n">
        <f aca="false">Y564/U564</f>
        <v>0.0473777177629152</v>
      </c>
      <c r="AE564" s="0" t="n">
        <f aca="false">1/F564</f>
        <v>2.66666666666667</v>
      </c>
      <c r="AF564" s="0" t="n">
        <f aca="false">1/G564</f>
        <v>40</v>
      </c>
      <c r="AG564" s="0" t="n">
        <v>4.06473025936982</v>
      </c>
      <c r="AH564" s="0" t="n">
        <f aca="false">AG564/14</f>
        <v>0.290337875669273</v>
      </c>
      <c r="AI564" s="0" t="n">
        <v>0.54993</v>
      </c>
      <c r="AJ564" s="0" t="n">
        <v>8.3379</v>
      </c>
      <c r="AK564" s="0" t="n">
        <v>42.153</v>
      </c>
    </row>
    <row r="565" customFormat="false" ht="15" hidden="false" customHeight="true" outlineLevel="0" collapsed="false">
      <c r="A565" s="0" t="n">
        <v>564</v>
      </c>
      <c r="B565" s="4" t="n">
        <f aca="false">IF(assorted!P565 = "converged", 1, NA())</f>
        <v>1</v>
      </c>
      <c r="C565" s="0" t="str">
        <f aca="true">INDIRECT("IDs!B"&amp;$A565+1)</f>
        <v>c-aligned</v>
      </c>
      <c r="D565" s="0" t="n">
        <f aca="true">INDIRECT("IDs!C"&amp;$A565+1)</f>
        <v>15</v>
      </c>
      <c r="E565" s="4" t="n">
        <v>6.205</v>
      </c>
      <c r="F565" s="0" t="n">
        <f aca="false">G565*D565</f>
        <v>0.375</v>
      </c>
      <c r="G565" s="0" t="n">
        <f aca="true">INDIRECT("assorted!D"&amp;$A565+1)</f>
        <v>0.025</v>
      </c>
      <c r="H565" s="0" t="n">
        <f aca="true">INDIRECT("assorted!E"&amp;$A565+1)</f>
        <v>0.04</v>
      </c>
      <c r="I565" s="0" t="n">
        <f aca="true">IF(B565=1,INDIRECT("assorted!F"&amp;$A565+1),NA())</f>
        <v>11.5551941500161</v>
      </c>
      <c r="J565" s="5" t="n">
        <f aca="true">IF(B565=1,INDIRECT("assorted!G"&amp;$A565+1),NA())</f>
        <v>1226.0024984069</v>
      </c>
      <c r="K565" s="5" t="n">
        <f aca="true">IF(B565=1,AVERAGE(INDIRECT("Temperatures!C" &amp; A565 + 1):INDIRECT("Temperatures!P" &amp; A565 + 1)),NA())</f>
        <v>1193.06202343332</v>
      </c>
      <c r="L565" s="5" t="n">
        <f aca="true">IF(B565=1,MAX(INDIRECT("Temperatures!C" &amp; A565 + 1):INDIRECT("Temperatures!P" &amp; A565 + 1)),NA())</f>
        <v>1263.19326743019</v>
      </c>
      <c r="M565" s="5" t="n">
        <f aca="true">IF(B565=1,MIN(INDIRECT("Temperatures!C" &amp; A565 + 1):INDIRECT("Temperatures!P" &amp; A565 + 1)),NA())</f>
        <v>1143.25057684686</v>
      </c>
      <c r="N565" s="5" t="n">
        <f aca="true">IF(B565=1,INDIRECT("assorted!H"&amp;$A565+1),NA())</f>
        <v>-132842.572462657</v>
      </c>
      <c r="O565" s="5" t="n">
        <f aca="true">IF(B565=1,INDIRECT("assorted!I"&amp;$A565+1),NA())</f>
        <v>34827.7940557387</v>
      </c>
      <c r="P565" s="5" t="n">
        <f aca="true">IF(B565=1,INDIRECT("assorted!J"&amp;$A565+1),NA())</f>
        <v>3138.63692207442</v>
      </c>
      <c r="Q565" s="5" t="n">
        <f aca="true">IF(B565=1,INDIRECT("assorted!K"&amp;$A565+1),NA())</f>
        <v>9851041.72860879</v>
      </c>
      <c r="R565" s="5" t="n">
        <f aca="true">IF(B565=1,INDIRECT("assorted!L"&amp;$A565+1),NA())</f>
        <v>10940.7439857282</v>
      </c>
      <c r="S565" s="5" t="n">
        <f aca="true">IF(B565=1,INDIRECT("assorted!M"&amp;$A565+1),NA())</f>
        <v>985.96606416197</v>
      </c>
      <c r="T565" s="5" t="n">
        <f aca="true">IF(B565=1,INDIRECT("assorted!N"&amp;$A565+1),NA())</f>
        <v>972129.079679046</v>
      </c>
      <c r="U565" s="5" t="n">
        <f aca="true">IF(B565=1,SUM(INDIRECT("HeatFluxTotals!B" &amp; A565 + 1):INDIRECT("HeatFluxTotals!P" &amp; A565 + 1)),NA())</f>
        <v>164111.159785923</v>
      </c>
      <c r="W565" s="5" t="n">
        <f aca="false">R565/G565</f>
        <v>437629.759429128</v>
      </c>
      <c r="X565" s="5" t="n">
        <f aca="true">IF(B565=1,SUM(INDIRECT("HeatFluxRadiation!B" &amp; A565 + 1):INDIRECT("HeatFluxRadiation!P" &amp; A565 + 1)),NA())</f>
        <v>157566.527884631</v>
      </c>
      <c r="Y565" s="5" t="n">
        <f aca="true">IF(B565=1,SUM(INDIRECT("HeatFluxConduction!B" &amp; A565 + 1):INDIRECT("HeatFluxConduction!P" &amp; A565 + 1)),NA())</f>
        <v>6549.91112581031</v>
      </c>
      <c r="Z565" s="6" t="n">
        <f aca="false">X565/U565</f>
        <v>0.960120738225059</v>
      </c>
      <c r="AA565" s="6" t="n">
        <f aca="false">Y565/U565</f>
        <v>0.0399114303643606</v>
      </c>
      <c r="AE565" s="0" t="n">
        <f aca="false">1/F565</f>
        <v>2.66666666666667</v>
      </c>
      <c r="AF565" s="0" t="n">
        <f aca="false">1/G565</f>
        <v>40</v>
      </c>
      <c r="AG565" s="0" t="n">
        <v>3.82956591291462</v>
      </c>
      <c r="AH565" s="0" t="n">
        <f aca="false">AG565/14</f>
        <v>0.273540422351044</v>
      </c>
      <c r="AI565" s="0" t="n">
        <v>0.56153</v>
      </c>
      <c r="AJ565" s="0" t="n">
        <v>8.516</v>
      </c>
      <c r="AK565" s="0" t="n">
        <v>42.528</v>
      </c>
    </row>
    <row r="566" customFormat="false" ht="15" hidden="false" customHeight="true" outlineLevel="0" collapsed="false">
      <c r="A566" s="0" t="n">
        <v>565</v>
      </c>
      <c r="B566" s="4" t="n">
        <f aca="false">IF(assorted!P566 = "converged", 1, NA())</f>
        <v>1</v>
      </c>
      <c r="C566" s="0" t="str">
        <f aca="true">INDIRECT("IDs!B"&amp;$A566+1)</f>
        <v>c-aligned</v>
      </c>
      <c r="D566" s="0" t="n">
        <f aca="true">INDIRECT("IDs!C"&amp;$A566+1)</f>
        <v>15</v>
      </c>
      <c r="E566" s="4" t="n">
        <v>1.825</v>
      </c>
      <c r="F566" s="0" t="n">
        <f aca="false">G566*D566</f>
        <v>0.45</v>
      </c>
      <c r="G566" s="0" t="n">
        <f aca="true">INDIRECT("assorted!D"&amp;$A566+1)</f>
        <v>0.03</v>
      </c>
      <c r="H566" s="0" t="n">
        <f aca="true">INDIRECT("assorted!E"&amp;$A566+1)</f>
        <v>0.04</v>
      </c>
      <c r="I566" s="0" t="n">
        <f aca="true">IF(B566=1,INDIRECT("assorted!F"&amp;$A566+1),NA())</f>
        <v>21.9702442538691</v>
      </c>
      <c r="J566" s="5" t="n">
        <f aca="true">IF(B566=1,INDIRECT("assorted!G"&amp;$A566+1),NA())</f>
        <v>1204.76006532411</v>
      </c>
      <c r="K566" s="5" t="n">
        <f aca="true">IF(B566=1,AVERAGE(INDIRECT("Temperatures!C" &amp; A566 + 1):INDIRECT("Temperatures!P" &amp; A566 + 1)),NA())</f>
        <v>1118.63480125495</v>
      </c>
      <c r="L566" s="5" t="n">
        <f aca="true">IF(B566=1,MAX(INDIRECT("Temperatures!C" &amp; A566 + 1):INDIRECT("Temperatures!P" &amp; A566 + 1)),NA())</f>
        <v>1183.2855630997</v>
      </c>
      <c r="M566" s="5" t="n">
        <f aca="true">IF(B566=1,MIN(INDIRECT("Temperatures!C" &amp; A566 + 1):INDIRECT("Temperatures!P" &amp; A566 + 1)),NA())</f>
        <v>1065.58265262984</v>
      </c>
      <c r="N566" s="5" t="n">
        <f aca="true">IF(B566=1,INDIRECT("assorted!H"&amp;$A566+1),NA())</f>
        <v>-88446.6090139845</v>
      </c>
      <c r="O566" s="5" t="n">
        <f aca="true">IF(B566=1,INDIRECT("assorted!I"&amp;$A566+1),NA())</f>
        <v>27576.1830548423</v>
      </c>
      <c r="P566" s="5" t="n">
        <f aca="true">IF(B566=1,INDIRECT("assorted!J"&amp;$A566+1),NA())</f>
        <v>3433.38076181245</v>
      </c>
      <c r="Q566" s="5" t="n">
        <f aca="true">IF(B566=1,INDIRECT("assorted!K"&amp;$A566+1),NA())</f>
        <v>11788103.4555838</v>
      </c>
      <c r="R566" s="5" t="n">
        <f aca="true">IF(B566=1,INDIRECT("assorted!L"&amp;$A566+1),NA())</f>
        <v>8662.73524024342</v>
      </c>
      <c r="S566" s="5" t="n">
        <f aca="true">IF(B566=1,INDIRECT("assorted!M"&amp;$A566+1),NA())</f>
        <v>1078.55639264418</v>
      </c>
      <c r="T566" s="5" t="n">
        <f aca="true">IF(B566=1,INDIRECT("assorted!N"&amp;$A566+1),NA())</f>
        <v>1163283.89211364</v>
      </c>
      <c r="U566" s="5" t="n">
        <f aca="true">IF(B566=1,SUM(INDIRECT("HeatFluxTotals!B" &amp; A566 + 1):INDIRECT("HeatFluxTotals!P" &amp; A566 + 1)),NA())</f>
        <v>129941.028603651</v>
      </c>
      <c r="W566" s="5" t="n">
        <f aca="false">R566/G566</f>
        <v>288757.841341447</v>
      </c>
      <c r="X566" s="5" t="n">
        <f aca="true">IF(B566=1,SUM(INDIRECT("HeatFluxRadiation!B" &amp; A566 + 1):INDIRECT("HeatFluxRadiation!P" &amp; A566 + 1)),NA())</f>
        <v>127564.378591929</v>
      </c>
      <c r="Y566" s="5" t="n">
        <f aca="true">IF(B566=1,SUM(INDIRECT("HeatFluxConduction!B" &amp; A566 + 1):INDIRECT("HeatFluxConduction!P" &amp; A566 + 1)),NA())</f>
        <v>2379.05727095268</v>
      </c>
      <c r="Z566" s="6" t="n">
        <f aca="false">X566/U566</f>
        <v>0.981709779911225</v>
      </c>
      <c r="AA566" s="6" t="n">
        <f aca="false">Y566/U566</f>
        <v>0.0183087458712469</v>
      </c>
      <c r="AE566" s="0" t="n">
        <f aca="false">1/F566</f>
        <v>2.22222222222222</v>
      </c>
      <c r="AF566" s="0" t="n">
        <f aca="false">1/G566</f>
        <v>33.3333333333333</v>
      </c>
      <c r="AG566" s="9" t="n">
        <v>9.30417740808342</v>
      </c>
      <c r="AH566" s="0" t="n">
        <f aca="false">AG566/14</f>
        <v>0.664584100577387</v>
      </c>
      <c r="AI566" s="0" t="n">
        <v>0.39982</v>
      </c>
      <c r="AJ566" s="0" t="n">
        <v>6.0446</v>
      </c>
      <c r="AK566" s="0" t="n">
        <v>36.689</v>
      </c>
    </row>
    <row r="567" customFormat="false" ht="15" hidden="false" customHeight="true" outlineLevel="0" collapsed="false">
      <c r="A567" s="0" t="n">
        <v>566</v>
      </c>
      <c r="B567" s="4" t="n">
        <f aca="false">IF(assorted!P567 = "converged", 1, NA())</f>
        <v>1</v>
      </c>
      <c r="C567" s="0" t="str">
        <f aca="true">INDIRECT("IDs!B"&amp;$A567+1)</f>
        <v>c-aligned</v>
      </c>
      <c r="D567" s="0" t="n">
        <f aca="true">INDIRECT("IDs!C"&amp;$A567+1)</f>
        <v>15</v>
      </c>
      <c r="E567" s="4" t="n">
        <v>2.19</v>
      </c>
      <c r="F567" s="0" t="n">
        <f aca="false">G567*D567</f>
        <v>0.45</v>
      </c>
      <c r="G567" s="0" t="n">
        <f aca="true">INDIRECT("assorted!D"&amp;$A567+1)</f>
        <v>0.03</v>
      </c>
      <c r="H567" s="0" t="n">
        <f aca="true">INDIRECT("assorted!E"&amp;$A567+1)</f>
        <v>0.04</v>
      </c>
      <c r="I567" s="0" t="n">
        <f aca="true">IF(B567=1,INDIRECT("assorted!F"&amp;$A567+1),NA())</f>
        <v>21.0630706565279</v>
      </c>
      <c r="J567" s="5" t="n">
        <f aca="true">IF(B567=1,INDIRECT("assorted!G"&amp;$A567+1),NA())</f>
        <v>1199.58498067749</v>
      </c>
      <c r="K567" s="5" t="n">
        <f aca="true">IF(B567=1,AVERAGE(INDIRECT("Temperatures!C" &amp; A567 + 1):INDIRECT("Temperatures!P" &amp; A567 + 1)),NA())</f>
        <v>1139.18217243507</v>
      </c>
      <c r="L567" s="5" t="n">
        <f aca="true">IF(B567=1,MAX(INDIRECT("Temperatures!C" &amp; A567 + 1):INDIRECT("Temperatures!P" &amp; A567 + 1)),NA())</f>
        <v>1194.22322808481</v>
      </c>
      <c r="M567" s="5" t="n">
        <f aca="true">IF(B567=1,MIN(INDIRECT("Temperatures!C" &amp; A567 + 1):INDIRECT("Temperatures!P" &amp; A567 + 1)),NA())</f>
        <v>1101.49517459829</v>
      </c>
      <c r="N567" s="5" t="n">
        <f aca="true">IF(B567=1,INDIRECT("assorted!H"&amp;$A567+1),NA())</f>
        <v>-132633.14267701</v>
      </c>
      <c r="O567" s="5" t="n">
        <f aca="true">IF(B567=1,INDIRECT("assorted!I"&amp;$A567+1),NA())</f>
        <v>29755.420131704</v>
      </c>
      <c r="P567" s="5" t="n">
        <f aca="true">IF(B567=1,INDIRECT("assorted!J"&amp;$A567+1),NA())</f>
        <v>2744.73933783625</v>
      </c>
      <c r="Q567" s="5" t="n">
        <f aca="true">IF(B567=1,INDIRECT("assorted!K"&amp;$A567+1),NA())</f>
        <v>7533594.03266581</v>
      </c>
      <c r="R567" s="5" t="n">
        <f aca="true">IF(B567=1,INDIRECT("assorted!L"&amp;$A567+1),NA())</f>
        <v>9347.31706888269</v>
      </c>
      <c r="S567" s="5" t="n">
        <f aca="true">IF(B567=1,INDIRECT("assorted!M"&amp;$A567+1),NA())</f>
        <v>862.22774703337</v>
      </c>
      <c r="T567" s="5" t="n">
        <f aca="true">IF(B567=1,INDIRECT("assorted!N"&amp;$A567+1),NA())</f>
        <v>743436.687754241</v>
      </c>
      <c r="U567" s="5" t="n">
        <f aca="true">IF(B567=1,SUM(INDIRECT("HeatFluxTotals!B" &amp; A567 + 1):INDIRECT("HeatFluxTotals!P" &amp; A567 + 1)),NA())</f>
        <v>140209.75603324</v>
      </c>
      <c r="W567" s="5" t="n">
        <f aca="false">R567/G567</f>
        <v>311577.235629423</v>
      </c>
      <c r="X567" s="5" t="n">
        <f aca="true">IF(B567=1,SUM(INDIRECT("HeatFluxRadiation!B" &amp; A567 + 1):INDIRECT("HeatFluxRadiation!P" &amp; A567 + 1)),NA())</f>
        <v>137292.2969573</v>
      </c>
      <c r="Y567" s="5" t="n">
        <f aca="true">IF(B567=1,SUM(INDIRECT("HeatFluxConduction!B" &amp; A567 + 1):INDIRECT("HeatFluxConduction!P" &amp; A567 + 1)),NA())</f>
        <v>2919.802696521</v>
      </c>
      <c r="Z567" s="6" t="n">
        <f aca="false">X567/U567</f>
        <v>0.979192182067208</v>
      </c>
      <c r="AA567" s="6" t="n">
        <f aca="false">Y567/U567</f>
        <v>0.0208245330362659</v>
      </c>
      <c r="AE567" s="0" t="n">
        <f aca="false">1/F567</f>
        <v>2.22222222222222</v>
      </c>
      <c r="AF567" s="0" t="n">
        <f aca="false">1/G567</f>
        <v>33.3333333333333</v>
      </c>
      <c r="AG567" s="0" t="n">
        <v>8.64114362260025</v>
      </c>
      <c r="AH567" s="0" t="n">
        <f aca="false">AG567/14</f>
        <v>0.617224544471446</v>
      </c>
      <c r="AI567" s="0" t="n">
        <v>0.44736</v>
      </c>
      <c r="AJ567" s="0" t="n">
        <v>6.7684</v>
      </c>
      <c r="AK567" s="0" t="n">
        <v>38.571</v>
      </c>
    </row>
    <row r="568" customFormat="false" ht="15" hidden="false" customHeight="true" outlineLevel="0" collapsed="false">
      <c r="A568" s="0" t="n">
        <v>567</v>
      </c>
      <c r="B568" s="4" t="n">
        <f aca="false">IF(assorted!P568 = "converged", 1, NA())</f>
        <v>1</v>
      </c>
      <c r="C568" s="0" t="str">
        <f aca="true">INDIRECT("IDs!B"&amp;$A568+1)</f>
        <v>c-aligned</v>
      </c>
      <c r="D568" s="0" t="n">
        <f aca="true">INDIRECT("IDs!C"&amp;$A568+1)</f>
        <v>15</v>
      </c>
      <c r="E568" s="4" t="n">
        <v>2.555</v>
      </c>
      <c r="F568" s="0" t="n">
        <f aca="false">G568*D568</f>
        <v>0.45</v>
      </c>
      <c r="G568" s="0" t="n">
        <f aca="true">INDIRECT("assorted!D"&amp;$A568+1)</f>
        <v>0.03</v>
      </c>
      <c r="H568" s="0" t="n">
        <f aca="true">INDIRECT("assorted!E"&amp;$A568+1)</f>
        <v>0.04</v>
      </c>
      <c r="I568" s="0" t="n">
        <f aca="true">IF(B568=1,INDIRECT("assorted!F"&amp;$A568+1),NA())</f>
        <v>19.985574865539</v>
      </c>
      <c r="J568" s="5" t="n">
        <f aca="true">IF(B568=1,INDIRECT("assorted!G"&amp;$A568+1),NA())</f>
        <v>1201.7056522014</v>
      </c>
      <c r="K568" s="5" t="n">
        <f aca="true">IF(B568=1,AVERAGE(INDIRECT("Temperatures!C" &amp; A568 + 1):INDIRECT("Temperatures!P" &amp; A568 + 1)),NA())</f>
        <v>1155.63610908735</v>
      </c>
      <c r="L568" s="5" t="n">
        <f aca="true">IF(B568=1,MAX(INDIRECT("Temperatures!C" &amp; A568 + 1):INDIRECT("Temperatures!P" &amp; A568 + 1)),NA())</f>
        <v>1206.90839479779</v>
      </c>
      <c r="M568" s="5" t="n">
        <f aca="true">IF(B568=1,MIN(INDIRECT("Temperatures!C" &amp; A568 + 1):INDIRECT("Temperatures!P" &amp; A568 + 1)),NA())</f>
        <v>1121.7752749813</v>
      </c>
      <c r="N568" s="5" t="n">
        <f aca="true">IF(B568=1,INDIRECT("assorted!H"&amp;$A568+1),NA())</f>
        <v>-146219.201868661</v>
      </c>
      <c r="O568" s="5" t="n">
        <f aca="true">IF(B568=1,INDIRECT("assorted!I"&amp;$A568+1),NA())</f>
        <v>31438.2596371227</v>
      </c>
      <c r="P568" s="5" t="n">
        <f aca="true">IF(B568=1,INDIRECT("assorted!J"&amp;$A568+1),NA())</f>
        <v>2486.71360200266</v>
      </c>
      <c r="Q568" s="5" t="n">
        <f aca="true">IF(B568=1,INDIRECT("assorted!K"&amp;$A568+1),NA())</f>
        <v>6183744.53838508</v>
      </c>
      <c r="R568" s="5" t="n">
        <f aca="true">IF(B568=1,INDIRECT("assorted!L"&amp;$A568+1),NA())</f>
        <v>9875.96140875609</v>
      </c>
      <c r="S568" s="5" t="n">
        <f aca="true">IF(B568=1,INDIRECT("assorted!M"&amp;$A568+1),NA())</f>
        <v>781.171981257227</v>
      </c>
      <c r="T568" s="5" t="n">
        <f aca="true">IF(B568=1,INDIRECT("assorted!N"&amp;$A568+1),NA())</f>
        <v>610229.664301341</v>
      </c>
      <c r="U568" s="5" t="n">
        <f aca="true">IF(B568=1,SUM(INDIRECT("HeatFluxTotals!B" &amp; A568 + 1):INDIRECT("HeatFluxTotals!P" &amp; A568 + 1)),NA())</f>
        <v>148139.421131341</v>
      </c>
      <c r="W568" s="5" t="n">
        <f aca="false">R568/G568</f>
        <v>329198.713625203</v>
      </c>
      <c r="X568" s="5" t="n">
        <f aca="true">IF(B568=1,SUM(INDIRECT("HeatFluxRadiation!B" &amp; A568 + 1):INDIRECT("HeatFluxRadiation!P" &amp; A568 + 1)),NA())</f>
        <v>144476.04350533</v>
      </c>
      <c r="Y568" s="5" t="n">
        <f aca="true">IF(B568=1,SUM(INDIRECT("HeatFluxConduction!B" &amp; A568 + 1):INDIRECT("HeatFluxConduction!P" &amp; A568 + 1)),NA())</f>
        <v>3666.15122803831</v>
      </c>
      <c r="Z568" s="6" t="n">
        <f aca="false">X568/U568</f>
        <v>0.975270744289172</v>
      </c>
      <c r="AA568" s="6" t="n">
        <f aca="false">Y568/U568</f>
        <v>0.0247479786274302</v>
      </c>
      <c r="AE568" s="0" t="n">
        <f aca="false">1/F568</f>
        <v>2.22222222222222</v>
      </c>
      <c r="AF568" s="0" t="n">
        <f aca="false">1/G568</f>
        <v>33.3333333333333</v>
      </c>
      <c r="AG568" s="0" t="n">
        <v>8.06850731936644</v>
      </c>
      <c r="AH568" s="0" t="n">
        <f aca="false">AG568/14</f>
        <v>0.576321951383317</v>
      </c>
      <c r="AI568" s="0" t="n">
        <v>0.48498</v>
      </c>
      <c r="AJ568" s="0" t="n">
        <v>7.3428</v>
      </c>
      <c r="AK568" s="0" t="n">
        <v>39.947</v>
      </c>
    </row>
    <row r="569" customFormat="false" ht="15" hidden="false" customHeight="true" outlineLevel="0" collapsed="false">
      <c r="A569" s="0" t="n">
        <v>568</v>
      </c>
      <c r="B569" s="4" t="n">
        <f aca="false">IF(assorted!P569 = "converged", 1, NA())</f>
        <v>1</v>
      </c>
      <c r="C569" s="0" t="str">
        <f aca="true">INDIRECT("IDs!B"&amp;$A569+1)</f>
        <v>c-aligned</v>
      </c>
      <c r="D569" s="0" t="n">
        <f aca="true">INDIRECT("IDs!C"&amp;$A569+1)</f>
        <v>15</v>
      </c>
      <c r="E569" s="4" t="n">
        <v>2.92</v>
      </c>
      <c r="F569" s="0" t="n">
        <f aca="false">G569*D569</f>
        <v>0.45</v>
      </c>
      <c r="G569" s="0" t="n">
        <f aca="true">INDIRECT("assorted!D"&amp;$A569+1)</f>
        <v>0.03</v>
      </c>
      <c r="H569" s="0" t="n">
        <f aca="true">INDIRECT("assorted!E"&amp;$A569+1)</f>
        <v>0.04</v>
      </c>
      <c r="I569" s="0" t="n">
        <f aca="true">IF(B569=1,INDIRECT("assorted!F"&amp;$A569+1),NA())</f>
        <v>19.096983439289</v>
      </c>
      <c r="J569" s="5" t="n">
        <f aca="true">IF(B569=1,INDIRECT("assorted!G"&amp;$A569+1),NA())</f>
        <v>1204.911211323</v>
      </c>
      <c r="K569" s="5" t="n">
        <f aca="true">IF(B569=1,AVERAGE(INDIRECT("Temperatures!C" &amp; A569 + 1):INDIRECT("Temperatures!P" &amp; A569 + 1)),NA())</f>
        <v>1164.35669233659</v>
      </c>
      <c r="L569" s="5" t="n">
        <f aca="true">IF(B569=1,MAX(INDIRECT("Temperatures!C" &amp; A569 + 1):INDIRECT("Temperatures!P" &amp; A569 + 1)),NA())</f>
        <v>1210.44543485295</v>
      </c>
      <c r="M569" s="5" t="n">
        <f aca="true">IF(B569=1,MIN(INDIRECT("Temperatures!C" &amp; A569 + 1):INDIRECT("Temperatures!P" &amp; A569 + 1)),NA())</f>
        <v>1131.88427563227</v>
      </c>
      <c r="N569" s="5" t="n">
        <f aca="true">IF(B569=1,INDIRECT("assorted!H"&amp;$A569+1),NA())</f>
        <v>-156139.074430169</v>
      </c>
      <c r="O569" s="5" t="n">
        <f aca="true">IF(B569=1,INDIRECT("assorted!I"&amp;$A569+1),NA())</f>
        <v>32315.4816356728</v>
      </c>
      <c r="P569" s="5" t="n">
        <f aca="true">IF(B569=1,INDIRECT("assorted!J"&amp;$A569+1),NA())</f>
        <v>2314.48564885897</v>
      </c>
      <c r="Q569" s="5" t="n">
        <f aca="true">IF(B569=1,INDIRECT("assorted!K"&amp;$A569+1),NA())</f>
        <v>5356843.81877415</v>
      </c>
      <c r="R569" s="5" t="n">
        <f aca="true">IF(B569=1,INDIRECT("assorted!L"&amp;$A569+1),NA())</f>
        <v>10151.5304353045</v>
      </c>
      <c r="S569" s="5" t="n">
        <f aca="true">IF(B569=1,INDIRECT("assorted!M"&amp;$A569+1),NA())</f>
        <v>727.06858500056</v>
      </c>
      <c r="T569" s="5" t="n">
        <f aca="true">IF(B569=1,INDIRECT("assorted!N"&amp;$A569+1),NA())</f>
        <v>528628.727294717</v>
      </c>
      <c r="U569" s="5" t="n">
        <f aca="true">IF(B569=1,SUM(INDIRECT("HeatFluxTotals!B" &amp; A569 + 1):INDIRECT("HeatFluxTotals!P" &amp; A569 + 1)),NA())</f>
        <v>152272.956529569</v>
      </c>
      <c r="W569" s="5" t="n">
        <f aca="false">R569/G569</f>
        <v>338384.347843483</v>
      </c>
      <c r="X569" s="5" t="n">
        <f aca="true">IF(B569=1,SUM(INDIRECT("HeatFluxRadiation!B" &amp; A569 + 1):INDIRECT("HeatFluxRadiation!P" &amp; A569 + 1)),NA())</f>
        <v>148191.581363719</v>
      </c>
      <c r="Y569" s="5" t="n">
        <f aca="true">IF(B569=1,SUM(INDIRECT("HeatFluxConduction!B" &amp; A569 + 1):INDIRECT("HeatFluxConduction!P" &amp; A569 + 1)),NA())</f>
        <v>4084.2522798643</v>
      </c>
      <c r="Z569" s="6" t="n">
        <f aca="false">X569/U569</f>
        <v>0.973196979563098</v>
      </c>
      <c r="AA569" s="6" t="n">
        <f aca="false">Y569/U569</f>
        <v>0.0268219148885522</v>
      </c>
      <c r="AE569" s="0" t="n">
        <f aca="false">1/F569</f>
        <v>2.22222222222222</v>
      </c>
      <c r="AF569" s="0" t="n">
        <f aca="false">1/G569</f>
        <v>33.3333333333333</v>
      </c>
      <c r="AG569" s="0" t="n">
        <v>7.4369747915519</v>
      </c>
      <c r="AH569" s="0" t="n">
        <f aca="false">AG569/14</f>
        <v>0.53121248511085</v>
      </c>
      <c r="AI569" s="0" t="n">
        <v>0.50473</v>
      </c>
      <c r="AJ569" s="0" t="n">
        <v>7.6443</v>
      </c>
      <c r="AK569" s="0" t="n">
        <v>40.669</v>
      </c>
    </row>
    <row r="570" customFormat="false" ht="15" hidden="false" customHeight="true" outlineLevel="0" collapsed="false">
      <c r="A570" s="0" t="n">
        <v>569</v>
      </c>
      <c r="B570" s="4" t="n">
        <f aca="false">IF(assorted!P570 = "converged", 1, NA())</f>
        <v>1</v>
      </c>
      <c r="C570" s="0" t="str">
        <f aca="true">INDIRECT("IDs!B"&amp;$A570+1)</f>
        <v>c-aligned</v>
      </c>
      <c r="D570" s="0" t="n">
        <f aca="true">INDIRECT("IDs!C"&amp;$A570+1)</f>
        <v>15</v>
      </c>
      <c r="E570" s="4" t="n">
        <v>3.285</v>
      </c>
      <c r="F570" s="0" t="n">
        <f aca="false">G570*D570</f>
        <v>0.45</v>
      </c>
      <c r="G570" s="0" t="n">
        <f aca="true">INDIRECT("assorted!D"&amp;$A570+1)</f>
        <v>0.03</v>
      </c>
      <c r="H570" s="0" t="n">
        <f aca="true">INDIRECT("assorted!E"&amp;$A570+1)</f>
        <v>0.04</v>
      </c>
      <c r="I570" s="0" t="n">
        <f aca="true">IF(B570=1,INDIRECT("assorted!F"&amp;$A570+1),NA())</f>
        <v>18.6589523665752</v>
      </c>
      <c r="J570" s="5" t="n">
        <f aca="true">IF(B570=1,INDIRECT("assorted!G"&amp;$A570+1),NA())</f>
        <v>1206.23925972534</v>
      </c>
      <c r="K570" s="5" t="n">
        <f aca="true">IF(B570=1,AVERAGE(INDIRECT("Temperatures!C" &amp; A570 + 1):INDIRECT("Temperatures!P" &amp; A570 + 1)),NA())</f>
        <v>1173.91803079605</v>
      </c>
      <c r="L570" s="5" t="n">
        <f aca="true">IF(B570=1,MAX(INDIRECT("Temperatures!C" &amp; A570 + 1):INDIRECT("Temperatures!P" &amp; A570 + 1)),NA())</f>
        <v>1217.80576324036</v>
      </c>
      <c r="M570" s="5" t="n">
        <f aca="true">IF(B570=1,MIN(INDIRECT("Temperatures!C" &amp; A570 + 1):INDIRECT("Temperatures!P" &amp; A570 + 1)),NA())</f>
        <v>1141.36278931134</v>
      </c>
      <c r="N570" s="5" t="n">
        <f aca="true">IF(B570=1,INDIRECT("assorted!H"&amp;$A570+1),NA())</f>
        <v>-158942.131017235</v>
      </c>
      <c r="O570" s="5" t="n">
        <f aca="true">IF(B570=1,INDIRECT("assorted!I"&amp;$A570+1),NA())</f>
        <v>33234.197876109</v>
      </c>
      <c r="P570" s="5" t="n">
        <f aca="true">IF(B570=1,INDIRECT("assorted!J"&amp;$A570+1),NA())</f>
        <v>2282.05652569722</v>
      </c>
      <c r="Q570" s="5" t="n">
        <f aca="true">IF(B570=1,INDIRECT("assorted!K"&amp;$A570+1),NA())</f>
        <v>5207781.9864773</v>
      </c>
      <c r="R570" s="5" t="n">
        <f aca="true">IF(B570=1,INDIRECT("assorted!L"&amp;$A570+1),NA())</f>
        <v>10440.1343924237</v>
      </c>
      <c r="S570" s="5" t="n">
        <f aca="true">IF(B570=1,INDIRECT("assorted!M"&amp;$A570+1),NA())</f>
        <v>716.881355410165</v>
      </c>
      <c r="T570" s="5" t="n">
        <f aca="true">IF(B570=1,INDIRECT("assorted!N"&amp;$A570+1),NA())</f>
        <v>513918.877734715</v>
      </c>
      <c r="U570" s="5" t="n">
        <f aca="true">IF(B570=1,SUM(INDIRECT("HeatFluxTotals!B" &amp; A570 + 1):INDIRECT("HeatFluxTotals!P" &amp; A570 + 1)),NA())</f>
        <v>156602.015886356</v>
      </c>
      <c r="W570" s="5" t="n">
        <f aca="false">R570/G570</f>
        <v>348004.479747457</v>
      </c>
      <c r="X570" s="5" t="n">
        <f aca="true">IF(B570=1,SUM(INDIRECT("HeatFluxRadiation!B" &amp; A570 + 1):INDIRECT("HeatFluxRadiation!P" &amp; A570 + 1)),NA())</f>
        <v>152030.213767881</v>
      </c>
      <c r="Y570" s="5" t="n">
        <f aca="true">IF(B570=1,SUM(INDIRECT("HeatFluxConduction!B" &amp; A570 + 1):INDIRECT("HeatFluxConduction!P" &amp; A570 + 1)),NA())</f>
        <v>4574.66963234196</v>
      </c>
      <c r="Z570" s="6" t="n">
        <f aca="false">X570/U570</f>
        <v>0.970806237118987</v>
      </c>
      <c r="AA570" s="6" t="n">
        <f aca="false">Y570/U570</f>
        <v>0.0292120737172485</v>
      </c>
      <c r="AE570" s="0" t="n">
        <f aca="false">1/F570</f>
        <v>2.22222222222222</v>
      </c>
      <c r="AF570" s="0" t="n">
        <f aca="false">1/G570</f>
        <v>33.3333333333333</v>
      </c>
      <c r="AG570" s="0" t="n">
        <v>6.80344237421639</v>
      </c>
      <c r="AH570" s="0" t="n">
        <f aca="false">AG570/14</f>
        <v>0.485960169586885</v>
      </c>
      <c r="AI570" s="0" t="n">
        <v>0.52549</v>
      </c>
      <c r="AJ570" s="0" t="n">
        <v>7.962</v>
      </c>
      <c r="AK570" s="0" t="n">
        <v>41.396</v>
      </c>
    </row>
    <row r="571" customFormat="false" ht="15" hidden="false" customHeight="true" outlineLevel="0" collapsed="false">
      <c r="A571" s="0" t="n">
        <v>570</v>
      </c>
      <c r="B571" s="4" t="n">
        <f aca="false">IF(assorted!P571 = "converged", 1, NA())</f>
        <v>1</v>
      </c>
      <c r="C571" s="0" t="str">
        <f aca="true">INDIRECT("IDs!B"&amp;$A571+1)</f>
        <v>c-aligned</v>
      </c>
      <c r="D571" s="0" t="n">
        <f aca="true">INDIRECT("IDs!C"&amp;$A571+1)</f>
        <v>15</v>
      </c>
      <c r="E571" s="4" t="n">
        <v>3.465</v>
      </c>
      <c r="F571" s="0" t="n">
        <f aca="false">G571*D571</f>
        <v>0.45</v>
      </c>
      <c r="G571" s="0" t="n">
        <f aca="true">INDIRECT("assorted!D"&amp;$A571+1)</f>
        <v>0.03</v>
      </c>
      <c r="H571" s="0" t="n">
        <f aca="true">INDIRECT("assorted!E"&amp;$A571+1)</f>
        <v>0.04</v>
      </c>
      <c r="I571" s="0" t="n">
        <f aca="true">IF(B571=1,INDIRECT("assorted!F"&amp;$A571+1),NA())</f>
        <v>19.0238242991908</v>
      </c>
      <c r="J571" s="5" t="n">
        <f aca="true">IF(B571=1,INDIRECT("assorted!G"&amp;$A571+1),NA())</f>
        <v>1197.20767224093</v>
      </c>
      <c r="K571" s="5" t="n">
        <f aca="true">IF(B571=1,AVERAGE(INDIRECT("Temperatures!C" &amp; A571 + 1):INDIRECT("Temperatures!P" &amp; A571 + 1)),NA())</f>
        <v>1170.69725072945</v>
      </c>
      <c r="L571" s="5" t="n">
        <f aca="true">IF(B571=1,MAX(INDIRECT("Temperatures!C" &amp; A571 + 1):INDIRECT("Temperatures!P" &amp; A571 + 1)),NA())</f>
        <v>1214.12623098464</v>
      </c>
      <c r="M571" s="5" t="n">
        <f aca="true">IF(B571=1,MIN(INDIRECT("Temperatures!C" &amp; A571 + 1):INDIRECT("Temperatures!P" &amp; A571 + 1)),NA())</f>
        <v>1137.433978236</v>
      </c>
      <c r="N571" s="5" t="n">
        <f aca="true">IF(B571=1,INDIRECT("assorted!H"&amp;$A571+1),NA())</f>
        <v>-161677.346306235</v>
      </c>
      <c r="O571" s="5" t="n">
        <f aca="true">IF(B571=1,INDIRECT("assorted!I"&amp;$A571+1),NA())</f>
        <v>32933.0776738753</v>
      </c>
      <c r="P571" s="5" t="n">
        <f aca="true">IF(B571=1,INDIRECT("assorted!J"&amp;$A571+1),NA())</f>
        <v>2338.42558098071</v>
      </c>
      <c r="Q571" s="5" t="n">
        <f aca="true">IF(B571=1,INDIRECT("assorted!K"&amp;$A571+1),NA())</f>
        <v>5468234.19778499</v>
      </c>
      <c r="R571" s="5" t="n">
        <f aca="true">IF(B571=1,INDIRECT("assorted!L"&amp;$A571+1),NA())</f>
        <v>10345.5410042719</v>
      </c>
      <c r="S571" s="5" t="n">
        <f aca="true">IF(B571=1,INDIRECT("assorted!M"&amp;$A571+1),NA())</f>
        <v>734.589034557843</v>
      </c>
      <c r="T571" s="5" t="n">
        <f aca="true">IF(B571=1,INDIRECT("assorted!N"&amp;$A571+1),NA())</f>
        <v>539621.049692625</v>
      </c>
      <c r="U571" s="5" t="n">
        <f aca="true">IF(B571=1,SUM(INDIRECT("HeatFluxTotals!B" &amp; A571 + 1):INDIRECT("HeatFluxTotals!P" &amp; A571 + 1)),NA())</f>
        <v>155183.115064079</v>
      </c>
      <c r="W571" s="5" t="n">
        <f aca="false">R571/G571</f>
        <v>344851.366809063</v>
      </c>
      <c r="X571" s="5" t="n">
        <f aca="true">IF(B571=1,SUM(INDIRECT("HeatFluxRadiation!B" &amp; A571 + 1):INDIRECT("HeatFluxRadiation!P" &amp; A571 + 1)),NA())</f>
        <v>150998.612384512</v>
      </c>
      <c r="Y571" s="5" t="n">
        <f aca="true">IF(B571=1,SUM(INDIRECT("HeatFluxConduction!B" &amp; A571 + 1):INDIRECT("HeatFluxConduction!P" &amp; A571 + 1)),NA())</f>
        <v>4187.66875926218</v>
      </c>
      <c r="Z571" s="6" t="n">
        <f aca="false">X571/U571</f>
        <v>0.973035064556867</v>
      </c>
      <c r="AA571" s="6" t="n">
        <f aca="false">Y571/U571</f>
        <v>0.0269853376608208</v>
      </c>
      <c r="AE571" s="0" t="n">
        <f aca="false">1/F571</f>
        <v>2.22222222222222</v>
      </c>
      <c r="AF571" s="0" t="n">
        <f aca="false">1/G571</f>
        <v>33.3333333333333</v>
      </c>
      <c r="AG571" s="0" t="n">
        <v>6.51747473738299</v>
      </c>
      <c r="AH571" s="0" t="n">
        <f aca="false">AG571/14</f>
        <v>0.465533909813071</v>
      </c>
      <c r="AI571" s="0" t="n">
        <v>0.51869</v>
      </c>
      <c r="AJ571" s="0" t="n">
        <v>7.8579</v>
      </c>
      <c r="AK571" s="0" t="n">
        <v>41.159</v>
      </c>
    </row>
    <row r="572" customFormat="false" ht="15" hidden="false" customHeight="true" outlineLevel="0" collapsed="false">
      <c r="A572" s="0" t="n">
        <v>571</v>
      </c>
      <c r="B572" s="4" t="n">
        <f aca="false">IF(assorted!P572 = "converged", 1, NA())</f>
        <v>1</v>
      </c>
      <c r="C572" s="0" t="str">
        <f aca="true">INDIRECT("IDs!B"&amp;$A572+1)</f>
        <v>c-aligned</v>
      </c>
      <c r="D572" s="0" t="n">
        <f aca="true">INDIRECT("IDs!C"&amp;$A572+1)</f>
        <v>15</v>
      </c>
      <c r="E572" s="4" t="n">
        <v>3.65</v>
      </c>
      <c r="F572" s="0" t="n">
        <f aca="false">G572*D572</f>
        <v>0.45</v>
      </c>
      <c r="G572" s="0" t="n">
        <f aca="true">INDIRECT("assorted!D"&amp;$A572+1)</f>
        <v>0.03</v>
      </c>
      <c r="H572" s="0" t="n">
        <f aca="true">INDIRECT("assorted!E"&amp;$A572+1)</f>
        <v>0.04</v>
      </c>
      <c r="I572" s="0" t="n">
        <f aca="true">IF(B572=1,INDIRECT("assorted!F"&amp;$A572+1),NA())</f>
        <v>18.8784189113503</v>
      </c>
      <c r="J572" s="5" t="n">
        <f aca="true">IF(B572=1,INDIRECT("assorted!G"&amp;$A572+1),NA())</f>
        <v>1195.69109104973</v>
      </c>
      <c r="K572" s="5" t="n">
        <f aca="true">IF(B572=1,AVERAGE(INDIRECT("Temperatures!C" &amp; A572 + 1):INDIRECT("Temperatures!P" &amp; A572 + 1)),NA())</f>
        <v>1174.52403943823</v>
      </c>
      <c r="L572" s="5" t="n">
        <f aca="true">IF(B572=1,MAX(INDIRECT("Temperatures!C" &amp; A572 + 1):INDIRECT("Temperatures!P" &amp; A572 + 1)),NA())</f>
        <v>1217.32605750245</v>
      </c>
      <c r="M572" s="5" t="n">
        <f aca="true">IF(B572=1,MIN(INDIRECT("Temperatures!C" &amp; A572 + 1):INDIRECT("Temperatures!P" &amp; A572 + 1)),NA())</f>
        <v>1140.70337434837</v>
      </c>
      <c r="N572" s="5" t="n">
        <f aca="true">IF(B572=1,INDIRECT("assorted!H"&amp;$A572+1),NA())</f>
        <v>-158977.887622123</v>
      </c>
      <c r="O572" s="5" t="n">
        <f aca="true">IF(B572=1,INDIRECT("assorted!I"&amp;$A572+1),NA())</f>
        <v>33287.9285445832</v>
      </c>
      <c r="P572" s="5" t="n">
        <f aca="true">IF(B572=1,INDIRECT("assorted!J"&amp;$A572+1),NA())</f>
        <v>2365.56515988578</v>
      </c>
      <c r="Q572" s="5" t="n">
        <f aca="true">IF(B572=1,INDIRECT("assorted!K"&amp;$A572+1),NA())</f>
        <v>5595898.52566546</v>
      </c>
      <c r="R572" s="5" t="n">
        <f aca="true">IF(B572=1,INDIRECT("assorted!L"&amp;$A572+1),NA())</f>
        <v>10457.0132532267</v>
      </c>
      <c r="S572" s="5" t="n">
        <f aca="true">IF(B572=1,INDIRECT("assorted!M"&amp;$A572+1),NA())</f>
        <v>743.114615713106</v>
      </c>
      <c r="T572" s="5" t="n">
        <f aca="true">IF(B572=1,INDIRECT("assorted!N"&amp;$A572+1),NA())</f>
        <v>552219.332086438</v>
      </c>
      <c r="U572" s="5" t="n">
        <f aca="true">IF(B572=1,SUM(INDIRECT("HeatFluxTotals!B" &amp; A572 + 1):INDIRECT("HeatFluxTotals!P" &amp; A572 + 1)),NA())</f>
        <v>156855.198798401</v>
      </c>
      <c r="W572" s="5" t="n">
        <f aca="false">R572/G572</f>
        <v>348567.10844089</v>
      </c>
      <c r="X572" s="5" t="n">
        <f aca="true">IF(B572=1,SUM(INDIRECT("HeatFluxRadiation!B" &amp; A572 + 1):INDIRECT("HeatFluxRadiation!P" &amp; A572 + 1)),NA())</f>
        <v>152654.838379489</v>
      </c>
      <c r="Y572" s="5" t="n">
        <f aca="true">IF(B572=1,SUM(INDIRECT("HeatFluxConduction!B" &amp; A572 + 1):INDIRECT("HeatFluxConduction!P" &amp; A572 + 1)),NA())</f>
        <v>4203.96746661879</v>
      </c>
      <c r="Z572" s="6" t="n">
        <f aca="false">X572/U572</f>
        <v>0.973221414074326</v>
      </c>
      <c r="AA572" s="6" t="n">
        <f aca="false">Y572/U572</f>
        <v>0.0268015819610925</v>
      </c>
      <c r="AE572" s="0" t="n">
        <f aca="false">1/F572</f>
        <v>2.22222222222222</v>
      </c>
      <c r="AF572" s="0" t="n">
        <f aca="false">1/G572</f>
        <v>33.3333333333333</v>
      </c>
      <c r="AG572" s="0" t="n">
        <v>6.25572480584196</v>
      </c>
      <c r="AH572" s="0" t="n">
        <f aca="false">AG572/14</f>
        <v>0.446837486131569</v>
      </c>
      <c r="AI572" s="0" t="n">
        <v>0.52669</v>
      </c>
      <c r="AJ572" s="0" t="n">
        <v>7.9805</v>
      </c>
      <c r="AK572" s="0" t="n">
        <v>41.43</v>
      </c>
    </row>
    <row r="573" customFormat="false" ht="15" hidden="false" customHeight="true" outlineLevel="0" collapsed="false">
      <c r="A573" s="0" t="n">
        <v>572</v>
      </c>
      <c r="B573" s="4" t="n">
        <f aca="false">IF(assorted!P573 = "converged", 1, NA())</f>
        <v>1</v>
      </c>
      <c r="C573" s="0" t="str">
        <f aca="true">INDIRECT("IDs!B"&amp;$A573+1)</f>
        <v>c-aligned</v>
      </c>
      <c r="D573" s="0" t="n">
        <f aca="true">INDIRECT("IDs!C"&amp;$A573+1)</f>
        <v>15</v>
      </c>
      <c r="E573" s="4" t="n">
        <v>4.015</v>
      </c>
      <c r="F573" s="0" t="n">
        <f aca="false">G573*D573</f>
        <v>0.45</v>
      </c>
      <c r="G573" s="0" t="n">
        <f aca="true">INDIRECT("assorted!D"&amp;$A573+1)</f>
        <v>0.03</v>
      </c>
      <c r="H573" s="0" t="n">
        <f aca="true">INDIRECT("assorted!E"&amp;$A573+1)</f>
        <v>0.04</v>
      </c>
      <c r="I573" s="0" t="n">
        <f aca="true">IF(B573=1,INDIRECT("assorted!F"&amp;$A573+1),NA())</f>
        <v>17.6296061421744</v>
      </c>
      <c r="J573" s="5" t="n">
        <f aca="true">IF(B573=1,INDIRECT("assorted!G"&amp;$A573+1),NA())</f>
        <v>1202.0887270838</v>
      </c>
      <c r="K573" s="5" t="n">
        <f aca="true">IF(B573=1,AVERAGE(INDIRECT("Temperatures!C" &amp; A573 + 1):INDIRECT("Temperatures!P" &amp; A573 + 1)),NA())</f>
        <v>1181.36898166824</v>
      </c>
      <c r="L573" s="5" t="n">
        <f aca="true">IF(B573=1,MAX(INDIRECT("Temperatures!C" &amp; A573 + 1):INDIRECT("Temperatures!P" &amp; A573 + 1)),NA())</f>
        <v>1221.78756134486</v>
      </c>
      <c r="M573" s="5" t="n">
        <f aca="true">IF(B573=1,MIN(INDIRECT("Temperatures!C" &amp; A573 + 1):INDIRECT("Temperatures!P" &amp; A573 + 1)),NA())</f>
        <v>1146.26017062949</v>
      </c>
      <c r="N573" s="5" t="n">
        <f aca="true">IF(B573=1,INDIRECT("assorted!H"&amp;$A573+1),NA())</f>
        <v>-162595.335876332</v>
      </c>
      <c r="O573" s="5" t="n">
        <f aca="true">IF(B573=1,INDIRECT("assorted!I"&amp;$A573+1),NA())</f>
        <v>33910.4405459981</v>
      </c>
      <c r="P573" s="5" t="n">
        <f aca="true">IF(B573=1,INDIRECT("assorted!J"&amp;$A573+1),NA())</f>
        <v>2432.3908371306</v>
      </c>
      <c r="Q573" s="5" t="n">
        <f aca="true">IF(B573=1,INDIRECT("assorted!K"&amp;$A573+1),NA())</f>
        <v>5916525.18455691</v>
      </c>
      <c r="R573" s="5" t="n">
        <f aca="true">IF(B573=1,INDIRECT("assorted!L"&amp;$A573+1),NA())</f>
        <v>10652.5681145131</v>
      </c>
      <c r="S573" s="5" t="n">
        <f aca="true">IF(B573=1,INDIRECT("assorted!M"&amp;$A573+1),NA())</f>
        <v>764.107120298537</v>
      </c>
      <c r="T573" s="5" t="n">
        <f aca="true">IF(B573=1,INDIRECT("assorted!N"&amp;$A573+1),NA())</f>
        <v>583859.691290922</v>
      </c>
      <c r="U573" s="5" t="n">
        <f aca="true">IF(B573=1,SUM(INDIRECT("HeatFluxTotals!B" &amp; A573 + 1):INDIRECT("HeatFluxTotals!P" &amp; A573 + 1)),NA())</f>
        <v>159788.521717697</v>
      </c>
      <c r="W573" s="5" t="n">
        <f aca="false">R573/G573</f>
        <v>355085.603817103</v>
      </c>
      <c r="X573" s="5" t="n">
        <f aca="true">IF(B573=1,SUM(INDIRECT("HeatFluxRadiation!B" &amp; A573 + 1):INDIRECT("HeatFluxRadiation!P" &amp; A573 + 1)),NA())</f>
        <v>154890.913527423</v>
      </c>
      <c r="Y573" s="5" t="n">
        <f aca="true">IF(B573=1,SUM(INDIRECT("HeatFluxConduction!B" &amp; A573 + 1):INDIRECT("HeatFluxConduction!P" &amp; A573 + 1)),NA())</f>
        <v>4900.67059475961</v>
      </c>
      <c r="Z573" s="6" t="n">
        <f aca="false">X573/U573</f>
        <v>0.969349436757874</v>
      </c>
      <c r="AA573" s="6" t="n">
        <f aca="false">Y573/U573</f>
        <v>0.0306697286017688</v>
      </c>
      <c r="AE573" s="0" t="n">
        <f aca="false">1/F573</f>
        <v>2.22222222222222</v>
      </c>
      <c r="AF573" s="0" t="n">
        <f aca="false">1/G573</f>
        <v>33.3333333333333</v>
      </c>
      <c r="AG573" s="0" t="n">
        <v>5.78575604472888</v>
      </c>
      <c r="AH573" s="0" t="n">
        <f aca="false">AG573/14</f>
        <v>0.413268288909206</v>
      </c>
      <c r="AI573" s="0" t="n">
        <v>0.54054</v>
      </c>
      <c r="AJ573" s="0" t="n">
        <v>8.1929</v>
      </c>
      <c r="AK573" s="0" t="n">
        <v>41.887</v>
      </c>
    </row>
    <row r="574" customFormat="false" ht="15" hidden="false" customHeight="true" outlineLevel="0" collapsed="false">
      <c r="A574" s="0" t="n">
        <v>573</v>
      </c>
      <c r="B574" s="4" t="n">
        <f aca="false">IF(assorted!P574 = "converged", 1, NA())</f>
        <v>1</v>
      </c>
      <c r="C574" s="0" t="str">
        <f aca="true">INDIRECT("IDs!B"&amp;$A574+1)</f>
        <v>c-aligned</v>
      </c>
      <c r="D574" s="0" t="n">
        <f aca="true">INDIRECT("IDs!C"&amp;$A574+1)</f>
        <v>15</v>
      </c>
      <c r="E574" s="4" t="n">
        <v>4.38</v>
      </c>
      <c r="F574" s="0" t="n">
        <f aca="false">G574*D574</f>
        <v>0.45</v>
      </c>
      <c r="G574" s="0" t="n">
        <f aca="true">INDIRECT("assorted!D"&amp;$A574+1)</f>
        <v>0.03</v>
      </c>
      <c r="H574" s="0" t="n">
        <f aca="true">INDIRECT("assorted!E"&amp;$A574+1)</f>
        <v>0.04</v>
      </c>
      <c r="I574" s="0" t="n">
        <f aca="true">IF(B574=1,INDIRECT("assorted!F"&amp;$A574+1),NA())</f>
        <v>17.3646091408299</v>
      </c>
      <c r="J574" s="5" t="n">
        <f aca="true">IF(B574=1,INDIRECT("assorted!G"&amp;$A574+1),NA())</f>
        <v>1206.46945762478</v>
      </c>
      <c r="K574" s="5" t="n">
        <f aca="true">IF(B574=1,AVERAGE(INDIRECT("Temperatures!C" &amp; A574 + 1):INDIRECT("Temperatures!P" &amp; A574 + 1)),NA())</f>
        <v>1189.76832407456</v>
      </c>
      <c r="L574" s="5" t="n">
        <f aca="true">IF(B574=1,MAX(INDIRECT("Temperatures!C" &amp; A574 + 1):INDIRECT("Temperatures!P" &amp; A574 + 1)),NA())</f>
        <v>1230.67146284887</v>
      </c>
      <c r="M574" s="5" t="n">
        <f aca="true">IF(B574=1,MIN(INDIRECT("Temperatures!C" &amp; A574 + 1):INDIRECT("Temperatures!P" &amp; A574 + 1)),NA())</f>
        <v>1152.42565656128</v>
      </c>
      <c r="N574" s="5" t="n">
        <f aca="true">IF(B574=1,INDIRECT("assorted!H"&amp;$A574+1),NA())</f>
        <v>-165383.069746069</v>
      </c>
      <c r="O574" s="5" t="n">
        <f aca="true">IF(B574=1,INDIRECT("assorted!I"&amp;$A574+1),NA())</f>
        <v>34647.9780757084</v>
      </c>
      <c r="P574" s="5" t="n">
        <f aca="true">IF(B574=1,INDIRECT("assorted!J"&amp;$A574+1),NA())</f>
        <v>2523.74086838615</v>
      </c>
      <c r="Q574" s="5" t="n">
        <f aca="true">IF(B574=1,INDIRECT("assorted!K"&amp;$A574+1),NA())</f>
        <v>6369267.97076252</v>
      </c>
      <c r="R574" s="5" t="n">
        <f aca="true">IF(B574=1,INDIRECT("assorted!L"&amp;$A574+1),NA())</f>
        <v>10884.2568996108</v>
      </c>
      <c r="S574" s="5" t="n">
        <f aca="true">IF(B574=1,INDIRECT("assorted!M"&amp;$A574+1),NA())</f>
        <v>792.803663738718</v>
      </c>
      <c r="T574" s="5" t="n">
        <f aca="true">IF(B574=1,INDIRECT("assorted!N"&amp;$A574+1),NA())</f>
        <v>628537.649237535</v>
      </c>
      <c r="U574" s="5" t="n">
        <f aca="true">IF(B574=1,SUM(INDIRECT("HeatFluxTotals!B" &amp; A574 + 1):INDIRECT("HeatFluxTotals!P" &amp; A574 + 1)),NA())</f>
        <v>163263.853494162</v>
      </c>
      <c r="W574" s="5" t="n">
        <f aca="false">R574/G574</f>
        <v>362808.56332036</v>
      </c>
      <c r="X574" s="5" t="n">
        <f aca="true">IF(B574=1,SUM(INDIRECT("HeatFluxRadiation!B" &amp; A574 + 1):INDIRECT("HeatFluxRadiation!P" &amp; A574 + 1)),NA())</f>
        <v>157705.744811908</v>
      </c>
      <c r="Y574" s="5" t="n">
        <f aca="true">IF(B574=1,SUM(INDIRECT("HeatFluxConduction!B" &amp; A574 + 1):INDIRECT("HeatFluxConduction!P" &amp; A574 + 1)),NA())</f>
        <v>5561.36016122807</v>
      </c>
      <c r="Z574" s="6" t="n">
        <f aca="false">X574/U574</f>
        <v>0.965956281422373</v>
      </c>
      <c r="AA574" s="6" t="n">
        <f aca="false">Y574/U574</f>
        <v>0.034063634063537</v>
      </c>
      <c r="AE574" s="0" t="n">
        <f aca="false">1/F574</f>
        <v>2.22222222222222</v>
      </c>
      <c r="AF574" s="0" t="n">
        <f aca="false">1/G574</f>
        <v>33.3333333333333</v>
      </c>
      <c r="AG574" s="0" t="n">
        <v>5.3561818827618</v>
      </c>
      <c r="AH574" s="0" t="n">
        <f aca="false">AG574/14</f>
        <v>0.382584420197271</v>
      </c>
      <c r="AI574" s="0" t="n">
        <v>0.55716</v>
      </c>
      <c r="AJ574" s="0" t="n">
        <v>8.4481</v>
      </c>
      <c r="AK574" s="0" t="n">
        <v>42.426</v>
      </c>
    </row>
    <row r="575" customFormat="false" ht="15" hidden="false" customHeight="true" outlineLevel="0" collapsed="false">
      <c r="A575" s="0" t="n">
        <v>574</v>
      </c>
      <c r="B575" s="4" t="n">
        <f aca="false">IF(assorted!P575 = "converged", 1, NA())</f>
        <v>1</v>
      </c>
      <c r="C575" s="0" t="str">
        <f aca="true">INDIRECT("IDs!B"&amp;$A575+1)</f>
        <v>c-aligned</v>
      </c>
      <c r="D575" s="0" t="n">
        <f aca="true">INDIRECT("IDs!C"&amp;$A575+1)</f>
        <v>15</v>
      </c>
      <c r="E575" s="4" t="n">
        <v>5.11</v>
      </c>
      <c r="F575" s="0" t="n">
        <f aca="false">G575*D575</f>
        <v>0.45</v>
      </c>
      <c r="G575" s="0" t="n">
        <f aca="true">INDIRECT("assorted!D"&amp;$A575+1)</f>
        <v>0.03</v>
      </c>
      <c r="H575" s="0" t="n">
        <f aca="true">INDIRECT("assorted!E"&amp;$A575+1)</f>
        <v>0.04</v>
      </c>
      <c r="I575" s="0" t="n">
        <f aca="true">IF(B575=1,INDIRECT("assorted!F"&amp;$A575+1),NA())</f>
        <v>16.7029828037048</v>
      </c>
      <c r="J575" s="5" t="n">
        <f aca="true">IF(B575=1,INDIRECT("assorted!G"&amp;$A575+1),NA())</f>
        <v>1216.71428944139</v>
      </c>
      <c r="K575" s="5" t="n">
        <f aca="true">IF(B575=1,AVERAGE(INDIRECT("Temperatures!C" &amp; A575 + 1):INDIRECT("Temperatures!P" &amp; A575 + 1)),NA())</f>
        <v>1201.46182561897</v>
      </c>
      <c r="L575" s="5" t="n">
        <f aca="true">IF(B575=1,MAX(INDIRECT("Temperatures!C" &amp; A575 + 1):INDIRECT("Temperatures!P" &amp; A575 + 1)),NA())</f>
        <v>1250.94216301362</v>
      </c>
      <c r="M575" s="5" t="n">
        <f aca="true">IF(B575=1,MIN(INDIRECT("Temperatures!C" &amp; A575 + 1):INDIRECT("Temperatures!P" &amp; A575 + 1)),NA())</f>
        <v>1156.25450050403</v>
      </c>
      <c r="N575" s="5" t="n">
        <f aca="true">IF(B575=1,INDIRECT("assorted!H"&amp;$A575+1),NA())</f>
        <v>-169151.10412783</v>
      </c>
      <c r="O575" s="5" t="n">
        <f aca="true">IF(B575=1,INDIRECT("assorted!I"&amp;$A575+1),NA())</f>
        <v>35618.1334520099</v>
      </c>
      <c r="P575" s="5" t="n">
        <f aca="true">IF(B575=1,INDIRECT("assorted!J"&amp;$A575+1),NA())</f>
        <v>2752.52715752656</v>
      </c>
      <c r="Q575" s="5" t="n">
        <f aca="true">IF(B575=1,INDIRECT("assorted!K"&amp;$A575+1),NA())</f>
        <v>7576405.75292124</v>
      </c>
      <c r="R575" s="5" t="n">
        <f aca="true">IF(B575=1,INDIRECT("assorted!L"&amp;$A575+1),NA())</f>
        <v>11189.0198593748</v>
      </c>
      <c r="S575" s="5" t="n">
        <f aca="true">IF(B575=1,INDIRECT("assorted!M"&amp;$A575+1),NA())</f>
        <v>864.674199464397</v>
      </c>
      <c r="T575" s="5" t="n">
        <f aca="true">IF(B575=1,INDIRECT("assorted!N"&amp;$A575+1),NA())</f>
        <v>747661.471219396</v>
      </c>
      <c r="U575" s="5" t="n">
        <f aca="true">IF(B575=1,SUM(INDIRECT("HeatFluxTotals!B" &amp; A575 + 1):INDIRECT("HeatFluxTotals!P" &amp; A575 + 1)),NA())</f>
        <v>167835.297890622</v>
      </c>
      <c r="W575" s="5" t="n">
        <f aca="false">R575/G575</f>
        <v>372967.328645827</v>
      </c>
      <c r="X575" s="5" t="n">
        <f aca="true">IF(B575=1,SUM(INDIRECT("HeatFluxRadiation!B" &amp; A575 + 1):INDIRECT("HeatFluxRadiation!P" &amp; A575 + 1)),NA())</f>
        <v>161051.886957063</v>
      </c>
      <c r="Y575" s="5" t="n">
        <f aca="true">IF(B575=1,SUM(INDIRECT("HeatFluxConduction!B" &amp; A575 + 1):INDIRECT("HeatFluxConduction!P" &amp; A575 + 1)),NA())</f>
        <v>6786.64775317195</v>
      </c>
      <c r="Z575" s="6" t="n">
        <f aca="false">X575/U575</f>
        <v>0.959582930296464</v>
      </c>
      <c r="AA575" s="6" t="n">
        <f aca="false">Y575/U575</f>
        <v>0.040436355394053</v>
      </c>
      <c r="AE575" s="0" t="n">
        <f aca="false">1/F575</f>
        <v>2.22222222222222</v>
      </c>
      <c r="AF575" s="0" t="n">
        <f aca="false">1/G575</f>
        <v>33.3333333333333</v>
      </c>
      <c r="AG575" s="0" t="n">
        <v>4.62937897590941</v>
      </c>
      <c r="AH575" s="0" t="n">
        <f aca="false">AG575/14</f>
        <v>0.330669926850672</v>
      </c>
      <c r="AI575" s="0" t="n">
        <v>0.57978</v>
      </c>
      <c r="AJ575" s="0" t="n">
        <v>8.7956</v>
      </c>
      <c r="AK575" s="0" t="n">
        <v>43.147</v>
      </c>
    </row>
    <row r="576" customFormat="false" ht="15" hidden="false" customHeight="true" outlineLevel="0" collapsed="false">
      <c r="A576" s="0" t="n">
        <v>575</v>
      </c>
      <c r="B576" s="4" t="n">
        <f aca="false">IF(assorted!P576 = "converged", 1, NA())</f>
        <v>1</v>
      </c>
      <c r="C576" s="0" t="str">
        <f aca="true">INDIRECT("IDs!B"&amp;$A576+1)</f>
        <v>c-aligned</v>
      </c>
      <c r="D576" s="0" t="n">
        <f aca="true">INDIRECT("IDs!C"&amp;$A576+1)</f>
        <v>15</v>
      </c>
      <c r="E576" s="4" t="n">
        <v>5.84</v>
      </c>
      <c r="F576" s="0" t="n">
        <f aca="false">G576*D576</f>
        <v>0.45</v>
      </c>
      <c r="G576" s="0" t="n">
        <f aca="true">INDIRECT("assorted!D"&amp;$A576+1)</f>
        <v>0.03</v>
      </c>
      <c r="H576" s="0" t="n">
        <f aca="true">INDIRECT("assorted!E"&amp;$A576+1)</f>
        <v>0.04</v>
      </c>
      <c r="I576" s="0" t="n">
        <f aca="true">IF(B576=1,INDIRECT("assorted!F"&amp;$A576+1),NA())</f>
        <v>17.075186478396</v>
      </c>
      <c r="J576" s="5" t="n">
        <f aca="true">IF(B576=1,INDIRECT("assorted!G"&amp;$A576+1),NA())</f>
        <v>1231.11858232881</v>
      </c>
      <c r="K576" s="5" t="n">
        <f aca="true">IF(B576=1,AVERAGE(INDIRECT("Temperatures!C" &amp; A576 + 1):INDIRECT("Temperatures!P" &amp; A576 + 1)),NA())</f>
        <v>1208.27871224097</v>
      </c>
      <c r="L576" s="5" t="n">
        <f aca="true">IF(B576=1,MAX(INDIRECT("Temperatures!C" &amp; A576 + 1):INDIRECT("Temperatures!P" &amp; A576 + 1)),NA())</f>
        <v>1266.35349482486</v>
      </c>
      <c r="M576" s="5" t="n">
        <f aca="true">IF(B576=1,MIN(INDIRECT("Temperatures!C" &amp; A576 + 1):INDIRECT("Temperatures!P" &amp; A576 + 1)),NA())</f>
        <v>1155.69126990783</v>
      </c>
      <c r="N576" s="5" t="n">
        <f aca="true">IF(B576=1,INDIRECT("assorted!H"&amp;$A576+1),NA())</f>
        <v>-151627.63619045</v>
      </c>
      <c r="O576" s="5" t="n">
        <f aca="true">IF(B576=1,INDIRECT("assorted!I"&amp;$A576+1),NA())</f>
        <v>36194.7809601918</v>
      </c>
      <c r="P576" s="5" t="n">
        <f aca="true">IF(B576=1,INDIRECT("assorted!J"&amp;$A576+1),NA())</f>
        <v>2902.35016518798</v>
      </c>
      <c r="Q576" s="5" t="n">
        <f aca="true">IF(B576=1,INDIRECT("assorted!K"&amp;$A576+1),NA())</f>
        <v>8423636.48136672</v>
      </c>
      <c r="R576" s="5" t="n">
        <f aca="true">IF(B576=1,INDIRECT("assorted!L"&amp;$A576+1),NA())</f>
        <v>11370.1669267707</v>
      </c>
      <c r="S576" s="5" t="n">
        <f aca="true">IF(B576=1,INDIRECT("assorted!M"&amp;$A576+1),NA())</f>
        <v>911.739344255716</v>
      </c>
      <c r="T576" s="5" t="n">
        <f aca="true">IF(B576=1,INDIRECT("assorted!N"&amp;$A576+1),NA())</f>
        <v>831268.631863843</v>
      </c>
      <c r="U576" s="5" t="n">
        <f aca="true">IF(B576=1,SUM(INDIRECT("HeatFluxTotals!B" &amp; A576 + 1):INDIRECT("HeatFluxTotals!P" &amp; A576 + 1)),NA())</f>
        <v>170552.503901561</v>
      </c>
      <c r="W576" s="5" t="n">
        <f aca="false">R576/G576</f>
        <v>379005.56422569</v>
      </c>
      <c r="X576" s="5" t="n">
        <f aca="true">IF(B576=1,SUM(INDIRECT("HeatFluxRadiation!B" &amp; A576 + 1):INDIRECT("HeatFluxRadiation!P" &amp; A576 + 1)),NA())</f>
        <v>162184.148416587</v>
      </c>
      <c r="Y576" s="5" t="n">
        <f aca="true">IF(B576=1,SUM(INDIRECT("HeatFluxConduction!B" &amp; A576 + 1):INDIRECT("HeatFluxConduction!P" &amp; A576 + 1)),NA())</f>
        <v>8370.51450860896</v>
      </c>
      <c r="Z576" s="6" t="n">
        <f aca="false">X576/U576</f>
        <v>0.950933845627946</v>
      </c>
      <c r="AA576" s="6" t="n">
        <f aca="false">Y576/U576</f>
        <v>0.0490788133690504</v>
      </c>
      <c r="AE576" s="0" t="n">
        <f aca="false">1/F576</f>
        <v>2.22222222222222</v>
      </c>
      <c r="AF576" s="0" t="n">
        <f aca="false">1/G576</f>
        <v>33.3333333333333</v>
      </c>
      <c r="AG576" s="0" t="n">
        <v>4.06473025936982</v>
      </c>
      <c r="AH576" s="0" t="n">
        <f aca="false">AG576/14</f>
        <v>0.290337875669273</v>
      </c>
      <c r="AI576" s="0" t="n">
        <v>0.59235</v>
      </c>
      <c r="AJ576" s="0" t="n">
        <v>8.989</v>
      </c>
      <c r="AK576" s="0" t="n">
        <v>43.533</v>
      </c>
    </row>
    <row r="577" customFormat="false" ht="15" hidden="false" customHeight="true" outlineLevel="0" collapsed="false">
      <c r="A577" s="0" t="n">
        <v>576</v>
      </c>
      <c r="B577" s="4" t="n">
        <f aca="false">IF(assorted!P577 = "converged", 1, NA())</f>
        <v>1</v>
      </c>
      <c r="C577" s="0" t="str">
        <f aca="true">INDIRECT("IDs!B"&amp;$A577+1)</f>
        <v>c-aligned</v>
      </c>
      <c r="D577" s="0" t="n">
        <f aca="true">INDIRECT("IDs!C"&amp;$A577+1)</f>
        <v>15</v>
      </c>
      <c r="E577" s="4" t="n">
        <v>6.205</v>
      </c>
      <c r="F577" s="0" t="n">
        <f aca="false">G577*D577</f>
        <v>0.45</v>
      </c>
      <c r="G577" s="0" t="n">
        <f aca="true">INDIRECT("assorted!D"&amp;$A577+1)</f>
        <v>0.03</v>
      </c>
      <c r="H577" s="0" t="n">
        <f aca="true">INDIRECT("assorted!E"&amp;$A577+1)</f>
        <v>0.04</v>
      </c>
      <c r="I577" s="0" t="n">
        <f aca="true">IF(B577=1,INDIRECT("assorted!F"&amp;$A577+1),NA())</f>
        <v>16.7473750821081</v>
      </c>
      <c r="J577" s="5" t="n">
        <f aca="true">IF(B577=1,INDIRECT("assorted!G"&amp;$A577+1),NA())</f>
        <v>1238.05527381355</v>
      </c>
      <c r="K577" s="5" t="n">
        <f aca="true">IF(B577=1,AVERAGE(INDIRECT("Temperatures!C" &amp; A577 + 1):INDIRECT("Temperatures!P" &amp; A577 + 1)),NA())</f>
        <v>1209.1517629397</v>
      </c>
      <c r="L577" s="5" t="n">
        <f aca="true">IF(B577=1,MAX(INDIRECT("Temperatures!C" &amp; A577 + 1):INDIRECT("Temperatures!P" &amp; A577 + 1)),NA())</f>
        <v>1275.00620997266</v>
      </c>
      <c r="M577" s="5" t="n">
        <f aca="true">IF(B577=1,MIN(INDIRECT("Temperatures!C" &amp; A577 + 1):INDIRECT("Temperatures!P" &amp; A577 + 1)),NA())</f>
        <v>1157.59395133701</v>
      </c>
      <c r="N577" s="5" t="n">
        <f aca="true">IF(B577=1,INDIRECT("assorted!H"&amp;$A577+1),NA())</f>
        <v>-135707.631416636</v>
      </c>
      <c r="O577" s="5" t="n">
        <f aca="true">IF(B577=1,INDIRECT("assorted!I"&amp;$A577+1),NA())</f>
        <v>36253.2298196161</v>
      </c>
      <c r="P577" s="5" t="n">
        <f aca="true">IF(B577=1,INDIRECT("assorted!J"&amp;$A577+1),NA())</f>
        <v>2928.62666540741</v>
      </c>
      <c r="Q577" s="5" t="n">
        <f aca="true">IF(B577=1,INDIRECT("assorted!K"&amp;$A577+1),NA())</f>
        <v>8576854.14533537</v>
      </c>
      <c r="R577" s="5" t="n">
        <f aca="true">IF(B577=1,INDIRECT("assorted!L"&amp;$A577+1),NA())</f>
        <v>11388.5279520547</v>
      </c>
      <c r="S577" s="5" t="n">
        <f aca="true">IF(B577=1,INDIRECT("assorted!M"&amp;$A577+1),NA())</f>
        <v>919.993799341088</v>
      </c>
      <c r="T577" s="5" t="n">
        <f aca="true">IF(B577=1,INDIRECT("assorted!N"&amp;$A577+1),NA())</f>
        <v>846388.59082605</v>
      </c>
      <c r="U577" s="5" t="n">
        <f aca="true">IF(B577=1,SUM(INDIRECT("HeatFluxTotals!B" &amp; A577 + 1):INDIRECT("HeatFluxTotals!P" &amp; A577 + 1)),NA())</f>
        <v>170827.919280821</v>
      </c>
      <c r="W577" s="5" t="n">
        <f aca="false">R577/G577</f>
        <v>379617.598401823</v>
      </c>
      <c r="X577" s="5" t="n">
        <f aca="true">IF(B577=1,SUM(INDIRECT("HeatFluxRadiation!B" &amp; A577 + 1):INDIRECT("HeatFluxRadiation!P" &amp; A577 + 1)),NA())</f>
        <v>164213.953903085</v>
      </c>
      <c r="Y577" s="5" t="n">
        <f aca="true">IF(B577=1,SUM(INDIRECT("HeatFluxConduction!B" &amp; A577 + 1):INDIRECT("HeatFluxConduction!P" &amp; A577 + 1)),NA())</f>
        <v>6620.71510645982</v>
      </c>
      <c r="Z577" s="6" t="n">
        <f aca="false">X577/U577</f>
        <v>0.96128287808234</v>
      </c>
      <c r="AA577" s="6" t="n">
        <f aca="false">Y577/U577</f>
        <v>0.0387566337770358</v>
      </c>
      <c r="AE577" s="0" t="n">
        <f aca="false">1/F577</f>
        <v>2.22222222222222</v>
      </c>
      <c r="AF577" s="0" t="n">
        <f aca="false">1/G577</f>
        <v>33.3333333333333</v>
      </c>
      <c r="AG577" s="0" t="n">
        <v>3.82956591291462</v>
      </c>
      <c r="AH577" s="0" t="n">
        <f aca="false">AG577/14</f>
        <v>0.273540422351044</v>
      </c>
      <c r="AI577" s="0" t="n">
        <v>0.59353</v>
      </c>
      <c r="AJ577" s="0" t="n">
        <v>9.0072</v>
      </c>
      <c r="AK577" s="0" t="n">
        <v>43.565</v>
      </c>
    </row>
    <row r="578" customFormat="false" ht="15" hidden="false" customHeight="true" outlineLevel="0" collapsed="false">
      <c r="A578" s="0" t="n">
        <v>577</v>
      </c>
      <c r="B578" s="4" t="n">
        <f aca="false">IF(assorted!P578 = "converged", 1, NA())</f>
        <v>1</v>
      </c>
      <c r="C578" s="0" t="str">
        <f aca="true">INDIRECT("IDs!B"&amp;$A578+1)</f>
        <v>c-aligned</v>
      </c>
      <c r="D578" s="0" t="n">
        <f aca="true">INDIRECT("IDs!C"&amp;$A578+1)</f>
        <v>15</v>
      </c>
      <c r="E578" s="4" t="n">
        <v>1.825</v>
      </c>
      <c r="F578" s="0" t="n">
        <f aca="false">G578*D578</f>
        <v>0.525</v>
      </c>
      <c r="G578" s="0" t="n">
        <f aca="true">INDIRECT("assorted!D"&amp;$A578+1)</f>
        <v>0.035</v>
      </c>
      <c r="H578" s="0" t="n">
        <f aca="true">INDIRECT("assorted!E"&amp;$A578+1)</f>
        <v>0.04</v>
      </c>
      <c r="I578" s="0" t="n">
        <f aca="true">IF(B578=1,INDIRECT("assorted!F"&amp;$A578+1),NA())</f>
        <v>30.0466358894336</v>
      </c>
      <c r="J578" s="5" t="n">
        <f aca="true">IF(B578=1,INDIRECT("assorted!G"&amp;$A578+1),NA())</f>
        <v>1214.58647064198</v>
      </c>
      <c r="K578" s="5" t="n">
        <f aca="true">IF(B578=1,AVERAGE(INDIRECT("Temperatures!C" &amp; A578 + 1):INDIRECT("Temperatures!P" &amp; A578 + 1)),NA())</f>
        <v>1128.81196389615</v>
      </c>
      <c r="L578" s="5" t="n">
        <f aca="true">IF(B578=1,MAX(INDIRECT("Temperatures!C" &amp; A578 + 1):INDIRECT("Temperatures!P" &amp; A578 + 1)),NA())</f>
        <v>1195.73020199737</v>
      </c>
      <c r="M578" s="5" t="n">
        <f aca="true">IF(B578=1,MIN(INDIRECT("Temperatures!C" &amp; A578 + 1):INDIRECT("Temperatures!P" &amp; A578 + 1)),NA())</f>
        <v>1075.51462058173</v>
      </c>
      <c r="N578" s="5" t="n">
        <f aca="true">IF(B578=1,INDIRECT("assorted!H"&amp;$A578+1),NA())</f>
        <v>-89558.6839515352</v>
      </c>
      <c r="O578" s="5" t="n">
        <f aca="true">IF(B578=1,INDIRECT("assorted!I"&amp;$A578+1),NA())</f>
        <v>28572.2490593687</v>
      </c>
      <c r="P578" s="5" t="n">
        <f aca="true">IF(B578=1,INDIRECT("assorted!J"&amp;$A578+1),NA())</f>
        <v>3421.10636493698</v>
      </c>
      <c r="Q578" s="5" t="n">
        <f aca="true">IF(B578=1,INDIRECT("assorted!K"&amp;$A578+1),NA())</f>
        <v>11703968.7602123</v>
      </c>
      <c r="R578" s="5" t="n">
        <f aca="true">IF(B578=1,INDIRECT("assorted!L"&amp;$A578+1),NA())</f>
        <v>8975.63772068675</v>
      </c>
      <c r="S578" s="5" t="n">
        <f aca="true">IF(B578=1,INDIRECT("assorted!M"&amp;$A578+1),NA())</f>
        <v>1074.70053448737</v>
      </c>
      <c r="T578" s="5" t="n">
        <f aca="true">IF(B578=1,INDIRECT("assorted!N"&amp;$A578+1),NA())</f>
        <v>1154981.23882744</v>
      </c>
      <c r="U578" s="5" t="n">
        <f aca="true">IF(B578=1,SUM(INDIRECT("HeatFluxTotals!B" &amp; A578 + 1):INDIRECT("HeatFluxTotals!P" &amp; A578 + 1)),NA())</f>
        <v>134634.565810301</v>
      </c>
      <c r="W578" s="5" t="n">
        <f aca="false">R578/G578</f>
        <v>256446.792019621</v>
      </c>
      <c r="X578" s="5" t="n">
        <f aca="true">IF(B578=1,SUM(INDIRECT("HeatFluxRadiation!B" &amp; A578 + 1):INDIRECT("HeatFluxRadiation!P" &amp; A578 + 1)),NA())</f>
        <v>131912.442218702</v>
      </c>
      <c r="Y578" s="5" t="n">
        <f aca="true">IF(B578=1,SUM(INDIRECT("HeatFluxConduction!B" &amp; A578 + 1):INDIRECT("HeatFluxConduction!P" &amp; A578 + 1)),NA())</f>
        <v>2723.60900606325</v>
      </c>
      <c r="Z578" s="6" t="n">
        <f aca="false">X578/U578</f>
        <v>0.979781391389231</v>
      </c>
      <c r="AA578" s="6" t="n">
        <f aca="false">Y578/U578</f>
        <v>0.0202296415461449</v>
      </c>
      <c r="AE578" s="0" t="n">
        <f aca="false">1/F578</f>
        <v>1.9047619047619</v>
      </c>
      <c r="AF578" s="0" t="n">
        <f aca="false">1/G578</f>
        <v>28.5714285714286</v>
      </c>
      <c r="AG578" s="9" t="n">
        <v>9.30417740808342</v>
      </c>
      <c r="AH578" s="0" t="n">
        <f aca="false">AG578/14</f>
        <v>0.664584100577387</v>
      </c>
      <c r="AI578" s="0" t="n">
        <v>0.42261</v>
      </c>
      <c r="AJ578" s="0" t="n">
        <v>6.3917</v>
      </c>
      <c r="AK578" s="0" t="n">
        <v>37.585</v>
      </c>
    </row>
    <row r="579" customFormat="false" ht="15" hidden="false" customHeight="true" outlineLevel="0" collapsed="false">
      <c r="A579" s="0" t="n">
        <v>578</v>
      </c>
      <c r="B579" s="4" t="n">
        <f aca="false">IF(assorted!P579 = "converged", 1, NA())</f>
        <v>1</v>
      </c>
      <c r="C579" s="0" t="str">
        <f aca="true">INDIRECT("IDs!B"&amp;$A579+1)</f>
        <v>c-aligned</v>
      </c>
      <c r="D579" s="0" t="n">
        <f aca="true">INDIRECT("IDs!C"&amp;$A579+1)</f>
        <v>15</v>
      </c>
      <c r="E579" s="4" t="n">
        <v>2.19</v>
      </c>
      <c r="F579" s="0" t="n">
        <f aca="false">G579*D579</f>
        <v>0.525</v>
      </c>
      <c r="G579" s="0" t="n">
        <f aca="true">INDIRECT("assorted!D"&amp;$A579+1)</f>
        <v>0.035</v>
      </c>
      <c r="H579" s="0" t="n">
        <f aca="true">INDIRECT("assorted!E"&amp;$A579+1)</f>
        <v>0.04</v>
      </c>
      <c r="I579" s="0" t="n">
        <f aca="true">IF(B579=1,INDIRECT("assorted!F"&amp;$A579+1),NA())</f>
        <v>28.561399809434</v>
      </c>
      <c r="J579" s="5" t="n">
        <f aca="true">IF(B579=1,INDIRECT("assorted!G"&amp;$A579+1),NA())</f>
        <v>1210.53935066077</v>
      </c>
      <c r="K579" s="5" t="n">
        <f aca="true">IF(B579=1,AVERAGE(INDIRECT("Temperatures!C" &amp; A579 + 1):INDIRECT("Temperatures!P" &amp; A579 + 1)),NA())</f>
        <v>1148.88880380503</v>
      </c>
      <c r="L579" s="5" t="n">
        <f aca="true">IF(B579=1,MAX(INDIRECT("Temperatures!C" &amp; A579 + 1):INDIRECT("Temperatures!P" &amp; A579 + 1)),NA())</f>
        <v>1204.51109689161</v>
      </c>
      <c r="M579" s="5" t="n">
        <f aca="true">IF(B579=1,MIN(INDIRECT("Temperatures!C" &amp; A579 + 1):INDIRECT("Temperatures!P" &amp; A579 + 1)),NA())</f>
        <v>1110.34844197297</v>
      </c>
      <c r="N579" s="5" t="n">
        <f aca="true">IF(B579=1,INDIRECT("assorted!H"&amp;$A579+1),NA())</f>
        <v>-144844.238983098</v>
      </c>
      <c r="O579" s="5" t="n">
        <f aca="true">IF(B579=1,INDIRECT("assorted!I"&amp;$A579+1),NA())</f>
        <v>30713.4447755083</v>
      </c>
      <c r="P579" s="5" t="n">
        <f aca="true">IF(B579=1,INDIRECT("assorted!J"&amp;$A579+1),NA())</f>
        <v>2673.4084919614</v>
      </c>
      <c r="Q579" s="5" t="n">
        <f aca="true">IF(B579=1,INDIRECT("assorted!K"&amp;$A579+1),NA())</f>
        <v>7147112.96489133</v>
      </c>
      <c r="R579" s="5" t="n">
        <f aca="true">IF(B579=1,INDIRECT("assorted!L"&amp;$A579+1),NA())</f>
        <v>9648.26930097371</v>
      </c>
      <c r="S579" s="5" t="n">
        <f aca="true">IF(B579=1,INDIRECT("assorted!M"&amp;$A579+1),NA())</f>
        <v>839.81999643759</v>
      </c>
      <c r="T579" s="5" t="n">
        <f aca="true">IF(B579=1,INDIRECT("assorted!N"&amp;$A579+1),NA())</f>
        <v>705297.626416434</v>
      </c>
      <c r="U579" s="5" t="n">
        <f aca="true">IF(B579=1,SUM(INDIRECT("HeatFluxTotals!B" &amp; A579 + 1):INDIRECT("HeatFluxTotals!P" &amp; A579 + 1)),NA())</f>
        <v>144724.039514605</v>
      </c>
      <c r="W579" s="5" t="n">
        <f aca="false">R579/G579</f>
        <v>275664.837170677</v>
      </c>
      <c r="X579" s="5" t="n">
        <f aca="true">IF(B579=1,SUM(INDIRECT("HeatFluxRadiation!B" &amp; A579 + 1):INDIRECT("HeatFluxRadiation!P" &amp; A579 + 1)),NA())</f>
        <v>141663.945361557</v>
      </c>
      <c r="Y579" s="5" t="n">
        <f aca="true">IF(B579=1,SUM(INDIRECT("HeatFluxConduction!B" &amp; A579 + 1):INDIRECT("HeatFluxConduction!P" &amp; A579 + 1)),NA())</f>
        <v>3064.92777319167</v>
      </c>
      <c r="Z579" s="6" t="n">
        <f aca="false">X579/U579</f>
        <v>0.978855660999293</v>
      </c>
      <c r="AA579" s="6" t="n">
        <f aca="false">Y579/U579</f>
        <v>0.0211777378759689</v>
      </c>
      <c r="AE579" s="0" t="n">
        <f aca="false">1/F579</f>
        <v>1.9047619047619</v>
      </c>
      <c r="AF579" s="0" t="n">
        <f aca="false">1/G579</f>
        <v>28.5714285714286</v>
      </c>
      <c r="AG579" s="0" t="n">
        <v>8.64114362260025</v>
      </c>
      <c r="AH579" s="0" t="n">
        <f aca="false">AG579/14</f>
        <v>0.617224544471446</v>
      </c>
      <c r="AI579" s="0" t="n">
        <v>0.46911</v>
      </c>
      <c r="AJ579" s="0" t="n">
        <v>7.1005</v>
      </c>
      <c r="AK579" s="0" t="n">
        <v>39.364</v>
      </c>
    </row>
    <row r="580" customFormat="false" ht="15" hidden="false" customHeight="true" outlineLevel="0" collapsed="false">
      <c r="A580" s="0" t="n">
        <v>579</v>
      </c>
      <c r="B580" s="4" t="n">
        <f aca="false">IF(assorted!P580 = "converged", 1, NA())</f>
        <v>1</v>
      </c>
      <c r="C580" s="0" t="str">
        <f aca="true">INDIRECT("IDs!B"&amp;$A580+1)</f>
        <v>c-aligned</v>
      </c>
      <c r="D580" s="0" t="n">
        <f aca="true">INDIRECT("IDs!C"&amp;$A580+1)</f>
        <v>15</v>
      </c>
      <c r="E580" s="4" t="n">
        <v>2.555</v>
      </c>
      <c r="F580" s="0" t="n">
        <f aca="false">G580*D580</f>
        <v>0.525</v>
      </c>
      <c r="G580" s="0" t="n">
        <f aca="true">INDIRECT("assorted!D"&amp;$A580+1)</f>
        <v>0.035</v>
      </c>
      <c r="H580" s="0" t="n">
        <f aca="true">INDIRECT("assorted!E"&amp;$A580+1)</f>
        <v>0.04</v>
      </c>
      <c r="I580" s="0" t="n">
        <f aca="true">IF(B580=1,INDIRECT("assorted!F"&amp;$A580+1),NA())</f>
        <v>27.4369270906317</v>
      </c>
      <c r="J580" s="5" t="n">
        <f aca="true">IF(B580=1,INDIRECT("assorted!G"&amp;$A580+1),NA())</f>
        <v>1211.91618361408</v>
      </c>
      <c r="K580" s="5" t="n">
        <f aca="true">IF(B580=1,AVERAGE(INDIRECT("Temperatures!C" &amp; A580 + 1):INDIRECT("Temperatures!P" &amp; A580 + 1)),NA())</f>
        <v>1165.63275261899</v>
      </c>
      <c r="L580" s="5" t="n">
        <f aca="true">IF(B580=1,MAX(INDIRECT("Temperatures!C" &amp; A580 + 1):INDIRECT("Temperatures!P" &amp; A580 + 1)),NA())</f>
        <v>1217.90036200415</v>
      </c>
      <c r="M580" s="5" t="n">
        <f aca="true">IF(B580=1,MIN(INDIRECT("Temperatures!C" &amp; A580 + 1):INDIRECT("Temperatures!P" &amp; A580 + 1)),NA())</f>
        <v>1132.72821616657</v>
      </c>
      <c r="N580" s="5" t="n">
        <f aca="true">IF(B580=1,INDIRECT("assorted!H"&amp;$A580+1),NA())</f>
        <v>-154757.05804503</v>
      </c>
      <c r="O580" s="5" t="n">
        <f aca="true">IF(B580=1,INDIRECT("assorted!I"&amp;$A580+1),NA())</f>
        <v>32407.103335065</v>
      </c>
      <c r="P580" s="5" t="n">
        <f aca="true">IF(B580=1,INDIRECT("assorted!J"&amp;$A580+1),NA())</f>
        <v>2416.16564553807</v>
      </c>
      <c r="Q580" s="5" t="n">
        <f aca="true">IF(B580=1,INDIRECT("assorted!K"&amp;$A580+1),NA())</f>
        <v>5837856.42667843</v>
      </c>
      <c r="R580" s="5" t="n">
        <f aca="true">IF(B580=1,INDIRECT("assorted!L"&amp;$A580+1),NA())</f>
        <v>10180.3123201117</v>
      </c>
      <c r="S580" s="5" t="n">
        <f aca="true">IF(B580=1,INDIRECT("assorted!M"&amp;$A580+1),NA())</f>
        <v>759.0101662092</v>
      </c>
      <c r="T580" s="5" t="n">
        <f aca="true">IF(B580=1,INDIRECT("assorted!N"&amp;$A580+1),NA())</f>
        <v>576096.432408918</v>
      </c>
      <c r="U580" s="5" t="n">
        <f aca="true">IF(B580=1,SUM(INDIRECT("HeatFluxTotals!B" &amp; A580 + 1):INDIRECT("HeatFluxTotals!P" &amp; A580 + 1)),NA())</f>
        <v>152704.684801676</v>
      </c>
      <c r="W580" s="5" t="n">
        <f aca="false">R580/G580</f>
        <v>290866.066288906</v>
      </c>
      <c r="X580" s="5" t="n">
        <f aca="true">IF(B580=1,SUM(INDIRECT("HeatFluxRadiation!B" &amp; A580 + 1):INDIRECT("HeatFluxRadiation!P" &amp; A580 + 1)),NA())</f>
        <v>148816.995238333</v>
      </c>
      <c r="Y580" s="5" t="n">
        <f aca="true">IF(B580=1,SUM(INDIRECT("HeatFluxConduction!B" &amp; A580 + 1):INDIRECT("HeatFluxConduction!P" &amp; A580 + 1)),NA())</f>
        <v>3890.71813483753</v>
      </c>
      <c r="Z580" s="6" t="n">
        <f aca="false">X580/U580</f>
        <v>0.974541124469151</v>
      </c>
      <c r="AA580" s="6" t="n">
        <f aca="false">Y580/U580</f>
        <v>0.025478708396475</v>
      </c>
      <c r="AE580" s="0" t="n">
        <f aca="false">1/F580</f>
        <v>1.9047619047619</v>
      </c>
      <c r="AF580" s="0" t="n">
        <f aca="false">1/G580</f>
        <v>28.5714285714286</v>
      </c>
      <c r="AG580" s="0" t="n">
        <v>8.06850731936644</v>
      </c>
      <c r="AH580" s="0" t="n">
        <f aca="false">AG580/14</f>
        <v>0.576321951383317</v>
      </c>
      <c r="AI580" s="0" t="n">
        <v>0.50711</v>
      </c>
      <c r="AJ580" s="0" t="n">
        <v>7.681</v>
      </c>
      <c r="AK580" s="0" t="n">
        <v>40.743</v>
      </c>
    </row>
    <row r="581" customFormat="false" ht="15" hidden="false" customHeight="true" outlineLevel="0" collapsed="false">
      <c r="A581" s="0" t="n">
        <v>580</v>
      </c>
      <c r="B581" s="4" t="n">
        <f aca="false">IF(assorted!P581 = "converged", 1, NA())</f>
        <v>1</v>
      </c>
      <c r="C581" s="0" t="str">
        <f aca="true">INDIRECT("IDs!B"&amp;$A581+1)</f>
        <v>c-aligned</v>
      </c>
      <c r="D581" s="0" t="n">
        <f aca="true">INDIRECT("IDs!C"&amp;$A581+1)</f>
        <v>15</v>
      </c>
      <c r="E581" s="4" t="n">
        <v>2.92</v>
      </c>
      <c r="F581" s="0" t="n">
        <f aca="false">G581*D581</f>
        <v>0.525</v>
      </c>
      <c r="G581" s="0" t="n">
        <f aca="true">INDIRECT("assorted!D"&amp;$A581+1)</f>
        <v>0.035</v>
      </c>
      <c r="H581" s="0" t="n">
        <f aca="true">INDIRECT("assorted!E"&amp;$A581+1)</f>
        <v>0.04</v>
      </c>
      <c r="I581" s="0" t="n">
        <f aca="true">IF(B581=1,INDIRECT("assorted!F"&amp;$A581+1),NA())</f>
        <v>26.0370437046076</v>
      </c>
      <c r="J581" s="5" t="n">
        <f aca="true">IF(B581=1,INDIRECT("assorted!G"&amp;$A581+1),NA())</f>
        <v>1219.39492940471</v>
      </c>
      <c r="K581" s="5" t="n">
        <f aca="true">IF(B581=1,AVERAGE(INDIRECT("Temperatures!C" &amp; A581 + 1):INDIRECT("Temperatures!P" &amp; A581 + 1)),NA())</f>
        <v>1176.89989702921</v>
      </c>
      <c r="L581" s="5" t="n">
        <f aca="true">IF(B581=1,MAX(INDIRECT("Temperatures!C" &amp; A581 + 1):INDIRECT("Temperatures!P" &amp; A581 + 1)),NA())</f>
        <v>1223.81259433612</v>
      </c>
      <c r="M581" s="5" t="n">
        <f aca="true">IF(B581=1,MIN(INDIRECT("Temperatures!C" &amp; A581 + 1):INDIRECT("Temperatures!P" &amp; A581 + 1)),NA())</f>
        <v>1145.72758718794</v>
      </c>
      <c r="N581" s="5" t="n">
        <f aca="true">IF(B581=1,INDIRECT("assorted!H"&amp;$A581+1),NA())</f>
        <v>-165356.877087596</v>
      </c>
      <c r="O581" s="5" t="n">
        <f aca="true">IF(B581=1,INDIRECT("assorted!I"&amp;$A581+1),NA())</f>
        <v>33512.7422221519</v>
      </c>
      <c r="P581" s="5" t="n">
        <f aca="true">IF(B581=1,INDIRECT("assorted!J"&amp;$A581+1),NA())</f>
        <v>2203.06301109227</v>
      </c>
      <c r="Q581" s="5" t="n">
        <f aca="true">IF(B581=1,INDIRECT("assorted!K"&amp;$A581+1),NA())</f>
        <v>4853486.63084298</v>
      </c>
      <c r="R581" s="5" t="n">
        <f aca="true">IF(B581=1,INDIRECT("assorted!L"&amp;$A581+1),NA())</f>
        <v>10527.6358395086</v>
      </c>
      <c r="S581" s="5" t="n">
        <f aca="true">IF(B581=1,INDIRECT("assorted!M"&amp;$A581+1),NA())</f>
        <v>692.066467092397</v>
      </c>
      <c r="T581" s="5" t="n">
        <f aca="true">IF(B581=1,INDIRECT("assorted!N"&amp;$A581+1),NA())</f>
        <v>478955.994873752</v>
      </c>
      <c r="U581" s="5" t="n">
        <f aca="true">IF(B581=1,SUM(INDIRECT("HeatFluxTotals!B" &amp; A581 + 1):INDIRECT("HeatFluxTotals!P" &amp; A581 + 1)),NA())</f>
        <v>157914.537592629</v>
      </c>
      <c r="W581" s="5" t="n">
        <f aca="false">R581/G581</f>
        <v>300789.595414531</v>
      </c>
      <c r="X581" s="5" t="n">
        <f aca="true">IF(B581=1,SUM(INDIRECT("HeatFluxRadiation!B" &amp; A581 + 1):INDIRECT("HeatFluxRadiation!P" &amp; A581 + 1)),NA())</f>
        <v>153410.271122372</v>
      </c>
      <c r="Y581" s="5" t="n">
        <f aca="true">IF(B581=1,SUM(INDIRECT("HeatFluxConduction!B" &amp; A581 + 1):INDIRECT("HeatFluxConduction!P" &amp; A581 + 1)),NA())</f>
        <v>4507.43877557061</v>
      </c>
      <c r="Z581" s="6" t="n">
        <f aca="false">X581/U581</f>
        <v>0.971476555997165</v>
      </c>
      <c r="AA581" s="6" t="n">
        <f aca="false">Y581/U581</f>
        <v>0.0285435327505972</v>
      </c>
      <c r="AE581" s="0" t="n">
        <f aca="false">1/F581</f>
        <v>1.9047619047619</v>
      </c>
      <c r="AF581" s="0" t="n">
        <f aca="false">1/G581</f>
        <v>28.5714285714286</v>
      </c>
      <c r="AG581" s="0" t="n">
        <v>7.4369747915519</v>
      </c>
      <c r="AH581" s="0" t="n">
        <f aca="false">AG581/14</f>
        <v>0.53121248511085</v>
      </c>
      <c r="AI581" s="0" t="n">
        <v>0.53187</v>
      </c>
      <c r="AJ581" s="0" t="n">
        <v>8.0596</v>
      </c>
      <c r="AK581" s="0" t="n">
        <v>41.617</v>
      </c>
    </row>
    <row r="582" customFormat="false" ht="15" hidden="false" customHeight="true" outlineLevel="0" collapsed="false">
      <c r="A582" s="0" t="n">
        <v>581</v>
      </c>
      <c r="B582" s="4" t="n">
        <f aca="false">IF(assorted!P582 = "converged", 1, NA())</f>
        <v>1</v>
      </c>
      <c r="C582" s="0" t="str">
        <f aca="true">INDIRECT("IDs!B"&amp;$A582+1)</f>
        <v>c-aligned</v>
      </c>
      <c r="D582" s="0" t="n">
        <f aca="true">INDIRECT("IDs!C"&amp;$A582+1)</f>
        <v>15</v>
      </c>
      <c r="E582" s="4" t="n">
        <v>3.285</v>
      </c>
      <c r="F582" s="0" t="n">
        <f aca="false">G582*D582</f>
        <v>0.525</v>
      </c>
      <c r="G582" s="0" t="n">
        <f aca="true">INDIRECT("assorted!D"&amp;$A582+1)</f>
        <v>0.035</v>
      </c>
      <c r="H582" s="0" t="n">
        <f aca="true">INDIRECT("assorted!E"&amp;$A582+1)</f>
        <v>0.04</v>
      </c>
      <c r="I582" s="0" t="n">
        <f aca="true">IF(B582=1,INDIRECT("assorted!F"&amp;$A582+1),NA())</f>
        <v>25.8344031009037</v>
      </c>
      <c r="J582" s="5" t="n">
        <f aca="true">IF(B582=1,INDIRECT("assorted!G"&amp;$A582+1),NA())</f>
        <v>1214.47658938553</v>
      </c>
      <c r="K582" s="5" t="n">
        <f aca="true">IF(B582=1,AVERAGE(INDIRECT("Temperatures!C" &amp; A582 + 1):INDIRECT("Temperatures!P" &amp; A582 + 1)),NA())</f>
        <v>1181.31285252779</v>
      </c>
      <c r="L582" s="5" t="n">
        <f aca="true">IF(B582=1,MAX(INDIRECT("Temperatures!C" &amp; A582 + 1):INDIRECT("Temperatures!P" &amp; A582 + 1)),NA())</f>
        <v>1226.57029827626</v>
      </c>
      <c r="M582" s="5" t="n">
        <f aca="true">IF(B582=1,MIN(INDIRECT("Temperatures!C" &amp; A582 + 1):INDIRECT("Temperatures!P" &amp; A582 + 1)),NA())</f>
        <v>1149.71009823566</v>
      </c>
      <c r="N582" s="5" t="n">
        <f aca="true">IF(B582=1,INDIRECT("assorted!H"&amp;$A582+1),NA())</f>
        <v>-175603.642343719</v>
      </c>
      <c r="O582" s="5" t="n">
        <f aca="true">IF(B582=1,INDIRECT("assorted!I"&amp;$A582+1),NA())</f>
        <v>33937.1429025385</v>
      </c>
      <c r="P582" s="5" t="n">
        <f aca="true">IF(B582=1,INDIRECT("assorted!J"&amp;$A582+1),NA())</f>
        <v>2211.37406137582</v>
      </c>
      <c r="Q582" s="5" t="n">
        <f aca="true">IF(B582=1,INDIRECT("assorted!K"&amp;$A582+1),NA())</f>
        <v>4890175.23932581</v>
      </c>
      <c r="R582" s="5" t="n">
        <f aca="true">IF(B582=1,INDIRECT("assorted!L"&amp;$A582+1),NA())</f>
        <v>10660.9563473801</v>
      </c>
      <c r="S582" s="5" t="n">
        <f aca="true">IF(B582=1,INDIRECT("assorted!M"&amp;$A582+1),NA())</f>
        <v>694.67728629275</v>
      </c>
      <c r="T582" s="5" t="n">
        <f aca="true">IF(B582=1,INDIRECT("assorted!N"&amp;$A582+1),NA())</f>
        <v>482576.532091059</v>
      </c>
      <c r="U582" s="5" t="n">
        <f aca="true">IF(B582=1,SUM(INDIRECT("HeatFluxTotals!B" &amp; A582 + 1):INDIRECT("HeatFluxTotals!P" &amp; A582 + 1)),NA())</f>
        <v>159914.345210702</v>
      </c>
      <c r="W582" s="5" t="n">
        <f aca="false">R582/G582</f>
        <v>304598.752782289</v>
      </c>
      <c r="X582" s="5" t="n">
        <f aca="true">IF(B582=1,SUM(INDIRECT("HeatFluxRadiation!B" &amp; A582 + 1):INDIRECT("HeatFluxRadiation!P" &amp; A582 + 1)),NA())</f>
        <v>155070.579029775</v>
      </c>
      <c r="Y582" s="5" t="n">
        <f aca="true">IF(B582=1,SUM(INDIRECT("HeatFluxConduction!B" &amp; A582 + 1):INDIRECT("HeatFluxConduction!P" &amp; A582 + 1)),NA())</f>
        <v>4846.70839029738</v>
      </c>
      <c r="Z582" s="6" t="n">
        <f aca="false">X582/U582</f>
        <v>0.969710245978589</v>
      </c>
      <c r="AA582" s="6" t="n">
        <f aca="false">Y582/U582</f>
        <v>0.0303081526795573</v>
      </c>
      <c r="AE582" s="0" t="n">
        <f aca="false">1/F582</f>
        <v>1.9047619047619</v>
      </c>
      <c r="AF582" s="0" t="n">
        <f aca="false">1/G582</f>
        <v>28.5714285714286</v>
      </c>
      <c r="AG582" s="0" t="n">
        <v>6.80344237421639</v>
      </c>
      <c r="AH582" s="0" t="n">
        <f aca="false">AG582/14</f>
        <v>0.485960169586885</v>
      </c>
      <c r="AI582" s="0" t="n">
        <v>0.54122</v>
      </c>
      <c r="AJ582" s="0" t="n">
        <v>8.203</v>
      </c>
      <c r="AK582" s="0" t="n">
        <v>41.929</v>
      </c>
    </row>
    <row r="583" customFormat="false" ht="15" hidden="false" customHeight="true" outlineLevel="0" collapsed="false">
      <c r="A583" s="0" t="n">
        <v>582</v>
      </c>
      <c r="B583" s="4" t="n">
        <f aca="false">IF(assorted!P583 = "converged", 1, NA())</f>
        <v>1</v>
      </c>
      <c r="C583" s="0" t="str">
        <f aca="true">INDIRECT("IDs!B"&amp;$A583+1)</f>
        <v>c-aligned</v>
      </c>
      <c r="D583" s="0" t="n">
        <f aca="true">INDIRECT("IDs!C"&amp;$A583+1)</f>
        <v>15</v>
      </c>
      <c r="E583" s="4" t="n">
        <v>3.465</v>
      </c>
      <c r="F583" s="0" t="n">
        <f aca="false">G583*D583</f>
        <v>0.525</v>
      </c>
      <c r="G583" s="0" t="n">
        <f aca="true">INDIRECT("assorted!D"&amp;$A583+1)</f>
        <v>0.035</v>
      </c>
      <c r="H583" s="0" t="n">
        <f aca="true">INDIRECT("assorted!E"&amp;$A583+1)</f>
        <v>0.04</v>
      </c>
      <c r="I583" s="0" t="n">
        <f aca="true">IF(B583=1,INDIRECT("assorted!F"&amp;$A583+1),NA())</f>
        <v>25.5775469060608</v>
      </c>
      <c r="J583" s="5" t="n">
        <f aca="true">IF(B583=1,INDIRECT("assorted!G"&amp;$A583+1),NA())</f>
        <v>1215.49736668367</v>
      </c>
      <c r="K583" s="5" t="n">
        <f aca="true">IF(B583=1,AVERAGE(INDIRECT("Temperatures!C" &amp; A583 + 1):INDIRECT("Temperatures!P" &amp; A583 + 1)),NA())</f>
        <v>1185.32388977053</v>
      </c>
      <c r="L583" s="5" t="n">
        <f aca="true">IF(B583=1,MAX(INDIRECT("Temperatures!C" &amp; A583 + 1):INDIRECT("Temperatures!P" &amp; A583 + 1)),NA())</f>
        <v>1230.09215170032</v>
      </c>
      <c r="M583" s="5" t="n">
        <f aca="true">IF(B583=1,MIN(INDIRECT("Temperatures!C" &amp; A583 + 1):INDIRECT("Temperatures!P" &amp; A583 + 1)),NA())</f>
        <v>1153.20571675885</v>
      </c>
      <c r="N583" s="5" t="n">
        <f aca="true">IF(B583=1,INDIRECT("assorted!H"&amp;$A583+1),NA())</f>
        <v>-169989.296236035</v>
      </c>
      <c r="O583" s="5" t="n">
        <f aca="true">IF(B583=1,INDIRECT("assorted!I"&amp;$A583+1),NA())</f>
        <v>34307.9040320068</v>
      </c>
      <c r="P583" s="5" t="n">
        <f aca="true">IF(B583=1,INDIRECT("assorted!J"&amp;$A583+1),NA())</f>
        <v>2213.19611946756</v>
      </c>
      <c r="Q583" s="5" t="n">
        <f aca="true">IF(B583=1,INDIRECT("assorted!K"&amp;$A583+1),NA())</f>
        <v>4898237.06322628</v>
      </c>
      <c r="R583" s="5" t="n">
        <f aca="true">IF(B583=1,INDIRECT("assorted!L"&amp;$A583+1),NA())</f>
        <v>10777.4266179595</v>
      </c>
      <c r="S583" s="5" t="n">
        <f aca="true">IF(B583=1,INDIRECT("assorted!M"&amp;$A583+1),NA())</f>
        <v>695.249664522074</v>
      </c>
      <c r="T583" s="5" t="n">
        <f aca="true">IF(B583=1,INDIRECT("assorted!N"&amp;$A583+1),NA())</f>
        <v>483372.096018057</v>
      </c>
      <c r="U583" s="5" t="n">
        <f aca="true">IF(B583=1,SUM(INDIRECT("HeatFluxTotals!B" &amp; A583 + 1):INDIRECT("HeatFluxTotals!P" &amp; A583 + 1)),NA())</f>
        <v>161661.399269392</v>
      </c>
      <c r="W583" s="5" t="n">
        <f aca="false">R583/G583</f>
        <v>307926.474798843</v>
      </c>
      <c r="X583" s="5" t="n">
        <f aca="true">IF(B583=1,SUM(INDIRECT("HeatFluxRadiation!B" &amp; A583 + 1):INDIRECT("HeatFluxRadiation!P" &amp; A583 + 1)),NA())</f>
        <v>156813.283670602</v>
      </c>
      <c r="Y583" s="5" t="n">
        <f aca="true">IF(B583=1,SUM(INDIRECT("HeatFluxConduction!B" &amp; A583 + 1):INDIRECT("HeatFluxConduction!P" &amp; A583 + 1)),NA())</f>
        <v>4851.20085841005</v>
      </c>
      <c r="Z583" s="6" t="n">
        <f aca="false">X583/U583</f>
        <v>0.970010678982736</v>
      </c>
      <c r="AA583" s="6" t="n">
        <f aca="false">Y583/U583</f>
        <v>0.0300084057192034</v>
      </c>
      <c r="AE583" s="0" t="n">
        <f aca="false">1/F583</f>
        <v>1.9047619047619</v>
      </c>
      <c r="AF583" s="0" t="n">
        <f aca="false">1/G583</f>
        <v>28.5714285714286</v>
      </c>
      <c r="AG583" s="0" t="n">
        <v>6.51747473738299</v>
      </c>
      <c r="AH583" s="0" t="n">
        <f aca="false">AG583/14</f>
        <v>0.465533909813071</v>
      </c>
      <c r="AI583" s="0" t="n">
        <v>0.54945</v>
      </c>
      <c r="AJ583" s="0" t="n">
        <v>8.3292</v>
      </c>
      <c r="AK583" s="0" t="n">
        <v>42.197</v>
      </c>
    </row>
    <row r="584" customFormat="false" ht="15" hidden="false" customHeight="true" outlineLevel="0" collapsed="false">
      <c r="A584" s="0" t="n">
        <v>583</v>
      </c>
      <c r="B584" s="4" t="n">
        <f aca="false">IF(assorted!P584 = "converged", 1, NA())</f>
        <v>1</v>
      </c>
      <c r="C584" s="0" t="str">
        <f aca="true">INDIRECT("IDs!B"&amp;$A584+1)</f>
        <v>c-aligned</v>
      </c>
      <c r="D584" s="0" t="n">
        <f aca="true">INDIRECT("IDs!C"&amp;$A584+1)</f>
        <v>15</v>
      </c>
      <c r="E584" s="4" t="n">
        <v>3.65</v>
      </c>
      <c r="F584" s="0" t="n">
        <f aca="false">G584*D584</f>
        <v>0.525</v>
      </c>
      <c r="G584" s="0" t="n">
        <f aca="true">INDIRECT("assorted!D"&amp;$A584+1)</f>
        <v>0.035</v>
      </c>
      <c r="H584" s="0" t="n">
        <f aca="true">INDIRECT("assorted!E"&amp;$A584+1)</f>
        <v>0.04</v>
      </c>
      <c r="I584" s="0" t="n">
        <f aca="true">IF(B584=1,INDIRECT("assorted!F"&amp;$A584+1),NA())</f>
        <v>25.7160816126561</v>
      </c>
      <c r="J584" s="5" t="n">
        <f aca="true">IF(B584=1,INDIRECT("assorted!G"&amp;$A584+1),NA())</f>
        <v>1206.42070568186</v>
      </c>
      <c r="K584" s="5" t="n">
        <f aca="true">IF(B584=1,AVERAGE(INDIRECT("Temperatures!C" &amp; A584 + 1):INDIRECT("Temperatures!P" &amp; A584 + 1)),NA())</f>
        <v>1184.16454287623</v>
      </c>
      <c r="L584" s="5" t="n">
        <f aca="true">IF(B584=1,MAX(INDIRECT("Temperatures!C" &amp; A584 + 1):INDIRECT("Temperatures!P" &amp; A584 + 1)),NA())</f>
        <v>1229.07639528253</v>
      </c>
      <c r="M584" s="5" t="n">
        <f aca="true">IF(B584=1,MIN(INDIRECT("Temperatures!C" &amp; A584 + 1):INDIRECT("Temperatures!P" &amp; A584 + 1)),NA())</f>
        <v>1150.61863147525</v>
      </c>
      <c r="N584" s="5" t="n">
        <f aca="true">IF(B584=1,INDIRECT("assorted!H"&amp;$A584+1),NA())</f>
        <v>-166739.314745649</v>
      </c>
      <c r="O584" s="5" t="n">
        <f aca="true">IF(B584=1,INDIRECT("assorted!I"&amp;$A584+1),NA())</f>
        <v>34191.002341452</v>
      </c>
      <c r="P584" s="5" t="n">
        <f aca="true">IF(B584=1,INDIRECT("assorted!J"&amp;$A584+1),NA())</f>
        <v>2294.88646438138</v>
      </c>
      <c r="Q584" s="5" t="n">
        <f aca="true">IF(B584=1,INDIRECT("assorted!K"&amp;$A584+1),NA())</f>
        <v>5266503.8844009</v>
      </c>
      <c r="R584" s="5" t="n">
        <f aca="true">IF(B584=1,INDIRECT("assorted!L"&amp;$A584+1),NA())</f>
        <v>10740.7033197279</v>
      </c>
      <c r="S584" s="5" t="n">
        <f aca="true">IF(B584=1,INDIRECT("assorted!M"&amp;$A584+1),NA())</f>
        <v>720.911730525392</v>
      </c>
      <c r="T584" s="5" t="n">
        <f aca="true">IF(B584=1,INDIRECT("assorted!N"&amp;$A584+1),NA())</f>
        <v>519713.723209115</v>
      </c>
      <c r="U584" s="5" t="n">
        <f aca="true">IF(B584=1,SUM(INDIRECT("HeatFluxTotals!B" &amp; A584 + 1):INDIRECT("HeatFluxTotals!P" &amp; A584 + 1)),NA())</f>
        <v>161110.549795918</v>
      </c>
      <c r="W584" s="5" t="n">
        <f aca="false">R584/G584</f>
        <v>306877.237706511</v>
      </c>
      <c r="X584" s="5" t="n">
        <f aca="true">IF(B584=1,SUM(INDIRECT("HeatFluxRadiation!B" &amp; A584 + 1):INDIRECT("HeatFluxRadiation!P" &amp; A584 + 1)),NA())</f>
        <v>156816.083537817</v>
      </c>
      <c r="Y584" s="5" t="n">
        <f aca="true">IF(B584=1,SUM(INDIRECT("HeatFluxConduction!B" &amp; A584 + 1):INDIRECT("HeatFluxConduction!P" &amp; A584 + 1)),NA())</f>
        <v>4298.1310383036</v>
      </c>
      <c r="Z584" s="6" t="n">
        <f aca="false">X584/U584</f>
        <v>0.973344599323002</v>
      </c>
      <c r="AA584" s="6" t="n">
        <f aca="false">Y584/U584</f>
        <v>0.0266781476678475</v>
      </c>
      <c r="AE584" s="0" t="n">
        <f aca="false">1/F584</f>
        <v>1.9047619047619</v>
      </c>
      <c r="AF584" s="0" t="n">
        <f aca="false">1/G584</f>
        <v>28.5714285714286</v>
      </c>
      <c r="AG584" s="0" t="n">
        <v>6.25572480584196</v>
      </c>
      <c r="AH584" s="0" t="n">
        <f aca="false">AG584/14</f>
        <v>0.446837486131569</v>
      </c>
      <c r="AI584" s="0" t="n">
        <v>0.5469</v>
      </c>
      <c r="AJ584" s="0" t="n">
        <v>8.2902</v>
      </c>
      <c r="AK584" s="0" t="n">
        <v>42.11</v>
      </c>
    </row>
    <row r="585" customFormat="false" ht="15" hidden="false" customHeight="true" outlineLevel="0" collapsed="false">
      <c r="A585" s="0" t="n">
        <v>584</v>
      </c>
      <c r="B585" s="4" t="n">
        <f aca="false">IF(assorted!P585 = "converged", 1, NA())</f>
        <v>1</v>
      </c>
      <c r="C585" s="0" t="str">
        <f aca="true">INDIRECT("IDs!B"&amp;$A585+1)</f>
        <v>c-aligned</v>
      </c>
      <c r="D585" s="0" t="n">
        <f aca="true">INDIRECT("IDs!C"&amp;$A585+1)</f>
        <v>15</v>
      </c>
      <c r="E585" s="4" t="n">
        <v>4.015</v>
      </c>
      <c r="F585" s="0" t="n">
        <f aca="false">G585*D585</f>
        <v>0.525</v>
      </c>
      <c r="G585" s="0" t="n">
        <f aca="true">INDIRECT("assorted!D"&amp;$A585+1)</f>
        <v>0.035</v>
      </c>
      <c r="H585" s="0" t="n">
        <f aca="true">INDIRECT("assorted!E"&amp;$A585+1)</f>
        <v>0.04</v>
      </c>
      <c r="I585" s="0" t="n">
        <f aca="true">IF(B585=1,INDIRECT("assorted!F"&amp;$A585+1),NA())</f>
        <v>24.6207902250025</v>
      </c>
      <c r="J585" s="5" t="n">
        <f aca="true">IF(B585=1,INDIRECT("assorted!G"&amp;$A585+1),NA())</f>
        <v>1214.62472634253</v>
      </c>
      <c r="K585" s="5" t="n">
        <f aca="true">IF(B585=1,AVERAGE(INDIRECT("Temperatures!C" &amp; A585 + 1):INDIRECT("Temperatures!P" &amp; A585 + 1)),NA())</f>
        <v>1192.68041355587</v>
      </c>
      <c r="L585" s="5" t="n">
        <f aca="true">IF(B585=1,MAX(INDIRECT("Temperatures!C" &amp; A585 + 1):INDIRECT("Temperatures!P" &amp; A585 + 1)),NA())</f>
        <v>1235.87015700492</v>
      </c>
      <c r="M585" s="5" t="n">
        <f aca="true">IF(B585=1,MIN(INDIRECT("Temperatures!C" &amp; A585 + 1):INDIRECT("Temperatures!P" &amp; A585 + 1)),NA())</f>
        <v>1158.3167993208</v>
      </c>
      <c r="N585" s="5" t="n">
        <f aca="true">IF(B585=1,INDIRECT("assorted!H"&amp;$A585+1),NA())</f>
        <v>-183763.16967118</v>
      </c>
      <c r="O585" s="5" t="n">
        <f aca="true">IF(B585=1,INDIRECT("assorted!I"&amp;$A585+1),NA())</f>
        <v>34962.5992456935</v>
      </c>
      <c r="P585" s="5" t="n">
        <f aca="true">IF(B585=1,INDIRECT("assorted!J"&amp;$A585+1),NA())</f>
        <v>2305.55768785187</v>
      </c>
      <c r="Q585" s="5" t="n">
        <f aca="true">IF(B585=1,INDIRECT("assorted!K"&amp;$A585+1),NA())</f>
        <v>5315596.25201287</v>
      </c>
      <c r="R585" s="5" t="n">
        <f aca="true">IF(B585=1,INDIRECT("assorted!L"&amp;$A585+1),NA())</f>
        <v>10983.0914588082</v>
      </c>
      <c r="S585" s="5" t="n">
        <f aca="true">IF(B585=1,INDIRECT("assorted!M"&amp;$A585+1),NA())</f>
        <v>724.263970515969</v>
      </c>
      <c r="T585" s="5" t="n">
        <f aca="true">IF(B585=1,INDIRECT("assorted!N"&amp;$A585+1),NA())</f>
        <v>524558.298987557</v>
      </c>
      <c r="U585" s="5" t="n">
        <f aca="true">IF(B585=1,SUM(INDIRECT("HeatFluxTotals!B" &amp; A585 + 1):INDIRECT("HeatFluxTotals!P" &amp; A585 + 1)),NA())</f>
        <v>164746.371882123</v>
      </c>
      <c r="W585" s="5" t="n">
        <f aca="false">R585/G585</f>
        <v>313802.613108806</v>
      </c>
      <c r="X585" s="5" t="n">
        <f aca="true">IF(B585=1,SUM(INDIRECT("HeatFluxRadiation!B" &amp; A585 + 1):INDIRECT("HeatFluxRadiation!P" &amp; A585 + 1)),NA())</f>
        <v>159273.827788426</v>
      </c>
      <c r="Y585" s="5" t="n">
        <f aca="true">IF(B585=1,SUM(INDIRECT("HeatFluxConduction!B" &amp; A585 + 1):INDIRECT("HeatFluxConduction!P" &amp; A585 + 1)),NA())</f>
        <v>5475.50197266126</v>
      </c>
      <c r="Z585" s="6" t="n">
        <f aca="false">X585/U585</f>
        <v>0.96678200538697</v>
      </c>
      <c r="AA585" s="6" t="n">
        <f aca="false">Y585/U585</f>
        <v>0.0332359487502342</v>
      </c>
      <c r="AE585" s="0" t="n">
        <f aca="false">1/F585</f>
        <v>1.9047619047619</v>
      </c>
      <c r="AF585" s="0" t="n">
        <f aca="false">1/G585</f>
        <v>28.5714285714286</v>
      </c>
      <c r="AG585" s="0" t="n">
        <v>5.78575604472888</v>
      </c>
      <c r="AH585" s="0" t="n">
        <f aca="false">AG585/14</f>
        <v>0.413268288909206</v>
      </c>
      <c r="AI585" s="0" t="n">
        <v>0.56402</v>
      </c>
      <c r="AJ585" s="0" t="n">
        <v>8.553</v>
      </c>
      <c r="AK585" s="0" t="n">
        <v>42.662</v>
      </c>
    </row>
    <row r="586" customFormat="false" ht="15" hidden="false" customHeight="true" outlineLevel="0" collapsed="false">
      <c r="A586" s="0" t="n">
        <v>585</v>
      </c>
      <c r="B586" s="4" t="n">
        <f aca="false">IF(assorted!P586 = "converged", 1, NA())</f>
        <v>1</v>
      </c>
      <c r="C586" s="0" t="str">
        <f aca="true">INDIRECT("IDs!B"&amp;$A586+1)</f>
        <v>c-aligned</v>
      </c>
      <c r="D586" s="0" t="n">
        <f aca="true">INDIRECT("IDs!C"&amp;$A586+1)</f>
        <v>15</v>
      </c>
      <c r="E586" s="4" t="n">
        <v>4.38</v>
      </c>
      <c r="F586" s="0" t="n">
        <f aca="false">G586*D586</f>
        <v>0.525</v>
      </c>
      <c r="G586" s="0" t="n">
        <f aca="true">INDIRECT("assorted!D"&amp;$A586+1)</f>
        <v>0.035</v>
      </c>
      <c r="H586" s="0" t="n">
        <f aca="true">INDIRECT("assorted!E"&amp;$A586+1)</f>
        <v>0.04</v>
      </c>
      <c r="I586" s="0" t="n">
        <f aca="true">IF(B586=1,INDIRECT("assorted!F"&amp;$A586+1),NA())</f>
        <v>23.6596338336676</v>
      </c>
      <c r="J586" s="5" t="n">
        <f aca="true">IF(B586=1,INDIRECT("assorted!G"&amp;$A586+1),NA())</f>
        <v>1220.79645833919</v>
      </c>
      <c r="K586" s="5" t="n">
        <f aca="true">IF(B586=1,AVERAGE(INDIRECT("Temperatures!C" &amp; A586 + 1):INDIRECT("Temperatures!P" &amp; A586 + 1)),NA())</f>
        <v>1202.81425425521</v>
      </c>
      <c r="L586" s="5" t="n">
        <f aca="true">IF(B586=1,MAX(INDIRECT("Temperatures!C" &amp; A586 + 1):INDIRECT("Temperatures!P" &amp; A586 + 1)),NA())</f>
        <v>1244.49133758998</v>
      </c>
      <c r="M586" s="5" t="n">
        <f aca="true">IF(B586=1,MIN(INDIRECT("Temperatures!C" &amp; A586 + 1):INDIRECT("Temperatures!P" &amp; A586 + 1)),NA())</f>
        <v>1164.98865839978</v>
      </c>
      <c r="N586" s="5" t="n">
        <f aca="true">IF(B586=1,INDIRECT("assorted!H"&amp;$A586+1),NA())</f>
        <v>-172260.699472166</v>
      </c>
      <c r="O586" s="5" t="n">
        <f aca="true">IF(B586=1,INDIRECT("assorted!I"&amp;$A586+1),NA())</f>
        <v>35818.6389787263</v>
      </c>
      <c r="P586" s="5" t="n">
        <f aca="true">IF(B586=1,INDIRECT("assorted!J"&amp;$A586+1),NA())</f>
        <v>2403.22293530168</v>
      </c>
      <c r="Q586" s="5" t="n">
        <f aca="true">IF(B586=1,INDIRECT("assorted!K"&amp;$A586+1),NA())</f>
        <v>5775480.47676003</v>
      </c>
      <c r="R586" s="5" t="n">
        <f aca="true">IF(B586=1,INDIRECT("assorted!L"&amp;$A586+1),NA())</f>
        <v>11252.006324496</v>
      </c>
      <c r="S586" s="5" t="n">
        <f aca="true">IF(B586=1,INDIRECT("assorted!M"&amp;$A586+1),NA())</f>
        <v>754.944365229713</v>
      </c>
      <c r="T586" s="5" t="n">
        <f aca="true">IF(B586=1,INDIRECT("assorted!N"&amp;$A586+1),NA())</f>
        <v>569940.994592095</v>
      </c>
      <c r="U586" s="5" t="n">
        <f aca="true">IF(B586=1,SUM(INDIRECT("HeatFluxTotals!B" &amp; A586 + 1):INDIRECT("HeatFluxTotals!P" &amp; A586 + 1)),NA())</f>
        <v>168780.09486744</v>
      </c>
      <c r="W586" s="5" t="n">
        <f aca="false">R586/G586</f>
        <v>321485.8949856</v>
      </c>
      <c r="X586" s="5" t="n">
        <f aca="true">IF(B586=1,SUM(INDIRECT("HeatFluxRadiation!B" &amp; A586 + 1):INDIRECT("HeatFluxRadiation!P" &amp; A586 + 1)),NA())</f>
        <v>162882.437551845</v>
      </c>
      <c r="Y586" s="5" t="n">
        <f aca="true">IF(B586=1,SUM(INDIRECT("HeatFluxConduction!B" &amp; A586 + 1):INDIRECT("HeatFluxConduction!P" &amp; A586 + 1)),NA())</f>
        <v>5900.49144882953</v>
      </c>
      <c r="Z586" s="6" t="n">
        <f aca="false">X586/U586</f>
        <v>0.965057151317358</v>
      </c>
      <c r="AA586" s="6" t="n">
        <f aca="false">Y586/U586</f>
        <v>0.0349596405515933</v>
      </c>
      <c r="AE586" s="0" t="n">
        <f aca="false">1/F586</f>
        <v>1.9047619047619</v>
      </c>
      <c r="AF586" s="0" t="n">
        <f aca="false">1/G586</f>
        <v>28.5714285714286</v>
      </c>
      <c r="AG586" s="0" t="n">
        <v>5.3561818827618</v>
      </c>
      <c r="AH586" s="0" t="n">
        <f aca="false">AG586/14</f>
        <v>0.382584420197271</v>
      </c>
      <c r="AI586" s="0" t="n">
        <v>0.58377</v>
      </c>
      <c r="AJ586" s="0" t="n">
        <v>8.8565</v>
      </c>
      <c r="AK586" s="0" t="n">
        <v>43.292</v>
      </c>
    </row>
    <row r="587" customFormat="false" ht="15" hidden="false" customHeight="true" outlineLevel="0" collapsed="false">
      <c r="A587" s="0" t="n">
        <v>586</v>
      </c>
      <c r="B587" s="4" t="n">
        <f aca="false">IF(assorted!P587 = "converged", 1, NA())</f>
        <v>1</v>
      </c>
      <c r="C587" s="0" t="str">
        <f aca="true">INDIRECT("IDs!B"&amp;$A587+1)</f>
        <v>c-aligned</v>
      </c>
      <c r="D587" s="0" t="n">
        <f aca="true">INDIRECT("IDs!C"&amp;$A587+1)</f>
        <v>15</v>
      </c>
      <c r="E587" s="4" t="n">
        <v>5.11</v>
      </c>
      <c r="F587" s="0" t="n">
        <f aca="false">G587*D587</f>
        <v>0.525</v>
      </c>
      <c r="G587" s="0" t="n">
        <f aca="true">INDIRECT("assorted!D"&amp;$A587+1)</f>
        <v>0.035</v>
      </c>
      <c r="H587" s="0" t="n">
        <f aca="true">INDIRECT("assorted!E"&amp;$A587+1)</f>
        <v>0.04</v>
      </c>
      <c r="I587" s="0" t="n">
        <f aca="true">IF(B587=1,INDIRECT("assorted!F"&amp;$A587+1),NA())</f>
        <v>22.7002018387283</v>
      </c>
      <c r="J587" s="5" t="n">
        <f aca="true">IF(B587=1,INDIRECT("assorted!G"&amp;$A587+1),NA())</f>
        <v>1228.02573852053</v>
      </c>
      <c r="K587" s="5" t="n">
        <f aca="true">IF(B587=1,AVERAGE(INDIRECT("Temperatures!C" &amp; A587 + 1):INDIRECT("Temperatures!P" &amp; A587 + 1)),NA())</f>
        <v>1214.8433924316</v>
      </c>
      <c r="L587" s="5" t="n">
        <f aca="true">IF(B587=1,MAX(INDIRECT("Temperatures!C" &amp; A587 + 1):INDIRECT("Temperatures!P" &amp; A587 + 1)),NA())</f>
        <v>1261.46963887261</v>
      </c>
      <c r="M587" s="5" t="n">
        <f aca="true">IF(B587=1,MIN(INDIRECT("Temperatures!C" &amp; A587 + 1):INDIRECT("Temperatures!P" &amp; A587 + 1)),NA())</f>
        <v>1168.01750714995</v>
      </c>
      <c r="N587" s="5" t="n">
        <f aca="true">IF(B587=1,INDIRECT("assorted!H"&amp;$A587+1),NA())</f>
        <v>-180238.593980614</v>
      </c>
      <c r="O587" s="5" t="n">
        <f aca="true">IF(B587=1,INDIRECT("assorted!I"&amp;$A587+1),NA())</f>
        <v>36778.3280342863</v>
      </c>
      <c r="P587" s="5" t="n">
        <f aca="true">IF(B587=1,INDIRECT("assorted!J"&amp;$A587+1),NA())</f>
        <v>2611.42579407167</v>
      </c>
      <c r="Q587" s="5" t="n">
        <f aca="true">IF(B587=1,INDIRECT("assorted!K"&amp;$A587+1),NA())</f>
        <v>6819544.67794286</v>
      </c>
      <c r="R587" s="5" t="n">
        <f aca="true">IF(B587=1,INDIRECT("assorted!L"&amp;$A587+1),NA())</f>
        <v>11553.4814120645</v>
      </c>
      <c r="S587" s="5" t="n">
        <f aca="true">IF(B587=1,INDIRECT("assorted!M"&amp;$A587+1),NA())</f>
        <v>820.348857149428</v>
      </c>
      <c r="T587" s="5" t="n">
        <f aca="true">IF(B587=1,INDIRECT("assorted!N"&amp;$A587+1),NA())</f>
        <v>672972.247426373</v>
      </c>
      <c r="U587" s="5" t="n">
        <f aca="true">IF(B587=1,SUM(INDIRECT("HeatFluxTotals!B" &amp; A587 + 1):INDIRECT("HeatFluxTotals!P" &amp; A587 + 1)),NA())</f>
        <v>173302.221180968</v>
      </c>
      <c r="W587" s="5" t="n">
        <f aca="false">R587/G587</f>
        <v>330099.468916129</v>
      </c>
      <c r="X587" s="5" t="n">
        <f aca="true">IF(B587=1,SUM(INDIRECT("HeatFluxRadiation!B" &amp; A587 + 1):INDIRECT("HeatFluxRadiation!P" &amp; A587 + 1)),NA())</f>
        <v>165929.537862197</v>
      </c>
      <c r="Y587" s="5" t="n">
        <f aca="true">IF(B587=1,SUM(INDIRECT("HeatFluxConduction!B" &amp; A587 + 1):INDIRECT("HeatFluxConduction!P" &amp; A587 + 1)),NA())</f>
        <v>7376.53140364639</v>
      </c>
      <c r="Z587" s="6" t="n">
        <f aca="false">X587/U587</f>
        <v>0.957457652484023</v>
      </c>
      <c r="AA587" s="6" t="n">
        <f aca="false">Y587/U587</f>
        <v>0.0425645519911921</v>
      </c>
      <c r="AE587" s="0" t="n">
        <f aca="false">1/F587</f>
        <v>1.9047619047619</v>
      </c>
      <c r="AF587" s="0" t="n">
        <f aca="false">1/G587</f>
        <v>28.5714285714286</v>
      </c>
      <c r="AG587" s="0" t="n">
        <v>4.62937897590941</v>
      </c>
      <c r="AH587" s="0" t="n">
        <f aca="false">AG587/14</f>
        <v>0.330669926850672</v>
      </c>
      <c r="AI587" s="0" t="n">
        <v>0.60567</v>
      </c>
      <c r="AJ587" s="0" t="n">
        <v>9.1934</v>
      </c>
      <c r="AK587" s="0" t="n">
        <v>43.964</v>
      </c>
    </row>
    <row r="588" customFormat="false" ht="15" hidden="false" customHeight="true" outlineLevel="0" collapsed="false">
      <c r="A588" s="0" t="n">
        <v>587</v>
      </c>
      <c r="B588" s="4" t="n">
        <f aca="false">IF(assorted!P588 = "converged", 1, NA())</f>
        <v>1</v>
      </c>
      <c r="C588" s="0" t="str">
        <f aca="true">INDIRECT("IDs!B"&amp;$A588+1)</f>
        <v>c-aligned</v>
      </c>
      <c r="D588" s="0" t="n">
        <f aca="true">INDIRECT("IDs!C"&amp;$A588+1)</f>
        <v>15</v>
      </c>
      <c r="E588" s="4" t="n">
        <v>5.84</v>
      </c>
      <c r="F588" s="0" t="n">
        <f aca="false">G588*D588</f>
        <v>0.525</v>
      </c>
      <c r="G588" s="0" t="n">
        <f aca="true">INDIRECT("assorted!D"&amp;$A588+1)</f>
        <v>0.035</v>
      </c>
      <c r="H588" s="0" t="n">
        <f aca="true">INDIRECT("assorted!E"&amp;$A588+1)</f>
        <v>0.04</v>
      </c>
      <c r="I588" s="0" t="n">
        <f aca="true">IF(B588=1,INDIRECT("assorted!F"&amp;$A588+1),NA())</f>
        <v>21.7315162925078</v>
      </c>
      <c r="J588" s="5" t="n">
        <f aca="true">IF(B588=1,INDIRECT("assorted!G"&amp;$A588+1),NA())</f>
        <v>1255.03703225422</v>
      </c>
      <c r="K588" s="5" t="n">
        <f aca="true">IF(B588=1,AVERAGE(INDIRECT("Temperatures!C" &amp; A588 + 1):INDIRECT("Temperatures!P" &amp; A588 + 1)),NA())</f>
        <v>1222.83869544256</v>
      </c>
      <c r="L588" s="5" t="n">
        <f aca="true">IF(B588=1,MAX(INDIRECT("Temperatures!C" &amp; A588 + 1):INDIRECT("Temperatures!P" &amp; A588 + 1)),NA())</f>
        <v>1278.35088331892</v>
      </c>
      <c r="M588" s="5" t="n">
        <f aca="true">IF(B588=1,MIN(INDIRECT("Temperatures!C" &amp; A588 + 1):INDIRECT("Temperatures!P" &amp; A588 + 1)),NA())</f>
        <v>1171.55814317291</v>
      </c>
      <c r="N588" s="5" t="n">
        <f aca="true">IF(B588=1,INDIRECT("assorted!H"&amp;$A588+1),NA())</f>
        <v>-139183.918999257</v>
      </c>
      <c r="O588" s="5" t="n">
        <f aca="true">IF(B588=1,INDIRECT("assorted!I"&amp;$A588+1),NA())</f>
        <v>37436.0874650767</v>
      </c>
      <c r="P588" s="5" t="n">
        <f aca="true">IF(B588=1,INDIRECT("assorted!J"&amp;$A588+1),NA())</f>
        <v>2564.77939489913</v>
      </c>
      <c r="Q588" s="5" t="n">
        <f aca="true">IF(B588=1,INDIRECT("assorted!K"&amp;$A588+1),NA())</f>
        <v>6578093.34449918</v>
      </c>
      <c r="R588" s="5" t="n">
        <f aca="true">IF(B588=1,INDIRECT("assorted!L"&amp;$A588+1),NA())</f>
        <v>11760.1088408647</v>
      </c>
      <c r="S588" s="5" t="n">
        <f aca="true">IF(B588=1,INDIRECT("assorted!M"&amp;$A588+1),NA())</f>
        <v>805.695436654501</v>
      </c>
      <c r="T588" s="5" t="n">
        <f aca="true">IF(B588=1,INDIRECT("assorted!N"&amp;$A588+1),NA())</f>
        <v>649145.136645887</v>
      </c>
      <c r="U588" s="5" t="n">
        <f aca="true">IF(B588=1,SUM(INDIRECT("HeatFluxTotals!B" &amp; A588 + 1):INDIRECT("HeatFluxTotals!P" &amp; A588 + 1)),NA())</f>
        <v>176401.63261297</v>
      </c>
      <c r="W588" s="5" t="n">
        <f aca="false">R588/G588</f>
        <v>336003.109738991</v>
      </c>
      <c r="X588" s="5" t="n">
        <f aca="true">IF(B588=1,SUM(INDIRECT("HeatFluxRadiation!B" &amp; A588 + 1):INDIRECT("HeatFluxRadiation!P" &amp; A588 + 1)),NA())</f>
        <v>169422.13093375</v>
      </c>
      <c r="Y588" s="5" t="n">
        <f aca="true">IF(B588=1,SUM(INDIRECT("HeatFluxConduction!B" &amp; A588 + 1):INDIRECT("HeatFluxConduction!P" &amp; A588 + 1)),NA())</f>
        <v>6981.21202981433</v>
      </c>
      <c r="Z588" s="6" t="n">
        <f aca="false">X588/U588</f>
        <v>0.96043403014</v>
      </c>
      <c r="AA588" s="6" t="n">
        <f aca="false">Y588/U588</f>
        <v>0.0395756656353137</v>
      </c>
      <c r="AE588" s="0" t="n">
        <f aca="false">1/F588</f>
        <v>1.9047619047619</v>
      </c>
      <c r="AF588" s="0" t="n">
        <f aca="false">1/G588</f>
        <v>28.5714285714286</v>
      </c>
      <c r="AG588" s="0" t="n">
        <v>4.06473025936982</v>
      </c>
      <c r="AH588" s="0" t="n">
        <f aca="false">AG588/14</f>
        <v>0.290337875669273</v>
      </c>
      <c r="AI588" s="0" t="n">
        <v>0.61963</v>
      </c>
      <c r="AJ588" s="0" t="n">
        <v>9.4086</v>
      </c>
      <c r="AK588" s="0" t="n">
        <v>44.379</v>
      </c>
    </row>
    <row r="589" customFormat="false" ht="15" hidden="false" customHeight="true" outlineLevel="0" collapsed="false">
      <c r="A589" s="0" t="n">
        <v>588</v>
      </c>
      <c r="B589" s="4" t="n">
        <f aca="false">IF(assorted!P589 = "converged", 1, NA())</f>
        <v>1</v>
      </c>
      <c r="C589" s="0" t="str">
        <f aca="true">INDIRECT("IDs!B"&amp;$A589+1)</f>
        <v>c-aligned</v>
      </c>
      <c r="D589" s="0" t="n">
        <f aca="true">INDIRECT("IDs!C"&amp;$A589+1)</f>
        <v>15</v>
      </c>
      <c r="E589" s="4" t="n">
        <v>6.205</v>
      </c>
      <c r="F589" s="0" t="n">
        <f aca="false">G589*D589</f>
        <v>0.525</v>
      </c>
      <c r="G589" s="0" t="n">
        <f aca="true">INDIRECT("assorted!D"&amp;$A589+1)</f>
        <v>0.035</v>
      </c>
      <c r="H589" s="0" t="n">
        <f aca="true">INDIRECT("assorted!E"&amp;$A589+1)</f>
        <v>0.04</v>
      </c>
      <c r="I589" s="0" t="n">
        <f aca="true">IF(B589=1,INDIRECT("assorted!F"&amp;$A589+1),NA())</f>
        <v>20.4963061511953</v>
      </c>
      <c r="J589" s="5" t="n">
        <f aca="true">IF(B589=1,INDIRECT("assorted!G"&amp;$A589+1),NA())</f>
        <v>1256.44021845659</v>
      </c>
      <c r="K589" s="5" t="n">
        <f aca="true">IF(B589=1,AVERAGE(INDIRECT("Temperatures!C" &amp; A589 + 1):INDIRECT("Temperatures!P" &amp; A589 + 1)),NA())</f>
        <v>1226.42842699883</v>
      </c>
      <c r="L589" s="5" t="n">
        <f aca="true">IF(B589=1,MAX(INDIRECT("Temperatures!C" &amp; A589 + 1):INDIRECT("Temperatures!P" &amp; A589 + 1)),NA())</f>
        <v>1290.11570358507</v>
      </c>
      <c r="M589" s="5" t="n">
        <f aca="true">IF(B589=1,MIN(INDIRECT("Temperatures!C" &amp; A589 + 1):INDIRECT("Temperatures!P" &amp; A589 + 1)),NA())</f>
        <v>1170.06193946903</v>
      </c>
      <c r="N589" s="5" t="n">
        <f aca="true">IF(B589=1,INDIRECT("assorted!H"&amp;$A589+1),NA())</f>
        <v>-136216.790466313</v>
      </c>
      <c r="O589" s="5" t="n">
        <f aca="true">IF(B589=1,INDIRECT("assorted!I"&amp;$A589+1),NA())</f>
        <v>37725.8545912499</v>
      </c>
      <c r="P589" s="5" t="n">
        <f aca="true">IF(B589=1,INDIRECT("assorted!J"&amp;$A589+1),NA())</f>
        <v>2670.35830724046</v>
      </c>
      <c r="Q589" s="5" t="n">
        <f aca="true">IF(B589=1,INDIRECT("assorted!K"&amp;$A589+1),NA())</f>
        <v>7130813.48904815</v>
      </c>
      <c r="R589" s="5" t="n">
        <f aca="true">IF(B589=1,INDIRECT("assorted!L"&amp;$A589+1),NA())</f>
        <v>11851.1357930136</v>
      </c>
      <c r="S589" s="5" t="n">
        <f aca="true">IF(B589=1,INDIRECT("assorted!M"&amp;$A589+1),NA())</f>
        <v>838.861816597956</v>
      </c>
      <c r="T589" s="5" t="n">
        <f aca="true">IF(B589=1,INDIRECT("assorted!N"&amp;$A589+1),NA())</f>
        <v>703689.147346022</v>
      </c>
      <c r="U589" s="5" t="n">
        <f aca="true">IF(B589=1,SUM(INDIRECT("HeatFluxTotals!B" &amp; A589 + 1):INDIRECT("HeatFluxTotals!P" &amp; A589 + 1)),NA())</f>
        <v>177767.036895205</v>
      </c>
      <c r="W589" s="5" t="n">
        <f aca="false">R589/G589</f>
        <v>338603.879800389</v>
      </c>
      <c r="X589" s="5" t="n">
        <f aca="true">IF(B589=1,SUM(INDIRECT("HeatFluxRadiation!B" &amp; A589 + 1):INDIRECT("HeatFluxRadiation!P" &amp; A589 + 1)),NA())</f>
        <v>170906.779525644</v>
      </c>
      <c r="Y589" s="5" t="n">
        <f aca="true">IF(B589=1,SUM(INDIRECT("HeatFluxConduction!B" &amp; A589 + 1):INDIRECT("HeatFluxConduction!P" &amp; A589 + 1)),NA())</f>
        <v>6864.93565821131</v>
      </c>
      <c r="Z589" s="6" t="n">
        <f aca="false">X589/U589</f>
        <v>0.961408720708974</v>
      </c>
      <c r="AA589" s="6" t="n">
        <f aca="false">Y589/U589</f>
        <v>0.0386175962546884</v>
      </c>
      <c r="AE589" s="0" t="n">
        <f aca="false">1/F589</f>
        <v>1.9047619047619</v>
      </c>
      <c r="AF589" s="0" t="n">
        <f aca="false">1/G589</f>
        <v>28.5714285714286</v>
      </c>
      <c r="AG589" s="0" t="n">
        <v>3.82956591291462</v>
      </c>
      <c r="AH589" s="0" t="n">
        <f aca="false">AG589/14</f>
        <v>0.273540422351044</v>
      </c>
      <c r="AI589" s="0" t="n">
        <v>0.62517</v>
      </c>
      <c r="AJ589" s="0" t="n">
        <v>9.4945</v>
      </c>
      <c r="AK589" s="0" t="n">
        <v>44.524</v>
      </c>
    </row>
    <row r="590" customFormat="false" ht="15" hidden="false" customHeight="true" outlineLevel="0" collapsed="false">
      <c r="A590" s="0" t="n">
        <v>589</v>
      </c>
      <c r="B590" s="4" t="n">
        <f aca="false">IF(assorted!P590 = "converged", 1, NA())</f>
        <v>1</v>
      </c>
      <c r="C590" s="0" t="str">
        <f aca="true">INDIRECT("IDs!B"&amp;$A590+1)</f>
        <v>d-rectangle</v>
      </c>
      <c r="D590" s="0" t="n">
        <f aca="true">INDIRECT("IDs!C"&amp;$A590+1)</f>
        <v>14</v>
      </c>
      <c r="E590" s="4" t="n">
        <v>1.825</v>
      </c>
      <c r="F590" s="0" t="n">
        <f aca="false">G590*D590</f>
        <v>0.07</v>
      </c>
      <c r="G590" s="0" t="n">
        <f aca="true">INDIRECT("assorted!D"&amp;$A590+1)</f>
        <v>0.005</v>
      </c>
      <c r="H590" s="0" t="n">
        <f aca="true">INDIRECT("assorted!E"&amp;$A590+1)</f>
        <v>0.04</v>
      </c>
      <c r="I590" s="0" t="n">
        <f aca="true">IF(B590=1,INDIRECT("assorted!F"&amp;$A590+1),NA())</f>
        <v>0.295638023148058</v>
      </c>
      <c r="J590" s="5" t="n">
        <f aca="true">IF(B590=1,INDIRECT("assorted!G"&amp;$A590+1),NA())</f>
        <v>1146.18519146463</v>
      </c>
      <c r="K590" s="5" t="n">
        <f aca="true">IF(B590=1,AVERAGE(INDIRECT("Temperatures!C" &amp; A590 + 1):INDIRECT("Temperatures!P" &amp; A590 + 1)),NA())</f>
        <v>1018.29955106444</v>
      </c>
      <c r="L590" s="5" t="n">
        <f aca="true">IF(B590=1,MAX(INDIRECT("Temperatures!C" &amp; A590 + 1):INDIRECT("Temperatures!P" &amp; A590 + 1)),NA())</f>
        <v>1061.96206013697</v>
      </c>
      <c r="M590" s="5" t="n">
        <f aca="true">IF(B590=1,MIN(INDIRECT("Temperatures!C" &amp; A590 + 1):INDIRECT("Temperatures!P" &amp; A590 + 1)),NA())</f>
        <v>994.032528789758</v>
      </c>
      <c r="N590" s="5" t="n">
        <f aca="true">IF(B590=1,INDIRECT("assorted!H"&amp;$A590+1),NA())</f>
        <v>-76132.1263199962</v>
      </c>
      <c r="O590" s="5" t="n">
        <f aca="true">IF(B590=1,INDIRECT("assorted!I"&amp;$A590+1),NA())</f>
        <v>17962.3943105533</v>
      </c>
      <c r="P590" s="5" t="n">
        <f aca="true">IF(B590=1,INDIRECT("assorted!J"&amp;$A590+1),NA())</f>
        <v>1922.48221663928</v>
      </c>
      <c r="Q590" s="5" t="n">
        <f aca="true">IF(B590=1,INDIRECT("assorted!K"&amp;$A590+1),NA())</f>
        <v>3695937.8732943</v>
      </c>
      <c r="R590" s="5" t="n">
        <f aca="true">IF(B590=1,INDIRECT("assorted!L"&amp;$A590+1),NA())</f>
        <v>5642.85177971196</v>
      </c>
      <c r="S590" s="5" t="n">
        <f aca="true">IF(B590=1,INDIRECT("assorted!M"&amp;$A590+1),NA())</f>
        <v>603.944107423279</v>
      </c>
      <c r="T590" s="5" t="n">
        <f aca="true">IF(B590=1,INDIRECT("assorted!N"&amp;$A590+1),NA())</f>
        <v>364748.484891301</v>
      </c>
      <c r="U590" s="5" t="n">
        <f aca="true">IF(B590=1,SUM(INDIRECT("HeatFluxTotals!B" &amp; A590 + 1):INDIRECT("HeatFluxTotals!P" &amp; A590 + 1)),NA())</f>
        <v>78999.9249159674</v>
      </c>
      <c r="W590" s="5" t="n">
        <f aca="false">R590/G590</f>
        <v>1128570.35594239</v>
      </c>
      <c r="X590" s="5" t="n">
        <f aca="true">IF(B590=1,SUM(INDIRECT("HeatFluxRadiation!B" &amp; A590 + 1):INDIRECT("HeatFluxRadiation!P" &amp; A590 + 1)),NA())</f>
        <v>74792.960902374</v>
      </c>
      <c r="Y590" s="5" t="n">
        <f aca="true">IF(B590=1,SUM(INDIRECT("HeatFluxConduction!B" &amp; A590 + 1):INDIRECT("HeatFluxConduction!P" &amp; A590 + 1)),NA())</f>
        <v>4207.10147207193</v>
      </c>
      <c r="Z590" s="6" t="n">
        <f aca="false">X590/U590</f>
        <v>0.946747240354109</v>
      </c>
      <c r="AA590" s="6" t="n">
        <f aca="false">Y590/U590</f>
        <v>0.053254499628285</v>
      </c>
      <c r="AE590" s="0" t="n">
        <f aca="false">1/F590</f>
        <v>14.2857142857143</v>
      </c>
      <c r="AF590" s="0" t="n">
        <f aca="false">1/G590</f>
        <v>200</v>
      </c>
      <c r="AG590" s="9" t="n">
        <v>7.60028995888879</v>
      </c>
      <c r="AH590" s="0" t="n">
        <f aca="false">AG590/14</f>
        <v>0.542877854206342</v>
      </c>
      <c r="AI590" s="0" t="n">
        <v>0.19489</v>
      </c>
      <c r="AJ590" s="0" t="n">
        <v>2.9358</v>
      </c>
      <c r="AK590" s="0" t="n">
        <v>27.377</v>
      </c>
    </row>
    <row r="591" customFormat="false" ht="15" hidden="false" customHeight="true" outlineLevel="0" collapsed="false">
      <c r="A591" s="0" t="n">
        <v>590</v>
      </c>
      <c r="B591" s="4" t="n">
        <f aca="false">IF(assorted!P591 = "converged", 1, NA())</f>
        <v>1</v>
      </c>
      <c r="C591" s="0" t="str">
        <f aca="true">INDIRECT("IDs!B"&amp;$A591+1)</f>
        <v>d-rectangle</v>
      </c>
      <c r="D591" s="0" t="n">
        <f aca="true">INDIRECT("IDs!C"&amp;$A591+1)</f>
        <v>14</v>
      </c>
      <c r="E591" s="4" t="n">
        <v>2.19</v>
      </c>
      <c r="F591" s="0" t="n">
        <f aca="false">G591*D591</f>
        <v>0.07</v>
      </c>
      <c r="G591" s="0" t="n">
        <f aca="true">INDIRECT("assorted!D"&amp;$A591+1)</f>
        <v>0.005</v>
      </c>
      <c r="H591" s="0" t="n">
        <f aca="true">INDIRECT("assorted!E"&amp;$A591+1)</f>
        <v>0.04</v>
      </c>
      <c r="I591" s="0" t="n">
        <f aca="true">IF(B591=1,INDIRECT("assorted!F"&amp;$A591+1),NA())</f>
        <v>0.296387734255404</v>
      </c>
      <c r="J591" s="5" t="n">
        <f aca="true">IF(B591=1,INDIRECT("assorted!G"&amp;$A591+1),NA())</f>
        <v>1133.50101050912</v>
      </c>
      <c r="K591" s="5" t="n">
        <f aca="true">IF(B591=1,AVERAGE(INDIRECT("Temperatures!C" &amp; A591 + 1):INDIRECT("Temperatures!P" &amp; A591 + 1)),NA())</f>
        <v>1024.17083048104</v>
      </c>
      <c r="L591" s="5" t="n">
        <f aca="true">IF(B591=1,MAX(INDIRECT("Temperatures!C" &amp; A591 + 1):INDIRECT("Temperatures!P" &amp; A591 + 1)),NA())</f>
        <v>1066.44221672511</v>
      </c>
      <c r="M591" s="5" t="n">
        <f aca="true">IF(B591=1,MIN(INDIRECT("Temperatures!C" &amp; A591 + 1):INDIRECT("Temperatures!P" &amp; A591 + 1)),NA())</f>
        <v>1000.87756859354</v>
      </c>
      <c r="N591" s="5" t="n">
        <f aca="true">IF(B591=1,INDIRECT("assorted!H"&amp;$A591+1),NA())</f>
        <v>-81317.3817903399</v>
      </c>
      <c r="O591" s="5" t="n">
        <f aca="true">IF(B591=1,INDIRECT("assorted!I"&amp;$A591+1),NA())</f>
        <v>18485.8943207671</v>
      </c>
      <c r="P591" s="5" t="n">
        <f aca="true">IF(B591=1,INDIRECT("assorted!J"&amp;$A591+1),NA())</f>
        <v>1984.15017987469</v>
      </c>
      <c r="Q591" s="5" t="n">
        <f aca="true">IF(B591=1,INDIRECT("assorted!K"&amp;$A591+1),NA())</f>
        <v>3936851.93629679</v>
      </c>
      <c r="R591" s="5" t="n">
        <f aca="true">IF(B591=1,INDIRECT("assorted!L"&amp;$A591+1),NA())</f>
        <v>5807.29626496891</v>
      </c>
      <c r="S591" s="5" t="n">
        <f aca="true">IF(B591=1,INDIRECT("assorted!M"&amp;$A591+1),NA())</f>
        <v>623.31568754409</v>
      </c>
      <c r="T591" s="5" t="n">
        <f aca="true">IF(B591=1,INDIRECT("assorted!N"&amp;$A591+1),NA())</f>
        <v>388522.446338561</v>
      </c>
      <c r="U591" s="5" t="n">
        <f aca="true">IF(B591=1,SUM(INDIRECT("HeatFluxTotals!B" &amp; A591 + 1):INDIRECT("HeatFluxTotals!P" &amp; A591 + 1)),NA())</f>
        <v>81302.1477095647</v>
      </c>
      <c r="W591" s="5" t="n">
        <f aca="false">R591/G591</f>
        <v>1161459.25299378</v>
      </c>
      <c r="X591" s="5" t="n">
        <f aca="true">IF(B591=1,SUM(INDIRECT("HeatFluxRadiation!B" &amp; A591 + 1):INDIRECT("HeatFluxRadiation!P" &amp; A591 + 1)),NA())</f>
        <v>76927.9752433511</v>
      </c>
      <c r="Y591" s="5" t="n">
        <f aca="true">IF(B591=1,SUM(INDIRECT("HeatFluxConduction!B" &amp; A591 + 1):INDIRECT("HeatFluxConduction!P" &amp; A591 + 1)),NA())</f>
        <v>4374.07555775705</v>
      </c>
      <c r="Z591" s="6" t="n">
        <f aca="false">X591/U591</f>
        <v>0.946198561914509</v>
      </c>
      <c r="AA591" s="6" t="n">
        <f aca="false">Y591/U591</f>
        <v>0.0538002461310436</v>
      </c>
      <c r="AE591" s="0" t="n">
        <f aca="false">1/F591</f>
        <v>14.2857142857143</v>
      </c>
      <c r="AF591" s="0" t="n">
        <f aca="false">1/G591</f>
        <v>200</v>
      </c>
      <c r="AG591" s="0" t="n">
        <v>6.82294436098127</v>
      </c>
      <c r="AH591" s="0" t="n">
        <f aca="false">AG591/14</f>
        <v>0.487353168641519</v>
      </c>
      <c r="AI591" s="0" t="n">
        <v>0.2053</v>
      </c>
      <c r="AJ591" s="0" t="n">
        <v>3.093</v>
      </c>
      <c r="AK591" s="0" t="n">
        <v>27.951</v>
      </c>
    </row>
    <row r="592" customFormat="false" ht="15" hidden="false" customHeight="true" outlineLevel="0" collapsed="false">
      <c r="A592" s="0" t="n">
        <v>591</v>
      </c>
      <c r="B592" s="4" t="n">
        <f aca="false">IF(assorted!P592 = "converged", 1, NA())</f>
        <v>1</v>
      </c>
      <c r="C592" s="0" t="str">
        <f aca="true">INDIRECT("IDs!B"&amp;$A592+1)</f>
        <v>d-rectangle</v>
      </c>
      <c r="D592" s="0" t="n">
        <f aca="true">INDIRECT("IDs!C"&amp;$A592+1)</f>
        <v>14</v>
      </c>
      <c r="E592" s="4" t="n">
        <v>2.555</v>
      </c>
      <c r="F592" s="0" t="n">
        <f aca="false">G592*D592</f>
        <v>0.07</v>
      </c>
      <c r="G592" s="0" t="n">
        <f aca="true">INDIRECT("assorted!D"&amp;$A592+1)</f>
        <v>0.005</v>
      </c>
      <c r="H592" s="0" t="n">
        <f aca="true">INDIRECT("assorted!E"&amp;$A592+1)</f>
        <v>0.04</v>
      </c>
      <c r="I592" s="0" t="n">
        <f aca="true">IF(B592=1,INDIRECT("assorted!F"&amp;$A592+1),NA())</f>
        <v>0.287867298233322</v>
      </c>
      <c r="J592" s="5" t="n">
        <f aca="true">IF(B592=1,INDIRECT("assorted!G"&amp;$A592+1),NA())</f>
        <v>1126.150835697</v>
      </c>
      <c r="K592" s="5" t="n">
        <f aca="true">IF(B592=1,AVERAGE(INDIRECT("Temperatures!C" &amp; A592 + 1):INDIRECT("Temperatures!P" &amp; A592 + 1)),NA())</f>
        <v>1026.74205515422</v>
      </c>
      <c r="L592" s="5" t="n">
        <f aca="true">IF(B592=1,MAX(INDIRECT("Temperatures!C" &amp; A592 + 1):INDIRECT("Temperatures!P" &amp; A592 + 1)),NA())</f>
        <v>1072.67245492233</v>
      </c>
      <c r="M592" s="5" t="n">
        <f aca="true">IF(B592=1,MIN(INDIRECT("Temperatures!C" &amp; A592 + 1):INDIRECT("Temperatures!P" &amp; A592 + 1)),NA())</f>
        <v>1001.07733210957</v>
      </c>
      <c r="N592" s="5" t="n">
        <f aca="true">IF(B592=1,INDIRECT("assorted!H"&amp;$A592+1),NA())</f>
        <v>-82376.5623227759</v>
      </c>
      <c r="O592" s="5" t="n">
        <f aca="true">IF(B592=1,INDIRECT("assorted!I"&amp;$A592+1),NA())</f>
        <v>18729.5265047731</v>
      </c>
      <c r="P592" s="5" t="n">
        <f aca="true">IF(B592=1,INDIRECT("assorted!J"&amp;$A592+1),NA())</f>
        <v>2242.90042332991</v>
      </c>
      <c r="Q592" s="5" t="n">
        <f aca="true">IF(B592=1,INDIRECT("assorted!K"&amp;$A592+1),NA())</f>
        <v>5030602.30897349</v>
      </c>
      <c r="R592" s="5" t="n">
        <f aca="true">IF(B592=1,INDIRECT("assorted!L"&amp;$A592+1),NA())</f>
        <v>5883.83269039409</v>
      </c>
      <c r="S592" s="5" t="n">
        <f aca="true">IF(B592=1,INDIRECT("assorted!M"&amp;$A592+1),NA())</f>
        <v>704.60141256366</v>
      </c>
      <c r="T592" s="5" t="n">
        <f aca="true">IF(B592=1,INDIRECT("assorted!N"&amp;$A592+1),NA())</f>
        <v>496463.150586706</v>
      </c>
      <c r="U592" s="5" t="n">
        <f aca="true">IF(B592=1,SUM(INDIRECT("HeatFluxTotals!B" &amp; A592 + 1):INDIRECT("HeatFluxTotals!P" &amp; A592 + 1)),NA())</f>
        <v>82373.6576655173</v>
      </c>
      <c r="W592" s="5" t="n">
        <f aca="false">R592/G592</f>
        <v>1176766.53807882</v>
      </c>
      <c r="X592" s="5" t="n">
        <f aca="true">IF(B592=1,SUM(INDIRECT("HeatFluxRadiation!B" &amp; A592 + 1):INDIRECT("HeatFluxRadiation!P" &amp; A592 + 1)),NA())</f>
        <v>77996.9170443965</v>
      </c>
      <c r="Y592" s="5" t="n">
        <f aca="true">IF(B592=1,SUM(INDIRECT("HeatFluxConduction!B" &amp; A592 + 1):INDIRECT("HeatFluxConduction!P" &amp; A592 + 1)),NA())</f>
        <v>4376.73908551242</v>
      </c>
      <c r="Z592" s="6" t="n">
        <f aca="false">X592/U592</f>
        <v>0.946867229826156</v>
      </c>
      <c r="AA592" s="6" t="n">
        <f aca="false">Y592/U592</f>
        <v>0.05313275153186</v>
      </c>
      <c r="AE592" s="0" t="n">
        <f aca="false">1/F592</f>
        <v>14.2857142857143</v>
      </c>
      <c r="AF592" s="0" t="n">
        <f aca="false">1/G592</f>
        <v>200</v>
      </c>
      <c r="AG592" s="0" t="n">
        <v>6.14142864050507</v>
      </c>
      <c r="AH592" s="0" t="n">
        <f aca="false">AG592/14</f>
        <v>0.438673474321791</v>
      </c>
      <c r="AI592" s="0" t="n">
        <v>0.21033</v>
      </c>
      <c r="AJ592" s="0" t="n">
        <v>3.1692</v>
      </c>
      <c r="AK592" s="0" t="n">
        <v>28.203</v>
      </c>
    </row>
    <row r="593" customFormat="false" ht="15" hidden="false" customHeight="true" outlineLevel="0" collapsed="false">
      <c r="A593" s="0" t="n">
        <v>592</v>
      </c>
      <c r="B593" s="4" t="n">
        <f aca="false">IF(assorted!P593 = "converged", 1, NA())</f>
        <v>1</v>
      </c>
      <c r="C593" s="0" t="str">
        <f aca="true">INDIRECT("IDs!B"&amp;$A593+1)</f>
        <v>d-rectangle</v>
      </c>
      <c r="D593" s="0" t="n">
        <f aca="true">INDIRECT("IDs!C"&amp;$A593+1)</f>
        <v>14</v>
      </c>
      <c r="E593" s="4" t="n">
        <v>2.92</v>
      </c>
      <c r="F593" s="0" t="n">
        <f aca="false">G593*D593</f>
        <v>0.07</v>
      </c>
      <c r="G593" s="0" t="n">
        <f aca="true">INDIRECT("assorted!D"&amp;$A593+1)</f>
        <v>0.005</v>
      </c>
      <c r="H593" s="0" t="n">
        <f aca="true">INDIRECT("assorted!E"&amp;$A593+1)</f>
        <v>0.04</v>
      </c>
      <c r="I593" s="0" t="n">
        <f aca="true">IF(B593=1,INDIRECT("assorted!F"&amp;$A593+1),NA())</f>
        <v>0.281787835076102</v>
      </c>
      <c r="J593" s="5" t="n">
        <f aca="true">IF(B593=1,INDIRECT("assorted!G"&amp;$A593+1),NA())</f>
        <v>1121.13884196564</v>
      </c>
      <c r="K593" s="5" t="n">
        <f aca="true">IF(B593=1,AVERAGE(INDIRECT("Temperatures!C" &amp; A593 + 1):INDIRECT("Temperatures!P" &amp; A593 + 1)),NA())</f>
        <v>1028.32943861962</v>
      </c>
      <c r="L593" s="5" t="n">
        <f aca="true">IF(B593=1,MAX(INDIRECT("Temperatures!C" &amp; A593 + 1):INDIRECT("Temperatures!P" &amp; A593 + 1)),NA())</f>
        <v>1080.79850415275</v>
      </c>
      <c r="M593" s="5" t="n">
        <f aca="true">IF(B593=1,MIN(INDIRECT("Temperatures!C" &amp; A593 + 1):INDIRECT("Temperatures!P" &amp; A593 + 1)),NA())</f>
        <v>999.984212734366</v>
      </c>
      <c r="N593" s="5" t="n">
        <f aca="true">IF(B593=1,INDIRECT("assorted!H"&amp;$A593+1),NA())</f>
        <v>-83067.3511965101</v>
      </c>
      <c r="O593" s="5" t="n">
        <f aca="true">IF(B593=1,INDIRECT("assorted!I"&amp;$A593+1),NA())</f>
        <v>18886.7266393244</v>
      </c>
      <c r="P593" s="5" t="n">
        <f aca="true">IF(B593=1,INDIRECT("assorted!J"&amp;$A593+1),NA())</f>
        <v>2568.12952174965</v>
      </c>
      <c r="Q593" s="5" t="n">
        <f aca="true">IF(B593=1,INDIRECT("assorted!K"&amp;$A593+1),NA())</f>
        <v>6595289.24048212</v>
      </c>
      <c r="R593" s="5" t="n">
        <f aca="true">IF(B593=1,INDIRECT("assorted!L"&amp;$A593+1),NA())</f>
        <v>5933.21670925373</v>
      </c>
      <c r="S593" s="5" t="n">
        <f aca="true">IF(B593=1,INDIRECT("assorted!M"&amp;$A593+1),NA())</f>
        <v>806.771299280716</v>
      </c>
      <c r="T593" s="5" t="n">
        <f aca="true">IF(B593=1,INDIRECT("assorted!N"&amp;$A593+1),NA())</f>
        <v>650879.929343094</v>
      </c>
      <c r="U593" s="5" t="n">
        <f aca="true">IF(B593=1,SUM(INDIRECT("HeatFluxTotals!B" &amp; A593 + 1):INDIRECT("HeatFluxTotals!P" &amp; A593 + 1)),NA())</f>
        <v>83065.0339295522</v>
      </c>
      <c r="W593" s="5" t="n">
        <f aca="false">R593/G593</f>
        <v>1186643.34185075</v>
      </c>
      <c r="X593" s="5" t="n">
        <f aca="true">IF(B593=1,SUM(INDIRECT("HeatFluxRadiation!B" &amp; A593 + 1):INDIRECT("HeatFluxRadiation!P" &amp; A593 + 1)),NA())</f>
        <v>78650.6763131451</v>
      </c>
      <c r="Y593" s="5" t="n">
        <f aca="true">IF(B593=1,SUM(INDIRECT("HeatFluxConduction!B" &amp; A593 + 1):INDIRECT("HeatFluxConduction!P" &amp; A593 + 1)),NA())</f>
        <v>4414.35854038197</v>
      </c>
      <c r="Z593" s="6" t="n">
        <f aca="false">X593/U593</f>
        <v>0.946856608520127</v>
      </c>
      <c r="AA593" s="6" t="n">
        <f aca="false">Y593/U593</f>
        <v>0.0531434026033843</v>
      </c>
      <c r="AE593" s="0" t="n">
        <f aca="false">1/F593</f>
        <v>14.2857142857143</v>
      </c>
      <c r="AF593" s="0" t="n">
        <f aca="false">1/G593</f>
        <v>200</v>
      </c>
      <c r="AG593" s="0" t="n">
        <v>5.54266763636027</v>
      </c>
      <c r="AH593" s="0" t="n">
        <f aca="false">AG593/14</f>
        <v>0.395904831168591</v>
      </c>
      <c r="AI593" s="0" t="n">
        <v>0.21379</v>
      </c>
      <c r="AJ593" s="0" t="n">
        <v>3.2216</v>
      </c>
      <c r="AK593" s="0" t="n">
        <v>28.356</v>
      </c>
    </row>
    <row r="594" customFormat="false" ht="15" hidden="false" customHeight="true" outlineLevel="0" collapsed="false">
      <c r="A594" s="0" t="n">
        <v>593</v>
      </c>
      <c r="B594" s="4" t="n">
        <f aca="false">IF(assorted!P594 = "converged", 1, NA())</f>
        <v>1</v>
      </c>
      <c r="C594" s="0" t="str">
        <f aca="true">INDIRECT("IDs!B"&amp;$A594+1)</f>
        <v>d-rectangle</v>
      </c>
      <c r="D594" s="0" t="n">
        <f aca="true">INDIRECT("IDs!C"&amp;$A594+1)</f>
        <v>14</v>
      </c>
      <c r="E594" s="4" t="n">
        <v>3.285</v>
      </c>
      <c r="F594" s="0" t="n">
        <f aca="false">G594*D594</f>
        <v>0.07</v>
      </c>
      <c r="G594" s="0" t="n">
        <f aca="true">INDIRECT("assorted!D"&amp;$A594+1)</f>
        <v>0.005</v>
      </c>
      <c r="H594" s="0" t="n">
        <f aca="true">INDIRECT("assorted!E"&amp;$A594+1)</f>
        <v>0.04</v>
      </c>
      <c r="I594" s="0" t="n">
        <f aca="true">IF(B594=1,INDIRECT("assorted!F"&amp;$A594+1),NA())</f>
        <v>0.278307709420914</v>
      </c>
      <c r="J594" s="5" t="n">
        <f aca="true">IF(B594=1,INDIRECT("assorted!G"&amp;$A594+1),NA())</f>
        <v>1117.51015353447</v>
      </c>
      <c r="K594" s="5" t="n">
        <f aca="true">IF(B594=1,AVERAGE(INDIRECT("Temperatures!C" &amp; A594 + 1):INDIRECT("Temperatures!P" &amp; A594 + 1)),NA())</f>
        <v>1029.3254975391</v>
      </c>
      <c r="L594" s="5" t="n">
        <f aca="true">IF(B594=1,MAX(INDIRECT("Temperatures!C" &amp; A594 + 1):INDIRECT("Temperatures!P" &amp; A594 + 1)),NA())</f>
        <v>1091.27842290627</v>
      </c>
      <c r="M594" s="5" t="n">
        <f aca="true">IF(B594=1,MIN(INDIRECT("Temperatures!C" &amp; A594 + 1):INDIRECT("Temperatures!P" &amp; A594 + 1)),NA())</f>
        <v>997.943623088127</v>
      </c>
      <c r="N594" s="5" t="n">
        <f aca="true">IF(B594=1,INDIRECT("assorted!H"&amp;$A594+1),NA())</f>
        <v>-83521.9446461352</v>
      </c>
      <c r="O594" s="5" t="n">
        <f aca="true">IF(B594=1,INDIRECT("assorted!I"&amp;$A594+1),NA())</f>
        <v>18990.2099665212</v>
      </c>
      <c r="P594" s="5" t="n">
        <f aca="true">IF(B594=1,INDIRECT("assorted!J"&amp;$A594+1),NA())</f>
        <v>2959.57339423034</v>
      </c>
      <c r="Q594" s="5" t="n">
        <f aca="true">IF(B594=1,INDIRECT("assorted!K"&amp;$A594+1),NA())</f>
        <v>8759074.67583609</v>
      </c>
      <c r="R594" s="5" t="n">
        <f aca="true">IF(B594=1,INDIRECT("assorted!L"&amp;$A594+1),NA())</f>
        <v>5965.72573098662</v>
      </c>
      <c r="S594" s="5" t="n">
        <f aca="true">IF(B594=1,INDIRECT("assorted!M"&amp;$A594+1),NA())</f>
        <v>929.742387358011</v>
      </c>
      <c r="T594" s="5" t="n">
        <f aca="true">IF(B594=1,INDIRECT("assorted!N"&amp;$A594+1),NA())</f>
        <v>864420.906850174</v>
      </c>
      <c r="U594" s="5" t="n">
        <f aca="true">IF(B594=1,SUM(INDIRECT("HeatFluxTotals!B" &amp; A594 + 1):INDIRECT("HeatFluxTotals!P" &amp; A594 + 1)),NA())</f>
        <v>83520.1602338127</v>
      </c>
      <c r="W594" s="5" t="n">
        <f aca="false">R594/G594</f>
        <v>1193145.14619732</v>
      </c>
      <c r="X594" s="5" t="n">
        <f aca="true">IF(B594=1,SUM(INDIRECT("HeatFluxRadiation!B" &amp; A594 + 1):INDIRECT("HeatFluxRadiation!P" &amp; A594 + 1)),NA())</f>
        <v>79051.2841968635</v>
      </c>
      <c r="Y594" s="5" t="n">
        <f aca="true">IF(B594=1,SUM(INDIRECT("HeatFluxConduction!B" &amp; A594 + 1):INDIRECT("HeatFluxConduction!P" &amp; A594 + 1)),NA())</f>
        <v>4468.87786026289</v>
      </c>
      <c r="Z594" s="6" t="n">
        <f aca="false">X594/U594</f>
        <v>0.946493445122248</v>
      </c>
      <c r="AA594" s="6" t="n">
        <f aca="false">Y594/U594</f>
        <v>0.053506576708574</v>
      </c>
      <c r="AE594" s="0" t="n">
        <f aca="false">1/F594</f>
        <v>14.2857142857143</v>
      </c>
      <c r="AF594" s="0" t="n">
        <f aca="false">1/G594</f>
        <v>200</v>
      </c>
      <c r="AG594" s="0" t="n">
        <v>5.02262847308177</v>
      </c>
      <c r="AH594" s="0" t="n">
        <f aca="false">AG594/14</f>
        <v>0.358759176648698</v>
      </c>
      <c r="AI594" s="0" t="n">
        <v>0.2163</v>
      </c>
      <c r="AJ594" s="0" t="n">
        <v>3.2598</v>
      </c>
      <c r="AK594" s="0" t="n">
        <v>28.452</v>
      </c>
    </row>
    <row r="595" customFormat="false" ht="15" hidden="false" customHeight="true" outlineLevel="0" collapsed="false">
      <c r="A595" s="0" t="n">
        <v>594</v>
      </c>
      <c r="B595" s="4" t="n">
        <f aca="false">IF(assorted!P595 = "converged", 1, NA())</f>
        <v>1</v>
      </c>
      <c r="C595" s="0" t="str">
        <f aca="true">INDIRECT("IDs!B"&amp;$A595+1)</f>
        <v>d-rectangle</v>
      </c>
      <c r="D595" s="0" t="n">
        <f aca="true">INDIRECT("IDs!C"&amp;$A595+1)</f>
        <v>14</v>
      </c>
      <c r="E595" s="4" t="n">
        <v>3.465</v>
      </c>
      <c r="F595" s="0" t="n">
        <f aca="false">G595*D595</f>
        <v>0.07</v>
      </c>
      <c r="G595" s="0" t="n">
        <f aca="true">INDIRECT("assorted!D"&amp;$A595+1)</f>
        <v>0.005</v>
      </c>
      <c r="H595" s="0" t="n">
        <f aca="true">INDIRECT("assorted!E"&amp;$A595+1)</f>
        <v>0.04</v>
      </c>
      <c r="I595" s="0" t="n">
        <f aca="true">IF(B595=1,INDIRECT("assorted!F"&amp;$A595+1),NA())</f>
        <v>0.276787621958646</v>
      </c>
      <c r="J595" s="5" t="n">
        <f aca="true">IF(B595=1,INDIRECT("assorted!G"&amp;$A595+1),NA())</f>
        <v>1116.11228428161</v>
      </c>
      <c r="K595" s="5" t="n">
        <f aca="true">IF(B595=1,AVERAGE(INDIRECT("Temperatures!C" &amp; A595 + 1):INDIRECT("Temperatures!P" &amp; A595 + 1)),NA())</f>
        <v>1029.6803404682</v>
      </c>
      <c r="L595" s="5" t="n">
        <f aca="true">IF(B595=1,MAX(INDIRECT("Temperatures!C" &amp; A595 + 1):INDIRECT("Temperatures!P" &amp; A595 + 1)),NA())</f>
        <v>1097.0231270648</v>
      </c>
      <c r="M595" s="5" t="n">
        <f aca="true">IF(B595=1,MIN(INDIRECT("Temperatures!C" &amp; A595 + 1):INDIRECT("Temperatures!P" &amp; A595 + 1)),NA())</f>
        <v>996.873564296551</v>
      </c>
      <c r="N595" s="5" t="n">
        <f aca="true">IF(B595=1,INDIRECT("assorted!H"&amp;$A595+1),NA())</f>
        <v>-83687.1846603739</v>
      </c>
      <c r="O595" s="5" t="n">
        <f aca="true">IF(B595=1,INDIRECT("assorted!I"&amp;$A595+1),NA())</f>
        <v>19027.8214566391</v>
      </c>
      <c r="P595" s="5" t="n">
        <f aca="true">IF(B595=1,INDIRECT("assorted!J"&amp;$A595+1),NA())</f>
        <v>3158.20199130756</v>
      </c>
      <c r="Q595" s="5" t="n">
        <f aca="true">IF(B595=1,INDIRECT("assorted!K"&amp;$A595+1),NA())</f>
        <v>9974239.81789908</v>
      </c>
      <c r="R595" s="5" t="n">
        <f aca="true">IF(B595=1,INDIRECT("assorted!L"&amp;$A595+1),NA())</f>
        <v>5977.54128405521</v>
      </c>
      <c r="S595" s="5" t="n">
        <f aca="true">IF(B595=1,INDIRECT("assorted!M"&amp;$A595+1),NA())</f>
        <v>992.141051430629</v>
      </c>
      <c r="T595" s="5" t="n">
        <f aca="true">IF(B595=1,INDIRECT("assorted!N"&amp;$A595+1),NA())</f>
        <v>984343.865933875</v>
      </c>
      <c r="U595" s="5" t="n">
        <f aca="true">IF(B595=1,SUM(INDIRECT("HeatFluxTotals!B" &amp; A595 + 1):INDIRECT("HeatFluxTotals!P" &amp; A595 + 1)),NA())</f>
        <v>83685.5779767729</v>
      </c>
      <c r="W595" s="5" t="n">
        <f aca="false">R595/G595</f>
        <v>1195508.25681104</v>
      </c>
      <c r="X595" s="5" t="n">
        <f aca="true">IF(B595=1,SUM(INDIRECT("HeatFluxRadiation!B" &amp; A595 + 1):INDIRECT("HeatFluxRadiation!P" &amp; A595 + 1)),NA())</f>
        <v>79186.3803408252</v>
      </c>
      <c r="Y595" s="5" t="n">
        <f aca="true">IF(B595=1,SUM(INDIRECT("HeatFluxConduction!B" &amp; A595 + 1):INDIRECT("HeatFluxConduction!P" &amp; A595 + 1)),NA())</f>
        <v>4499.19485344958</v>
      </c>
      <c r="Z595" s="6" t="n">
        <f aca="false">X595/U595</f>
        <v>0.94623688161422</v>
      </c>
      <c r="AA595" s="6" t="n">
        <f aca="false">Y595/U595</f>
        <v>0.0537630851363462</v>
      </c>
      <c r="AE595" s="0" t="n">
        <f aca="false">1/F595</f>
        <v>14.2857142857143</v>
      </c>
      <c r="AF595" s="0" t="n">
        <f aca="false">1/G595</f>
        <v>200</v>
      </c>
      <c r="AG595" s="0" t="n">
        <v>4.78696965758224</v>
      </c>
      <c r="AH595" s="0" t="n">
        <f aca="false">AG595/14</f>
        <v>0.341926404113017</v>
      </c>
      <c r="AI595" s="0" t="n">
        <v>0.21733</v>
      </c>
      <c r="AJ595" s="0" t="n">
        <v>3.2755</v>
      </c>
      <c r="AK595" s="0" t="n">
        <v>28.485</v>
      </c>
    </row>
    <row r="596" customFormat="false" ht="15" hidden="false" customHeight="true" outlineLevel="0" collapsed="false">
      <c r="A596" s="0" t="n">
        <v>595</v>
      </c>
      <c r="B596" s="4" t="n">
        <f aca="false">IF(assorted!P596 = "converged", 1, NA())</f>
        <v>1</v>
      </c>
      <c r="C596" s="0" t="str">
        <f aca="true">INDIRECT("IDs!B"&amp;$A596+1)</f>
        <v>d-rectangle</v>
      </c>
      <c r="D596" s="0" t="n">
        <f aca="true">INDIRECT("IDs!C"&amp;$A596+1)</f>
        <v>14</v>
      </c>
      <c r="E596" s="4" t="n">
        <v>3.65</v>
      </c>
      <c r="F596" s="0" t="n">
        <f aca="false">G596*D596</f>
        <v>0.07</v>
      </c>
      <c r="G596" s="0" t="n">
        <f aca="true">INDIRECT("assorted!D"&amp;$A596+1)</f>
        <v>0.005</v>
      </c>
      <c r="H596" s="0" t="n">
        <f aca="true">INDIRECT("assorted!E"&amp;$A596+1)</f>
        <v>0.04</v>
      </c>
      <c r="I596" s="0" t="n">
        <f aca="true">IF(B596=1,INDIRECT("assorted!F"&amp;$A596+1),NA())</f>
        <v>0.277090991701697</v>
      </c>
      <c r="J596" s="5" t="n">
        <f aca="true">IF(B596=1,INDIRECT("assorted!G"&amp;$A596+1),NA())</f>
        <v>1114.84385134455</v>
      </c>
      <c r="K596" s="5" t="n">
        <f aca="true">IF(B596=1,AVERAGE(INDIRECT("Temperatures!C" &amp; A596 + 1):INDIRECT("Temperatures!P" &amp; A596 + 1)),NA())</f>
        <v>1029.95736474959</v>
      </c>
      <c r="L596" s="5" t="n">
        <f aca="true">IF(B596=1,MAX(INDIRECT("Temperatures!C" &amp; A596 + 1):INDIRECT("Temperatures!P" &amp; A596 + 1)),NA())</f>
        <v>1103.5853561434</v>
      </c>
      <c r="M596" s="5" t="n">
        <f aca="true">IF(B596=1,MIN(INDIRECT("Temperatures!C" &amp; A596 + 1):INDIRECT("Temperatures!P" &amp; A596 + 1)),NA())</f>
        <v>995.80610204799</v>
      </c>
      <c r="N596" s="5" t="n">
        <f aca="true">IF(B596=1,INDIRECT("assorted!H"&amp;$A596+1),NA())</f>
        <v>-83819.5148251762</v>
      </c>
      <c r="O596" s="5" t="n">
        <f aca="true">IF(B596=1,INDIRECT("assorted!I"&amp;$A596+1),NA())</f>
        <v>19057.9357501371</v>
      </c>
      <c r="P596" s="5" t="n">
        <f aca="true">IF(B596=1,INDIRECT("assorted!J"&amp;$A596+1),NA())</f>
        <v>3371.11279478829</v>
      </c>
      <c r="Q596" s="5" t="n">
        <f aca="true">IF(B596=1,INDIRECT("assorted!K"&amp;$A596+1),NA())</f>
        <v>11364401.4751853</v>
      </c>
      <c r="R596" s="5" t="n">
        <f aca="true">IF(B596=1,INDIRECT("assorted!L"&amp;$A596+1),NA())</f>
        <v>5987.00161208257</v>
      </c>
      <c r="S596" s="5" t="n">
        <f aca="true">IF(B596=1,INDIRECT("assorted!M"&amp;$A596+1),NA())</f>
        <v>1059.02643400264</v>
      </c>
      <c r="T596" s="5" t="n">
        <f aca="true">IF(B596=1,INDIRECT("assorted!N"&amp;$A596+1),NA())</f>
        <v>1121536.98791636</v>
      </c>
      <c r="U596" s="5" t="n">
        <f aca="true">IF(B596=1,SUM(INDIRECT("HeatFluxTotals!B" &amp; A596 + 1):INDIRECT("HeatFluxTotals!P" &amp; A596 + 1)),NA())</f>
        <v>83818.022569156</v>
      </c>
      <c r="W596" s="5" t="n">
        <f aca="false">R596/G596</f>
        <v>1197400.32241651</v>
      </c>
      <c r="X596" s="5" t="n">
        <f aca="true">IF(B596=1,SUM(INDIRECT("HeatFluxRadiation!B" &amp; A596 + 1):INDIRECT("HeatFluxRadiation!P" &amp; A596 + 1)),NA())</f>
        <v>79287.3786443516</v>
      </c>
      <c r="Y596" s="5" t="n">
        <f aca="true">IF(B596=1,SUM(INDIRECT("HeatFluxConduction!B" &amp; A596 + 1):INDIRECT("HeatFluxConduction!P" &amp; A596 + 1)),NA())</f>
        <v>4530.64191005729</v>
      </c>
      <c r="Z596" s="6" t="n">
        <f aca="false">X596/U596</f>
        <v>0.945946661756829</v>
      </c>
      <c r="AA596" s="6" t="n">
        <f aca="false">Y596/U596</f>
        <v>0.0540533142060132</v>
      </c>
      <c r="AE596" s="0" t="n">
        <f aca="false">1/F596</f>
        <v>14.2857142857143</v>
      </c>
      <c r="AF596" s="0" t="n">
        <f aca="false">1/G596</f>
        <v>200</v>
      </c>
      <c r="AG596" s="0" t="n">
        <v>4.57112607723834</v>
      </c>
      <c r="AH596" s="0" t="n">
        <f aca="false">AG596/14</f>
        <v>0.326509005517024</v>
      </c>
      <c r="AI596" s="0" t="n">
        <v>0.2183</v>
      </c>
      <c r="AJ596" s="0" t="n">
        <v>3.2902</v>
      </c>
      <c r="AK596" s="0" t="n">
        <v>28.509</v>
      </c>
    </row>
    <row r="597" customFormat="false" ht="15" hidden="false" customHeight="true" outlineLevel="0" collapsed="false">
      <c r="A597" s="0" t="n">
        <v>596</v>
      </c>
      <c r="B597" s="4" t="n">
        <f aca="false">IF(assorted!P597 = "converged", 1, NA())</f>
        <v>1</v>
      </c>
      <c r="C597" s="0" t="str">
        <f aca="true">INDIRECT("IDs!B"&amp;$A597+1)</f>
        <v>d-rectangle</v>
      </c>
      <c r="D597" s="0" t="n">
        <f aca="true">INDIRECT("IDs!C"&amp;$A597+1)</f>
        <v>14</v>
      </c>
      <c r="E597" s="4" t="n">
        <v>4.015</v>
      </c>
      <c r="F597" s="0" t="n">
        <f aca="false">G597*D597</f>
        <v>0.07</v>
      </c>
      <c r="G597" s="0" t="n">
        <f aca="true">INDIRECT("assorted!D"&amp;$A597+1)</f>
        <v>0.005</v>
      </c>
      <c r="H597" s="0" t="n">
        <f aca="true">INDIRECT("assorted!E"&amp;$A597+1)</f>
        <v>0.04</v>
      </c>
      <c r="I597" s="0" t="n">
        <f aca="true">IF(B597=1,INDIRECT("assorted!F"&amp;$A597+1),NA())</f>
        <v>0.27877749990148</v>
      </c>
      <c r="J597" s="5" t="n">
        <f aca="true">IF(B597=1,INDIRECT("assorted!G"&amp;$A597+1),NA())</f>
        <v>1112.6361961328</v>
      </c>
      <c r="K597" s="5" t="n">
        <f aca="true">IF(B597=1,AVERAGE(INDIRECT("Temperatures!C" &amp; A597 + 1):INDIRECT("Temperatures!P" &amp; A597 + 1)),NA())</f>
        <v>1030.35439618536</v>
      </c>
      <c r="L597" s="5" t="n">
        <f aca="true">IF(B597=1,MAX(INDIRECT("Temperatures!C" &amp; A597 + 1):INDIRECT("Temperatures!P" &amp; A597 + 1)),NA())</f>
        <v>1117.69437061334</v>
      </c>
      <c r="M597" s="5" t="n">
        <f aca="true">IF(B597=1,MIN(INDIRECT("Temperatures!C" &amp; A597 + 1):INDIRECT("Temperatures!P" &amp; A597 + 1)),NA())</f>
        <v>993.534099561142</v>
      </c>
      <c r="N597" s="5" t="n">
        <f aca="true">IF(B597=1,INDIRECT("assorted!H"&amp;$A597+1),NA())</f>
        <v>-84012.3771739503</v>
      </c>
      <c r="O597" s="5" t="n">
        <f aca="true">IF(B597=1,INDIRECT("assorted!I"&amp;$A597+1),NA())</f>
        <v>19101.8421702848</v>
      </c>
      <c r="P597" s="5" t="n">
        <f aca="true">IF(B597=1,INDIRECT("assorted!J"&amp;$A597+1),NA())</f>
        <v>3796.89315189036</v>
      </c>
      <c r="Q597" s="5" t="n">
        <f aca="true">IF(B597=1,INDIRECT("assorted!K"&amp;$A597+1),NA())</f>
        <v>14416397.6068719</v>
      </c>
      <c r="R597" s="5" t="n">
        <f aca="true">IF(B597=1,INDIRECT("assorted!L"&amp;$A597+1),NA())</f>
        <v>6000.79470130557</v>
      </c>
      <c r="S597" s="5" t="n">
        <f aca="true">IF(B597=1,INDIRECT("assorted!M"&amp;$A597+1),NA())</f>
        <v>1192.78424060955</v>
      </c>
      <c r="T597" s="5" t="n">
        <f aca="true">IF(B597=1,INDIRECT("assorted!N"&amp;$A597+1),NA())</f>
        <v>1422734.24464651</v>
      </c>
      <c r="U597" s="5" t="n">
        <f aca="true">IF(B597=1,SUM(INDIRECT("HeatFluxTotals!B" &amp; A597 + 1):INDIRECT("HeatFluxTotals!P" &amp; A597 + 1)),NA())</f>
        <v>84011.125818278</v>
      </c>
      <c r="W597" s="5" t="n">
        <f aca="false">R597/G597</f>
        <v>1200158.94026111</v>
      </c>
      <c r="X597" s="5" t="n">
        <f aca="true">IF(B597=1,SUM(INDIRECT("HeatFluxRadiation!B" &amp; A597 + 1):INDIRECT("HeatFluxRadiation!P" &amp; A597 + 1)),NA())</f>
        <v>79418.8709376418</v>
      </c>
      <c r="Y597" s="5" t="n">
        <f aca="true">IF(B597=1,SUM(INDIRECT("HeatFluxConduction!B" &amp; A597 + 1):INDIRECT("HeatFluxConduction!P" &amp; A597 + 1)),NA())</f>
        <v>4592.2539375072</v>
      </c>
      <c r="Z597" s="6" t="n">
        <f aca="false">X597/U597</f>
        <v>0.945337539094886</v>
      </c>
      <c r="AA597" s="6" t="n">
        <f aca="false">Y597/U597</f>
        <v>0.0546624496788744</v>
      </c>
      <c r="AE597" s="0" t="n">
        <f aca="false">1/F597</f>
        <v>14.2857142857143</v>
      </c>
      <c r="AF597" s="0" t="n">
        <f aca="false">1/G597</f>
        <v>200</v>
      </c>
      <c r="AG597" s="0" t="n">
        <v>4.19146638831334</v>
      </c>
      <c r="AH597" s="0" t="n">
        <f aca="false">AG597/14</f>
        <v>0.299390456308096</v>
      </c>
      <c r="AI597" s="0" t="n">
        <v>0.22003</v>
      </c>
      <c r="AJ597" s="0" t="n">
        <v>3.3168</v>
      </c>
      <c r="AK597" s="0" t="n">
        <v>28.539</v>
      </c>
    </row>
    <row r="598" customFormat="false" ht="15" hidden="false" customHeight="true" outlineLevel="0" collapsed="false">
      <c r="A598" s="0" t="n">
        <v>597</v>
      </c>
      <c r="B598" s="4" t="n">
        <f aca="false">IF(assorted!P598 = "converged", 1, NA())</f>
        <v>1</v>
      </c>
      <c r="C598" s="0" t="str">
        <f aca="true">INDIRECT("IDs!B"&amp;$A598+1)</f>
        <v>d-rectangle</v>
      </c>
      <c r="D598" s="0" t="n">
        <f aca="true">INDIRECT("IDs!C"&amp;$A598+1)</f>
        <v>14</v>
      </c>
      <c r="E598" s="4" t="n">
        <v>4.38</v>
      </c>
      <c r="F598" s="0" t="n">
        <f aca="false">G598*D598</f>
        <v>0.07</v>
      </c>
      <c r="G598" s="0" t="n">
        <f aca="true">INDIRECT("assorted!D"&amp;$A598+1)</f>
        <v>0.005</v>
      </c>
      <c r="H598" s="0" t="n">
        <f aca="true">INDIRECT("assorted!E"&amp;$A598+1)</f>
        <v>0.04</v>
      </c>
      <c r="I598" s="0" t="n">
        <f aca="true">IF(B598=1,INDIRECT("assorted!F"&amp;$A598+1),NA())</f>
        <v>0.279695651741349</v>
      </c>
      <c r="J598" s="5" t="n">
        <f aca="true">IF(B598=1,INDIRECT("assorted!G"&amp;$A598+1),NA())</f>
        <v>1110.88302475792</v>
      </c>
      <c r="K598" s="5" t="n">
        <f aca="true">IF(B598=1,AVERAGE(INDIRECT("Temperatures!C" &amp; A598 + 1):INDIRECT("Temperatures!P" &amp; A598 + 1)),NA())</f>
        <v>1030.54196227683</v>
      </c>
      <c r="L598" s="5" t="n">
        <f aca="true">IF(B598=1,MAX(INDIRECT("Temperatures!C" &amp; A598 + 1):INDIRECT("Temperatures!P" &amp; A598 + 1)),NA())</f>
        <v>1135.57616094135</v>
      </c>
      <c r="M598" s="5" t="n">
        <f aca="true">IF(B598=1,MIN(INDIRECT("Temperatures!C" &amp; A598 + 1):INDIRECT("Temperatures!P" &amp; A598 + 1)),NA())</f>
        <v>990.362999285852</v>
      </c>
      <c r="N598" s="5" t="n">
        <f aca="true">IF(B598=1,INDIRECT("assorted!H"&amp;$A598+1),NA())</f>
        <v>-83981.0526178966</v>
      </c>
      <c r="O598" s="5" t="n">
        <f aca="true">IF(B598=1,INDIRECT("assorted!I"&amp;$A598+1),NA())</f>
        <v>19119.9932697422</v>
      </c>
      <c r="P598" s="5" t="n">
        <f aca="true">IF(B598=1,INDIRECT("assorted!J"&amp;$A598+1),NA())</f>
        <v>4250.66421629248</v>
      </c>
      <c r="Q598" s="5" t="n">
        <f aca="true">IF(B598=1,INDIRECT("assorted!K"&amp;$A598+1),NA())</f>
        <v>18068146.2796694</v>
      </c>
      <c r="R598" s="5" t="n">
        <f aca="true">IF(B598=1,INDIRECT("assorted!L"&amp;$A598+1),NA())</f>
        <v>6006.50927646924</v>
      </c>
      <c r="S598" s="5" t="n">
        <f aca="true">IF(B598=1,INDIRECT("assorted!M"&amp;$A598+1),NA())</f>
        <v>1335.33802478557</v>
      </c>
      <c r="T598" s="5" t="n">
        <f aca="true">IF(B598=1,INDIRECT("assorted!N"&amp;$A598+1),NA())</f>
        <v>1783127.64043823</v>
      </c>
      <c r="U598" s="5" t="n">
        <f aca="true">IF(B598=1,SUM(INDIRECT("HeatFluxTotals!B" &amp; A598 + 1):INDIRECT("HeatFluxTotals!P" &amp; A598 + 1)),NA())</f>
        <v>84091.1298705693</v>
      </c>
      <c r="W598" s="5" t="n">
        <f aca="false">R598/G598</f>
        <v>1201301.85529385</v>
      </c>
      <c r="X598" s="5" t="n">
        <f aca="true">IF(B598=1,SUM(INDIRECT("HeatFluxRadiation!B" &amp; A598 + 1):INDIRECT("HeatFluxRadiation!P" &amp; A598 + 1)),NA())</f>
        <v>79431.9726417008</v>
      </c>
      <c r="Y598" s="5" t="n">
        <f aca="true">IF(B598=1,SUM(INDIRECT("HeatFluxConduction!B" &amp; A598 + 1):INDIRECT("HeatFluxConduction!P" &amp; A598 + 1)),NA())</f>
        <v>4659.16153670721</v>
      </c>
      <c r="Z598" s="6" t="n">
        <f aca="false">X598/U598</f>
        <v>0.944593951394877</v>
      </c>
      <c r="AA598" s="6" t="n">
        <f aca="false">Y598/U598</f>
        <v>0.0554060998333411</v>
      </c>
      <c r="AE598" s="0" t="n">
        <f aca="false">1/F598</f>
        <v>14.2857142857143</v>
      </c>
      <c r="AF598" s="0" t="n">
        <f aca="false">1/G598</f>
        <v>200</v>
      </c>
      <c r="AG598" s="0" t="n">
        <v>3.8615999743924</v>
      </c>
      <c r="AH598" s="0" t="n">
        <f aca="false">AG598/14</f>
        <v>0.275828569599457</v>
      </c>
      <c r="AI598" s="0" t="n">
        <v>0.22146</v>
      </c>
      <c r="AJ598" s="0" t="n">
        <v>3.3389</v>
      </c>
      <c r="AK598" s="0" t="n">
        <v>28.546</v>
      </c>
    </row>
    <row r="599" customFormat="false" ht="15" hidden="false" customHeight="true" outlineLevel="0" collapsed="false">
      <c r="A599" s="0" t="n">
        <v>598</v>
      </c>
      <c r="B599" s="4" t="n">
        <f aca="false">IF(assorted!P599 = "converged", 1, NA())</f>
        <v>1</v>
      </c>
      <c r="C599" s="0" t="str">
        <f aca="true">INDIRECT("IDs!B"&amp;$A599+1)</f>
        <v>d-rectangle</v>
      </c>
      <c r="D599" s="0" t="n">
        <f aca="true">INDIRECT("IDs!C"&amp;$A599+1)</f>
        <v>14</v>
      </c>
      <c r="E599" s="4" t="n">
        <v>5.11</v>
      </c>
      <c r="F599" s="0" t="n">
        <f aca="false">G599*D599</f>
        <v>0.07</v>
      </c>
      <c r="G599" s="0" t="n">
        <f aca="true">INDIRECT("assorted!D"&amp;$A599+1)</f>
        <v>0.005</v>
      </c>
      <c r="H599" s="0" t="n">
        <f aca="true">INDIRECT("assorted!E"&amp;$A599+1)</f>
        <v>0.04</v>
      </c>
      <c r="I599" s="0" t="n">
        <f aca="true">IF(B599=1,INDIRECT("assorted!F"&amp;$A599+1),NA())</f>
        <v>0.334688243834534</v>
      </c>
      <c r="J599" s="5" t="n">
        <f aca="true">IF(B599=1,INDIRECT("assorted!G"&amp;$A599+1),NA())</f>
        <v>1106.82013788102</v>
      </c>
      <c r="K599" s="5" t="n">
        <f aca="true">IF(B599=1,AVERAGE(INDIRECT("Temperatures!C" &amp; A599 + 1):INDIRECT("Temperatures!P" &amp; A599 + 1)),NA())</f>
        <v>1031.20933949934</v>
      </c>
      <c r="L599" s="5" t="n">
        <f aca="true">IF(B599=1,MAX(INDIRECT("Temperatures!C" &amp; A599 + 1):INDIRECT("Temperatures!P" &amp; A599 + 1)),NA())</f>
        <v>1173.16328222325</v>
      </c>
      <c r="M599" s="5" t="n">
        <f aca="true">IF(B599=1,MIN(INDIRECT("Temperatures!C" &amp; A599 + 1):INDIRECT("Temperatures!P" &amp; A599 + 1)),NA())</f>
        <v>984.80600951629</v>
      </c>
      <c r="N599" s="5" t="n">
        <f aca="true">IF(B599=1,INDIRECT("assorted!H"&amp;$A599+1),NA())</f>
        <v>-84266.4069947942</v>
      </c>
      <c r="O599" s="5" t="n">
        <f aca="true">IF(B599=1,INDIRECT("assorted!I"&amp;$A599+1),NA())</f>
        <v>19159.7226137387</v>
      </c>
      <c r="P599" s="5" t="n">
        <f aca="true">IF(B599=1,INDIRECT("assorted!J"&amp;$A599+1),NA())</f>
        <v>5079.13796797481</v>
      </c>
      <c r="Q599" s="5" t="n">
        <f aca="true">IF(B599=1,INDIRECT("assorted!K"&amp;$A599+1),NA())</f>
        <v>25797642.4977232</v>
      </c>
      <c r="R599" s="5" t="n">
        <f aca="true">IF(B599=1,INDIRECT("assorted!L"&amp;$A599+1),NA())</f>
        <v>6018.97769410702</v>
      </c>
      <c r="S599" s="5" t="n">
        <f aca="true">IF(B599=1,INDIRECT("assorted!M"&amp;$A599+1),NA())</f>
        <v>1595.59815927978</v>
      </c>
      <c r="T599" s="5" t="n">
        <f aca="true">IF(B599=1,INDIRECT("assorted!N"&amp;$A599+1),NA())</f>
        <v>2545933.48589703</v>
      </c>
      <c r="U599" s="5" t="n">
        <f aca="true">IF(B599=1,SUM(INDIRECT("HeatFluxTotals!B" &amp; A599 + 1):INDIRECT("HeatFluxTotals!P" &amp; A599 + 1)),NA())</f>
        <v>84265.6877174983</v>
      </c>
      <c r="W599" s="5" t="n">
        <f aca="false">R599/G599</f>
        <v>1203795.5388214</v>
      </c>
      <c r="X599" s="5" t="n">
        <f aca="true">IF(B599=1,SUM(INDIRECT("HeatFluxRadiation!B" &amp; A599 + 1):INDIRECT("HeatFluxRadiation!P" &amp; A599 + 1)),NA())</f>
        <v>79365.7273384741</v>
      </c>
      <c r="Y599" s="5" t="n">
        <f aca="true">IF(B599=1,SUM(INDIRECT("HeatFluxConduction!B" &amp; A599 + 1):INDIRECT("HeatFluxConduction!P" &amp; A599 + 1)),NA())</f>
        <v>4899.95865196531</v>
      </c>
      <c r="Z599" s="6" t="n">
        <f aca="false">X599/U599</f>
        <v>0.941851060476105</v>
      </c>
      <c r="AA599" s="6" t="n">
        <f aca="false">Y599/U599</f>
        <v>0.0581489190284956</v>
      </c>
      <c r="AE599" s="0" t="n">
        <f aca="false">1/F599</f>
        <v>14.2857142857143</v>
      </c>
      <c r="AF599" s="0" t="n">
        <f aca="false">1/G599</f>
        <v>200</v>
      </c>
      <c r="AG599" s="0" t="n">
        <v>3.32502643637467</v>
      </c>
      <c r="AH599" s="0" t="n">
        <f aca="false">AG599/14</f>
        <v>0.237501888312476</v>
      </c>
      <c r="AI599" s="0" t="n">
        <v>0.22444</v>
      </c>
      <c r="AJ599" s="0" t="n">
        <v>3.3851</v>
      </c>
      <c r="AK599" s="0" t="n">
        <v>28.562</v>
      </c>
    </row>
    <row r="600" customFormat="false" ht="15" hidden="false" customHeight="true" outlineLevel="0" collapsed="false">
      <c r="A600" s="0" t="n">
        <v>599</v>
      </c>
      <c r="B600" s="4" t="n">
        <f aca="false">IF(assorted!P600 = "converged", 1, NA())</f>
        <v>1</v>
      </c>
      <c r="C600" s="0" t="str">
        <f aca="true">INDIRECT("IDs!B"&amp;$A600+1)</f>
        <v>d-rectangle</v>
      </c>
      <c r="D600" s="0" t="n">
        <f aca="true">INDIRECT("IDs!C"&amp;$A600+1)</f>
        <v>14</v>
      </c>
      <c r="E600" s="4" t="n">
        <v>5.84</v>
      </c>
      <c r="F600" s="0" t="n">
        <f aca="false">G600*D600</f>
        <v>0.07</v>
      </c>
      <c r="G600" s="0" t="n">
        <f aca="true">INDIRECT("assorted!D"&amp;$A600+1)</f>
        <v>0.005</v>
      </c>
      <c r="H600" s="0" t="n">
        <f aca="true">INDIRECT("assorted!E"&amp;$A600+1)</f>
        <v>0.04</v>
      </c>
      <c r="I600" s="0" t="n">
        <f aca="true">IF(B600=1,INDIRECT("assorted!F"&amp;$A600+1),NA())</f>
        <v>0.464569420015323</v>
      </c>
      <c r="J600" s="5" t="n">
        <f aca="true">IF(B600=1,INDIRECT("assorted!G"&amp;$A600+1),NA())</f>
        <v>1103.67244682808</v>
      </c>
      <c r="K600" s="5" t="n">
        <f aca="true">IF(B600=1,AVERAGE(INDIRECT("Temperatures!C" &amp; A600 + 1):INDIRECT("Temperatures!P" &amp; A600 + 1)),NA())</f>
        <v>1032.14241213836</v>
      </c>
      <c r="L600" s="5" t="n">
        <f aca="true">IF(B600=1,MAX(INDIRECT("Temperatures!C" &amp; A600 + 1):INDIRECT("Temperatures!P" &amp; A600 + 1)),NA())</f>
        <v>1210.55921076518</v>
      </c>
      <c r="M600" s="5" t="n">
        <f aca="true">IF(B600=1,MIN(INDIRECT("Temperatures!C" &amp; A600 + 1):INDIRECT("Temperatures!P" &amp; A600 + 1)),NA())</f>
        <v>979.186595331887</v>
      </c>
      <c r="N600" s="5" t="n">
        <f aca="true">IF(B600=1,INDIRECT("assorted!H"&amp;$A600+1),NA())</f>
        <v>-84538.8493828825</v>
      </c>
      <c r="O600" s="5" t="n">
        <f aca="true">IF(B600=1,INDIRECT("assorted!I"&amp;$A600+1),NA())</f>
        <v>19221.7190265337</v>
      </c>
      <c r="P600" s="5" t="n">
        <f aca="true">IF(B600=1,INDIRECT("assorted!J"&amp;$A600+1),NA())</f>
        <v>5896.12564060782</v>
      </c>
      <c r="Q600" s="5" t="n">
        <f aca="true">IF(B600=1,INDIRECT("assorted!K"&amp;$A600+1),NA())</f>
        <v>34764297.569833</v>
      </c>
      <c r="R600" s="5" t="n">
        <f aca="true">IF(B600=1,INDIRECT("assorted!L"&amp;$A600+1),NA())</f>
        <v>6038.45370808587</v>
      </c>
      <c r="S600" s="5" t="n">
        <f aca="true">IF(B600=1,INDIRECT("assorted!M"&amp;$A600+1),NA())</f>
        <v>1852.25274019166</v>
      </c>
      <c r="T600" s="5" t="n">
        <f aca="true">IF(B600=1,INDIRECT("assorted!N"&amp;$A600+1),NA())</f>
        <v>3430840.21354752</v>
      </c>
      <c r="U600" s="5" t="n">
        <f aca="true">IF(B600=1,SUM(INDIRECT("HeatFluxTotals!B" &amp; A600 + 1):INDIRECT("HeatFluxTotals!P" &amp; A600 + 1)),NA())</f>
        <v>84538.3519132021</v>
      </c>
      <c r="W600" s="5" t="n">
        <f aca="false">R600/G600</f>
        <v>1207690.74161717</v>
      </c>
      <c r="X600" s="5" t="n">
        <f aca="true">IF(B600=1,SUM(INDIRECT("HeatFluxRadiation!B" &amp; A600 + 1):INDIRECT("HeatFluxRadiation!P" &amp; A600 + 1)),NA())</f>
        <v>78977.1449977814</v>
      </c>
      <c r="Y600" s="5" t="n">
        <f aca="true">IF(B600=1,SUM(INDIRECT("HeatFluxConduction!B" &amp; A600 + 1):INDIRECT("HeatFluxConduction!P" &amp; A600 + 1)),NA())</f>
        <v>5561.20704466757</v>
      </c>
      <c r="Z600" s="6" t="n">
        <f aca="false">X600/U600</f>
        <v>0.934216757370306</v>
      </c>
      <c r="AA600" s="6" t="n">
        <f aca="false">Y600/U600</f>
        <v>0.0657832441585497</v>
      </c>
      <c r="AE600" s="0" t="n">
        <f aca="false">1/F600</f>
        <v>14.2857142857143</v>
      </c>
      <c r="AF600" s="0" t="n">
        <f aca="false">1/G600</f>
        <v>200</v>
      </c>
      <c r="AG600" s="0" t="n">
        <v>2.9161068290897</v>
      </c>
      <c r="AH600" s="0" t="n">
        <f aca="false">AG600/14</f>
        <v>0.208293344934979</v>
      </c>
      <c r="AI600" s="0" t="n">
        <v>0.22749</v>
      </c>
      <c r="AJ600" s="0" t="n">
        <v>3.4327</v>
      </c>
      <c r="AK600" s="0" t="n">
        <v>28.573</v>
      </c>
    </row>
    <row r="601" customFormat="false" ht="15" hidden="false" customHeight="true" outlineLevel="0" collapsed="false">
      <c r="A601" s="0" t="n">
        <v>600</v>
      </c>
      <c r="B601" s="4" t="n">
        <f aca="false">IF(assorted!P601 = "converged", 1, NA())</f>
        <v>1</v>
      </c>
      <c r="C601" s="0" t="str">
        <f aca="true">INDIRECT("IDs!B"&amp;$A601+1)</f>
        <v>d-rectangle</v>
      </c>
      <c r="D601" s="0" t="n">
        <f aca="true">INDIRECT("IDs!C"&amp;$A601+1)</f>
        <v>14</v>
      </c>
      <c r="E601" s="4" t="n">
        <v>6.205</v>
      </c>
      <c r="F601" s="0" t="n">
        <f aca="false">G601*D601</f>
        <v>0.07</v>
      </c>
      <c r="G601" s="0" t="n">
        <f aca="true">INDIRECT("assorted!D"&amp;$A601+1)</f>
        <v>0.005</v>
      </c>
      <c r="H601" s="0" t="n">
        <f aca="true">INDIRECT("assorted!E"&amp;$A601+1)</f>
        <v>0.04</v>
      </c>
      <c r="I601" s="0" t="n">
        <f aca="true">IF(B601=1,INDIRECT("assorted!F"&amp;$A601+1),NA())</f>
        <v>0.500855872480315</v>
      </c>
      <c r="J601" s="5" t="n">
        <f aca="true">IF(B601=1,INDIRECT("assorted!G"&amp;$A601+1),NA())</f>
        <v>1103.16767323014</v>
      </c>
      <c r="K601" s="5" t="n">
        <f aca="true">IF(B601=1,AVERAGE(INDIRECT("Temperatures!C" &amp; A601 + 1):INDIRECT("Temperatures!P" &amp; A601 + 1)),NA())</f>
        <v>1031.7986597815</v>
      </c>
      <c r="L601" s="5" t="n">
        <f aca="true">IF(B601=1,MAX(INDIRECT("Temperatures!C" &amp; A601 + 1):INDIRECT("Temperatures!P" &amp; A601 + 1)),NA())</f>
        <v>1232.80302226645</v>
      </c>
      <c r="M601" s="5" t="n">
        <f aca="true">IF(B601=1,MIN(INDIRECT("Temperatures!C" &amp; A601 + 1):INDIRECT("Temperatures!P" &amp; A601 + 1)),NA())</f>
        <v>975.579302739929</v>
      </c>
      <c r="N601" s="5" t="n">
        <f aca="true">IF(B601=1,INDIRECT("assorted!H"&amp;$A601+1),NA())</f>
        <v>-84063.7992698639</v>
      </c>
      <c r="O601" s="5" t="n">
        <f aca="true">IF(B601=1,INDIRECT("assorted!I"&amp;$A601+1),NA())</f>
        <v>19150.8509271715</v>
      </c>
      <c r="P601" s="5" t="n">
        <f aca="true">IF(B601=1,INDIRECT("assorted!J"&amp;$A601+1),NA())</f>
        <v>6289.52760316357</v>
      </c>
      <c r="Q601" s="5" t="n">
        <f aca="true">IF(B601=1,INDIRECT("assorted!K"&amp;$A601+1),NA())</f>
        <v>39558157.4709565</v>
      </c>
      <c r="R601" s="5" t="n">
        <f aca="true">IF(B601=1,INDIRECT("assorted!L"&amp;$A601+1),NA())</f>
        <v>6016.20315063362</v>
      </c>
      <c r="S601" s="5" t="n">
        <f aca="true">IF(B601=1,INDIRECT("assorted!M"&amp;$A601+1),NA())</f>
        <v>1975.84305395282</v>
      </c>
      <c r="T601" s="5" t="n">
        <f aca="true">IF(B601=1,INDIRECT("assorted!N"&amp;$A601+1),NA())</f>
        <v>3903955.77385363</v>
      </c>
      <c r="U601" s="5" t="n">
        <f aca="true">IF(B601=1,SUM(INDIRECT("HeatFluxTotals!B" &amp; A601 + 1):INDIRECT("HeatFluxTotals!P" &amp; A601 + 1)),NA())</f>
        <v>84226.8441088706</v>
      </c>
      <c r="W601" s="5" t="n">
        <f aca="false">R601/G601</f>
        <v>1203240.63012672</v>
      </c>
      <c r="X601" s="5" t="n">
        <f aca="true">IF(B601=1,SUM(INDIRECT("HeatFluxRadiation!B" &amp; A601 + 1):INDIRECT("HeatFluxRadiation!P" &amp; A601 + 1)),NA())</f>
        <v>78781.0568828782</v>
      </c>
      <c r="Y601" s="5" t="n">
        <f aca="true">IF(B601=1,SUM(INDIRECT("HeatFluxConduction!B" &amp; A601 + 1):INDIRECT("HeatFluxConduction!P" &amp; A601 + 1)),NA())</f>
        <v>5445.82472293439</v>
      </c>
      <c r="Z601" s="6" t="n">
        <f aca="false">X601/U601</f>
        <v>0.935343805367405</v>
      </c>
      <c r="AA601" s="6" t="n">
        <f aca="false">Y601/U601</f>
        <v>0.0646566398225153</v>
      </c>
      <c r="AE601" s="0" t="n">
        <f aca="false">1/F601</f>
        <v>14.2857142857143</v>
      </c>
      <c r="AF601" s="0" t="n">
        <f aca="false">1/G601</f>
        <v>200</v>
      </c>
      <c r="AG601" s="0" t="n">
        <v>2.746596179094</v>
      </c>
      <c r="AH601" s="0" t="n">
        <f aca="false">AG601/14</f>
        <v>0.196185441363857</v>
      </c>
      <c r="AI601" s="0" t="n">
        <v>0.22727</v>
      </c>
      <c r="AJ601" s="0" t="n">
        <v>3.4302</v>
      </c>
      <c r="AK601" s="0" t="n">
        <v>28.469</v>
      </c>
    </row>
    <row r="602" customFormat="false" ht="15" hidden="false" customHeight="true" outlineLevel="0" collapsed="false">
      <c r="A602" s="0" t="n">
        <v>601</v>
      </c>
      <c r="B602" s="4" t="n">
        <f aca="false">IF(assorted!P602 = "converged", 1, NA())</f>
        <v>1</v>
      </c>
      <c r="C602" s="0" t="str">
        <f aca="true">INDIRECT("IDs!B"&amp;$A602+1)</f>
        <v>d-rectangle</v>
      </c>
      <c r="D602" s="0" t="n">
        <f aca="true">INDIRECT("IDs!C"&amp;$A602+1)</f>
        <v>14</v>
      </c>
      <c r="E602" s="4" t="n">
        <v>1.825</v>
      </c>
      <c r="F602" s="0" t="n">
        <f aca="false">G602*D602</f>
        <v>0.14</v>
      </c>
      <c r="G602" s="0" t="n">
        <f aca="true">INDIRECT("assorted!D"&amp;$A602+1)</f>
        <v>0.01</v>
      </c>
      <c r="H602" s="0" t="n">
        <f aca="true">INDIRECT("assorted!E"&amp;$A602+1)</f>
        <v>0.04</v>
      </c>
      <c r="I602" s="0" t="n">
        <f aca="true">IF(B602=1,INDIRECT("assorted!F"&amp;$A602+1),NA())</f>
        <v>3.35226546105695</v>
      </c>
      <c r="J602" s="5" t="n">
        <f aca="true">IF(B602=1,INDIRECT("assorted!G"&amp;$A602+1),NA())</f>
        <v>1100.03421235782</v>
      </c>
      <c r="K602" s="5" t="n">
        <f aca="true">IF(B602=1,AVERAGE(INDIRECT("Temperatures!C" &amp; A602 + 1):INDIRECT("Temperatures!P" &amp; A602 + 1)),NA())</f>
        <v>988.662339142913</v>
      </c>
      <c r="L602" s="5" t="n">
        <f aca="true">IF(B602=1,MAX(INDIRECT("Temperatures!C" &amp; A602 + 1):INDIRECT("Temperatures!P" &amp; A602 + 1)),NA())</f>
        <v>1006.28392357128</v>
      </c>
      <c r="M602" s="5" t="n">
        <f aca="true">IF(B602=1,MIN(INDIRECT("Temperatures!C" &amp; A602 + 1):INDIRECT("Temperatures!P" &amp; A602 + 1)),NA())</f>
        <v>975.097330421785</v>
      </c>
      <c r="N602" s="5" t="n">
        <f aca="true">IF(B602=1,INDIRECT("assorted!H"&amp;$A602+1),NA())</f>
        <v>-183093.745975011</v>
      </c>
      <c r="O602" s="5" t="n">
        <f aca="true">IF(B602=1,INDIRECT("assorted!I"&amp;$A602+1),NA())</f>
        <v>15132.409659704</v>
      </c>
      <c r="P602" s="5" t="n">
        <f aca="true">IF(B602=1,INDIRECT("assorted!J"&amp;$A602+1),NA())</f>
        <v>776.321780410481</v>
      </c>
      <c r="Q602" s="5" t="n">
        <f aca="true">IF(B602=1,INDIRECT("assorted!K"&amp;$A602+1),NA())</f>
        <v>602675.506739699</v>
      </c>
      <c r="R602" s="5" t="n">
        <f aca="true">IF(B602=1,INDIRECT("assorted!L"&amp;$A602+1),NA())</f>
        <v>4753.83084174773</v>
      </c>
      <c r="S602" s="5" t="n">
        <f aca="true">IF(B602=1,INDIRECT("assorted!M"&amp;$A602+1),NA())</f>
        <v>243.880684292698</v>
      </c>
      <c r="T602" s="5" t="n">
        <f aca="true">IF(B602=1,INDIRECT("assorted!N"&amp;$A602+1),NA())</f>
        <v>59477.788171075</v>
      </c>
      <c r="U602" s="5" t="n">
        <f aca="true">IF(B602=1,SUM(INDIRECT("HeatFluxTotals!B" &amp; A602 + 1):INDIRECT("HeatFluxTotals!P" &amp; A602 + 1)),NA())</f>
        <v>66553.6317844683</v>
      </c>
      <c r="W602" s="5" t="n">
        <f aca="false">R602/G602</f>
        <v>475383.084174773</v>
      </c>
      <c r="X602" s="5" t="n">
        <f aca="true">IF(B602=1,SUM(INDIRECT("HeatFluxRadiation!B" &amp; A602 + 1):INDIRECT("HeatFluxRadiation!P" &amp; A602 + 1)),NA())</f>
        <v>64469.2140177607</v>
      </c>
      <c r="Y602" s="5" t="n">
        <f aca="true">IF(B602=1,SUM(INDIRECT("HeatFluxConduction!B" &amp; A602 + 1):INDIRECT("HeatFluxConduction!P" &amp; A602 + 1)),NA())</f>
        <v>2073.9876770803</v>
      </c>
      <c r="Z602" s="6" t="n">
        <f aca="false">X602/U602</f>
        <v>0.968680630781234</v>
      </c>
      <c r="AA602" s="6" t="n">
        <f aca="false">Y602/U602</f>
        <v>0.0311626521569377</v>
      </c>
      <c r="AE602" s="0" t="n">
        <f aca="false">1/F602</f>
        <v>7.14285714285714</v>
      </c>
      <c r="AF602" s="0" t="n">
        <f aca="false">1/G602</f>
        <v>100</v>
      </c>
      <c r="AG602" s="9" t="n">
        <v>7.60028995888879</v>
      </c>
      <c r="AH602" s="0" t="n">
        <f aca="false">AG602/14</f>
        <v>0.542877854206342</v>
      </c>
      <c r="AI602" s="0" t="n">
        <v>0.14529</v>
      </c>
      <c r="AJ602" s="0" t="n">
        <v>2.1869</v>
      </c>
      <c r="AK602" s="0" t="n">
        <v>24.496</v>
      </c>
    </row>
    <row r="603" customFormat="false" ht="15" hidden="false" customHeight="true" outlineLevel="0" collapsed="false">
      <c r="A603" s="0" t="n">
        <v>602</v>
      </c>
      <c r="B603" s="4" t="n">
        <f aca="false">IF(assorted!P603 = "converged", 1, NA())</f>
        <v>1</v>
      </c>
      <c r="C603" s="0" t="str">
        <f aca="true">INDIRECT("IDs!B"&amp;$A603+1)</f>
        <v>d-rectangle</v>
      </c>
      <c r="D603" s="0" t="n">
        <f aca="true">INDIRECT("IDs!C"&amp;$A603+1)</f>
        <v>14</v>
      </c>
      <c r="E603" s="4" t="n">
        <v>2.19</v>
      </c>
      <c r="F603" s="0" t="n">
        <f aca="false">G603*D603</f>
        <v>0.14</v>
      </c>
      <c r="G603" s="0" t="n">
        <f aca="true">INDIRECT("assorted!D"&amp;$A603+1)</f>
        <v>0.01</v>
      </c>
      <c r="H603" s="0" t="n">
        <f aca="true">INDIRECT("assorted!E"&amp;$A603+1)</f>
        <v>0.04</v>
      </c>
      <c r="I603" s="0" t="n">
        <f aca="true">IF(B603=1,INDIRECT("assorted!F"&amp;$A603+1),NA())</f>
        <v>1.00491184047132</v>
      </c>
      <c r="J603" s="5" t="n">
        <f aca="true">IF(B603=1,INDIRECT("assorted!G"&amp;$A603+1),NA())</f>
        <v>1215.14799253483</v>
      </c>
      <c r="K603" s="5" t="n">
        <f aca="true">IF(B603=1,AVERAGE(INDIRECT("Temperatures!C" &amp; A603 + 1):INDIRECT("Temperatures!P" &amp; A603 + 1)),NA())</f>
        <v>1105.10401782036</v>
      </c>
      <c r="L603" s="5" t="n">
        <f aca="true">IF(B603=1,MAX(INDIRECT("Temperatures!C" &amp; A603 + 1):INDIRECT("Temperatures!P" &amp; A603 + 1)),NA())</f>
        <v>1140.75019226242</v>
      </c>
      <c r="M603" s="5" t="n">
        <f aca="true">IF(B603=1,MIN(INDIRECT("Temperatures!C" &amp; A603 + 1):INDIRECT("Temperatures!P" &amp; A603 + 1)),NA())</f>
        <v>1082.1852584314</v>
      </c>
      <c r="N603" s="5" t="n">
        <f aca="true">IF(B603=1,INDIRECT("assorted!H"&amp;$A603+1),NA())</f>
        <v>-116780.647817406</v>
      </c>
      <c r="O603" s="5" t="n">
        <f aca="true">IF(B603=1,INDIRECT("assorted!I"&amp;$A603+1),NA())</f>
        <v>26541.2823663065</v>
      </c>
      <c r="P603" s="5" t="n">
        <f aca="true">IF(B603=1,INDIRECT("assorted!J"&amp;$A603+1),NA())</f>
        <v>1847.43864801153</v>
      </c>
      <c r="Q603" s="5" t="n">
        <f aca="true">IF(B603=1,INDIRECT("assorted!K"&amp;$A603+1),NA())</f>
        <v>3413029.5581667</v>
      </c>
      <c r="R603" s="5" t="n">
        <f aca="true">IF(B603=1,INDIRECT("assorted!L"&amp;$A603+1),NA())</f>
        <v>8337.87574887293</v>
      </c>
      <c r="S603" s="5" t="n">
        <f aca="true">IF(B603=1,INDIRECT("assorted!M"&amp;$A603+1),NA())</f>
        <v>580.368110615403</v>
      </c>
      <c r="T603" s="5" t="n">
        <f aca="true">IF(B603=1,INDIRECT("assorted!N"&amp;$A603+1),NA())</f>
        <v>336827.143819293</v>
      </c>
      <c r="U603" s="5" t="n">
        <f aca="true">IF(B603=1,SUM(INDIRECT("HeatFluxTotals!B" &amp; A603 + 1):INDIRECT("HeatFluxTotals!P" &amp; A603 + 1)),NA())</f>
        <v>116730.260484221</v>
      </c>
      <c r="W603" s="5" t="n">
        <f aca="false">R603/G603</f>
        <v>833787.574887293</v>
      </c>
      <c r="X603" s="5" t="n">
        <f aca="true">IF(B603=1,SUM(INDIRECT("HeatFluxRadiation!B" &amp; A603 + 1):INDIRECT("HeatFluxRadiation!P" &amp; A603 + 1)),NA())</f>
        <v>111112.269180517</v>
      </c>
      <c r="Y603" s="5" t="n">
        <f aca="true">IF(B603=1,SUM(INDIRECT("HeatFluxConduction!B" &amp; A603 + 1):INDIRECT("HeatFluxConduction!P" &amp; A603 + 1)),NA())</f>
        <v>5617.72730129238</v>
      </c>
      <c r="Z603" s="6" t="n">
        <f aca="false">X603/U603</f>
        <v>0.951872022897925</v>
      </c>
      <c r="AA603" s="6" t="n">
        <f aca="false">Y603/U603</f>
        <v>0.0481257154570622</v>
      </c>
      <c r="AE603" s="0" t="n">
        <f aca="false">1/F603</f>
        <v>7.14285714285714</v>
      </c>
      <c r="AF603" s="0" t="n">
        <f aca="false">1/G603</f>
        <v>100</v>
      </c>
      <c r="AG603" s="0" t="n">
        <v>6.82294436098127</v>
      </c>
      <c r="AH603" s="0" t="n">
        <f aca="false">AG603/14</f>
        <v>0.487353168641519</v>
      </c>
      <c r="AI603" s="0" t="n">
        <v>0.37355</v>
      </c>
      <c r="AJ603" s="0" t="n">
        <v>5.6435</v>
      </c>
      <c r="AK603" s="0" t="n">
        <v>35.738</v>
      </c>
    </row>
    <row r="604" customFormat="false" ht="15" hidden="false" customHeight="true" outlineLevel="0" collapsed="false">
      <c r="A604" s="0" t="n">
        <v>603</v>
      </c>
      <c r="B604" s="4" t="n">
        <f aca="false">IF(assorted!P604 = "converged", 1, NA())</f>
        <v>1</v>
      </c>
      <c r="C604" s="0" t="str">
        <f aca="true">INDIRECT("IDs!B"&amp;$A604+1)</f>
        <v>d-rectangle</v>
      </c>
      <c r="D604" s="0" t="n">
        <f aca="true">INDIRECT("IDs!C"&amp;$A604+1)</f>
        <v>14</v>
      </c>
      <c r="E604" s="4" t="n">
        <v>2.555</v>
      </c>
      <c r="F604" s="0" t="n">
        <f aca="false">G604*D604</f>
        <v>0.14</v>
      </c>
      <c r="G604" s="0" t="n">
        <f aca="true">INDIRECT("assorted!D"&amp;$A604+1)</f>
        <v>0.01</v>
      </c>
      <c r="H604" s="0" t="n">
        <f aca="true">INDIRECT("assorted!E"&amp;$A604+1)</f>
        <v>0.04</v>
      </c>
      <c r="I604" s="0" t="n">
        <f aca="true">IF(B604=1,INDIRECT("assorted!F"&amp;$A604+1),NA())</f>
        <v>0.966748960694531</v>
      </c>
      <c r="J604" s="5" t="n">
        <f aca="true">IF(B604=1,INDIRECT("assorted!G"&amp;$A604+1),NA())</f>
        <v>1206.2068265161</v>
      </c>
      <c r="K604" s="5" t="n">
        <f aca="true">IF(B604=1,AVERAGE(INDIRECT("Temperatures!C" &amp; A604 + 1):INDIRECT("Temperatures!P" &amp; A604 + 1)),NA())</f>
        <v>1109.84130929825</v>
      </c>
      <c r="L604" s="5" t="n">
        <f aca="true">IF(B604=1,MAX(INDIRECT("Temperatures!C" &amp; A604 + 1):INDIRECT("Temperatures!P" &amp; A604 + 1)),NA())</f>
        <v>1147.2602829639</v>
      </c>
      <c r="M604" s="5" t="n">
        <f aca="true">IF(B604=1,MIN(INDIRECT("Temperatures!C" &amp; A604 + 1):INDIRECT("Temperatures!P" &amp; A604 + 1)),NA())</f>
        <v>1085.65905307994</v>
      </c>
      <c r="N604" s="5" t="n">
        <f aca="true">IF(B604=1,INDIRECT("assorted!H"&amp;$A604+1),NA())</f>
        <v>-118826.766874721</v>
      </c>
      <c r="O604" s="5" t="n">
        <f aca="true">IF(B604=1,INDIRECT("assorted!I"&amp;$A604+1),NA())</f>
        <v>27020.7087608407</v>
      </c>
      <c r="P604" s="5" t="n">
        <f aca="true">IF(B604=1,INDIRECT("assorted!J"&amp;$A604+1),NA())</f>
        <v>2022.69456020152</v>
      </c>
      <c r="Q604" s="5" t="n">
        <f aca="true">IF(B604=1,INDIRECT("assorted!K"&amp;$A604+1),NA())</f>
        <v>4091293.28386885</v>
      </c>
      <c r="R604" s="5" t="n">
        <f aca="true">IF(B604=1,INDIRECT("assorted!L"&amp;$A604+1),NA())</f>
        <v>8488.48632047052</v>
      </c>
      <c r="S604" s="5" t="n">
        <f aca="true">IF(B604=1,INDIRECT("assorted!M"&amp;$A604+1),NA())</f>
        <v>635.424305718154</v>
      </c>
      <c r="T604" s="5" t="n">
        <f aca="true">IF(B604=1,INDIRECT("assorted!N"&amp;$A604+1),NA())</f>
        <v>403764.048297399</v>
      </c>
      <c r="U604" s="5" t="n">
        <f aca="true">IF(B604=1,SUM(INDIRECT("HeatFluxTotals!B" &amp; A604 + 1):INDIRECT("HeatFluxTotals!P" &amp; A604 + 1)),NA())</f>
        <v>118838.808486587</v>
      </c>
      <c r="W604" s="5" t="n">
        <f aca="false">R604/G604</f>
        <v>848848.632047052</v>
      </c>
      <c r="X604" s="5" t="n">
        <f aca="true">IF(B604=1,SUM(INDIRECT("HeatFluxRadiation!B" &amp; A604 + 1):INDIRECT("HeatFluxRadiation!P" &amp; A604 + 1)),NA())</f>
        <v>113219.072520455</v>
      </c>
      <c r="Y604" s="5" t="n">
        <f aca="true">IF(B604=1,SUM(INDIRECT("HeatFluxConduction!B" &amp; A604 + 1):INDIRECT("HeatFluxConduction!P" &amp; A604 + 1)),NA())</f>
        <v>5619.76303917921</v>
      </c>
      <c r="Z604" s="6" t="n">
        <f aca="false">X604/U604</f>
        <v>0.952711273045401</v>
      </c>
      <c r="AA604" s="6" t="n">
        <f aca="false">Y604/U604</f>
        <v>0.047288954767781</v>
      </c>
      <c r="AE604" s="0" t="n">
        <f aca="false">1/F604</f>
        <v>7.14285714285714</v>
      </c>
      <c r="AF604" s="0" t="n">
        <f aca="false">1/G604</f>
        <v>100</v>
      </c>
      <c r="AG604" s="0" t="n">
        <v>6.14142864050507</v>
      </c>
      <c r="AH604" s="0" t="n">
        <f aca="false">AG604/14</f>
        <v>0.438673474321791</v>
      </c>
      <c r="AI604" s="0" t="n">
        <v>0.38424</v>
      </c>
      <c r="AJ604" s="0" t="n">
        <v>5.8061</v>
      </c>
      <c r="AK604" s="0" t="n">
        <v>36.17</v>
      </c>
    </row>
    <row r="605" customFormat="false" ht="15" hidden="false" customHeight="true" outlineLevel="0" collapsed="false">
      <c r="A605" s="0" t="n">
        <v>604</v>
      </c>
      <c r="B605" s="4" t="n">
        <f aca="false">IF(assorted!P605 = "converged", 1, NA())</f>
        <v>1</v>
      </c>
      <c r="C605" s="0" t="str">
        <f aca="true">INDIRECT("IDs!B"&amp;$A605+1)</f>
        <v>d-rectangle</v>
      </c>
      <c r="D605" s="0" t="n">
        <f aca="true">INDIRECT("IDs!C"&amp;$A605+1)</f>
        <v>14</v>
      </c>
      <c r="E605" s="4" t="n">
        <v>2.92</v>
      </c>
      <c r="F605" s="0" t="n">
        <f aca="false">G605*D605</f>
        <v>0.14</v>
      </c>
      <c r="G605" s="0" t="n">
        <f aca="true">INDIRECT("assorted!D"&amp;$A605+1)</f>
        <v>0.01</v>
      </c>
      <c r="H605" s="0" t="n">
        <f aca="true">INDIRECT("assorted!E"&amp;$A605+1)</f>
        <v>0.04</v>
      </c>
      <c r="I605" s="0" t="n">
        <f aca="true">IF(B605=1,INDIRECT("assorted!F"&amp;$A605+1),NA())</f>
        <v>0.93935636804963</v>
      </c>
      <c r="J605" s="5" t="n">
        <f aca="true">IF(B605=1,INDIRECT("assorted!G"&amp;$A605+1),NA())</f>
        <v>1199.64994287389</v>
      </c>
      <c r="K605" s="5" t="n">
        <f aca="true">IF(B605=1,AVERAGE(INDIRECT("Temperatures!C" &amp; A605 + 1):INDIRECT("Temperatures!P" &amp; A605 + 1)),NA())</f>
        <v>1113.23365277986</v>
      </c>
      <c r="L605" s="5" t="n">
        <f aca="true">IF(B605=1,MAX(INDIRECT("Temperatures!C" &amp; A605 + 1):INDIRECT("Temperatures!P" &amp; A605 + 1)),NA())</f>
        <v>1155.77521796892</v>
      </c>
      <c r="M605" s="5" t="n">
        <f aca="true">IF(B605=1,MIN(INDIRECT("Temperatures!C" &amp; A605 + 1):INDIRECT("Temperatures!P" &amp; A605 + 1)),NA())</f>
        <v>1087.41286377536</v>
      </c>
      <c r="N605" s="5" t="n">
        <f aca="true">IF(B605=1,INDIRECT("assorted!H"&amp;$A605+1),NA())</f>
        <v>-120331.459785525</v>
      </c>
      <c r="O605" s="5" t="n">
        <f aca="true">IF(B605=1,INDIRECT("assorted!I"&amp;$A605+1),NA())</f>
        <v>27358.1856341339</v>
      </c>
      <c r="P605" s="5" t="n">
        <f aca="true">IF(B605=1,INDIRECT("assorted!J"&amp;$A605+1),NA())</f>
        <v>2279.58893229854</v>
      </c>
      <c r="Q605" s="5" t="n">
        <f aca="true">IF(B605=1,INDIRECT("assorted!K"&amp;$A605+1),NA())</f>
        <v>5196525.700258</v>
      </c>
      <c r="R605" s="5" t="n">
        <f aca="true">IF(B605=1,INDIRECT("assorted!L"&amp;$A605+1),NA())</f>
        <v>8594.50381419369</v>
      </c>
      <c r="S605" s="5" t="n">
        <f aca="true">IF(B605=1,INDIRECT("assorted!M"&amp;$A605+1),NA())</f>
        <v>716.127013516334</v>
      </c>
      <c r="T605" s="5" t="n">
        <f aca="true">IF(B605=1,INDIRECT("assorted!N"&amp;$A605+1),NA())</f>
        <v>512837.899487824</v>
      </c>
      <c r="U605" s="5" t="n">
        <f aca="true">IF(B605=1,SUM(INDIRECT("HeatFluxTotals!B" &amp; A605 + 1):INDIRECT("HeatFluxTotals!P" &amp; A605 + 1)),NA())</f>
        <v>120323.053398712</v>
      </c>
      <c r="W605" s="5" t="n">
        <f aca="false">R605/G605</f>
        <v>859450.381419369</v>
      </c>
      <c r="X605" s="5" t="n">
        <f aca="true">IF(B605=1,SUM(INDIRECT("HeatFluxRadiation!B" &amp; A605 + 1):INDIRECT("HeatFluxRadiation!P" &amp; A605 + 1)),NA())</f>
        <v>114625.695125271</v>
      </c>
      <c r="Y605" s="5" t="n">
        <f aca="true">IF(B605=1,SUM(INDIRECT("HeatFluxConduction!B" &amp; A605 + 1):INDIRECT("HeatFluxConduction!P" &amp; A605 + 1)),NA())</f>
        <v>5697.36100405681</v>
      </c>
      <c r="Z605" s="6" t="n">
        <f aca="false">X605/U605</f>
        <v>0.952649487255268</v>
      </c>
      <c r="AA605" s="6" t="n">
        <f aca="false">Y605/U605</f>
        <v>0.0473505354387708</v>
      </c>
      <c r="AE605" s="0" t="n">
        <f aca="false">1/F605</f>
        <v>7.14285714285714</v>
      </c>
      <c r="AF605" s="0" t="n">
        <f aca="false">1/G605</f>
        <v>100</v>
      </c>
      <c r="AG605" s="0" t="n">
        <v>5.54266763636027</v>
      </c>
      <c r="AH605" s="0" t="n">
        <f aca="false">AG605/14</f>
        <v>0.395904831168591</v>
      </c>
      <c r="AI605" s="0" t="n">
        <v>0.39191</v>
      </c>
      <c r="AJ605" s="0" t="n">
        <v>5.923</v>
      </c>
      <c r="AK605" s="0" t="n">
        <v>36.467</v>
      </c>
    </row>
    <row r="606" customFormat="false" ht="15" hidden="false" customHeight="true" outlineLevel="0" collapsed="false">
      <c r="A606" s="0" t="n">
        <v>605</v>
      </c>
      <c r="B606" s="4" t="n">
        <f aca="false">IF(assorted!P606 = "converged", 1, NA())</f>
        <v>1</v>
      </c>
      <c r="C606" s="0" t="str">
        <f aca="true">INDIRECT("IDs!B"&amp;$A606+1)</f>
        <v>d-rectangle</v>
      </c>
      <c r="D606" s="0" t="n">
        <f aca="true">INDIRECT("IDs!C"&amp;$A606+1)</f>
        <v>14</v>
      </c>
      <c r="E606" s="4" t="n">
        <v>3.285</v>
      </c>
      <c r="F606" s="0" t="n">
        <f aca="false">G606*D606</f>
        <v>0.14</v>
      </c>
      <c r="G606" s="0" t="n">
        <f aca="true">INDIRECT("assorted!D"&amp;$A606+1)</f>
        <v>0.01</v>
      </c>
      <c r="H606" s="0" t="n">
        <f aca="true">INDIRECT("assorted!E"&amp;$A606+1)</f>
        <v>0.04</v>
      </c>
      <c r="I606" s="0" t="n">
        <f aca="true">IF(B606=1,INDIRECT("assorted!F"&amp;$A606+1),NA())</f>
        <v>0.925672517594648</v>
      </c>
      <c r="J606" s="5" t="n">
        <f aca="true">IF(B606=1,INDIRECT("assorted!G"&amp;$A606+1),NA())</f>
        <v>1194.60106745644</v>
      </c>
      <c r="K606" s="5" t="n">
        <f aca="true">IF(B606=1,AVERAGE(INDIRECT("Temperatures!C" &amp; A606 + 1):INDIRECT("Temperatures!P" &amp; A606 + 1)),NA())</f>
        <v>1115.75193068198</v>
      </c>
      <c r="L606" s="5" t="n">
        <f aca="true">IF(B606=1,MAX(INDIRECT("Temperatures!C" &amp; A606 + 1):INDIRECT("Temperatures!P" &amp; A606 + 1)),NA())</f>
        <v>1166.78204532787</v>
      </c>
      <c r="M606" s="5" t="n">
        <f aca="true">IF(B606=1,MIN(INDIRECT("Temperatures!C" &amp; A606 + 1):INDIRECT("Temperatures!P" &amp; A606 + 1)),NA())</f>
        <v>1088.16234451933</v>
      </c>
      <c r="N606" s="5" t="n">
        <f aca="true">IF(B606=1,INDIRECT("assorted!H"&amp;$A606+1),NA())</f>
        <v>-121393.794564807</v>
      </c>
      <c r="O606" s="5" t="n">
        <f aca="true">IF(B606=1,INDIRECT("assorted!I"&amp;$A606+1),NA())</f>
        <v>27599.8874354616</v>
      </c>
      <c r="P606" s="5" t="n">
        <f aca="true">IF(B606=1,INDIRECT("assorted!J"&amp;$A606+1),NA())</f>
        <v>2614.22075166633</v>
      </c>
      <c r="Q606" s="5" t="n">
        <f aca="true">IF(B606=1,INDIRECT("assorted!K"&amp;$A606+1),NA())</f>
        <v>6834150.1384429</v>
      </c>
      <c r="R606" s="5" t="n">
        <f aca="true">IF(B606=1,INDIRECT("assorted!L"&amp;$A606+1),NA())</f>
        <v>8670.43381491532</v>
      </c>
      <c r="S606" s="5" t="n">
        <f aca="true">IF(B606=1,INDIRECT("assorted!M"&amp;$A606+1),NA())</f>
        <v>821.250740891728</v>
      </c>
      <c r="T606" s="5" t="n">
        <f aca="true">IF(B606=1,INDIRECT("assorted!N"&amp;$A606+1),NA())</f>
        <v>674452.779415212</v>
      </c>
      <c r="U606" s="5" t="n">
        <f aca="true">IF(B606=1,SUM(INDIRECT("HeatFluxTotals!B" &amp; A606 + 1):INDIRECT("HeatFluxTotals!P" &amp; A606 + 1)),NA())</f>
        <v>121386.073408815</v>
      </c>
      <c r="W606" s="5" t="n">
        <f aca="false">R606/G606</f>
        <v>867043.381491532</v>
      </c>
      <c r="X606" s="5" t="n">
        <f aca="true">IF(B606=1,SUM(INDIRECT("HeatFluxRadiation!B" &amp; A606 + 1):INDIRECT("HeatFluxRadiation!P" &amp; A606 + 1)),NA())</f>
        <v>115570.497696097</v>
      </c>
      <c r="Y606" s="5" t="n">
        <f aca="true">IF(B606=1,SUM(INDIRECT("HeatFluxConduction!B" &amp; A606 + 1):INDIRECT("HeatFluxConduction!P" &amp; A606 + 1)),NA())</f>
        <v>5815.5786645332</v>
      </c>
      <c r="Z606" s="6" t="n">
        <f aca="false">X606/U606</f>
        <v>0.952090255913205</v>
      </c>
      <c r="AA606" s="6" t="n">
        <f aca="false">Y606/U606</f>
        <v>0.0479097684043786</v>
      </c>
      <c r="AE606" s="0" t="n">
        <f aca="false">1/F606</f>
        <v>7.14285714285714</v>
      </c>
      <c r="AF606" s="0" t="n">
        <f aca="false">1/G606</f>
        <v>100</v>
      </c>
      <c r="AG606" s="0" t="n">
        <v>5.02262847308177</v>
      </c>
      <c r="AH606" s="0" t="n">
        <f aca="false">AG606/14</f>
        <v>0.358759176648698</v>
      </c>
      <c r="AI606" s="0" t="n">
        <v>0.39752</v>
      </c>
      <c r="AJ606" s="0" t="n">
        <v>6.0087</v>
      </c>
      <c r="AK606" s="0" t="n">
        <v>36.669</v>
      </c>
    </row>
    <row r="607" customFormat="false" ht="15" hidden="false" customHeight="true" outlineLevel="0" collapsed="false">
      <c r="A607" s="0" t="n">
        <v>606</v>
      </c>
      <c r="B607" s="4" t="n">
        <f aca="false">IF(assorted!P607 = "converged", 1, NA())</f>
        <v>1</v>
      </c>
      <c r="C607" s="0" t="str">
        <f aca="true">INDIRECT("IDs!B"&amp;$A607+1)</f>
        <v>d-rectangle</v>
      </c>
      <c r="D607" s="0" t="n">
        <f aca="true">INDIRECT("IDs!C"&amp;$A607+1)</f>
        <v>14</v>
      </c>
      <c r="E607" s="4" t="n">
        <v>3.465</v>
      </c>
      <c r="F607" s="0" t="n">
        <f aca="false">G607*D607</f>
        <v>0.14</v>
      </c>
      <c r="G607" s="0" t="n">
        <f aca="true">INDIRECT("assorted!D"&amp;$A607+1)</f>
        <v>0.01</v>
      </c>
      <c r="H607" s="0" t="n">
        <f aca="true">INDIRECT("assorted!E"&amp;$A607+1)</f>
        <v>0.04</v>
      </c>
      <c r="I607" s="0" t="n">
        <f aca="true">IF(B607=1,INDIRECT("assorted!F"&amp;$A607+1),NA())</f>
        <v>0.920704186035436</v>
      </c>
      <c r="J607" s="5" t="n">
        <f aca="true">IF(B607=1,INDIRECT("assorted!G"&amp;$A607+1),NA())</f>
        <v>1192.55615178221</v>
      </c>
      <c r="K607" s="5" t="n">
        <f aca="true">IF(B607=1,AVERAGE(INDIRECT("Temperatures!C" &amp; A607 + 1):INDIRECT("Temperatures!P" &amp; A607 + 1)),NA())</f>
        <v>1116.76577007951</v>
      </c>
      <c r="L607" s="5" t="n">
        <f aca="true">IF(B607=1,MAX(INDIRECT("Temperatures!C" &amp; A607 + 1):INDIRECT("Temperatures!P" &amp; A607 + 1)),NA())</f>
        <v>1172.81512663682</v>
      </c>
      <c r="M607" s="5" t="n">
        <f aca="true">IF(B607=1,MIN(INDIRECT("Temperatures!C" &amp; A607 + 1):INDIRECT("Temperatures!P" &amp; A607 + 1)),NA())</f>
        <v>1088.25176646476</v>
      </c>
      <c r="N607" s="5" t="n">
        <f aca="true">IF(B607=1,INDIRECT("assorted!H"&amp;$A607+1),NA())</f>
        <v>-121804.741945845</v>
      </c>
      <c r="O607" s="5" t="n">
        <f aca="true">IF(B607=1,INDIRECT("assorted!I"&amp;$A607+1),NA())</f>
        <v>27693.3423012041</v>
      </c>
      <c r="P607" s="5" t="n">
        <f aca="true">IF(B607=1,INDIRECT("assorted!J"&amp;$A607+1),NA())</f>
        <v>2786.55601465652</v>
      </c>
      <c r="Q607" s="5" t="n">
        <f aca="true">IF(B607=1,INDIRECT("assorted!K"&amp;$A607+1),NA())</f>
        <v>7764894.42281842</v>
      </c>
      <c r="R607" s="5" t="n">
        <f aca="true">IF(B607=1,INDIRECT("assorted!L"&amp;$A607+1),NA())</f>
        <v>8699.79242112122</v>
      </c>
      <c r="S607" s="5" t="n">
        <f aca="true">IF(B607=1,INDIRECT("assorted!M"&amp;$A607+1),NA())</f>
        <v>875.389421528845</v>
      </c>
      <c r="T607" s="5" t="n">
        <f aca="true">IF(B607=1,INDIRECT("assorted!N"&amp;$A607+1),NA())</f>
        <v>766306.639324606</v>
      </c>
      <c r="U607" s="5" t="n">
        <f aca="true">IF(B607=1,SUM(INDIRECT("HeatFluxTotals!B" &amp; A607 + 1):INDIRECT("HeatFluxTotals!P" &amp; A607 + 1)),NA())</f>
        <v>121797.093895697</v>
      </c>
      <c r="W607" s="5" t="n">
        <f aca="false">R607/G607</f>
        <v>869979.242112122</v>
      </c>
      <c r="X607" s="5" t="n">
        <f aca="true">IF(B607=1,SUM(INDIRECT("HeatFluxRadiation!B" &amp; A607 + 1):INDIRECT("HeatFluxRadiation!P" &amp; A607 + 1)),NA())</f>
        <v>115919.210961899</v>
      </c>
      <c r="Y607" s="5" t="n">
        <f aca="true">IF(B607=1,SUM(INDIRECT("HeatFluxConduction!B" &amp; A607 + 1):INDIRECT("HeatFluxConduction!P" &amp; A607 + 1)),NA())</f>
        <v>5877.88171298045</v>
      </c>
      <c r="Z607" s="6" t="n">
        <f aca="false">X607/U607</f>
        <v>0.951740367969437</v>
      </c>
      <c r="AA607" s="6" t="n">
        <f aca="false">Y607/U607</f>
        <v>0.0482596220071891</v>
      </c>
      <c r="AE607" s="0" t="n">
        <f aca="false">1/F607</f>
        <v>7.14285714285714</v>
      </c>
      <c r="AF607" s="0" t="n">
        <f aca="false">1/G607</f>
        <v>100</v>
      </c>
      <c r="AG607" s="0" t="n">
        <v>4.78696965758224</v>
      </c>
      <c r="AH607" s="0" t="n">
        <f aca="false">AG607/14</f>
        <v>0.341926404113017</v>
      </c>
      <c r="AI607" s="0" t="n">
        <v>0.39975</v>
      </c>
      <c r="AJ607" s="0" t="n">
        <v>6.0427</v>
      </c>
      <c r="AK607" s="0" t="n">
        <v>36.744</v>
      </c>
    </row>
    <row r="608" customFormat="false" ht="15" hidden="false" customHeight="true" outlineLevel="0" collapsed="false">
      <c r="A608" s="0" t="n">
        <v>607</v>
      </c>
      <c r="B608" s="4" t="n">
        <f aca="false">IF(assorted!P608 = "converged", 1, NA())</f>
        <v>1</v>
      </c>
      <c r="C608" s="0" t="str">
        <f aca="true">INDIRECT("IDs!B"&amp;$A608+1)</f>
        <v>d-rectangle</v>
      </c>
      <c r="D608" s="0" t="n">
        <f aca="true">INDIRECT("IDs!C"&amp;$A608+1)</f>
        <v>14</v>
      </c>
      <c r="E608" s="4" t="n">
        <v>3.65</v>
      </c>
      <c r="F608" s="0" t="n">
        <f aca="false">G608*D608</f>
        <v>0.14</v>
      </c>
      <c r="G608" s="0" t="n">
        <f aca="true">INDIRECT("assorted!D"&amp;$A608+1)</f>
        <v>0.01</v>
      </c>
      <c r="H608" s="0" t="n">
        <f aca="true">INDIRECT("assorted!E"&amp;$A608+1)</f>
        <v>0.04</v>
      </c>
      <c r="I608" s="0" t="n">
        <f aca="true">IF(B608=1,INDIRECT("assorted!F"&amp;$A608+1),NA())</f>
        <v>0.919156114163342</v>
      </c>
      <c r="J608" s="5" t="n">
        <f aca="true">IF(B608=1,INDIRECT("assorted!G"&amp;$A608+1),NA())</f>
        <v>1190.7247419444</v>
      </c>
      <c r="K608" s="5" t="n">
        <f aca="true">IF(B608=1,AVERAGE(INDIRECT("Temperatures!C" &amp; A608 + 1):INDIRECT("Temperatures!P" &amp; A608 + 1)),NA())</f>
        <v>1117.6500110668</v>
      </c>
      <c r="L608" s="5" t="n">
        <f aca="true">IF(B608=1,MAX(INDIRECT("Temperatures!C" &amp; A608 + 1):INDIRECT("Temperatures!P" &amp; A608 + 1)),NA())</f>
        <v>1179.74434612484</v>
      </c>
      <c r="M608" s="5" t="n">
        <f aca="true">IF(B608=1,MIN(INDIRECT("Temperatures!C" &amp; A608 + 1):INDIRECT("Temperatures!P" &amp; A608 + 1)),NA())</f>
        <v>1087.69365801493</v>
      </c>
      <c r="N608" s="5" t="n">
        <f aca="true">IF(B608=1,INDIRECT("assorted!H"&amp;$A608+1),NA())</f>
        <v>-122149.587793815</v>
      </c>
      <c r="O608" s="5" t="n">
        <f aca="true">IF(B608=1,INDIRECT("assorted!I"&amp;$A608+1),NA())</f>
        <v>27771.7683195621</v>
      </c>
      <c r="P608" s="5" t="n">
        <f aca="true">IF(B608=1,INDIRECT("assorted!J"&amp;$A608+1),NA())</f>
        <v>2973.26496718823</v>
      </c>
      <c r="Q608" s="5" t="n">
        <f aca="true">IF(B608=1,INDIRECT("assorted!K"&amp;$A608+1),NA())</f>
        <v>8840304.56510883</v>
      </c>
      <c r="R608" s="5" t="n">
        <f aca="true">IF(B608=1,INDIRECT("assorted!L"&amp;$A608+1),NA())</f>
        <v>8724.42975354245</v>
      </c>
      <c r="S608" s="5" t="n">
        <f aca="true">IF(B608=1,INDIRECT("assorted!M"&amp;$A608+1),NA())</f>
        <v>934.043559860334</v>
      </c>
      <c r="T608" s="5" t="n">
        <f aca="true">IF(B608=1,INDIRECT("assorted!N"&amp;$A608+1),NA())</f>
        <v>872437.371716565</v>
      </c>
      <c r="U608" s="5" t="n">
        <f aca="true">IF(B608=1,SUM(INDIRECT("HeatFluxTotals!B" &amp; A608 + 1):INDIRECT("HeatFluxTotals!P" &amp; A608 + 1)),NA())</f>
        <v>122142.016549594</v>
      </c>
      <c r="W608" s="5" t="n">
        <f aca="false">R608/G608</f>
        <v>872442.975354245</v>
      </c>
      <c r="X608" s="5" t="n">
        <f aca="true">IF(B608=1,SUM(INDIRECT("HeatFluxRadiation!B" &amp; A608 + 1):INDIRECT("HeatFluxRadiation!P" &amp; A608 + 1)),NA())</f>
        <v>116207.412156815</v>
      </c>
      <c r="Y608" s="5" t="n">
        <f aca="true">IF(B608=1,SUM(INDIRECT("HeatFluxConduction!B" &amp; A608 + 1):INDIRECT("HeatFluxConduction!P" &amp; A608 + 1)),NA())</f>
        <v>5934.60607124215</v>
      </c>
      <c r="Z608" s="6" t="n">
        <f aca="false">X608/U608</f>
        <v>0.951412261231422</v>
      </c>
      <c r="AA608" s="6" t="n">
        <f aca="false">Y608/U608</f>
        <v>0.048587752510476</v>
      </c>
      <c r="AE608" s="0" t="n">
        <f aca="false">1/F608</f>
        <v>7.14285714285714</v>
      </c>
      <c r="AF608" s="0" t="n">
        <f aca="false">1/G608</f>
        <v>100</v>
      </c>
      <c r="AG608" s="0" t="n">
        <v>4.57112607723834</v>
      </c>
      <c r="AH608" s="0" t="n">
        <f aca="false">AG608/14</f>
        <v>0.326509005517024</v>
      </c>
      <c r="AI608" s="0" t="n">
        <v>0.40167</v>
      </c>
      <c r="AJ608" s="0" t="n">
        <v>6.0722</v>
      </c>
      <c r="AK608" s="0" t="n">
        <v>36.807</v>
      </c>
    </row>
    <row r="609" customFormat="false" ht="15" hidden="false" customHeight="true" outlineLevel="0" collapsed="false">
      <c r="A609" s="0" t="n">
        <v>608</v>
      </c>
      <c r="B609" s="4" t="n">
        <f aca="false">IF(assorted!P609 = "converged", 1, NA())</f>
        <v>1</v>
      </c>
      <c r="C609" s="0" t="str">
        <f aca="true">INDIRECT("IDs!B"&amp;$A609+1)</f>
        <v>d-rectangle</v>
      </c>
      <c r="D609" s="0" t="n">
        <f aca="true">INDIRECT("IDs!C"&amp;$A609+1)</f>
        <v>14</v>
      </c>
      <c r="E609" s="4" t="n">
        <v>4.015</v>
      </c>
      <c r="F609" s="0" t="n">
        <f aca="false">G609*D609</f>
        <v>0.14</v>
      </c>
      <c r="G609" s="0" t="n">
        <f aca="true">INDIRECT("assorted!D"&amp;$A609+1)</f>
        <v>0.01</v>
      </c>
      <c r="H609" s="0" t="n">
        <f aca="true">INDIRECT("assorted!E"&amp;$A609+1)</f>
        <v>0.04</v>
      </c>
      <c r="I609" s="0" t="n">
        <f aca="true">IF(B609=1,INDIRECT("assorted!F"&amp;$A609+1),NA())</f>
        <v>0.934380713428254</v>
      </c>
      <c r="J609" s="5" t="n">
        <f aca="true">IF(B609=1,INDIRECT("assorted!G"&amp;$A609+1),NA())</f>
        <v>1187.53806194646</v>
      </c>
      <c r="K609" s="5" t="n">
        <f aca="true">IF(B609=1,AVERAGE(INDIRECT("Temperatures!C" &amp; A609 + 1):INDIRECT("Temperatures!P" &amp; A609 + 1)),NA())</f>
        <v>1119.15898466176</v>
      </c>
      <c r="L609" s="5" t="n">
        <f aca="true">IF(B609=1,MAX(INDIRECT("Temperatures!C" &amp; A609 + 1):INDIRECT("Temperatures!P" &amp; A609 + 1)),NA())</f>
        <v>1194.42482267556</v>
      </c>
      <c r="M609" s="5" t="n">
        <f aca="true">IF(B609=1,MIN(INDIRECT("Temperatures!C" &amp; A609 + 1):INDIRECT("Temperatures!P" &amp; A609 + 1)),NA())</f>
        <v>1086.46009909471</v>
      </c>
      <c r="N609" s="5" t="n">
        <f aca="true">IF(B609=1,INDIRECT("assorted!H"&amp;$A609+1),NA())</f>
        <v>-122699.779746735</v>
      </c>
      <c r="O609" s="5" t="n">
        <f aca="true">IF(B609=1,INDIRECT("assorted!I"&amp;$A609+1),NA())</f>
        <v>27896.7823261459</v>
      </c>
      <c r="P609" s="5" t="n">
        <f aca="true">IF(B609=1,INDIRECT("assorted!J"&amp;$A609+1),NA())</f>
        <v>3331.1310034259</v>
      </c>
      <c r="Q609" s="5" t="n">
        <f aca="true">IF(B609=1,INDIRECT("assorted!K"&amp;$A609+1),NA())</f>
        <v>11096433.7619852</v>
      </c>
      <c r="R609" s="5" t="n">
        <f aca="true">IF(B609=1,INDIRECT("assorted!L"&amp;$A609+1),NA())</f>
        <v>8763.70258291722</v>
      </c>
      <c r="S609" s="5" t="n">
        <f aca="true">IF(B609=1,INDIRECT("assorted!M"&amp;$A609+1),NA())</f>
        <v>1046.46625683913</v>
      </c>
      <c r="T609" s="5" t="n">
        <f aca="true">IF(B609=1,INDIRECT("assorted!N"&amp;$A609+1),NA())</f>
        <v>1095091.62670291</v>
      </c>
      <c r="U609" s="5" t="n">
        <f aca="true">IF(B609=1,SUM(INDIRECT("HeatFluxTotals!B" &amp; A609 + 1):INDIRECT("HeatFluxTotals!P" &amp; A609 + 1)),NA())</f>
        <v>122691.836160841</v>
      </c>
      <c r="W609" s="5" t="n">
        <f aca="false">R609/G609</f>
        <v>876370.258291722</v>
      </c>
      <c r="X609" s="5" t="n">
        <f aca="true">IF(B609=1,SUM(INDIRECT("HeatFluxRadiation!B" &amp; A609 + 1):INDIRECT("HeatFluxRadiation!P" &amp; A609 + 1)),NA())</f>
        <v>116626.46070508</v>
      </c>
      <c r="Y609" s="5" t="n">
        <f aca="true">IF(B609=1,SUM(INDIRECT("HeatFluxConduction!B" &amp; A609 + 1):INDIRECT("HeatFluxConduction!P" &amp; A609 + 1)),NA())</f>
        <v>6065.38027820683</v>
      </c>
      <c r="Z609" s="6" t="n">
        <f aca="false">X609/U609</f>
        <v>0.950564147986096</v>
      </c>
      <c r="AA609" s="6" t="n">
        <f aca="false">Y609/U609</f>
        <v>0.0494358913192522</v>
      </c>
      <c r="AE609" s="0" t="n">
        <f aca="false">1/F609</f>
        <v>7.14285714285714</v>
      </c>
      <c r="AF609" s="0" t="n">
        <f aca="false">1/G609</f>
        <v>100</v>
      </c>
      <c r="AG609" s="0" t="n">
        <v>4.19146638831334</v>
      </c>
      <c r="AH609" s="0" t="n">
        <f aca="false">AG609/14</f>
        <v>0.299390456308096</v>
      </c>
      <c r="AI609" s="0" t="n">
        <v>0.40492</v>
      </c>
      <c r="AJ609" s="0" t="n">
        <v>6.1221</v>
      </c>
      <c r="AK609" s="0" t="n">
        <v>36.911</v>
      </c>
    </row>
    <row r="610" customFormat="false" ht="15" hidden="false" customHeight="true" outlineLevel="0" collapsed="false">
      <c r="A610" s="0" t="n">
        <v>609</v>
      </c>
      <c r="B610" s="4" t="n">
        <f aca="false">IF(assorted!P610 = "converged", 1, NA())</f>
        <v>1</v>
      </c>
      <c r="C610" s="0" t="str">
        <f aca="true">INDIRECT("IDs!B"&amp;$A610+1)</f>
        <v>d-rectangle</v>
      </c>
      <c r="D610" s="0" t="n">
        <f aca="true">INDIRECT("IDs!C"&amp;$A610+1)</f>
        <v>14</v>
      </c>
      <c r="E610" s="4" t="n">
        <v>4.38</v>
      </c>
      <c r="F610" s="0" t="n">
        <f aca="false">G610*D610</f>
        <v>0.14</v>
      </c>
      <c r="G610" s="0" t="n">
        <f aca="true">INDIRECT("assorted!D"&amp;$A610+1)</f>
        <v>0.01</v>
      </c>
      <c r="H610" s="0" t="n">
        <f aca="true">INDIRECT("assorted!E"&amp;$A610+1)</f>
        <v>0.04</v>
      </c>
      <c r="I610" s="0" t="n">
        <f aca="true">IF(B610=1,INDIRECT("assorted!F"&amp;$A610+1),NA())</f>
        <v>1.03656730390503</v>
      </c>
      <c r="J610" s="5" t="n">
        <f aca="true">IF(B610=1,INDIRECT("assorted!G"&amp;$A610+1),NA())</f>
        <v>1194.00128852443</v>
      </c>
      <c r="K610" s="5" t="n">
        <f aca="true">IF(B610=1,AVERAGE(INDIRECT("Temperatures!C" &amp; A610 + 1):INDIRECT("Temperatures!P" &amp; A610 + 1)),NA())</f>
        <v>1122.902867971</v>
      </c>
      <c r="L610" s="5" t="n">
        <f aca="true">IF(B610=1,MAX(INDIRECT("Temperatures!C" &amp; A610 + 1):INDIRECT("Temperatures!P" &amp; A610 + 1)),NA())</f>
        <v>1220.0308179702</v>
      </c>
      <c r="M610" s="5" t="n">
        <f aca="true">IF(B610=1,MIN(INDIRECT("Temperatures!C" &amp; A610 + 1):INDIRECT("Temperatures!P" &amp; A610 + 1)),NA())</f>
        <v>1085.17524249408</v>
      </c>
      <c r="N610" s="5" t="n">
        <f aca="true">IF(B610=1,INDIRECT("assorted!H"&amp;$A610+1),NA())</f>
        <v>-87925.391828503</v>
      </c>
      <c r="O610" s="5" t="n">
        <f aca="true">IF(B610=1,INDIRECT("assorted!I"&amp;$A610+1),NA())</f>
        <v>28215.5139466214</v>
      </c>
      <c r="P610" s="5" t="n">
        <f aca="true">IF(B610=1,INDIRECT("assorted!J"&amp;$A610+1),NA())</f>
        <v>3827.64709611876</v>
      </c>
      <c r="Q610" s="5" t="n">
        <f aca="true">IF(B610=1,INDIRECT("assorted!K"&amp;$A610+1),NA())</f>
        <v>14650882.2924264</v>
      </c>
      <c r="R610" s="5" t="n">
        <f aca="true">IF(B610=1,INDIRECT("assorted!L"&amp;$A610+1),NA())</f>
        <v>8863.84968183399</v>
      </c>
      <c r="S610" s="5" t="n">
        <f aca="true">IF(B610=1,INDIRECT("assorted!M"&amp;$A610+1),NA())</f>
        <v>1202.44800642434</v>
      </c>
      <c r="T610" s="5" t="n">
        <f aca="true">IF(B610=1,INDIRECT("assorted!N"&amp;$A610+1),NA())</f>
        <v>1445881.20815387</v>
      </c>
      <c r="U610" s="5" t="n">
        <f aca="true">IF(B610=1,SUM(INDIRECT("HeatFluxTotals!B" &amp; A610 + 1):INDIRECT("HeatFluxTotals!P" &amp; A610 + 1)),NA())</f>
        <v>124093.895545676</v>
      </c>
      <c r="W610" s="5" t="n">
        <f aca="false">R610/G610</f>
        <v>886384.968183399</v>
      </c>
      <c r="X610" s="5" t="n">
        <f aca="true">IF(B610=1,SUM(INDIRECT("HeatFluxRadiation!B" &amp; A610 + 1):INDIRECT("HeatFluxRadiation!P" &amp; A610 + 1)),NA())</f>
        <v>117960.141543619</v>
      </c>
      <c r="Y610" s="5" t="n">
        <f aca="true">IF(B610=1,SUM(INDIRECT("HeatFluxConduction!B" &amp; A610 + 1):INDIRECT("HeatFluxConduction!P" &amp; A610 + 1)),NA())</f>
        <v>6133.40322309212</v>
      </c>
      <c r="Z610" s="6" t="n">
        <f aca="false">X610/U610</f>
        <v>0.95057167014473</v>
      </c>
      <c r="AA610" s="6" t="n">
        <f aca="false">Y610/U610</f>
        <v>0.0494255031331059</v>
      </c>
      <c r="AE610" s="0" t="n">
        <f aca="false">1/F610</f>
        <v>7.14285714285714</v>
      </c>
      <c r="AF610" s="0" t="n">
        <f aca="false">1/G610</f>
        <v>100</v>
      </c>
      <c r="AG610" s="0" t="n">
        <v>3.8615999743924</v>
      </c>
      <c r="AH610" s="0" t="n">
        <f aca="false">AG610/14</f>
        <v>0.275828569599457</v>
      </c>
      <c r="AI610" s="0" t="n">
        <v>0.41264</v>
      </c>
      <c r="AJ610" s="0" t="n">
        <v>6.2404</v>
      </c>
      <c r="AK610" s="0" t="n">
        <v>37.172</v>
      </c>
    </row>
    <row r="611" customFormat="false" ht="15" hidden="false" customHeight="true" outlineLevel="0" collapsed="false">
      <c r="A611" s="0" t="n">
        <v>610</v>
      </c>
      <c r="B611" s="4" t="n">
        <f aca="false">IF(assorted!P611 = "converged", 1, NA())</f>
        <v>1</v>
      </c>
      <c r="C611" s="0" t="str">
        <f aca="true">INDIRECT("IDs!B"&amp;$A611+1)</f>
        <v>d-rectangle</v>
      </c>
      <c r="D611" s="0" t="n">
        <f aca="true">INDIRECT("IDs!C"&amp;$A611+1)</f>
        <v>14</v>
      </c>
      <c r="E611" s="4" t="n">
        <v>5.11</v>
      </c>
      <c r="F611" s="0" t="n">
        <f aca="false">G611*D611</f>
        <v>0.14</v>
      </c>
      <c r="G611" s="0" t="n">
        <f aca="true">INDIRECT("assorted!D"&amp;$A611+1)</f>
        <v>0.01</v>
      </c>
      <c r="H611" s="0" t="n">
        <f aca="true">INDIRECT("assorted!E"&amp;$A611+1)</f>
        <v>0.04</v>
      </c>
      <c r="I611" s="0" t="n">
        <f aca="true">IF(B611=1,INDIRECT("assorted!F"&amp;$A611+1),NA())</f>
        <v>1.08931183791719</v>
      </c>
      <c r="J611" s="5" t="n">
        <f aca="true">IF(B611=1,INDIRECT("assorted!G"&amp;$A611+1),NA())</f>
        <v>1181.10700110332</v>
      </c>
      <c r="K611" s="5" t="n">
        <f aca="true">IF(B611=1,AVERAGE(INDIRECT("Temperatures!C" &amp; A611 + 1):INDIRECT("Temperatures!P" &amp; A611 + 1)),NA())</f>
        <v>1122.03216349915</v>
      </c>
      <c r="L611" s="5" t="n">
        <f aca="true">IF(B611=1,MAX(INDIRECT("Temperatures!C" &amp; A611 + 1):INDIRECT("Temperatures!P" &amp; A611 + 1)),NA())</f>
        <v>1252.84360973742</v>
      </c>
      <c r="M611" s="5" t="n">
        <f aca="true">IF(B611=1,MIN(INDIRECT("Temperatures!C" &amp; A611 + 1):INDIRECT("Temperatures!P" &amp; A611 + 1)),NA())</f>
        <v>1080.43003942391</v>
      </c>
      <c r="N611" s="5" t="n">
        <f aca="true">IF(B611=1,INDIRECT("assorted!H"&amp;$A611+1),NA())</f>
        <v>-123361.036065392</v>
      </c>
      <c r="O611" s="5" t="n">
        <f aca="true">IF(B611=1,INDIRECT("assorted!I"&amp;$A611+1),NA())</f>
        <v>28047.2844118102</v>
      </c>
      <c r="P611" s="5" t="n">
        <f aca="true">IF(B611=1,INDIRECT("assorted!J"&amp;$A611+1),NA())</f>
        <v>4483.17064566128</v>
      </c>
      <c r="Q611" s="5" t="n">
        <f aca="true">IF(B611=1,INDIRECT("assorted!K"&amp;$A611+1),NA())</f>
        <v>20098819.038119</v>
      </c>
      <c r="R611" s="5" t="n">
        <f aca="true">IF(B611=1,INDIRECT("assorted!L"&amp;$A611+1),NA())</f>
        <v>8810.98242695179</v>
      </c>
      <c r="S611" s="5" t="n">
        <f aca="true">IF(B611=1,INDIRECT("assorted!M"&amp;$A611+1),NA())</f>
        <v>1408.37655426228</v>
      </c>
      <c r="T611" s="5" t="n">
        <f aca="true">IF(B611=1,INDIRECT("assorted!N"&amp;$A611+1),NA())</f>
        <v>1983524.51859571</v>
      </c>
      <c r="U611" s="5" t="n">
        <f aca="true">IF(B611=1,SUM(INDIRECT("HeatFluxTotals!B" &amp; A611 + 1):INDIRECT("HeatFluxTotals!P" &amp; A611 + 1)),NA())</f>
        <v>123353.753977325</v>
      </c>
      <c r="W611" s="5" t="n">
        <f aca="false">R611/G611</f>
        <v>881098.242695179</v>
      </c>
      <c r="X611" s="5" t="n">
        <f aca="true">IF(B611=1,SUM(INDIRECT("HeatFluxRadiation!B" &amp; A611 + 1):INDIRECT("HeatFluxRadiation!P" &amp; A611 + 1)),NA())</f>
        <v>116499.496915999</v>
      </c>
      <c r="Y611" s="5" t="n">
        <f aca="true">IF(B611=1,SUM(INDIRECT("HeatFluxConduction!B" &amp; A611 + 1):INDIRECT("HeatFluxConduction!P" &amp; A611 + 1)),NA())</f>
        <v>6854.25879407945</v>
      </c>
      <c r="Z611" s="6" t="n">
        <f aca="false">X611/U611</f>
        <v>0.944434142939936</v>
      </c>
      <c r="AA611" s="6" t="n">
        <f aca="false">Y611/U611</f>
        <v>0.0555658711070878</v>
      </c>
      <c r="AE611" s="0" t="n">
        <f aca="false">1/F611</f>
        <v>7.14285714285714</v>
      </c>
      <c r="AF611" s="0" t="n">
        <f aca="false">1/G611</f>
        <v>100</v>
      </c>
      <c r="AG611" s="0" t="n">
        <v>3.32502643637467</v>
      </c>
      <c r="AH611" s="0" t="n">
        <f aca="false">AG611/14</f>
        <v>0.237501888312476</v>
      </c>
      <c r="AI611" s="0" t="n">
        <v>0.40957</v>
      </c>
      <c r="AJ611" s="0" t="n">
        <v>6.1948</v>
      </c>
      <c r="AK611" s="0" t="n">
        <v>36.982</v>
      </c>
    </row>
    <row r="612" customFormat="false" ht="15" hidden="false" customHeight="true" outlineLevel="0" collapsed="false">
      <c r="A612" s="0" t="n">
        <v>611</v>
      </c>
      <c r="B612" s="4" t="n">
        <f aca="false">IF(assorted!P612 = "converged", 1, NA())</f>
        <v>1</v>
      </c>
      <c r="C612" s="0" t="str">
        <f aca="true">INDIRECT("IDs!B"&amp;$A612+1)</f>
        <v>d-rectangle</v>
      </c>
      <c r="D612" s="0" t="n">
        <f aca="true">INDIRECT("IDs!C"&amp;$A612+1)</f>
        <v>14</v>
      </c>
      <c r="E612" s="4" t="n">
        <v>5.84</v>
      </c>
      <c r="F612" s="0" t="n">
        <f aca="false">G612*D612</f>
        <v>0.14</v>
      </c>
      <c r="G612" s="0" t="n">
        <f aca="true">INDIRECT("assorted!D"&amp;$A612+1)</f>
        <v>0.01</v>
      </c>
      <c r="H612" s="0" t="n">
        <f aca="true">INDIRECT("assorted!E"&amp;$A612+1)</f>
        <v>0.04</v>
      </c>
      <c r="I612" s="0" t="n">
        <f aca="true">IF(B612=1,INDIRECT("assorted!F"&amp;$A612+1),NA())</f>
        <v>1.79688644912675</v>
      </c>
      <c r="J612" s="5" t="n">
        <f aca="true">IF(B612=1,INDIRECT("assorted!G"&amp;$A612+1),NA())</f>
        <v>1182.38400128557</v>
      </c>
      <c r="K612" s="5" t="n">
        <f aca="true">IF(B612=1,AVERAGE(INDIRECT("Temperatures!C" &amp; A612 + 1):INDIRECT("Temperatures!P" &amp; A612 + 1)),NA())</f>
        <v>1121.92567218538</v>
      </c>
      <c r="L612" s="5" t="n">
        <f aca="true">IF(B612=1,MAX(INDIRECT("Temperatures!C" &amp; A612 + 1):INDIRECT("Temperatures!P" &amp; A612 + 1)),NA())</f>
        <v>1292.11425556513</v>
      </c>
      <c r="M612" s="5" t="n">
        <f aca="true">IF(B612=1,MIN(INDIRECT("Temperatures!C" &amp; A612 + 1):INDIRECT("Temperatures!P" &amp; A612 + 1)),NA())</f>
        <v>1071.73095647716</v>
      </c>
      <c r="N612" s="5" t="n">
        <f aca="true">IF(B612=1,INDIRECT("assorted!H"&amp;$A612+1),NA())</f>
        <v>-122921.453026589</v>
      </c>
      <c r="O612" s="5" t="n">
        <f aca="true">IF(B612=1,INDIRECT("assorted!I"&amp;$A612+1),NA())</f>
        <v>27946.3444913776</v>
      </c>
      <c r="P612" s="5" t="n">
        <f aca="true">IF(B612=1,INDIRECT("assorted!J"&amp;$A612+1),NA())</f>
        <v>5337.69794965443</v>
      </c>
      <c r="Q612" s="5" t="n">
        <f aca="true">IF(B612=1,INDIRECT("assorted!K"&amp;$A612+1),NA())</f>
        <v>28491019.4017451</v>
      </c>
      <c r="R612" s="5" t="n">
        <f aca="true">IF(B612=1,INDIRECT("assorted!L"&amp;$A612+1),NA())</f>
        <v>8779.27240994644</v>
      </c>
      <c r="S612" s="5" t="n">
        <f aca="true">IF(B612=1,INDIRECT("assorted!M"&amp;$A612+1),NA())</f>
        <v>1676.8241140389</v>
      </c>
      <c r="T612" s="5" t="n">
        <f aca="true">IF(B612=1,INDIRECT("assorted!N"&amp;$A612+1),NA())</f>
        <v>2811739.10942235</v>
      </c>
      <c r="U612" s="5" t="n">
        <f aca="true">IF(B612=1,SUM(INDIRECT("HeatFluxTotals!B" &amp; A612 + 1):INDIRECT("HeatFluxTotals!P" &amp; A612 + 1)),NA())</f>
        <v>122909.81373925</v>
      </c>
      <c r="W612" s="5" t="n">
        <f aca="false">R612/G612</f>
        <v>877927.240994644</v>
      </c>
      <c r="X612" s="5" t="n">
        <f aca="true">IF(B612=1,SUM(INDIRECT("HeatFluxRadiation!B" &amp; A612 + 1):INDIRECT("HeatFluxRadiation!P" &amp; A612 + 1)),NA())</f>
        <v>114663.667018519</v>
      </c>
      <c r="Y612" s="5" t="n">
        <f aca="true">IF(B612=1,SUM(INDIRECT("HeatFluxConduction!B" &amp; A612 + 1):INDIRECT("HeatFluxConduction!P" &amp; A612 + 1)),NA())</f>
        <v>8246.12909605067</v>
      </c>
      <c r="Z612" s="6" t="n">
        <f aca="false">X612/U612</f>
        <v>0.93290896414321</v>
      </c>
      <c r="AA612" s="6" t="n">
        <f aca="false">Y612/U612</f>
        <v>0.0670908924615622</v>
      </c>
      <c r="AE612" s="0" t="n">
        <f aca="false">1/F612</f>
        <v>7.14285714285714</v>
      </c>
      <c r="AF612" s="0" t="n">
        <f aca="false">1/G612</f>
        <v>100</v>
      </c>
      <c r="AG612" s="0" t="n">
        <v>2.9161068290897</v>
      </c>
      <c r="AH612" s="0" t="n">
        <f aca="false">AG612/14</f>
        <v>0.208293344934979</v>
      </c>
      <c r="AI612" s="0" t="n">
        <v>0.40673</v>
      </c>
      <c r="AJ612" s="0" t="n">
        <v>6.1533</v>
      </c>
      <c r="AK612" s="0" t="n">
        <v>36.775</v>
      </c>
    </row>
    <row r="613" customFormat="false" ht="15" hidden="false" customHeight="true" outlineLevel="0" collapsed="false">
      <c r="A613" s="0" t="n">
        <v>612</v>
      </c>
      <c r="B613" s="4" t="n">
        <f aca="false">IF(assorted!P613 = "converged", 1, NA())</f>
        <v>1</v>
      </c>
      <c r="C613" s="0" t="str">
        <f aca="true">INDIRECT("IDs!B"&amp;$A613+1)</f>
        <v>d-rectangle</v>
      </c>
      <c r="D613" s="0" t="n">
        <f aca="true">INDIRECT("IDs!C"&amp;$A613+1)</f>
        <v>14</v>
      </c>
      <c r="E613" s="4" t="n">
        <v>6.205</v>
      </c>
      <c r="F613" s="0" t="n">
        <f aca="false">G613*D613</f>
        <v>0.14</v>
      </c>
      <c r="G613" s="0" t="n">
        <f aca="true">INDIRECT("assorted!D"&amp;$A613+1)</f>
        <v>0.01</v>
      </c>
      <c r="H613" s="0" t="n">
        <f aca="true">INDIRECT("assorted!E"&amp;$A613+1)</f>
        <v>0.04</v>
      </c>
      <c r="I613" s="0" t="n">
        <f aca="true">IF(B613=1,INDIRECT("assorted!F"&amp;$A613+1),NA())</f>
        <v>1.88827188848517</v>
      </c>
      <c r="J613" s="5" t="n">
        <f aca="true">IF(B613=1,INDIRECT("assorted!G"&amp;$A613+1),NA())</f>
        <v>1203.09217616124</v>
      </c>
      <c r="K613" s="5" t="n">
        <f aca="true">IF(B613=1,AVERAGE(INDIRECT("Temperatures!C" &amp; A613 + 1):INDIRECT("Temperatures!P" &amp; A613 + 1)),NA())</f>
        <v>1111.54282746356</v>
      </c>
      <c r="L613" s="5" t="n">
        <f aca="true">IF(B613=1,MAX(INDIRECT("Temperatures!C" &amp; A613 + 1):INDIRECT("Temperatures!P" &amp; A613 + 1)),NA())</f>
        <v>1306.37753465653</v>
      </c>
      <c r="M613" s="5" t="n">
        <f aca="true">IF(B613=1,MIN(INDIRECT("Temperatures!C" &amp; A613 + 1):INDIRECT("Temperatures!P" &amp; A613 + 1)),NA())</f>
        <v>1045.16522316766</v>
      </c>
      <c r="N613" s="5" t="n">
        <f aca="true">IF(B613=1,INDIRECT("assorted!H"&amp;$A613+1),NA())</f>
        <v>-114215.638058022</v>
      </c>
      <c r="O613" s="5" t="n">
        <f aca="true">IF(B613=1,INDIRECT("assorted!I"&amp;$A613+1),NA())</f>
        <v>26857.7937233456</v>
      </c>
      <c r="P613" s="5" t="n">
        <f aca="true">IF(B613=1,INDIRECT("assorted!J"&amp;$A613+1),NA())</f>
        <v>6127.60430770034</v>
      </c>
      <c r="Q613" s="5" t="n">
        <f aca="true">IF(B613=1,INDIRECT("assorted!K"&amp;$A613+1),NA())</f>
        <v>37547534.5517478</v>
      </c>
      <c r="R613" s="5" t="n">
        <f aca="true">IF(B613=1,INDIRECT("assorted!L"&amp;$A613+1),NA())</f>
        <v>8437.32447356876</v>
      </c>
      <c r="S613" s="5" t="n">
        <f aca="true">IF(B613=1,INDIRECT("assorted!M"&amp;$A613+1),NA())</f>
        <v>1924.97516069704</v>
      </c>
      <c r="T613" s="5" t="n">
        <f aca="true">IF(B613=1,INDIRECT("assorted!N"&amp;$A613+1),NA())</f>
        <v>3705529.3693006</v>
      </c>
      <c r="U613" s="5" t="n">
        <f aca="true">IF(B613=1,SUM(INDIRECT("HeatFluxTotals!B" &amp; A613 + 1):INDIRECT("HeatFluxTotals!P" &amp; A613 + 1)),NA())</f>
        <v>118122.542629963</v>
      </c>
      <c r="W613" s="5" t="n">
        <f aca="false">R613/G613</f>
        <v>843732.447356876</v>
      </c>
      <c r="X613" s="5" t="n">
        <f aca="true">IF(B613=1,SUM(INDIRECT("HeatFluxRadiation!B" &amp; A613 + 1):INDIRECT("HeatFluxRadiation!P" &amp; A613 + 1)),NA())</f>
        <v>110519.423086367</v>
      </c>
      <c r="Y613" s="5" t="n">
        <f aca="true">IF(B613=1,SUM(INDIRECT("HeatFluxConduction!B" &amp; A613 + 1):INDIRECT("HeatFluxConduction!P" &amp; A613 + 1)),NA())</f>
        <v>7603.18066422363</v>
      </c>
      <c r="Z613" s="6" t="n">
        <f aca="false">X613/U613</f>
        <v>0.93563362780453</v>
      </c>
      <c r="AA613" s="6" t="n">
        <f aca="false">Y613/U613</f>
        <v>0.0643668896295417</v>
      </c>
      <c r="AE613" s="0" t="n">
        <f aca="false">1/F613</f>
        <v>7.14285714285714</v>
      </c>
      <c r="AF613" s="0" t="n">
        <f aca="false">1/G613</f>
        <v>100</v>
      </c>
      <c r="AG613" s="0" t="n">
        <v>2.746596179094</v>
      </c>
      <c r="AH613" s="0" t="n">
        <f aca="false">AG613/14</f>
        <v>0.196185441363857</v>
      </c>
      <c r="AI613" s="0" t="n">
        <v>0.38309</v>
      </c>
      <c r="AJ613" s="0" t="n">
        <v>5.795</v>
      </c>
      <c r="AK613" s="0" t="n">
        <v>35.722</v>
      </c>
    </row>
    <row r="614" customFormat="false" ht="15" hidden="false" customHeight="true" outlineLevel="0" collapsed="false">
      <c r="A614" s="0" t="n">
        <v>613</v>
      </c>
      <c r="B614" s="4" t="n">
        <f aca="false">IF(assorted!P614 = "converged", 1, NA())</f>
        <v>1</v>
      </c>
      <c r="C614" s="0" t="str">
        <f aca="true">INDIRECT("IDs!B"&amp;$A614+1)</f>
        <v>d-rectangle</v>
      </c>
      <c r="D614" s="0" t="n">
        <f aca="true">INDIRECT("IDs!C"&amp;$A614+1)</f>
        <v>14</v>
      </c>
      <c r="E614" s="4" t="n">
        <v>1.825</v>
      </c>
      <c r="F614" s="0" t="n">
        <f aca="false">G614*D614</f>
        <v>0.21</v>
      </c>
      <c r="G614" s="0" t="n">
        <f aca="true">INDIRECT("assorted!D"&amp;$A614+1)</f>
        <v>0.015</v>
      </c>
      <c r="H614" s="0" t="n">
        <f aca="true">INDIRECT("assorted!E"&amp;$A614+1)</f>
        <v>0.04</v>
      </c>
      <c r="I614" s="0" t="n">
        <f aca="true">IF(B614=1,INDIRECT("assorted!F"&amp;$A614+1),NA())</f>
        <v>4.55720766207377</v>
      </c>
      <c r="J614" s="5" t="n">
        <f aca="true">IF(B614=1,INDIRECT("assorted!G"&amp;$A614+1),NA())</f>
        <v>1100.00526443341</v>
      </c>
      <c r="K614" s="5" t="n">
        <f aca="true">IF(B614=1,AVERAGE(INDIRECT("Temperatures!C" &amp; A614 + 1):INDIRECT("Temperatures!P" &amp; A614 + 1)),NA())</f>
        <v>994.552064051915</v>
      </c>
      <c r="L614" s="5" t="n">
        <f aca="true">IF(B614=1,MAX(INDIRECT("Temperatures!C" &amp; A614 + 1):INDIRECT("Temperatures!P" &amp; A614 + 1)),NA())</f>
        <v>1012.89189753297</v>
      </c>
      <c r="M614" s="5" t="n">
        <f aca="true">IF(B614=1,MIN(INDIRECT("Temperatures!C" &amp; A614 + 1):INDIRECT("Temperatures!P" &amp; A614 + 1)),NA())</f>
        <v>984.053168387575</v>
      </c>
      <c r="N614" s="5" t="n">
        <f aca="true">IF(B614=1,INDIRECT("assorted!H"&amp;$A614+1),NA())</f>
        <v>-206469.194352251</v>
      </c>
      <c r="O614" s="5" t="n">
        <f aca="true">IF(B614=1,INDIRECT("assorted!I"&amp;$A614+1),NA())</f>
        <v>15667.4086914696</v>
      </c>
      <c r="P614" s="5" t="n">
        <f aca="true">IF(B614=1,INDIRECT("assorted!J"&amp;$A614+1),NA())</f>
        <v>832.314712883605</v>
      </c>
      <c r="Q614" s="5" t="n">
        <f aca="true">IF(B614=1,INDIRECT("assorted!K"&amp;$A614+1),NA())</f>
        <v>692747.781282519</v>
      </c>
      <c r="R614" s="5" t="n">
        <f aca="true">IF(B614=1,INDIRECT("assorted!L"&amp;$A614+1),NA())</f>
        <v>4921.90023417805</v>
      </c>
      <c r="S614" s="5" t="n">
        <f aca="true">IF(B614=1,INDIRECT("assorted!M"&amp;$A614+1),NA())</f>
        <v>261.470806111216</v>
      </c>
      <c r="T614" s="5" t="n">
        <f aca="true">IF(B614=1,INDIRECT("assorted!N"&amp;$A614+1),NA())</f>
        <v>68366.9824484493</v>
      </c>
      <c r="U614" s="5" t="n">
        <f aca="true">IF(B614=1,SUM(INDIRECT("HeatFluxTotals!B" &amp; A614 + 1):INDIRECT("HeatFluxTotals!P" &amp; A614 + 1)),NA())</f>
        <v>68906.6032784927</v>
      </c>
      <c r="W614" s="5" t="n">
        <f aca="false">R614/G614</f>
        <v>328126.682278537</v>
      </c>
      <c r="X614" s="5" t="n">
        <f aca="true">IF(B614=1,SUM(INDIRECT("HeatFluxRadiation!B" &amp; A614 + 1):INDIRECT("HeatFluxRadiation!P" &amp; A614 + 1)),NA())</f>
        <v>60554.8426319425</v>
      </c>
      <c r="Y614" s="5" t="n">
        <f aca="true">IF(B614=1,SUM(INDIRECT("HeatFluxConduction!B" &amp; A614 + 1):INDIRECT("HeatFluxConduction!P" &amp; A614 + 1)),NA())</f>
        <v>8370.078777517</v>
      </c>
      <c r="Z614" s="6" t="n">
        <f aca="false">X614/U614</f>
        <v>0.878795931751333</v>
      </c>
      <c r="AA614" s="6" t="n">
        <f aca="false">Y614/U614</f>
        <v>0.121469908242154</v>
      </c>
      <c r="AE614" s="0" t="n">
        <f aca="false">1/F614</f>
        <v>4.76190476190476</v>
      </c>
      <c r="AF614" s="0" t="n">
        <f aca="false">1/G614</f>
        <v>66.6666666666667</v>
      </c>
      <c r="AG614" s="9" t="n">
        <v>7.60028995888879</v>
      </c>
      <c r="AH614" s="0" t="n">
        <f aca="false">AG614/14</f>
        <v>0.542877854206342</v>
      </c>
      <c r="AI614" s="0" t="n">
        <v>0.15384</v>
      </c>
      <c r="AJ614" s="0" t="n">
        <v>2.3158</v>
      </c>
      <c r="AK614" s="0" t="n">
        <v>25.06</v>
      </c>
    </row>
    <row r="615" customFormat="false" ht="15" hidden="false" customHeight="true" outlineLevel="0" collapsed="false">
      <c r="A615" s="0" t="n">
        <v>614</v>
      </c>
      <c r="B615" s="4" t="n">
        <f aca="false">IF(assorted!P615 = "converged", 1, NA())</f>
        <v>1</v>
      </c>
      <c r="C615" s="0" t="str">
        <f aca="true">INDIRECT("IDs!B"&amp;$A615+1)</f>
        <v>d-rectangle</v>
      </c>
      <c r="D615" s="0" t="n">
        <f aca="true">INDIRECT("IDs!C"&amp;$A615+1)</f>
        <v>14</v>
      </c>
      <c r="E615" s="4" t="n">
        <v>2.19</v>
      </c>
      <c r="F615" s="0" t="n">
        <f aca="false">G615*D615</f>
        <v>0.21</v>
      </c>
      <c r="G615" s="0" t="n">
        <f aca="true">INDIRECT("assorted!D"&amp;$A615+1)</f>
        <v>0.015</v>
      </c>
      <c r="H615" s="0" t="n">
        <f aca="true">INDIRECT("assorted!E"&amp;$A615+1)</f>
        <v>0.04</v>
      </c>
      <c r="I615" s="0" t="n">
        <f aca="true">IF(B615=1,INDIRECT("assorted!F"&amp;$A615+1),NA())</f>
        <v>-2.16712640662444</v>
      </c>
      <c r="J615" s="5" t="n">
        <f aca="true">IF(B615=1,INDIRECT("assorted!G"&amp;$A615+1),NA())</f>
        <v>1099.92813839496</v>
      </c>
      <c r="K615" s="5" t="n">
        <f aca="true">IF(B615=1,AVERAGE(INDIRECT("Temperatures!C" &amp; A615 + 1):INDIRECT("Temperatures!P" &amp; A615 + 1)),NA())</f>
        <v>1003.71549376788</v>
      </c>
      <c r="L615" s="5" t="n">
        <f aca="true">IF(B615=1,MAX(INDIRECT("Temperatures!C" &amp; A615 + 1):INDIRECT("Temperatures!P" &amp; A615 + 1)),NA())</f>
        <v>1021.89294065308</v>
      </c>
      <c r="M615" s="5" t="n">
        <f aca="true">IF(B615=1,MIN(INDIRECT("Temperatures!C" &amp; A615 + 1):INDIRECT("Temperatures!P" &amp; A615 + 1)),NA())</f>
        <v>992.760092239941</v>
      </c>
      <c r="N615" s="5" t="n">
        <f aca="true">IF(B615=1,INDIRECT("assorted!H"&amp;$A615+1),NA())</f>
        <v>-180567.139441328</v>
      </c>
      <c r="O615" s="5" t="n">
        <f aca="true">IF(B615=1,INDIRECT("assorted!I"&amp;$A615+1),NA())</f>
        <v>16500.7086331725</v>
      </c>
      <c r="P615" s="5" t="n">
        <f aca="true">IF(B615=1,INDIRECT("assorted!J"&amp;$A615+1),NA())</f>
        <v>889.367296788673</v>
      </c>
      <c r="Q615" s="5" t="n">
        <f aca="true">IF(B615=1,INDIRECT("assorted!K"&amp;$A615+1),NA())</f>
        <v>790974.188597191</v>
      </c>
      <c r="R615" s="5" t="n">
        <f aca="true">IF(B615=1,INDIRECT("assorted!L"&amp;$A615+1),NA())</f>
        <v>5183.68054888746</v>
      </c>
      <c r="S615" s="5" t="n">
        <f aca="true">IF(B615=1,INDIRECT("assorted!M"&amp;$A615+1),NA())</f>
        <v>279.393816331884</v>
      </c>
      <c r="T615" s="5" t="n">
        <f aca="true">IF(B615=1,INDIRECT("assorted!N"&amp;$A615+1),NA())</f>
        <v>78060.9046044948</v>
      </c>
      <c r="U615" s="5" t="n">
        <f aca="true">IF(B615=1,SUM(INDIRECT("HeatFluxTotals!B" &amp; A615 + 1):INDIRECT("HeatFluxTotals!P" &amp; A615 + 1)),NA())</f>
        <v>72571.5276844244</v>
      </c>
      <c r="W615" s="5" t="n">
        <f aca="false">R615/G615</f>
        <v>345578.703259164</v>
      </c>
      <c r="X615" s="5" t="n">
        <f aca="true">IF(B615=1,SUM(INDIRECT("HeatFluxRadiation!B" &amp; A615 + 1):INDIRECT("HeatFluxRadiation!P" &amp; A615 + 1)),NA())</f>
        <v>63037.2610245583</v>
      </c>
      <c r="Y615" s="5" t="n">
        <f aca="true">IF(B615=1,SUM(INDIRECT("HeatFluxConduction!B" &amp; A615 + 1):INDIRECT("HeatFluxConduction!P" &amp; A615 + 1)),NA())</f>
        <v>9524.31771695809</v>
      </c>
      <c r="Z615" s="6" t="n">
        <f aca="false">X615/U615</f>
        <v>0.868622489231237</v>
      </c>
      <c r="AA615" s="6" t="n">
        <f aca="false">Y615/U615</f>
        <v>0.131240419223009</v>
      </c>
      <c r="AE615" s="0" t="n">
        <f aca="false">1/F615</f>
        <v>4.76190476190476</v>
      </c>
      <c r="AF615" s="0" t="n">
        <f aca="false">1/G615</f>
        <v>66.6666666666667</v>
      </c>
      <c r="AG615" s="0" t="n">
        <v>6.82294436098127</v>
      </c>
      <c r="AH615" s="0" t="n">
        <f aca="false">AG615/14</f>
        <v>0.487353168641519</v>
      </c>
      <c r="AI615" s="0" t="n">
        <v>0.16835</v>
      </c>
      <c r="AJ615" s="0" t="n">
        <v>2.5347</v>
      </c>
      <c r="AK615" s="0" t="n">
        <v>25.946</v>
      </c>
    </row>
    <row r="616" customFormat="false" ht="15" hidden="false" customHeight="true" outlineLevel="0" collapsed="false">
      <c r="A616" s="0" t="n">
        <v>615</v>
      </c>
      <c r="B616" s="4" t="n">
        <f aca="false">IF(assorted!P616 = "converged", 1, NA())</f>
        <v>1</v>
      </c>
      <c r="C616" s="0" t="str">
        <f aca="true">INDIRECT("IDs!B"&amp;$A616+1)</f>
        <v>d-rectangle</v>
      </c>
      <c r="D616" s="0" t="n">
        <f aca="true">INDIRECT("IDs!C"&amp;$A616+1)</f>
        <v>14</v>
      </c>
      <c r="E616" s="4" t="n">
        <v>2.555</v>
      </c>
      <c r="F616" s="0" t="n">
        <f aca="false">G616*D616</f>
        <v>0.21</v>
      </c>
      <c r="G616" s="0" t="n">
        <f aca="true">INDIRECT("assorted!D"&amp;$A616+1)</f>
        <v>0.015</v>
      </c>
      <c r="H616" s="0" t="n">
        <f aca="true">INDIRECT("assorted!E"&amp;$A616+1)</f>
        <v>0.04</v>
      </c>
      <c r="I616" s="0" t="n">
        <f aca="true">IF(B616=1,INDIRECT("assorted!F"&amp;$A616+1),NA())</f>
        <v>19.0930146992031</v>
      </c>
      <c r="J616" s="5" t="n">
        <f aca="true">IF(B616=1,INDIRECT("assorted!G"&amp;$A616+1),NA())</f>
        <v>1099.86124197814</v>
      </c>
      <c r="K616" s="5" t="n">
        <f aca="true">IF(B616=1,AVERAGE(INDIRECT("Temperatures!C" &amp; A616 + 1):INDIRECT("Temperatures!P" &amp; A616 + 1)),NA())</f>
        <v>1009.16756586114</v>
      </c>
      <c r="L616" s="5" t="n">
        <f aca="true">IF(B616=1,MAX(INDIRECT("Temperatures!C" &amp; A616 + 1):INDIRECT("Temperatures!P" &amp; A616 + 1)),NA())</f>
        <v>1033.90336958992</v>
      </c>
      <c r="M616" s="5" t="n">
        <f aca="true">IF(B616=1,MIN(INDIRECT("Temperatures!C" &amp; A616 + 1):INDIRECT("Temperatures!P" &amp; A616 + 1)),NA())</f>
        <v>993.931464437239</v>
      </c>
      <c r="N616" s="5" t="n">
        <f aca="true">IF(B616=1,INDIRECT("assorted!H"&amp;$A616+1),NA())</f>
        <v>-202053.694674477</v>
      </c>
      <c r="O616" s="5" t="n">
        <f aca="true">IF(B616=1,INDIRECT("assorted!I"&amp;$A616+1),NA())</f>
        <v>17017.476838241</v>
      </c>
      <c r="P616" s="5" t="n">
        <f aca="true">IF(B616=1,INDIRECT("assorted!J"&amp;$A616+1),NA())</f>
        <v>1290.30670298395</v>
      </c>
      <c r="Q616" s="5" t="n">
        <f aca="true">IF(B616=1,INDIRECT("assorted!K"&amp;$A616+1),NA())</f>
        <v>1664891.38776532</v>
      </c>
      <c r="R616" s="5" t="n">
        <f aca="true">IF(B616=1,INDIRECT("assorted!L"&amp;$A616+1),NA())</f>
        <v>5346.0227459699</v>
      </c>
      <c r="S616" s="5" t="n">
        <f aca="true">IF(B616=1,INDIRECT("assorted!M"&amp;$A616+1),NA())</f>
        <v>405.348516060387</v>
      </c>
      <c r="T616" s="5" t="n">
        <f aca="true">IF(B616=1,INDIRECT("assorted!N"&amp;$A616+1),NA())</f>
        <v>164307.419472358</v>
      </c>
      <c r="U616" s="5" t="n">
        <f aca="true">IF(B616=1,SUM(INDIRECT("HeatFluxTotals!B" &amp; A616 + 1):INDIRECT("HeatFluxTotals!P" &amp; A616 + 1)),NA())</f>
        <v>74844.3184435786</v>
      </c>
      <c r="W616" s="5" t="n">
        <f aca="false">R616/G616</f>
        <v>356401.516397993</v>
      </c>
      <c r="X616" s="5" t="n">
        <f aca="true">IF(B616=1,SUM(INDIRECT("HeatFluxRadiation!B" &amp; A616 + 1):INDIRECT("HeatFluxRadiation!P" &amp; A616 + 1)),NA())</f>
        <v>66256.362201314</v>
      </c>
      <c r="Y616" s="5" t="n">
        <f aca="true">IF(B616=1,SUM(INDIRECT("HeatFluxConduction!B" &amp; A616 + 1):INDIRECT("HeatFluxConduction!P" &amp; A616 + 1)),NA())</f>
        <v>8574.46048591193</v>
      </c>
      <c r="Z616" s="6" t="n">
        <f aca="false">X616/U616</f>
        <v>0.885255735894787</v>
      </c>
      <c r="AA616" s="6" t="n">
        <f aca="false">Y616/U616</f>
        <v>0.114563946391947</v>
      </c>
      <c r="AE616" s="0" t="n">
        <f aca="false">1/F616</f>
        <v>4.76190476190476</v>
      </c>
      <c r="AF616" s="0" t="n">
        <f aca="false">1/G616</f>
        <v>66.6666666666667</v>
      </c>
      <c r="AG616" s="0" t="n">
        <v>6.14142864050507</v>
      </c>
      <c r="AH616" s="0" t="n">
        <f aca="false">AG616/14</f>
        <v>0.438673474321791</v>
      </c>
      <c r="AI616" s="0" t="n">
        <v>0.17805</v>
      </c>
      <c r="AJ616" s="0" t="n">
        <v>2.6813</v>
      </c>
      <c r="AK616" s="0" t="n">
        <v>26.481</v>
      </c>
    </row>
    <row r="617" customFormat="false" ht="15" hidden="false" customHeight="true" outlineLevel="0" collapsed="false">
      <c r="A617" s="0" t="n">
        <v>616</v>
      </c>
      <c r="B617" s="4" t="n">
        <f aca="false">IF(assorted!P617 = "converged", 1, NA())</f>
        <v>1</v>
      </c>
      <c r="C617" s="0" t="str">
        <f aca="true">INDIRECT("IDs!B"&amp;$A617+1)</f>
        <v>d-rectangle</v>
      </c>
      <c r="D617" s="0" t="n">
        <f aca="true">INDIRECT("IDs!C"&amp;$A617+1)</f>
        <v>14</v>
      </c>
      <c r="E617" s="4" t="n">
        <v>2.92</v>
      </c>
      <c r="F617" s="0" t="n">
        <f aca="false">G617*D617</f>
        <v>0.21</v>
      </c>
      <c r="G617" s="0" t="n">
        <f aca="true">INDIRECT("assorted!D"&amp;$A617+1)</f>
        <v>0.015</v>
      </c>
      <c r="H617" s="0" t="n">
        <f aca="true">INDIRECT("assorted!E"&amp;$A617+1)</f>
        <v>0.04</v>
      </c>
      <c r="I617" s="0" t="n">
        <f aca="true">IF(B617=1,INDIRECT("assorted!F"&amp;$A617+1),NA())</f>
        <v>4.03822859983483</v>
      </c>
      <c r="J617" s="5" t="n">
        <f aca="true">IF(B617=1,INDIRECT("assorted!G"&amp;$A617+1),NA())</f>
        <v>1156.97836905651</v>
      </c>
      <c r="K617" s="5" t="n">
        <f aca="true">IF(B617=1,AVERAGE(INDIRECT("Temperatures!C" &amp; A617 + 1):INDIRECT("Temperatures!P" &amp; A617 + 1)),NA())</f>
        <v>1109.6401119967</v>
      </c>
      <c r="L617" s="5" t="n">
        <f aca="true">IF(B617=1,MAX(INDIRECT("Temperatures!C" &amp; A617 + 1):INDIRECT("Temperatures!P" &amp; A617 + 1)),NA())</f>
        <v>1166.74473972135</v>
      </c>
      <c r="M617" s="5" t="n">
        <f aca="true">IF(B617=1,MIN(INDIRECT("Temperatures!C" &amp; A617 + 1):INDIRECT("Temperatures!P" &amp; A617 + 1)),NA())</f>
        <v>1073.96297115021</v>
      </c>
      <c r="N617" s="5" t="n">
        <f aca="true">IF(B617=1,INDIRECT("assorted!H"&amp;$A617+1),NA())</f>
        <v>-109827.360726968</v>
      </c>
      <c r="O617" s="5" t="n">
        <f aca="true">IF(B617=1,INDIRECT("assorted!I"&amp;$A617+1),NA())</f>
        <v>26955.28082335</v>
      </c>
      <c r="P617" s="5" t="n">
        <f aca="true">IF(B617=1,INDIRECT("assorted!J"&amp;$A617+1),NA())</f>
        <v>3175.45157140448</v>
      </c>
      <c r="Q617" s="5" t="n">
        <f aca="true">IF(B617=1,INDIRECT("assorted!K"&amp;$A617+1),NA())</f>
        <v>10083492.6823352</v>
      </c>
      <c r="R617" s="5" t="n">
        <f aca="true">IF(B617=1,INDIRECT("assorted!L"&amp;$A617+1),NA())</f>
        <v>8467.6860693404</v>
      </c>
      <c r="S617" s="5" t="n">
        <f aca="true">IF(B617=1,INDIRECT("assorted!M"&amp;$A617+1),NA())</f>
        <v>997.530955483692</v>
      </c>
      <c r="T617" s="5" t="n">
        <f aca="true">IF(B617=1,INDIRECT("assorted!N"&amp;$A617+1),NA())</f>
        <v>995068.007148208</v>
      </c>
      <c r="U617" s="5" t="n">
        <f aca="true">IF(B617=1,SUM(INDIRECT("HeatFluxTotals!B" &amp; A617 + 1):INDIRECT("HeatFluxTotals!P" &amp; A617 + 1)),NA())</f>
        <v>118547.604970766</v>
      </c>
      <c r="W617" s="5" t="n">
        <f aca="false">R617/G617</f>
        <v>564512.404622693</v>
      </c>
      <c r="X617" s="5" t="n">
        <f aca="true">IF(B617=1,SUM(INDIRECT("HeatFluxRadiation!B" &amp; A617 + 1):INDIRECT("HeatFluxRadiation!P" &amp; A617 + 1)),NA())</f>
        <v>115129.413726817</v>
      </c>
      <c r="Y617" s="5" t="n">
        <f aca="true">IF(B617=1,SUM(INDIRECT("HeatFluxConduction!B" &amp; A617 + 1):INDIRECT("HeatFluxConduction!P" &amp; A617 + 1)),NA())</f>
        <v>3420.2753183171</v>
      </c>
      <c r="Z617" s="6" t="n">
        <f aca="false">X617/U617</f>
        <v>0.97116608770973</v>
      </c>
      <c r="AA617" s="6" t="n">
        <f aca="false">Y617/U617</f>
        <v>0.0288514923533087</v>
      </c>
      <c r="AE617" s="0" t="n">
        <f aca="false">1/F617</f>
        <v>4.76190476190476</v>
      </c>
      <c r="AF617" s="0" t="n">
        <f aca="false">1/G617</f>
        <v>66.6666666666667</v>
      </c>
      <c r="AG617" s="0" t="n">
        <v>5.54266763636027</v>
      </c>
      <c r="AH617" s="0" t="n">
        <f aca="false">AG617/14</f>
        <v>0.395904831168591</v>
      </c>
      <c r="AI617" s="0" t="n">
        <v>0.38418</v>
      </c>
      <c r="AJ617" s="0" t="n">
        <v>5.8061</v>
      </c>
      <c r="AK617" s="0" t="n">
        <v>36.086</v>
      </c>
    </row>
    <row r="618" customFormat="false" ht="15" hidden="false" customHeight="true" outlineLevel="0" collapsed="false">
      <c r="A618" s="0" t="n">
        <v>617</v>
      </c>
      <c r="B618" s="4" t="n">
        <f aca="false">IF(assorted!P618 = "converged", 1, NA())</f>
        <v>1</v>
      </c>
      <c r="C618" s="0" t="str">
        <f aca="true">INDIRECT("IDs!B"&amp;$A618+1)</f>
        <v>d-rectangle</v>
      </c>
      <c r="D618" s="0" t="n">
        <f aca="true">INDIRECT("IDs!C"&amp;$A618+1)</f>
        <v>14</v>
      </c>
      <c r="E618" s="4" t="n">
        <v>3.285</v>
      </c>
      <c r="F618" s="0" t="n">
        <f aca="false">G618*D618</f>
        <v>0.21</v>
      </c>
      <c r="G618" s="0" t="n">
        <f aca="true">INDIRECT("assorted!D"&amp;$A618+1)</f>
        <v>0.015</v>
      </c>
      <c r="H618" s="0" t="n">
        <f aca="true">INDIRECT("assorted!E"&amp;$A618+1)</f>
        <v>0.04</v>
      </c>
      <c r="I618" s="0" t="n">
        <f aca="true">IF(B618=1,INDIRECT("assorted!F"&amp;$A618+1),NA())</f>
        <v>3.83605171460658</v>
      </c>
      <c r="J618" s="5" t="n">
        <f aca="true">IF(B618=1,INDIRECT("assorted!G"&amp;$A618+1),NA())</f>
        <v>1160.03263490585</v>
      </c>
      <c r="K618" s="5" t="n">
        <f aca="true">IF(B618=1,AVERAGE(INDIRECT("Temperatures!C" &amp; A618 + 1):INDIRECT("Temperatures!P" &amp; A618 + 1)),NA())</f>
        <v>1116.29658256589</v>
      </c>
      <c r="L618" s="5" t="n">
        <f aca="true">IF(B618=1,MAX(INDIRECT("Temperatures!C" &amp; A618 + 1):INDIRECT("Temperatures!P" &amp; A618 + 1)),NA())</f>
        <v>1184.11271443915</v>
      </c>
      <c r="M618" s="5" t="n">
        <f aca="true">IF(B618=1,MIN(INDIRECT("Temperatures!C" &amp; A618 + 1):INDIRECT("Temperatures!P" &amp; A618 + 1)),NA())</f>
        <v>1078.10693145733</v>
      </c>
      <c r="N618" s="5" t="n">
        <f aca="true">IF(B618=1,INDIRECT("assorted!H"&amp;$A618+1),NA())</f>
        <v>-110697.259021929</v>
      </c>
      <c r="O618" s="5" t="n">
        <f aca="true">IF(B618=1,INDIRECT("assorted!I"&amp;$A618+1),NA())</f>
        <v>27599.2973626038</v>
      </c>
      <c r="P618" s="5" t="n">
        <f aca="true">IF(B618=1,INDIRECT("assorted!J"&amp;$A618+1),NA())</f>
        <v>3551.7978328032</v>
      </c>
      <c r="Q618" s="5" t="n">
        <f aca="true">IF(B618=1,INDIRECT("assorted!K"&amp;$A618+1),NA())</f>
        <v>12615267.8451055</v>
      </c>
      <c r="R618" s="5" t="n">
        <f aca="true">IF(B618=1,INDIRECT("assorted!L"&amp;$A618+1),NA())</f>
        <v>8669.99632956978</v>
      </c>
      <c r="S618" s="5" t="n">
        <f aca="true">IF(B618=1,INDIRECT("assorted!M"&amp;$A618+1),NA())</f>
        <v>1115.75572990864</v>
      </c>
      <c r="T618" s="5" t="n">
        <f aca="true">IF(B618=1,INDIRECT("assorted!N"&amp;$A618+1),NA())</f>
        <v>1244910.84882396</v>
      </c>
      <c r="U618" s="5" t="n">
        <f aca="true">IF(B618=1,SUM(INDIRECT("HeatFluxTotals!B" &amp; A618 + 1):INDIRECT("HeatFluxTotals!P" &amp; A618 + 1)),NA())</f>
        <v>121379.948613977</v>
      </c>
      <c r="W618" s="5" t="n">
        <f aca="false">R618/G618</f>
        <v>577999.755304652</v>
      </c>
      <c r="X618" s="5" t="n">
        <f aca="true">IF(B618=1,SUM(INDIRECT("HeatFluxRadiation!B" &amp; A618 + 1):INDIRECT("HeatFluxRadiation!P" &amp; A618 + 1)),NA())</f>
        <v>117517.669879147</v>
      </c>
      <c r="Y618" s="5" t="n">
        <f aca="true">IF(B618=1,SUM(INDIRECT("HeatFluxConduction!B" &amp; A618 + 1):INDIRECT("HeatFluxConduction!P" &amp; A618 + 1)),NA())</f>
        <v>3864.54063634532</v>
      </c>
      <c r="Z618" s="6" t="n">
        <f aca="false">X618/U618</f>
        <v>0.968180257291815</v>
      </c>
      <c r="AA618" s="6" t="n">
        <f aca="false">Y618/U618</f>
        <v>0.0318383775942736</v>
      </c>
      <c r="AE618" s="0" t="n">
        <f aca="false">1/F618</f>
        <v>4.76190476190476</v>
      </c>
      <c r="AF618" s="0" t="n">
        <f aca="false">1/G618</f>
        <v>66.6666666666667</v>
      </c>
      <c r="AG618" s="0" t="n">
        <v>5.02262847308177</v>
      </c>
      <c r="AH618" s="0" t="n">
        <f aca="false">AG618/14</f>
        <v>0.358759176648698</v>
      </c>
      <c r="AI618" s="0" t="n">
        <v>0.39884</v>
      </c>
      <c r="AJ618" s="0" t="n">
        <v>6.0299</v>
      </c>
      <c r="AK618" s="0" t="n">
        <v>36.642</v>
      </c>
    </row>
    <row r="619" customFormat="false" ht="15" hidden="false" customHeight="true" outlineLevel="0" collapsed="false">
      <c r="A619" s="0" t="n">
        <v>618</v>
      </c>
      <c r="B619" s="4" t="n">
        <f aca="false">IF(assorted!P619 = "converged", 1, NA())</f>
        <v>1</v>
      </c>
      <c r="C619" s="0" t="str">
        <f aca="true">INDIRECT("IDs!B"&amp;$A619+1)</f>
        <v>d-rectangle</v>
      </c>
      <c r="D619" s="0" t="n">
        <f aca="true">INDIRECT("IDs!C"&amp;$A619+1)</f>
        <v>14</v>
      </c>
      <c r="E619" s="4" t="n">
        <v>3.465</v>
      </c>
      <c r="F619" s="0" t="n">
        <f aca="false">G619*D619</f>
        <v>0.21</v>
      </c>
      <c r="G619" s="0" t="n">
        <f aca="true">INDIRECT("assorted!D"&amp;$A619+1)</f>
        <v>0.015</v>
      </c>
      <c r="H619" s="0" t="n">
        <f aca="true">INDIRECT("assorted!E"&amp;$A619+1)</f>
        <v>0.04</v>
      </c>
      <c r="I619" s="0" t="n">
        <f aca="true">IF(B619=1,INDIRECT("assorted!F"&amp;$A619+1),NA())</f>
        <v>2.04264342375972</v>
      </c>
      <c r="J619" s="5" t="n">
        <f aca="true">IF(B619=1,INDIRECT("assorted!G"&amp;$A619+1),NA())</f>
        <v>1264.2856481103</v>
      </c>
      <c r="K619" s="5" t="n">
        <f aca="true">IF(B619=1,AVERAGE(INDIRECT("Temperatures!C" &amp; A619 + 1):INDIRECT("Temperatures!P" &amp; A619 + 1)),NA())</f>
        <v>1185.02896989039</v>
      </c>
      <c r="L619" s="5" t="n">
        <f aca="true">IF(B619=1,MAX(INDIRECT("Temperatures!C" &amp; A619 + 1):INDIRECT("Temperatures!P" &amp; A619 + 1)),NA())</f>
        <v>1239.76479864978</v>
      </c>
      <c r="M619" s="5" t="n">
        <f aca="true">IF(B619=1,MIN(INDIRECT("Temperatures!C" &amp; A619 + 1):INDIRECT("Temperatures!P" &amp; A619 + 1)),NA())</f>
        <v>1155.17544298223</v>
      </c>
      <c r="N619" s="5" t="n">
        <f aca="true">IF(B619=1,INDIRECT("assorted!H"&amp;$A619+1),NA())</f>
        <v>-122277.773750351</v>
      </c>
      <c r="O619" s="5" t="n">
        <f aca="true">IF(B619=1,INDIRECT("assorted!I"&amp;$A619+1),NA())</f>
        <v>34303.3412096271</v>
      </c>
      <c r="P619" s="5" t="n">
        <f aca="true">IF(B619=1,INDIRECT("assorted!J"&amp;$A619+1),NA())</f>
        <v>2420.31357651765</v>
      </c>
      <c r="Q619" s="5" t="n">
        <f aca="true">IF(B619=1,INDIRECT("assorted!K"&amp;$A619+1),NA())</f>
        <v>5857917.80867567</v>
      </c>
      <c r="R619" s="5" t="n">
        <f aca="true">IF(B619=1,INDIRECT("assorted!L"&amp;$A619+1),NA())</f>
        <v>10776.3591578701</v>
      </c>
      <c r="S619" s="5" t="n">
        <f aca="true">IF(B619=1,INDIRECT("assorted!M"&amp;$A619+1),NA())</f>
        <v>760.339006508905</v>
      </c>
      <c r="T619" s="5" t="n">
        <f aca="true">IF(B619=1,INDIRECT("assorted!N"&amp;$A619+1),NA())</f>
        <v>578115.404818948</v>
      </c>
      <c r="U619" s="5" t="n">
        <f aca="true">IF(B619=1,SUM(INDIRECT("HeatFluxTotals!B" &amp; A619 + 1):INDIRECT("HeatFluxTotals!P" &amp; A619 + 1)),NA())</f>
        <v>150869.028210182</v>
      </c>
      <c r="W619" s="5" t="n">
        <f aca="false">R619/G619</f>
        <v>718423.943858007</v>
      </c>
      <c r="X619" s="5" t="n">
        <f aca="true">IF(B619=1,SUM(INDIRECT("HeatFluxRadiation!B" &amp; A619 + 1):INDIRECT("HeatFluxRadiation!P" &amp; A619 + 1)),NA())</f>
        <v>144508.924313286</v>
      </c>
      <c r="Y619" s="5" t="n">
        <f aca="true">IF(B619=1,SUM(INDIRECT("HeatFluxConduction!B" &amp; A619 + 1):INDIRECT("HeatFluxConduction!P" &amp; A619 + 1)),NA())</f>
        <v>6359.93948687855</v>
      </c>
      <c r="Z619" s="6" t="n">
        <f aca="false">X619/U619</f>
        <v>0.957843541697398</v>
      </c>
      <c r="AA619" s="6" t="n">
        <f aca="false">Y619/U619</f>
        <v>0.0421553685493237</v>
      </c>
      <c r="AE619" s="0" t="n">
        <f aca="false">1/F619</f>
        <v>4.76190476190476</v>
      </c>
      <c r="AF619" s="0" t="n">
        <f aca="false">1/G619</f>
        <v>66.6666666666667</v>
      </c>
      <c r="AG619" s="0" t="n">
        <v>4.78696965758224</v>
      </c>
      <c r="AH619" s="0" t="n">
        <f aca="false">AG619/14</f>
        <v>0.341926404113017</v>
      </c>
      <c r="AI619" s="0" t="n">
        <v>0.54909</v>
      </c>
      <c r="AJ619" s="0" t="n">
        <v>8.324</v>
      </c>
      <c r="AK619" s="0" t="n">
        <v>42.172</v>
      </c>
    </row>
    <row r="620" customFormat="false" ht="15" hidden="false" customHeight="true" outlineLevel="0" collapsed="false">
      <c r="A620" s="0" t="n">
        <v>619</v>
      </c>
      <c r="B620" s="4" t="n">
        <f aca="false">IF(assorted!P620 = "converged", 1, NA())</f>
        <v>1</v>
      </c>
      <c r="C620" s="0" t="str">
        <f aca="true">INDIRECT("IDs!B"&amp;$A620+1)</f>
        <v>d-rectangle</v>
      </c>
      <c r="D620" s="0" t="n">
        <f aca="true">INDIRECT("IDs!C"&amp;$A620+1)</f>
        <v>14</v>
      </c>
      <c r="E620" s="4" t="n">
        <v>3.65</v>
      </c>
      <c r="F620" s="0" t="n">
        <f aca="false">G620*D620</f>
        <v>0.21</v>
      </c>
      <c r="G620" s="0" t="n">
        <f aca="true">INDIRECT("assorted!D"&amp;$A620+1)</f>
        <v>0.015</v>
      </c>
      <c r="H620" s="0" t="n">
        <f aca="true">INDIRECT("assorted!E"&amp;$A620+1)</f>
        <v>0.04</v>
      </c>
      <c r="I620" s="0" t="n">
        <f aca="true">IF(B620=1,INDIRECT("assorted!F"&amp;$A620+1),NA())</f>
        <v>2.34422628181346</v>
      </c>
      <c r="J620" s="5" t="n">
        <f aca="true">IF(B620=1,INDIRECT("assorted!G"&amp;$A620+1),NA())</f>
        <v>1269.05610925451</v>
      </c>
      <c r="K620" s="5" t="n">
        <f aca="true">IF(B620=1,AVERAGE(INDIRECT("Temperatures!C" &amp; A620 + 1):INDIRECT("Temperatures!P" &amp; A620 + 1)),NA())</f>
        <v>1188.71736464788</v>
      </c>
      <c r="L620" s="5" t="n">
        <f aca="true">IF(B620=1,MAX(INDIRECT("Temperatures!C" &amp; A620 + 1):INDIRECT("Temperatures!P" &amp; A620 + 1)),NA())</f>
        <v>1251.45591007579</v>
      </c>
      <c r="M620" s="5" t="n">
        <f aca="true">IF(B620=1,MIN(INDIRECT("Temperatures!C" &amp; A620 + 1):INDIRECT("Temperatures!P" &amp; A620 + 1)),NA())</f>
        <v>1157.75097292379</v>
      </c>
      <c r="N620" s="5" t="n">
        <f aca="true">IF(B620=1,INDIRECT("assorted!H"&amp;$A620+1),NA())</f>
        <v>-78548.6400137433</v>
      </c>
      <c r="O620" s="5" t="n">
        <f aca="true">IF(B620=1,INDIRECT("assorted!I"&amp;$A620+1),NA())</f>
        <v>34615.1604321967</v>
      </c>
      <c r="P620" s="5" t="n">
        <f aca="true">IF(B620=1,INDIRECT("assorted!J"&amp;$A620+1),NA())</f>
        <v>2569.41873263988</v>
      </c>
      <c r="Q620" s="5" t="n">
        <f aca="true">IF(B620=1,INDIRECT("assorted!K"&amp;$A620+1),NA())</f>
        <v>6601912.62364076</v>
      </c>
      <c r="R620" s="5" t="n">
        <f aca="true">IF(B620=1,INDIRECT("assorted!L"&amp;$A620+1),NA())</f>
        <v>10874.2863718145</v>
      </c>
      <c r="S620" s="5" t="n">
        <f aca="true">IF(B620=1,INDIRECT("assorted!M"&amp;$A620+1),NA())</f>
        <v>807.177975163207</v>
      </c>
      <c r="T620" s="5" t="n">
        <f aca="true">IF(B620=1,INDIRECT("assorted!N"&amp;$A620+1),NA())</f>
        <v>651536.283588575</v>
      </c>
      <c r="U620" s="5" t="n">
        <f aca="true">IF(B620=1,SUM(INDIRECT("HeatFluxTotals!B" &amp; A620 + 1):INDIRECT("HeatFluxTotals!P" &amp; A620 + 1)),NA())</f>
        <v>152240.009205403</v>
      </c>
      <c r="W620" s="5" t="n">
        <f aca="false">R620/G620</f>
        <v>724952.424787633</v>
      </c>
      <c r="X620" s="5" t="n">
        <f aca="true">IF(B620=1,SUM(INDIRECT("HeatFluxRadiation!B" &amp; A620 + 1):INDIRECT("HeatFluxRadiation!P" &amp; A620 + 1)),NA())</f>
        <v>145928.314038195</v>
      </c>
      <c r="Y620" s="5" t="n">
        <f aca="true">IF(B620=1,SUM(INDIRECT("HeatFluxConduction!B" &amp; A620 + 1):INDIRECT("HeatFluxConduction!P" &amp; A620 + 1)),NA())</f>
        <v>6311.41973483131</v>
      </c>
      <c r="Z620" s="6" t="n">
        <f aca="false">X620/U620</f>
        <v>0.95854115353677</v>
      </c>
      <c r="AA620" s="6" t="n">
        <f aca="false">Y620/U620</f>
        <v>0.0414570372648619</v>
      </c>
      <c r="AE620" s="0" t="n">
        <f aca="false">1/F620</f>
        <v>4.76190476190476</v>
      </c>
      <c r="AF620" s="0" t="n">
        <f aca="false">1/G620</f>
        <v>66.6666666666667</v>
      </c>
      <c r="AG620" s="0" t="n">
        <v>4.57112607723834</v>
      </c>
      <c r="AH620" s="0" t="n">
        <f aca="false">AG620/14</f>
        <v>0.326509005517024</v>
      </c>
      <c r="AI620" s="0" t="n">
        <v>0.55624</v>
      </c>
      <c r="AJ620" s="0" t="n">
        <v>8.4339</v>
      </c>
      <c r="AK620" s="0" t="n">
        <v>42.398</v>
      </c>
    </row>
    <row r="621" customFormat="false" ht="15" hidden="false" customHeight="true" outlineLevel="0" collapsed="false">
      <c r="A621" s="0" t="n">
        <v>620</v>
      </c>
      <c r="B621" s="4" t="n">
        <f aca="false">IF(assorted!P621 = "converged", 1, NA())</f>
        <v>1</v>
      </c>
      <c r="C621" s="0" t="str">
        <f aca="true">INDIRECT("IDs!B"&amp;$A621+1)</f>
        <v>d-rectangle</v>
      </c>
      <c r="D621" s="0" t="n">
        <f aca="true">INDIRECT("IDs!C"&amp;$A621+1)</f>
        <v>14</v>
      </c>
      <c r="E621" s="4" t="n">
        <v>4.015</v>
      </c>
      <c r="F621" s="0" t="n">
        <f aca="false">G621*D621</f>
        <v>0.21</v>
      </c>
      <c r="G621" s="0" t="n">
        <f aca="true">INDIRECT("assorted!D"&amp;$A621+1)</f>
        <v>0.015</v>
      </c>
      <c r="H621" s="0" t="n">
        <f aca="true">INDIRECT("assorted!E"&amp;$A621+1)</f>
        <v>0.04</v>
      </c>
      <c r="I621" s="0" t="n">
        <f aca="true">IF(B621=1,INDIRECT("assorted!F"&amp;$A621+1),NA())</f>
        <v>2.08830274641513</v>
      </c>
      <c r="J621" s="5" t="n">
        <f aca="true">IF(B621=1,INDIRECT("assorted!G"&amp;$A621+1),NA())</f>
        <v>1259.57092238721</v>
      </c>
      <c r="K621" s="5" t="n">
        <f aca="true">IF(B621=1,AVERAGE(INDIRECT("Temperatures!C" &amp; A621 + 1):INDIRECT("Temperatures!P" &amp; A621 + 1)),NA())</f>
        <v>1189.10575785253</v>
      </c>
      <c r="L621" s="5" t="n">
        <f aca="true">IF(B621=1,MAX(INDIRECT("Temperatures!C" &amp; A621 + 1):INDIRECT("Temperatures!P" &amp; A621 + 1)),NA())</f>
        <v>1258.3569738428</v>
      </c>
      <c r="M621" s="5" t="n">
        <f aca="true">IF(B621=1,MIN(INDIRECT("Temperatures!C" &amp; A621 + 1):INDIRECT("Temperatures!P" &amp; A621 + 1)),NA())</f>
        <v>1158.04890437778</v>
      </c>
      <c r="N621" s="5" t="n">
        <f aca="true">IF(B621=1,INDIRECT("assorted!H"&amp;$A621+1),NA())</f>
        <v>-128177.083528575</v>
      </c>
      <c r="O621" s="5" t="n">
        <f aca="true">IF(B621=1,INDIRECT("assorted!I"&amp;$A621+1),NA())</f>
        <v>34639.1666156052</v>
      </c>
      <c r="P621" s="5" t="n">
        <f aca="true">IF(B621=1,INDIRECT("assorted!J"&amp;$A621+1),NA())</f>
        <v>2708.78577398819</v>
      </c>
      <c r="Q621" s="5" t="n">
        <f aca="true">IF(B621=1,INDIRECT("assorted!K"&amp;$A621+1),NA())</f>
        <v>7337520.36936084</v>
      </c>
      <c r="R621" s="5" t="n">
        <f aca="true">IF(B621=1,INDIRECT("assorted!L"&amp;$A621+1),NA())</f>
        <v>10881.8583617827</v>
      </c>
      <c r="S621" s="5" t="n">
        <f aca="true">IF(B621=1,INDIRECT("assorted!M"&amp;$A621+1),NA())</f>
        <v>850.962248949582</v>
      </c>
      <c r="T621" s="5" t="n">
        <f aca="true">IF(B621=1,INDIRECT("assorted!N"&amp;$A621+1),NA())</f>
        <v>724136.74913733</v>
      </c>
      <c r="U621" s="5" t="n">
        <f aca="true">IF(B621=1,SUM(INDIRECT("HeatFluxTotals!B" &amp; A621 + 1):INDIRECT("HeatFluxTotals!P" &amp; A621 + 1)),NA())</f>
        <v>152346.017064957</v>
      </c>
      <c r="W621" s="5" t="n">
        <f aca="false">R621/G621</f>
        <v>725457.224118847</v>
      </c>
      <c r="X621" s="5" t="n">
        <f aca="true">IF(B621=1,SUM(INDIRECT("HeatFluxRadiation!B" &amp; A621 + 1):INDIRECT("HeatFluxRadiation!P" &amp; A621 + 1)),NA())</f>
        <v>145532.758269896</v>
      </c>
      <c r="Y621" s="5" t="n">
        <f aca="true">IF(B621=1,SUM(INDIRECT("HeatFluxConduction!B" &amp; A621 + 1):INDIRECT("HeatFluxConduction!P" &amp; A621 + 1)),NA())</f>
        <v>6813.06274173913</v>
      </c>
      <c r="Z621" s="6" t="n">
        <f aca="false">X621/U621</f>
        <v>0.955277735996493</v>
      </c>
      <c r="AA621" s="6" t="n">
        <f aca="false">Y621/U621</f>
        <v>0.0447209771085395</v>
      </c>
      <c r="AE621" s="0" t="n">
        <f aca="false">1/F621</f>
        <v>4.76190476190476</v>
      </c>
      <c r="AF621" s="0" t="n">
        <f aca="false">1/G621</f>
        <v>66.6666666666667</v>
      </c>
      <c r="AG621" s="0" t="n">
        <v>4.19146638831334</v>
      </c>
      <c r="AH621" s="0" t="n">
        <f aca="false">AG621/14</f>
        <v>0.299390456308096</v>
      </c>
      <c r="AI621" s="0" t="n">
        <v>0.55656</v>
      </c>
      <c r="AJ621" s="0" t="n">
        <v>8.439</v>
      </c>
      <c r="AK621" s="0" t="n">
        <v>42.399</v>
      </c>
    </row>
    <row r="622" customFormat="false" ht="15" hidden="false" customHeight="true" outlineLevel="0" collapsed="false">
      <c r="A622" s="0" t="n">
        <v>621</v>
      </c>
      <c r="B622" s="4" t="n">
        <f aca="false">IF(assorted!P622 = "converged", 1, NA())</f>
        <v>1</v>
      </c>
      <c r="C622" s="0" t="str">
        <f aca="true">INDIRECT("IDs!B"&amp;$A622+1)</f>
        <v>d-rectangle</v>
      </c>
      <c r="D622" s="0" t="n">
        <f aca="true">INDIRECT("IDs!C"&amp;$A622+1)</f>
        <v>14</v>
      </c>
      <c r="E622" s="4" t="n">
        <v>4.38</v>
      </c>
      <c r="F622" s="0" t="n">
        <f aca="false">G622*D622</f>
        <v>0.21</v>
      </c>
      <c r="G622" s="0" t="n">
        <f aca="true">INDIRECT("assorted!D"&amp;$A622+1)</f>
        <v>0.015</v>
      </c>
      <c r="H622" s="0" t="n">
        <f aca="true">INDIRECT("assorted!E"&amp;$A622+1)</f>
        <v>0.04</v>
      </c>
      <c r="I622" s="0" t="n">
        <f aca="true">IF(B622=1,INDIRECT("assorted!F"&amp;$A622+1),NA())</f>
        <v>2.28710022490122</v>
      </c>
      <c r="J622" s="5" t="n">
        <f aca="true">IF(B622=1,INDIRECT("assorted!G"&amp;$A622+1),NA())</f>
        <v>1264.08427636497</v>
      </c>
      <c r="K622" s="5" t="n">
        <f aca="true">IF(B622=1,AVERAGE(INDIRECT("Temperatures!C" &amp; A622 + 1):INDIRECT("Temperatures!P" &amp; A622 + 1)),NA())</f>
        <v>1194.25269265257</v>
      </c>
      <c r="L622" s="5" t="n">
        <f aca="true">IF(B622=1,MAX(INDIRECT("Temperatures!C" &amp; A622 + 1):INDIRECT("Temperatures!P" &amp; A622 + 1)),NA())</f>
        <v>1279.87026659778</v>
      </c>
      <c r="M622" s="5" t="n">
        <f aca="true">IF(B622=1,MIN(INDIRECT("Temperatures!C" &amp; A622 + 1):INDIRECT("Temperatures!P" &amp; A622 + 1)),NA())</f>
        <v>1160.10201146707</v>
      </c>
      <c r="N622" s="5" t="n">
        <f aca="true">IF(B622=1,INDIRECT("assorted!H"&amp;$A622+1),NA())</f>
        <v>-83872.3324822834</v>
      </c>
      <c r="O622" s="5" t="n">
        <f aca="true">IF(B622=1,INDIRECT("assorted!I"&amp;$A622+1),NA())</f>
        <v>35054.0639242328</v>
      </c>
      <c r="P622" s="5" t="n">
        <f aca="true">IF(B622=1,INDIRECT("assorted!J"&amp;$A622+1),NA())</f>
        <v>2950.15931169246</v>
      </c>
      <c r="Q622" s="5" t="n">
        <f aca="true">IF(B622=1,INDIRECT("assorted!K"&amp;$A622+1),NA())</f>
        <v>8703439.96436574</v>
      </c>
      <c r="R622" s="5" t="n">
        <f aca="true">IF(B622=1,INDIRECT("assorted!L"&amp;$A622+1),NA())</f>
        <v>11012.1670634667</v>
      </c>
      <c r="S622" s="5" t="n">
        <f aca="true">IF(B622=1,INDIRECT("assorted!M"&amp;$A622+1),NA())</f>
        <v>926.786899070738</v>
      </c>
      <c r="T622" s="5" t="n">
        <f aca="true">IF(B622=1,INDIRECT("assorted!N"&amp;$A622+1),NA())</f>
        <v>858933.956289154</v>
      </c>
      <c r="U622" s="5" t="n">
        <f aca="true">IF(B622=1,SUM(INDIRECT("HeatFluxTotals!B" &amp; A622 + 1):INDIRECT("HeatFluxTotals!P" &amp; A622 + 1)),NA())</f>
        <v>154170.338888534</v>
      </c>
      <c r="W622" s="5" t="n">
        <f aca="false">R622/G622</f>
        <v>734144.47089778</v>
      </c>
      <c r="X622" s="5" t="n">
        <f aca="true">IF(B622=1,SUM(INDIRECT("HeatFluxRadiation!B" &amp; A622 + 1):INDIRECT("HeatFluxRadiation!P" &amp; A622 + 1)),NA())</f>
        <v>147155.873106286</v>
      </c>
      <c r="Y622" s="5" t="n">
        <f aca="true">IF(B622=1,SUM(INDIRECT("HeatFluxConduction!B" &amp; A622 + 1):INDIRECT("HeatFluxConduction!P" &amp; A622 + 1)),NA())</f>
        <v>7014.14848874161</v>
      </c>
      <c r="Z622" s="6" t="n">
        <f aca="false">X622/U622</f>
        <v>0.954501846251242</v>
      </c>
      <c r="AA622" s="6" t="n">
        <f aca="false">Y622/U622</f>
        <v>0.0454960956777351</v>
      </c>
      <c r="AE622" s="0" t="n">
        <f aca="false">1/F622</f>
        <v>4.76190476190476</v>
      </c>
      <c r="AF622" s="0" t="n">
        <f aca="false">1/G622</f>
        <v>66.6666666666667</v>
      </c>
      <c r="AG622" s="0" t="n">
        <v>3.8615999743924</v>
      </c>
      <c r="AH622" s="0" t="n">
        <f aca="false">AG622/14</f>
        <v>0.275828569599457</v>
      </c>
      <c r="AI622" s="0" t="n">
        <v>0.56563</v>
      </c>
      <c r="AJ622" s="0" t="n">
        <v>8.5789</v>
      </c>
      <c r="AK622" s="0" t="n">
        <v>42.669</v>
      </c>
    </row>
    <row r="623" customFormat="false" ht="15" hidden="false" customHeight="true" outlineLevel="0" collapsed="false">
      <c r="A623" s="0" t="n">
        <v>622</v>
      </c>
      <c r="B623" s="4" t="n">
        <f aca="false">IF(assorted!P623 = "converged", 1, NA())</f>
        <v>1</v>
      </c>
      <c r="C623" s="0" t="str">
        <f aca="true">INDIRECT("IDs!B"&amp;$A623+1)</f>
        <v>d-rectangle</v>
      </c>
      <c r="D623" s="0" t="n">
        <f aca="true">INDIRECT("IDs!C"&amp;$A623+1)</f>
        <v>14</v>
      </c>
      <c r="E623" s="4" t="n">
        <v>5.11</v>
      </c>
      <c r="F623" s="0" t="n">
        <f aca="false">G623*D623</f>
        <v>0.21</v>
      </c>
      <c r="G623" s="0" t="n">
        <f aca="true">INDIRECT("assorted!D"&amp;$A623+1)</f>
        <v>0.015</v>
      </c>
      <c r="H623" s="0" t="n">
        <f aca="true">INDIRECT("assorted!E"&amp;$A623+1)</f>
        <v>0.04</v>
      </c>
      <c r="I623" s="0" t="n">
        <f aca="true">IF(B623=1,INDIRECT("assorted!F"&amp;$A623+1),NA())</f>
        <v>2.25213149834598</v>
      </c>
      <c r="J623" s="5" t="n">
        <f aca="true">IF(B623=1,INDIRECT("assorted!G"&amp;$A623+1),NA())</f>
        <v>1248.3850161265</v>
      </c>
      <c r="K623" s="5" t="n">
        <f aca="true">IF(B623=1,AVERAGE(INDIRECT("Temperatures!C" &amp; A623 + 1):INDIRECT("Temperatures!P" &amp; A623 + 1)),NA())</f>
        <v>1193.08004066016</v>
      </c>
      <c r="L623" s="5" t="n">
        <f aca="true">IF(B623=1,MAX(INDIRECT("Temperatures!C" &amp; A623 + 1):INDIRECT("Temperatures!P" &amp; A623 + 1)),NA())</f>
        <v>1308.28131545709</v>
      </c>
      <c r="M623" s="5" t="n">
        <f aca="true">IF(B623=1,MIN(INDIRECT("Temperatures!C" &amp; A623 + 1):INDIRECT("Temperatures!P" &amp; A623 + 1)),NA())</f>
        <v>1155.72597505447</v>
      </c>
      <c r="N623" s="5" t="n">
        <f aca="true">IF(B623=1,INDIRECT("assorted!H"&amp;$A623+1),NA())</f>
        <v>-153365.12817669</v>
      </c>
      <c r="O623" s="5" t="n">
        <f aca="true">IF(B623=1,INDIRECT("assorted!I"&amp;$A623+1),NA())</f>
        <v>34868.0962987662</v>
      </c>
      <c r="P623" s="5" t="n">
        <f aca="true">IF(B623=1,INDIRECT("assorted!J"&amp;$A623+1),NA())</f>
        <v>3474.85733510622</v>
      </c>
      <c r="Q623" s="5" t="n">
        <f aca="true">IF(B623=1,INDIRECT("assorted!K"&amp;$A623+1),NA())</f>
        <v>12074633.4993415</v>
      </c>
      <c r="R623" s="5" t="n">
        <f aca="true">IF(B623=1,INDIRECT("assorted!L"&amp;$A623+1),NA())</f>
        <v>10953.7229786244</v>
      </c>
      <c r="S623" s="5" t="n">
        <f aca="true">IF(B623=1,INDIRECT("assorted!M"&amp;$A623+1),NA())</f>
        <v>1091.61751514143</v>
      </c>
      <c r="T623" s="5" t="n">
        <f aca="true">IF(B623=1,INDIRECT("assorted!N"&amp;$A623+1),NA())</f>
        <v>1191628.79936355</v>
      </c>
      <c r="U623" s="5" t="n">
        <f aca="true">IF(B623=1,SUM(INDIRECT("HeatFluxTotals!B" &amp; A623 + 1):INDIRECT("HeatFluxTotals!P" &amp; A623 + 1)),NA())</f>
        <v>153352.121700742</v>
      </c>
      <c r="W623" s="5" t="n">
        <f aca="false">R623/G623</f>
        <v>730248.19857496</v>
      </c>
      <c r="X623" s="5" t="n">
        <f aca="true">IF(B623=1,SUM(INDIRECT("HeatFluxRadiation!B" &amp; A623 + 1):INDIRECT("HeatFluxRadiation!P" &amp; A623 + 1)),NA())</f>
        <v>144992.59837249</v>
      </c>
      <c r="Y623" s="5" t="n">
        <f aca="true">IF(B623=1,SUM(INDIRECT("HeatFluxConduction!B" &amp; A623 + 1):INDIRECT("HeatFluxConduction!P" &amp; A623 + 1)),NA())</f>
        <v>8359.53177000544</v>
      </c>
      <c r="Z623" s="6" t="n">
        <f aca="false">X623/U623</f>
        <v>0.945488049102018</v>
      </c>
      <c r="AA623" s="6" t="n">
        <f aca="false">Y623/U623</f>
        <v>0.0545120059461492</v>
      </c>
      <c r="AE623" s="0" t="n">
        <f aca="false">1/F623</f>
        <v>4.76190476190476</v>
      </c>
      <c r="AF623" s="0" t="n">
        <f aca="false">1/G623</f>
        <v>66.6666666666667</v>
      </c>
      <c r="AG623" s="0" t="n">
        <v>3.32502643637467</v>
      </c>
      <c r="AH623" s="0" t="n">
        <f aca="false">AG623/14</f>
        <v>0.237501888312476</v>
      </c>
      <c r="AI623" s="0" t="n">
        <v>0.5611</v>
      </c>
      <c r="AJ623" s="0" t="n">
        <v>8.5102</v>
      </c>
      <c r="AK623" s="0" t="n">
        <v>42.482</v>
      </c>
    </row>
    <row r="624" customFormat="false" ht="15" hidden="false" customHeight="true" outlineLevel="0" collapsed="false">
      <c r="A624" s="0" t="n">
        <v>623</v>
      </c>
      <c r="B624" s="4" t="n">
        <f aca="false">IF(assorted!P624 = "converged", 1, NA())</f>
        <v>1</v>
      </c>
      <c r="C624" s="0" t="str">
        <f aca="true">INDIRECT("IDs!B"&amp;$A624+1)</f>
        <v>d-rectangle</v>
      </c>
      <c r="D624" s="0" t="n">
        <f aca="true">INDIRECT("IDs!C"&amp;$A624+1)</f>
        <v>14</v>
      </c>
      <c r="E624" s="4" t="n">
        <v>5.84</v>
      </c>
      <c r="F624" s="0" t="n">
        <f aca="false">G624*D624</f>
        <v>0.21</v>
      </c>
      <c r="G624" s="0" t="n">
        <f aca="true">INDIRECT("assorted!D"&amp;$A624+1)</f>
        <v>0.015</v>
      </c>
      <c r="H624" s="0" t="n">
        <f aca="true">INDIRECT("assorted!E"&amp;$A624+1)</f>
        <v>0.04</v>
      </c>
      <c r="I624" s="0" t="n">
        <f aca="true">IF(B624=1,INDIRECT("assorted!F"&amp;$A624+1),NA())</f>
        <v>3.98913312688819</v>
      </c>
      <c r="J624" s="5" t="n">
        <f aca="true">IF(B624=1,INDIRECT("assorted!G"&amp;$A624+1),NA())</f>
        <v>1250.63225563798</v>
      </c>
      <c r="K624" s="5" t="n">
        <f aca="true">IF(B624=1,AVERAGE(INDIRECT("Temperatures!C" &amp; A624 + 1):INDIRECT("Temperatures!P" &amp; A624 + 1)),NA())</f>
        <v>1192.00417493186</v>
      </c>
      <c r="L624" s="5" t="n">
        <f aca="true">IF(B624=1,MAX(INDIRECT("Temperatures!C" &amp; A624 + 1):INDIRECT("Temperatures!P" &amp; A624 + 1)),NA())</f>
        <v>1346.44082967121</v>
      </c>
      <c r="M624" s="5" t="n">
        <f aca="true">IF(B624=1,MIN(INDIRECT("Temperatures!C" &amp; A624 + 1):INDIRECT("Temperatures!P" &amp; A624 + 1)),NA())</f>
        <v>1145.72416032711</v>
      </c>
      <c r="N624" s="5" t="n">
        <f aca="true">IF(B624=1,INDIRECT("assorted!H"&amp;$A624+1),NA())</f>
        <v>-152457.303331155</v>
      </c>
      <c r="O624" s="5" t="n">
        <f aca="true">IF(B624=1,INDIRECT("assorted!I"&amp;$A624+1),NA())</f>
        <v>34659.334800888</v>
      </c>
      <c r="P624" s="5" t="n">
        <f aca="true">IF(B624=1,INDIRECT("assorted!J"&amp;$A624+1),NA())</f>
        <v>4264.17203074119</v>
      </c>
      <c r="Q624" s="5" t="n">
        <f aca="true">IF(B624=1,INDIRECT("assorted!K"&amp;$A624+1),NA())</f>
        <v>18183163.1077554</v>
      </c>
      <c r="R624" s="5" t="n">
        <f aca="true">IF(B624=1,INDIRECT("assorted!L"&amp;$A624+1),NA())</f>
        <v>10888.1410897371</v>
      </c>
      <c r="S624" s="5" t="n">
        <f aca="true">IF(B624=1,INDIRECT("assorted!M"&amp;$A624+1),NA())</f>
        <v>1339.57870134493</v>
      </c>
      <c r="T624" s="5" t="n">
        <f aca="true">IF(B624=1,INDIRECT("assorted!N"&amp;$A624+1),NA())</f>
        <v>1794471.09709697</v>
      </c>
      <c r="U624" s="5" t="n">
        <f aca="true">IF(B624=1,SUM(INDIRECT("HeatFluxTotals!B" &amp; A624 + 1):INDIRECT("HeatFluxTotals!P" &amp; A624 + 1)),NA())</f>
        <v>152433.97525632</v>
      </c>
      <c r="W624" s="5" t="n">
        <f aca="false">R624/G624</f>
        <v>725876.07264914</v>
      </c>
      <c r="X624" s="5" t="n">
        <f aca="true">IF(B624=1,SUM(INDIRECT("HeatFluxRadiation!B" &amp; A624 + 1):INDIRECT("HeatFluxRadiation!P" &amp; A624 + 1)),NA())</f>
        <v>142069.091632446</v>
      </c>
      <c r="Y624" s="5" t="n">
        <f aca="true">IF(B624=1,SUM(INDIRECT("HeatFluxConduction!B" &amp; A624 + 1):INDIRECT("HeatFluxConduction!P" &amp; A624 + 1)),NA())</f>
        <v>10364.8530652525</v>
      </c>
      <c r="Z624" s="6" t="n">
        <f aca="false">X624/U624</f>
        <v>0.932004111245899</v>
      </c>
      <c r="AA624" s="6" t="n">
        <f aca="false">Y624/U624</f>
        <v>0.0679956882829031</v>
      </c>
      <c r="AE624" s="0" t="n">
        <f aca="false">1/F624</f>
        <v>4.76190476190476</v>
      </c>
      <c r="AF624" s="0" t="n">
        <f aca="false">1/G624</f>
        <v>66.6666666666667</v>
      </c>
      <c r="AG624" s="0" t="n">
        <v>2.9161068290897</v>
      </c>
      <c r="AH624" s="0" t="n">
        <f aca="false">AG624/14</f>
        <v>0.208293344934979</v>
      </c>
      <c r="AI624" s="0" t="n">
        <v>0.55457</v>
      </c>
      <c r="AJ624" s="0" t="n">
        <v>8.4119</v>
      </c>
      <c r="AK624" s="0" t="n">
        <v>42.194</v>
      </c>
    </row>
    <row r="625" customFormat="false" ht="15" hidden="false" customHeight="true" outlineLevel="0" collapsed="false">
      <c r="A625" s="0" t="n">
        <v>624</v>
      </c>
      <c r="B625" s="4" t="n">
        <f aca="false">IF(assorted!P625 = "converged", 1, NA())</f>
        <v>1</v>
      </c>
      <c r="C625" s="0" t="str">
        <f aca="true">INDIRECT("IDs!B"&amp;$A625+1)</f>
        <v>d-rectangle</v>
      </c>
      <c r="D625" s="0" t="n">
        <f aca="true">INDIRECT("IDs!C"&amp;$A625+1)</f>
        <v>14</v>
      </c>
      <c r="E625" s="4" t="n">
        <v>6.205</v>
      </c>
      <c r="F625" s="0" t="n">
        <f aca="false">G625*D625</f>
        <v>0.21</v>
      </c>
      <c r="G625" s="0" t="n">
        <f aca="true">INDIRECT("assorted!D"&amp;$A625+1)</f>
        <v>0.015</v>
      </c>
      <c r="H625" s="0" t="n">
        <f aca="true">INDIRECT("assorted!E"&amp;$A625+1)</f>
        <v>0.04</v>
      </c>
      <c r="I625" s="0" t="n">
        <f aca="true">IF(B625=1,INDIRECT("assorted!F"&amp;$A625+1),NA())</f>
        <v>4.75812244592816</v>
      </c>
      <c r="J625" s="5" t="n">
        <f aca="true">IF(B625=1,INDIRECT("assorted!G"&amp;$A625+1),NA())</f>
        <v>1206.97142938856</v>
      </c>
      <c r="K625" s="5" t="n">
        <f aca="true">IF(B625=1,AVERAGE(INDIRECT("Temperatures!C" &amp; A625 + 1):INDIRECT("Temperatures!P" &amp; A625 + 1)),NA())</f>
        <v>1146.54955040568</v>
      </c>
      <c r="L625" s="5" t="n">
        <f aca="true">IF(B625=1,MAX(INDIRECT("Temperatures!C" &amp; A625 + 1):INDIRECT("Temperatures!P" &amp; A625 + 1)),NA())</f>
        <v>1340.95897796384</v>
      </c>
      <c r="M625" s="5" t="n">
        <f aca="true">IF(B625=1,MIN(INDIRECT("Temperatures!C" &amp; A625 + 1):INDIRECT("Temperatures!P" &amp; A625 + 1)),NA())</f>
        <v>1078.6117306776</v>
      </c>
      <c r="N625" s="5" t="n">
        <f aca="true">IF(B625=1,INDIRECT("assorted!H"&amp;$A625+1),NA())</f>
        <v>-120064.662990627</v>
      </c>
      <c r="O625" s="5" t="n">
        <f aca="true">IF(B625=1,INDIRECT("assorted!I"&amp;$A625+1),NA())</f>
        <v>30241.3984649686</v>
      </c>
      <c r="P625" s="5" t="n">
        <f aca="true">IF(B625=1,INDIRECT("assorted!J"&amp;$A625+1),NA())</f>
        <v>5917.83861979916</v>
      </c>
      <c r="Q625" s="5" t="n">
        <f aca="true">IF(B625=1,INDIRECT("assorted!K"&amp;$A625+1),NA())</f>
        <v>35020813.9299865</v>
      </c>
      <c r="R625" s="5" t="n">
        <f aca="true">IF(B625=1,INDIRECT("assorted!L"&amp;$A625+1),NA())</f>
        <v>9499.98147588987</v>
      </c>
      <c r="S625" s="5" t="n">
        <f aca="true">IF(B625=1,INDIRECT("assorted!M"&amp;$A625+1),NA())</f>
        <v>1859.01975831385</v>
      </c>
      <c r="T625" s="5" t="n">
        <f aca="true">IF(B625=1,INDIRECT("assorted!N"&amp;$A625+1),NA())</f>
        <v>3455954.4618013</v>
      </c>
      <c r="U625" s="5" t="n">
        <f aca="true">IF(B625=1,SUM(INDIRECT("HeatFluxTotals!B" &amp; A625 + 1):INDIRECT("HeatFluxTotals!P" &amp; A625 + 1)),NA())</f>
        <v>132999.740662458</v>
      </c>
      <c r="W625" s="5" t="n">
        <f aca="false">R625/G625</f>
        <v>633332.098392658</v>
      </c>
      <c r="X625" s="5" t="n">
        <f aca="true">IF(B625=1,SUM(INDIRECT("HeatFluxRadiation!B" &amp; A625 + 1):INDIRECT("HeatFluxRadiation!P" &amp; A625 + 1)),NA())</f>
        <v>126813.209106569</v>
      </c>
      <c r="Y625" s="5" t="n">
        <f aca="true">IF(B625=1,SUM(INDIRECT("HeatFluxConduction!B" &amp; A625 + 1):INDIRECT("HeatFluxConduction!P" &amp; A625 + 1)),NA())</f>
        <v>6188.61357451903</v>
      </c>
      <c r="Z625" s="6" t="n">
        <f aca="false">X625/U625</f>
        <v>0.953484634443086</v>
      </c>
      <c r="AA625" s="6" t="n">
        <f aca="false">Y625/U625</f>
        <v>0.0465310198628522</v>
      </c>
      <c r="AE625" s="0" t="n">
        <f aca="false">1/F625</f>
        <v>4.76190476190476</v>
      </c>
      <c r="AF625" s="0" t="n">
        <f aca="false">1/G625</f>
        <v>66.6666666666667</v>
      </c>
      <c r="AG625" s="0" t="n">
        <v>2.746596179094</v>
      </c>
      <c r="AH625" s="0" t="n">
        <f aca="false">AG625/14</f>
        <v>0.196185441363857</v>
      </c>
      <c r="AI625" s="0" t="n">
        <v>0.45616</v>
      </c>
      <c r="AJ625" s="0" t="n">
        <v>6.9089</v>
      </c>
      <c r="AK625" s="0" t="n">
        <v>38.593</v>
      </c>
    </row>
    <row r="626" customFormat="false" ht="15" hidden="false" customHeight="true" outlineLevel="0" collapsed="false">
      <c r="A626" s="0" t="n">
        <v>625</v>
      </c>
      <c r="B626" s="4" t="n">
        <f aca="false">IF(assorted!P626 = "converged", 1, NA())</f>
        <v>1</v>
      </c>
      <c r="C626" s="0" t="str">
        <f aca="true">INDIRECT("IDs!B"&amp;$A626+1)</f>
        <v>d-rectangle</v>
      </c>
      <c r="D626" s="0" t="n">
        <f aca="true">INDIRECT("IDs!C"&amp;$A626+1)</f>
        <v>14</v>
      </c>
      <c r="E626" s="4" t="n">
        <v>1.825</v>
      </c>
      <c r="F626" s="0" t="n">
        <f aca="false">G626*D626</f>
        <v>0.28</v>
      </c>
      <c r="G626" s="0" t="n">
        <f aca="true">INDIRECT("assorted!D"&amp;$A626+1)</f>
        <v>0.02</v>
      </c>
      <c r="H626" s="0" t="n">
        <f aca="true">INDIRECT("assorted!E"&amp;$A626+1)</f>
        <v>0.04</v>
      </c>
      <c r="I626" s="0" t="n">
        <f aca="true">IF(B626=1,INDIRECT("assorted!F"&amp;$A626+1),NA())</f>
        <v>2.89129592357494</v>
      </c>
      <c r="J626" s="5" t="n">
        <f aca="true">IF(B626=1,INDIRECT("assorted!G"&amp;$A626+1),NA())</f>
        <v>1100.03212733177</v>
      </c>
      <c r="K626" s="5" t="n">
        <f aca="true">IF(B626=1,AVERAGE(INDIRECT("Temperatures!C" &amp; A626 + 1):INDIRECT("Temperatures!P" &amp; A626 + 1)),NA())</f>
        <v>1003.16540248696</v>
      </c>
      <c r="L626" s="5" t="n">
        <f aca="true">IF(B626=1,MAX(INDIRECT("Temperatures!C" &amp; A626 + 1):INDIRECT("Temperatures!P" &amp; A626 + 1)),NA())</f>
        <v>1021.02833284223</v>
      </c>
      <c r="M626" s="5" t="n">
        <f aca="true">IF(B626=1,MIN(INDIRECT("Temperatures!C" &amp; A626 + 1):INDIRECT("Temperatures!P" &amp; A626 + 1)),NA())</f>
        <v>986.918729100074</v>
      </c>
      <c r="N626" s="5" t="n">
        <f aca="true">IF(B626=1,INDIRECT("assorted!H"&amp;$A626+1),NA())</f>
        <v>-299933.411996907</v>
      </c>
      <c r="O626" s="5" t="n">
        <f aca="true">IF(B626=1,INDIRECT("assorted!I"&amp;$A626+1),NA())</f>
        <v>16460.0050808949</v>
      </c>
      <c r="P626" s="5" t="n">
        <f aca="true">IF(B626=1,INDIRECT("assorted!J"&amp;$A626+1),NA())</f>
        <v>861.637526315287</v>
      </c>
      <c r="Q626" s="5" t="n">
        <f aca="true">IF(B626=1,INDIRECT("assorted!K"&amp;$A626+1),NA())</f>
        <v>742419.226754727</v>
      </c>
      <c r="R626" s="5" t="n">
        <f aca="true">IF(B626=1,INDIRECT("assorted!L"&amp;$A626+1),NA())</f>
        <v>5170.89357006039</v>
      </c>
      <c r="S626" s="5" t="n">
        <f aca="true">IF(B626=1,INDIRECT("assorted!M"&amp;$A626+1),NA())</f>
        <v>270.682537619372</v>
      </c>
      <c r="T626" s="5" t="n">
        <f aca="true">IF(B626=1,INDIRECT("assorted!N"&amp;$A626+1),NA())</f>
        <v>73269.0361720629</v>
      </c>
      <c r="U626" s="5" t="n">
        <f aca="true">IF(B626=1,SUM(INDIRECT("HeatFluxTotals!B" &amp; A626 + 1):INDIRECT("HeatFluxTotals!P" &amp; A626 + 1)),NA())</f>
        <v>72392.5099808454</v>
      </c>
      <c r="W626" s="5" t="n">
        <f aca="false">R626/G626</f>
        <v>258544.678503019</v>
      </c>
      <c r="X626" s="5" t="n">
        <f aca="true">IF(B626=1,SUM(INDIRECT("HeatFluxRadiation!B" &amp; A626 + 1):INDIRECT("HeatFluxRadiation!P" &amp; A626 + 1)),NA())</f>
        <v>60898.7940996781</v>
      </c>
      <c r="Y626" s="5" t="n">
        <f aca="true">IF(B626=1,SUM(INDIRECT("HeatFluxConduction!B" &amp; A626 + 1):INDIRECT("HeatFluxConduction!P" &amp; A626 + 1)),NA())</f>
        <v>11632.629135701</v>
      </c>
      <c r="Z626" s="6" t="n">
        <f aca="false">X626/U626</f>
        <v>0.841230592996313</v>
      </c>
      <c r="AA626" s="6" t="n">
        <f aca="false">Y626/U626</f>
        <v>0.160688296880145</v>
      </c>
      <c r="AE626" s="0" t="n">
        <f aca="false">1/F626</f>
        <v>3.57142857142857</v>
      </c>
      <c r="AF626" s="0" t="n">
        <f aca="false">1/G626</f>
        <v>50</v>
      </c>
      <c r="AG626" s="9" t="n">
        <v>7.60028995888879</v>
      </c>
      <c r="AH626" s="0" t="n">
        <f aca="false">AG626/14</f>
        <v>0.542877854206342</v>
      </c>
      <c r="AI626" s="0" t="n">
        <v>0.16735</v>
      </c>
      <c r="AJ626" s="0" t="n">
        <v>2.5197</v>
      </c>
      <c r="AK626" s="0" t="n">
        <v>25.892</v>
      </c>
    </row>
    <row r="627" customFormat="false" ht="15" hidden="false" customHeight="true" outlineLevel="0" collapsed="false">
      <c r="A627" s="0" t="n">
        <v>626</v>
      </c>
      <c r="B627" s="4" t="n">
        <f aca="false">IF(assorted!P627 = "converged", 1, NA())</f>
        <v>1</v>
      </c>
      <c r="C627" s="0" t="str">
        <f aca="true">INDIRECT("IDs!B"&amp;$A627+1)</f>
        <v>d-rectangle</v>
      </c>
      <c r="D627" s="0" t="n">
        <f aca="true">INDIRECT("IDs!C"&amp;$A627+1)</f>
        <v>14</v>
      </c>
      <c r="E627" s="4" t="n">
        <v>2.19</v>
      </c>
      <c r="F627" s="0" t="n">
        <f aca="false">G627*D627</f>
        <v>0.28</v>
      </c>
      <c r="G627" s="0" t="n">
        <f aca="true">INDIRECT("assorted!D"&amp;$A627+1)</f>
        <v>0.02</v>
      </c>
      <c r="H627" s="0" t="n">
        <f aca="true">INDIRECT("assorted!E"&amp;$A627+1)</f>
        <v>0.04</v>
      </c>
      <c r="I627" s="0" t="n">
        <f aca="true">IF(B627=1,INDIRECT("assorted!F"&amp;$A627+1),NA())</f>
        <v>29.6500697199517</v>
      </c>
      <c r="J627" s="5" t="n">
        <f aca="true">IF(B627=1,INDIRECT("assorted!G"&amp;$A627+1),NA())</f>
        <v>1099.95964965733</v>
      </c>
      <c r="K627" s="5" t="n">
        <f aca="true">IF(B627=1,AVERAGE(INDIRECT("Temperatures!C" &amp; A627 + 1):INDIRECT("Temperatures!P" &amp; A627 + 1)),NA())</f>
        <v>1007.21349470361</v>
      </c>
      <c r="L627" s="5" t="n">
        <f aca="true">IF(B627=1,MAX(INDIRECT("Temperatures!C" &amp; A627 + 1):INDIRECT("Temperatures!P" &amp; A627 + 1)),NA())</f>
        <v>1026.98567817718</v>
      </c>
      <c r="M627" s="5" t="n">
        <f aca="true">IF(B627=1,MIN(INDIRECT("Temperatures!C" &amp; A627 + 1):INDIRECT("Temperatures!P" &amp; A627 + 1)),NA())</f>
        <v>990.018657536753</v>
      </c>
      <c r="N627" s="5" t="n">
        <f aca="true">IF(B627=1,INDIRECT("assorted!H"&amp;$A627+1),NA())</f>
        <v>-393499.591122377</v>
      </c>
      <c r="O627" s="5" t="n">
        <f aca="true">IF(B627=1,INDIRECT("assorted!I"&amp;$A627+1),NA())</f>
        <v>16832.9597664859</v>
      </c>
      <c r="P627" s="5" t="n">
        <f aca="true">IF(B627=1,INDIRECT("assorted!J"&amp;$A627+1),NA())</f>
        <v>1070.01672053679</v>
      </c>
      <c r="Q627" s="5" t="n">
        <f aca="true">IF(B627=1,INDIRECT("assorted!K"&amp;$A627+1),NA())</f>
        <v>1144935.78222832</v>
      </c>
      <c r="R627" s="5" t="n">
        <f aca="true">IF(B627=1,INDIRECT("assorted!L"&amp;$A627+1),NA())</f>
        <v>5288.05689873949</v>
      </c>
      <c r="S627" s="5" t="n">
        <f aca="true">IF(B627=1,INDIRECT("assorted!M"&amp;$A627+1),NA())</f>
        <v>336.14464594008</v>
      </c>
      <c r="T627" s="5" t="n">
        <f aca="true">IF(B627=1,INDIRECT("assorted!N"&amp;$A627+1),NA())</f>
        <v>112993.222994182</v>
      </c>
      <c r="U627" s="5" t="n">
        <f aca="true">IF(B627=1,SUM(INDIRECT("HeatFluxTotals!B" &amp; A627 + 1):INDIRECT("HeatFluxTotals!P" &amp; A627 + 1)),NA())</f>
        <v>74032.7965823529</v>
      </c>
      <c r="W627" s="5" t="n">
        <f aca="false">R627/G627</f>
        <v>264402.844936974</v>
      </c>
      <c r="X627" s="5" t="n">
        <f aca="true">IF(B627=1,SUM(INDIRECT("HeatFluxRadiation!B" &amp; A627 + 1):INDIRECT("HeatFluxRadiation!P" &amp; A627 + 1)),NA())</f>
        <v>66667.4491909445</v>
      </c>
      <c r="Y627" s="5" t="n">
        <f aca="true">IF(B627=1,SUM(INDIRECT("HeatFluxConduction!B" &amp; A627 + 1):INDIRECT("HeatFluxConduction!P" &amp; A627 + 1)),NA())</f>
        <v>7339.59265236814</v>
      </c>
      <c r="Z627" s="6" t="n">
        <f aca="false">X627/U627</f>
        <v>0.90051237111899</v>
      </c>
      <c r="AA627" s="6" t="n">
        <f aca="false">Y627/U627</f>
        <v>0.0991397460476005</v>
      </c>
      <c r="AE627" s="0" t="n">
        <f aca="false">1/F627</f>
        <v>3.57142857142857</v>
      </c>
      <c r="AF627" s="0" t="n">
        <f aca="false">1/G627</f>
        <v>50</v>
      </c>
      <c r="AG627" s="0" t="n">
        <v>6.82294436098127</v>
      </c>
      <c r="AH627" s="0" t="n">
        <f aca="false">AG627/14</f>
        <v>0.487353168641519</v>
      </c>
      <c r="AI627" s="0" t="n">
        <v>0.17461</v>
      </c>
      <c r="AJ627" s="0" t="n">
        <v>2.6293</v>
      </c>
      <c r="AK627" s="0" t="n">
        <v>26.29</v>
      </c>
    </row>
    <row r="628" customFormat="false" ht="15" hidden="false" customHeight="true" outlineLevel="0" collapsed="false">
      <c r="A628" s="0" t="n">
        <v>627</v>
      </c>
      <c r="B628" s="4" t="n">
        <f aca="false">IF(assorted!P628 = "converged", 1, NA())</f>
        <v>1</v>
      </c>
      <c r="C628" s="0" t="str">
        <f aca="true">INDIRECT("IDs!B"&amp;$A628+1)</f>
        <v>d-rectangle</v>
      </c>
      <c r="D628" s="0" t="n">
        <f aca="true">INDIRECT("IDs!C"&amp;$A628+1)</f>
        <v>14</v>
      </c>
      <c r="E628" s="4" t="n">
        <v>2.555</v>
      </c>
      <c r="F628" s="0" t="n">
        <f aca="false">G628*D628</f>
        <v>0.28</v>
      </c>
      <c r="G628" s="0" t="n">
        <f aca="true">INDIRECT("assorted!D"&amp;$A628+1)</f>
        <v>0.02</v>
      </c>
      <c r="H628" s="0" t="n">
        <f aca="true">INDIRECT("assorted!E"&amp;$A628+1)</f>
        <v>0.04</v>
      </c>
      <c r="I628" s="0" t="n">
        <f aca="true">IF(B628=1,INDIRECT("assorted!F"&amp;$A628+1),NA())</f>
        <v>7.66120014008848</v>
      </c>
      <c r="J628" s="5" t="n">
        <f aca="true">IF(B628=1,INDIRECT("assorted!G"&amp;$A628+1),NA())</f>
        <v>1168.46721625641</v>
      </c>
      <c r="K628" s="5" t="n">
        <f aca="true">IF(B628=1,AVERAGE(INDIRECT("Temperatures!C" &amp; A628 + 1):INDIRECT("Temperatures!P" &amp; A628 + 1)),NA())</f>
        <v>1127.24158640318</v>
      </c>
      <c r="L628" s="5" t="n">
        <f aca="true">IF(B628=1,MAX(INDIRECT("Temperatures!C" &amp; A628 + 1):INDIRECT("Temperatures!P" &amp; A628 + 1)),NA())</f>
        <v>1172.43898124753</v>
      </c>
      <c r="M628" s="5" t="n">
        <f aca="true">IF(B628=1,MIN(INDIRECT("Temperatures!C" &amp; A628 + 1):INDIRECT("Temperatures!P" &amp; A628 + 1)),NA())</f>
        <v>1091.13277500566</v>
      </c>
      <c r="N628" s="5" t="n">
        <f aca="true">IF(B628=1,INDIRECT("assorted!H"&amp;$A628+1),NA())</f>
        <v>-118761.617447026</v>
      </c>
      <c r="O628" s="5" t="n">
        <f aca="true">IF(B628=1,INDIRECT("assorted!I"&amp;$A628+1),NA())</f>
        <v>28716.4192686477</v>
      </c>
      <c r="P628" s="5" t="n">
        <f aca="true">IF(B628=1,INDIRECT("assorted!J"&amp;$A628+1),NA())</f>
        <v>2820.58593592872</v>
      </c>
      <c r="Q628" s="5" t="n">
        <f aca="true">IF(B628=1,INDIRECT("assorted!K"&amp;$A628+1),NA())</f>
        <v>7955705.02195894</v>
      </c>
      <c r="R628" s="5" t="n">
        <f aca="true">IF(B628=1,INDIRECT("assorted!L"&amp;$A628+1),NA())</f>
        <v>9020.92710380737</v>
      </c>
      <c r="S628" s="5" t="n">
        <f aca="true">IF(B628=1,INDIRECT("assorted!M"&amp;$A628+1),NA())</f>
        <v>886.054066950511</v>
      </c>
      <c r="T628" s="5" t="n">
        <f aca="true">IF(B628=1,INDIRECT("assorted!N"&amp;$A628+1),NA())</f>
        <v>785091.809559542</v>
      </c>
      <c r="U628" s="5" t="n">
        <f aca="true">IF(B628=1,SUM(INDIRECT("HeatFluxTotals!B" &amp; A628 + 1):INDIRECT("HeatFluxTotals!P" &amp; A628 + 1)),NA())</f>
        <v>126292.979453303</v>
      </c>
      <c r="W628" s="5" t="n">
        <f aca="false">R628/G628</f>
        <v>451046.355190369</v>
      </c>
      <c r="X628" s="5" t="n">
        <f aca="true">IF(B628=1,SUM(INDIRECT("HeatFluxRadiation!B" &amp; A628 + 1):INDIRECT("HeatFluxRadiation!P" &amp; A628 + 1)),NA())</f>
        <v>123579.057000678</v>
      </c>
      <c r="Y628" s="5" t="n">
        <f aca="true">IF(B628=1,SUM(INDIRECT("HeatFluxConduction!B" &amp; A628 + 1):INDIRECT("HeatFluxConduction!P" &amp; A628 + 1)),NA())</f>
        <v>2716.36815283024</v>
      </c>
      <c r="Z628" s="6" t="n">
        <f aca="false">X628/U628</f>
        <v>0.978510900096165</v>
      </c>
      <c r="AA628" s="6" t="n">
        <f aca="false">Y628/U628</f>
        <v>0.0215084651940975</v>
      </c>
      <c r="AE628" s="0" t="n">
        <f aca="false">1/F628</f>
        <v>3.57142857142857</v>
      </c>
      <c r="AF628" s="0" t="n">
        <f aca="false">1/G628</f>
        <v>50</v>
      </c>
      <c r="AG628" s="0" t="n">
        <v>6.14142864050507</v>
      </c>
      <c r="AH628" s="0" t="n">
        <f aca="false">AG628/14</f>
        <v>0.438673474321791</v>
      </c>
      <c r="AI628" s="0" t="n">
        <v>0.42329</v>
      </c>
      <c r="AJ628" s="0" t="n">
        <v>6.4014</v>
      </c>
      <c r="AK628" s="0" t="n">
        <v>37.658</v>
      </c>
    </row>
    <row r="629" customFormat="false" ht="15" hidden="false" customHeight="true" outlineLevel="0" collapsed="false">
      <c r="A629" s="0" t="n">
        <v>628</v>
      </c>
      <c r="B629" s="4" t="n">
        <f aca="false">IF(assorted!P629 = "converged", 1, NA())</f>
        <v>1</v>
      </c>
      <c r="C629" s="0" t="str">
        <f aca="true">INDIRECT("IDs!B"&amp;$A629+1)</f>
        <v>d-rectangle</v>
      </c>
      <c r="D629" s="0" t="n">
        <f aca="true">INDIRECT("IDs!C"&amp;$A629+1)</f>
        <v>14</v>
      </c>
      <c r="E629" s="4" t="n">
        <v>2.92</v>
      </c>
      <c r="F629" s="0" t="n">
        <f aca="false">G629*D629</f>
        <v>0.28</v>
      </c>
      <c r="G629" s="0" t="n">
        <f aca="true">INDIRECT("assorted!D"&amp;$A629+1)</f>
        <v>0.02</v>
      </c>
      <c r="H629" s="0" t="n">
        <f aca="true">INDIRECT("assorted!E"&amp;$A629+1)</f>
        <v>0.04</v>
      </c>
      <c r="I629" s="0" t="n">
        <f aca="true">IF(B629=1,INDIRECT("assorted!F"&amp;$A629+1),NA())</f>
        <v>7.31829631708387</v>
      </c>
      <c r="J629" s="5" t="n">
        <f aca="true">IF(B629=1,INDIRECT("assorted!G"&amp;$A629+1),NA())</f>
        <v>1171.26356413909</v>
      </c>
      <c r="K629" s="5" t="n">
        <f aca="true">IF(B629=1,AVERAGE(INDIRECT("Temperatures!C" &amp; A629 + 1):INDIRECT("Temperatures!P" &amp; A629 + 1)),NA())</f>
        <v>1136.60818321696</v>
      </c>
      <c r="L629" s="5" t="n">
        <f aca="true">IF(B629=1,MAX(INDIRECT("Temperatures!C" &amp; A629 + 1):INDIRECT("Temperatures!P" &amp; A629 + 1)),NA())</f>
        <v>1187.65364988494</v>
      </c>
      <c r="M629" s="5" t="n">
        <f aca="true">IF(B629=1,MIN(INDIRECT("Temperatures!C" &amp; A629 + 1):INDIRECT("Temperatures!P" &amp; A629 + 1)),NA())</f>
        <v>1099.03951882549</v>
      </c>
      <c r="N629" s="5" t="n">
        <f aca="true">IF(B629=1,INDIRECT("assorted!H"&amp;$A629+1),NA())</f>
        <v>-125415.408370144</v>
      </c>
      <c r="O629" s="5" t="n">
        <f aca="true">IF(B629=1,INDIRECT("assorted!I"&amp;$A629+1),NA())</f>
        <v>29634.1563780704</v>
      </c>
      <c r="P629" s="5" t="n">
        <f aca="true">IF(B629=1,INDIRECT("assorted!J"&amp;$A629+1),NA())</f>
        <v>3054.88711239504</v>
      </c>
      <c r="Q629" s="5" t="n">
        <f aca="true">IF(B629=1,INDIRECT("assorted!K"&amp;$A629+1),NA())</f>
        <v>9332335.26947731</v>
      </c>
      <c r="R629" s="5" t="n">
        <f aca="true">IF(B629=1,INDIRECT("assorted!L"&amp;$A629+1),NA())</f>
        <v>9309.22347957402</v>
      </c>
      <c r="S629" s="5" t="n">
        <f aca="true">IF(B629=1,INDIRECT("assorted!M"&amp;$A629+1),NA())</f>
        <v>959.657041399769</v>
      </c>
      <c r="T629" s="5" t="n">
        <f aca="true">IF(B629=1,INDIRECT("assorted!N"&amp;$A629+1),NA())</f>
        <v>920941.637108159</v>
      </c>
      <c r="U629" s="5" t="n">
        <f aca="true">IF(B629=1,SUM(INDIRECT("HeatFluxTotals!B" &amp; A629 + 1):INDIRECT("HeatFluxTotals!P" &amp; A629 + 1)),NA())</f>
        <v>130329.128714036</v>
      </c>
      <c r="W629" s="5" t="n">
        <f aca="false">R629/G629</f>
        <v>465461.173978701</v>
      </c>
      <c r="X629" s="5" t="n">
        <f aca="true">IF(B629=1,SUM(INDIRECT("HeatFluxRadiation!B" &amp; A629 + 1):INDIRECT("HeatFluxRadiation!P" &amp; A629 + 1)),NA())</f>
        <v>126884.385834604</v>
      </c>
      <c r="Y629" s="5" t="n">
        <f aca="true">IF(B629=1,SUM(INDIRECT("HeatFluxConduction!B" &amp; A629 + 1):INDIRECT("HeatFluxConduction!P" &amp; A629 + 1)),NA())</f>
        <v>3447.15186013481</v>
      </c>
      <c r="Z629" s="6" t="n">
        <f aca="false">X629/U629</f>
        <v>0.973568895047317</v>
      </c>
      <c r="AA629" s="6" t="n">
        <f aca="false">Y629/U629</f>
        <v>0.0264495887768761</v>
      </c>
      <c r="AE629" s="0" t="n">
        <f aca="false">1/F629</f>
        <v>3.57142857142857</v>
      </c>
      <c r="AF629" s="0" t="n">
        <f aca="false">1/G629</f>
        <v>50</v>
      </c>
      <c r="AG629" s="0" t="n">
        <v>5.54266763636027</v>
      </c>
      <c r="AH629" s="0" t="n">
        <f aca="false">AG629/14</f>
        <v>0.395904831168591</v>
      </c>
      <c r="AI629" s="0" t="n">
        <v>0.44401</v>
      </c>
      <c r="AJ629" s="0" t="n">
        <v>6.7177</v>
      </c>
      <c r="AK629" s="0" t="n">
        <v>38.424</v>
      </c>
    </row>
    <row r="630" customFormat="false" ht="15" hidden="false" customHeight="true" outlineLevel="0" collapsed="false">
      <c r="A630" s="0" t="n">
        <v>629</v>
      </c>
      <c r="B630" s="4" t="n">
        <f aca="false">IF(assorted!P630 = "converged", 1, NA())</f>
        <v>1</v>
      </c>
      <c r="C630" s="0" t="str">
        <f aca="true">INDIRECT("IDs!B"&amp;$A630+1)</f>
        <v>d-rectangle</v>
      </c>
      <c r="D630" s="0" t="n">
        <f aca="true">INDIRECT("IDs!C"&amp;$A630+1)</f>
        <v>14</v>
      </c>
      <c r="E630" s="4" t="n">
        <v>3.285</v>
      </c>
      <c r="F630" s="0" t="n">
        <f aca="false">G630*D630</f>
        <v>0.28</v>
      </c>
      <c r="G630" s="0" t="n">
        <f aca="true">INDIRECT("assorted!D"&amp;$A630+1)</f>
        <v>0.02</v>
      </c>
      <c r="H630" s="0" t="n">
        <f aca="true">INDIRECT("assorted!E"&amp;$A630+1)</f>
        <v>0.04</v>
      </c>
      <c r="I630" s="0" t="n">
        <f aca="true">IF(B630=1,INDIRECT("assorted!F"&amp;$A630+1),NA())</f>
        <v>6.94946881574287</v>
      </c>
      <c r="J630" s="5" t="n">
        <f aca="true">IF(B630=1,INDIRECT("assorted!G"&amp;$A630+1),NA())</f>
        <v>1175.64867975523</v>
      </c>
      <c r="K630" s="5" t="n">
        <f aca="true">IF(B630=1,AVERAGE(INDIRECT("Temperatures!C" &amp; A630 + 1):INDIRECT("Temperatures!P" &amp; A630 + 1)),NA())</f>
        <v>1145.4045936583</v>
      </c>
      <c r="L630" s="5" t="n">
        <f aca="true">IF(B630=1,MAX(INDIRECT("Temperatures!C" &amp; A630 + 1):INDIRECT("Temperatures!P" &amp; A630 + 1)),NA())</f>
        <v>1206.81027059886</v>
      </c>
      <c r="M630" s="5" t="n">
        <f aca="true">IF(B630=1,MIN(INDIRECT("Temperatures!C" &amp; A630 + 1):INDIRECT("Temperatures!P" &amp; A630 + 1)),NA())</f>
        <v>1105.61597346905</v>
      </c>
      <c r="N630" s="5" t="n">
        <f aca="true">IF(B630=1,INDIRECT("assorted!H"&amp;$A630+1),NA())</f>
        <v>-126791.286548383</v>
      </c>
      <c r="O630" s="5" t="n">
        <f aca="true">IF(B630=1,INDIRECT("assorted!I"&amp;$A630+1),NA())</f>
        <v>30467.1688492307</v>
      </c>
      <c r="P630" s="5" t="n">
        <f aca="true">IF(B630=1,INDIRECT("assorted!J"&amp;$A630+1),NA())</f>
        <v>3370.08547684918</v>
      </c>
      <c r="Q630" s="5" t="n">
        <f aca="true">IF(B630=1,INDIRECT("assorted!K"&amp;$A630+1),NA())</f>
        <v>11357476.1212698</v>
      </c>
      <c r="R630" s="5" t="n">
        <f aca="true">IF(B630=1,INDIRECT("assorted!L"&amp;$A630+1),NA())</f>
        <v>9570.9046003877</v>
      </c>
      <c r="S630" s="5" t="n">
        <f aca="true">IF(B630=1,INDIRECT("assorted!M"&amp;$A630+1),NA())</f>
        <v>1058.67291948559</v>
      </c>
      <c r="T630" s="5" t="n">
        <f aca="true">IF(B630=1,INDIRECT("assorted!N"&amp;$A630+1),NA())</f>
        <v>1120788.35045215</v>
      </c>
      <c r="U630" s="5" t="n">
        <f aca="true">IF(B630=1,SUM(INDIRECT("HeatFluxTotals!B" &amp; A630 + 1):INDIRECT("HeatFluxTotals!P" &amp; A630 + 1)),NA())</f>
        <v>133992.664405428</v>
      </c>
      <c r="W630" s="5" t="n">
        <f aca="false">R630/G630</f>
        <v>478545.230019385</v>
      </c>
      <c r="X630" s="5" t="n">
        <f aca="true">IF(B630=1,SUM(INDIRECT("HeatFluxRadiation!B" &amp; A630 + 1):INDIRECT("HeatFluxRadiation!P" &amp; A630 + 1)),NA())</f>
        <v>130111.808021199</v>
      </c>
      <c r="Y630" s="5" t="n">
        <f aca="true">IF(B630=1,SUM(INDIRECT("HeatFluxConduction!B" &amp; A630 + 1):INDIRECT("HeatFluxConduction!P" &amp; A630 + 1)),NA())</f>
        <v>3883.39284417591</v>
      </c>
      <c r="Z630" s="6" t="n">
        <f aca="false">X630/U630</f>
        <v>0.971036799652809</v>
      </c>
      <c r="AA630" s="6" t="n">
        <f aca="false">Y630/U630</f>
        <v>0.0289821301890509</v>
      </c>
      <c r="AE630" s="0" t="n">
        <f aca="false">1/F630</f>
        <v>3.57142857142857</v>
      </c>
      <c r="AF630" s="0" t="n">
        <f aca="false">1/G630</f>
        <v>50</v>
      </c>
      <c r="AG630" s="0" t="n">
        <v>5.02262847308177</v>
      </c>
      <c r="AH630" s="0" t="n">
        <f aca="false">AG630/14</f>
        <v>0.358759176648698</v>
      </c>
      <c r="AI630" s="0" t="n">
        <v>0.46331</v>
      </c>
      <c r="AJ630" s="0" t="n">
        <v>7.0126</v>
      </c>
      <c r="AK630" s="0" t="n">
        <v>39.118</v>
      </c>
    </row>
    <row r="631" customFormat="false" ht="15" hidden="false" customHeight="true" outlineLevel="0" collapsed="false">
      <c r="A631" s="0" t="n">
        <v>630</v>
      </c>
      <c r="B631" s="4" t="n">
        <f aca="false">IF(assorted!P631 = "converged", 1, NA())</f>
        <v>1</v>
      </c>
      <c r="C631" s="0" t="str">
        <f aca="true">INDIRECT("IDs!B"&amp;$A631+1)</f>
        <v>d-rectangle</v>
      </c>
      <c r="D631" s="0" t="n">
        <f aca="true">INDIRECT("IDs!C"&amp;$A631+1)</f>
        <v>14</v>
      </c>
      <c r="E631" s="4" t="n">
        <v>3.465</v>
      </c>
      <c r="F631" s="0" t="n">
        <f aca="false">G631*D631</f>
        <v>0.28</v>
      </c>
      <c r="G631" s="0" t="n">
        <f aca="true">INDIRECT("assorted!D"&amp;$A631+1)</f>
        <v>0.02</v>
      </c>
      <c r="H631" s="0" t="n">
        <f aca="true">INDIRECT("assorted!E"&amp;$A631+1)</f>
        <v>0.04</v>
      </c>
      <c r="I631" s="0" t="n">
        <f aca="true">IF(B631=1,INDIRECT("assorted!F"&amp;$A631+1),NA())</f>
        <v>6.72839408327126</v>
      </c>
      <c r="J631" s="5" t="n">
        <f aca="true">IF(B631=1,INDIRECT("assorted!G"&amp;$A631+1),NA())</f>
        <v>1178.75288055717</v>
      </c>
      <c r="K631" s="5" t="n">
        <f aca="true">IF(B631=1,AVERAGE(INDIRECT("Temperatures!C" &amp; A631 + 1):INDIRECT("Temperatures!P" &amp; A631 + 1)),NA())</f>
        <v>1150.02446211828</v>
      </c>
      <c r="L631" s="5" t="n">
        <f aca="true">IF(B631=1,MAX(INDIRECT("Temperatures!C" &amp; A631 + 1):INDIRECT("Temperatures!P" &amp; A631 + 1)),NA())</f>
        <v>1217.02310308466</v>
      </c>
      <c r="M631" s="5" t="n">
        <f aca="true">IF(B631=1,MIN(INDIRECT("Temperatures!C" &amp; A631 + 1):INDIRECT("Temperatures!P" &amp; A631 + 1)),NA())</f>
        <v>1108.89465198417</v>
      </c>
      <c r="N631" s="5" t="n">
        <f aca="true">IF(B631=1,INDIRECT("assorted!H"&amp;$A631+1),NA())</f>
        <v>-126840.209440782</v>
      </c>
      <c r="O631" s="5" t="n">
        <f aca="true">IF(B631=1,INDIRECT("assorted!I"&amp;$A631+1),NA())</f>
        <v>30898.9419373883</v>
      </c>
      <c r="P631" s="5" t="n">
        <f aca="true">IF(B631=1,INDIRECT("assorted!J"&amp;$A631+1),NA())</f>
        <v>3503.10167905795</v>
      </c>
      <c r="Q631" s="5" t="n">
        <f aca="true">IF(B631=1,INDIRECT("assorted!K"&amp;$A631+1),NA())</f>
        <v>12271721.3738186</v>
      </c>
      <c r="R631" s="5" t="n">
        <f aca="true">IF(B631=1,INDIRECT("assorted!L"&amp;$A631+1),NA())</f>
        <v>9706.54106389274</v>
      </c>
      <c r="S631" s="5" t="n">
        <f aca="true">IF(B631=1,INDIRECT("assorted!M"&amp;$A631+1),NA())</f>
        <v>1100.45840299892</v>
      </c>
      <c r="T631" s="5" t="n">
        <f aca="true">IF(B631=1,INDIRECT("assorted!N"&amp;$A631+1),NA())</f>
        <v>1211008.69673095</v>
      </c>
      <c r="U631" s="5" t="n">
        <f aca="true">IF(B631=1,SUM(INDIRECT("HeatFluxTotals!B" &amp; A631 + 1):INDIRECT("HeatFluxTotals!P" &amp; A631 + 1)),NA())</f>
        <v>135891.574894498</v>
      </c>
      <c r="W631" s="5" t="n">
        <f aca="false">R631/G631</f>
        <v>485327.053194637</v>
      </c>
      <c r="X631" s="5" t="n">
        <f aca="true">IF(B631=1,SUM(INDIRECT("HeatFluxRadiation!B" &amp; A631 + 1):INDIRECT("HeatFluxRadiation!P" &amp; A631 + 1)),NA())</f>
        <v>131727.941348144</v>
      </c>
      <c r="Y631" s="5" t="n">
        <f aca="true">IF(B631=1,SUM(INDIRECT("HeatFluxConduction!B" &amp; A631 + 1):INDIRECT("HeatFluxConduction!P" &amp; A631 + 1)),NA())</f>
        <v>4166.68909864872</v>
      </c>
      <c r="Z631" s="6" t="n">
        <f aca="false">X631/U631</f>
        <v>0.969360620409424</v>
      </c>
      <c r="AA631" s="6" t="n">
        <f aca="false">Y631/U631</f>
        <v>0.0306618648130586</v>
      </c>
      <c r="AE631" s="0" t="n">
        <f aca="false">1/F631</f>
        <v>3.57142857142857</v>
      </c>
      <c r="AF631" s="0" t="n">
        <f aca="false">1/G631</f>
        <v>50</v>
      </c>
      <c r="AG631" s="0" t="n">
        <v>4.78696965758224</v>
      </c>
      <c r="AH631" s="0" t="n">
        <f aca="false">AG631/14</f>
        <v>0.341926404113017</v>
      </c>
      <c r="AI631" s="0" t="n">
        <v>0.47308</v>
      </c>
      <c r="AJ631" s="0" t="n">
        <v>7.1621</v>
      </c>
      <c r="AK631" s="0" t="n">
        <v>39.459</v>
      </c>
    </row>
    <row r="632" customFormat="false" ht="15" hidden="false" customHeight="true" outlineLevel="0" collapsed="false">
      <c r="A632" s="0" t="n">
        <v>631</v>
      </c>
      <c r="B632" s="4" t="n">
        <f aca="false">IF(assorted!P632 = "converged", 1, NA())</f>
        <v>1</v>
      </c>
      <c r="C632" s="0" t="str">
        <f aca="true">INDIRECT("IDs!B"&amp;$A632+1)</f>
        <v>d-rectangle</v>
      </c>
      <c r="D632" s="0" t="n">
        <f aca="true">INDIRECT("IDs!C"&amp;$A632+1)</f>
        <v>14</v>
      </c>
      <c r="E632" s="4" t="n">
        <v>3.65</v>
      </c>
      <c r="F632" s="0" t="n">
        <f aca="false">G632*D632</f>
        <v>0.28</v>
      </c>
      <c r="G632" s="0" t="n">
        <f aca="true">INDIRECT("assorted!D"&amp;$A632+1)</f>
        <v>0.02</v>
      </c>
      <c r="H632" s="0" t="n">
        <f aca="true">INDIRECT("assorted!E"&amp;$A632+1)</f>
        <v>0.04</v>
      </c>
      <c r="I632" s="0" t="n">
        <f aca="true">IF(B632=1,INDIRECT("assorted!F"&amp;$A632+1),NA())</f>
        <v>6.59691133719752</v>
      </c>
      <c r="J632" s="5" t="n">
        <f aca="true">IF(B632=1,INDIRECT("assorted!G"&amp;$A632+1),NA())</f>
        <v>1179.23615170802</v>
      </c>
      <c r="K632" s="5" t="n">
        <f aca="true">IF(B632=1,AVERAGE(INDIRECT("Temperatures!C" &amp; A632 + 1):INDIRECT("Temperatures!P" &amp; A632 + 1)),NA())</f>
        <v>1152.5964188335</v>
      </c>
      <c r="L632" s="5" t="n">
        <f aca="true">IF(B632=1,MAX(INDIRECT("Temperatures!C" &amp; A632 + 1):INDIRECT("Temperatures!P" &amp; A632 + 1)),NA())</f>
        <v>1226.85575107122</v>
      </c>
      <c r="M632" s="5" t="n">
        <f aca="true">IF(B632=1,MIN(INDIRECT("Temperatures!C" &amp; A632 + 1):INDIRECT("Temperatures!P" &amp; A632 + 1)),NA())</f>
        <v>1109.34106450281</v>
      </c>
      <c r="N632" s="5" t="n">
        <f aca="true">IF(B632=1,INDIRECT("assorted!H"&amp;$A632+1),NA())</f>
        <v>-119093.161884022</v>
      </c>
      <c r="O632" s="5" t="n">
        <f aca="true">IF(B632=1,INDIRECT("assorted!I"&amp;$A632+1),NA())</f>
        <v>31124.1603136594</v>
      </c>
      <c r="P632" s="5" t="n">
        <f aca="true">IF(B632=1,INDIRECT("assorted!J"&amp;$A632+1),NA())</f>
        <v>3660.47611668151</v>
      </c>
      <c r="Q632" s="5" t="n">
        <f aca="true">IF(B632=1,INDIRECT("assorted!K"&amp;$A632+1),NA())</f>
        <v>13399085.4007958</v>
      </c>
      <c r="R632" s="5" t="n">
        <f aca="true">IF(B632=1,INDIRECT("assorted!L"&amp;$A632+1),NA())</f>
        <v>9777.29078153834</v>
      </c>
      <c r="S632" s="5" t="n">
        <f aca="true">IF(B632=1,INDIRECT("assorted!M"&amp;$A632+1),NA())</f>
        <v>1149.89574115429</v>
      </c>
      <c r="T632" s="5" t="n">
        <f aca="true">IF(B632=1,INDIRECT("assorted!N"&amp;$A632+1),NA())</f>
        <v>1322260.21552478</v>
      </c>
      <c r="U632" s="5" t="n">
        <f aca="true">IF(B632=1,SUM(INDIRECT("HeatFluxTotals!B" &amp; A632 + 1):INDIRECT("HeatFluxTotals!P" &amp; A632 + 1)),NA())</f>
        <v>136882.070941536</v>
      </c>
      <c r="W632" s="5" t="n">
        <f aca="false">R632/G632</f>
        <v>488864.539076917</v>
      </c>
      <c r="X632" s="5" t="n">
        <f aca="true">IF(B632=1,SUM(INDIRECT("HeatFluxRadiation!B" &amp; A632 + 1):INDIRECT("HeatFluxRadiation!P" &amp; A632 + 1)),NA())</f>
        <v>132508.445144741</v>
      </c>
      <c r="Y632" s="5" t="n">
        <f aca="true">IF(B632=1,SUM(INDIRECT("HeatFluxConduction!B" &amp; A632 + 1):INDIRECT("HeatFluxConduction!P" &amp; A632 + 1)),NA())</f>
        <v>4376.59103661153</v>
      </c>
      <c r="Z632" s="6" t="n">
        <f aca="false">X632/U632</f>
        <v>0.968048220145185</v>
      </c>
      <c r="AA632" s="6" t="n">
        <f aca="false">Y632/U632</f>
        <v>0.0319734425882613</v>
      </c>
      <c r="AE632" s="0" t="n">
        <f aca="false">1/F632</f>
        <v>3.57142857142857</v>
      </c>
      <c r="AF632" s="0" t="n">
        <f aca="false">1/G632</f>
        <v>50</v>
      </c>
      <c r="AG632" s="0" t="n">
        <v>4.57112607723834</v>
      </c>
      <c r="AH632" s="0" t="n">
        <f aca="false">AG632/14</f>
        <v>0.326509005517024</v>
      </c>
      <c r="AI632" s="0" t="n">
        <v>0.47827</v>
      </c>
      <c r="AJ632" s="0" t="n">
        <v>7.2418</v>
      </c>
      <c r="AK632" s="0" t="n">
        <v>39.633</v>
      </c>
    </row>
    <row r="633" customFormat="false" ht="15" hidden="false" customHeight="true" outlineLevel="0" collapsed="false">
      <c r="A633" s="0" t="n">
        <v>632</v>
      </c>
      <c r="B633" s="4" t="n">
        <f aca="false">IF(assorted!P633 = "converged", 1, NA())</f>
        <v>1</v>
      </c>
      <c r="C633" s="0" t="str">
        <f aca="true">INDIRECT("IDs!B"&amp;$A633+1)</f>
        <v>d-rectangle</v>
      </c>
      <c r="D633" s="0" t="n">
        <f aca="true">INDIRECT("IDs!C"&amp;$A633+1)</f>
        <v>14</v>
      </c>
      <c r="E633" s="4" t="n">
        <v>4.015</v>
      </c>
      <c r="F633" s="0" t="n">
        <f aca="false">G633*D633</f>
        <v>0.28</v>
      </c>
      <c r="G633" s="0" t="n">
        <f aca="true">INDIRECT("assorted!D"&amp;$A633+1)</f>
        <v>0.02</v>
      </c>
      <c r="H633" s="0" t="n">
        <f aca="true">INDIRECT("assorted!E"&amp;$A633+1)</f>
        <v>0.04</v>
      </c>
      <c r="I633" s="0" t="n">
        <f aca="true">IF(B633=1,INDIRECT("assorted!F"&amp;$A633+1),NA())</f>
        <v>4.16347703708743</v>
      </c>
      <c r="J633" s="5" t="n">
        <f aca="true">IF(B633=1,INDIRECT("assorted!G"&amp;$A633+1),NA())</f>
        <v>1326.20386385477</v>
      </c>
      <c r="K633" s="5" t="n">
        <f aca="true">IF(B633=1,AVERAGE(INDIRECT("Temperatures!C" &amp; A633 + 1):INDIRECT("Temperatures!P" &amp; A633 + 1)),NA())</f>
        <v>1250.9451611067</v>
      </c>
      <c r="L633" s="5" t="n">
        <f aca="true">IF(B633=1,MAX(INDIRECT("Temperatures!C" &amp; A633 + 1):INDIRECT("Temperatures!P" &amp; A633 + 1)),NA())</f>
        <v>1314.32320103189</v>
      </c>
      <c r="M633" s="5" t="n">
        <f aca="true">IF(B633=1,MIN(INDIRECT("Temperatures!C" &amp; A633 + 1):INDIRECT("Temperatures!P" &amp; A633 + 1)),NA())</f>
        <v>1220.21923392837</v>
      </c>
      <c r="N633" s="5" t="n">
        <f aca="true">IF(B633=1,INDIRECT("assorted!H"&amp;$A633+1),NA())</f>
        <v>-56439.814331608</v>
      </c>
      <c r="O633" s="5" t="n">
        <f aca="true">IF(B633=1,INDIRECT("assorted!I"&amp;$A633+1),NA())</f>
        <v>39790.4284809893</v>
      </c>
      <c r="P633" s="5" t="n">
        <f aca="true">IF(B633=1,INDIRECT("assorted!J"&amp;$A633+1),NA())</f>
        <v>2012.03790783505</v>
      </c>
      <c r="Q633" s="5" t="n">
        <f aca="true">IF(B633=1,INDIRECT("assorted!K"&amp;$A633+1),NA())</f>
        <v>4048296.54256525</v>
      </c>
      <c r="R633" s="5" t="n">
        <f aca="true">IF(B633=1,INDIRECT("assorted!L"&amp;$A633+1),NA())</f>
        <v>12500.1219483641</v>
      </c>
      <c r="S633" s="5" t="n">
        <f aca="true">IF(B633=1,INDIRECT("assorted!M"&amp;$A633+1),NA())</f>
        <v>632.079627508157</v>
      </c>
      <c r="T633" s="5" t="n">
        <f aca="true">IF(B633=1,INDIRECT("assorted!N"&amp;$A633+1),NA())</f>
        <v>399524.655510851</v>
      </c>
      <c r="U633" s="5" t="n">
        <f aca="true">IF(B633=1,SUM(INDIRECT("HeatFluxTotals!B" &amp; A633 + 1):INDIRECT("HeatFluxTotals!P" &amp; A633 + 1)),NA())</f>
        <v>175001.707277098</v>
      </c>
      <c r="W633" s="5" t="n">
        <f aca="false">R633/G633</f>
        <v>625006.097418205</v>
      </c>
      <c r="X633" s="5" t="n">
        <f aca="true">IF(B633=1,SUM(INDIRECT("HeatFluxRadiation!B" &amp; A633 + 1):INDIRECT("HeatFluxRadiation!P" &amp; A633 + 1)),NA())</f>
        <v>168069.070470658</v>
      </c>
      <c r="Y633" s="5" t="n">
        <f aca="true">IF(B633=1,SUM(INDIRECT("HeatFluxConduction!B" &amp; A633 + 1):INDIRECT("HeatFluxConduction!P" &amp; A633 + 1)),NA())</f>
        <v>6932.43087048752</v>
      </c>
      <c r="Z633" s="6" t="n">
        <f aca="false">X633/U633</f>
        <v>0.960385319010275</v>
      </c>
      <c r="AA633" s="6" t="n">
        <f aca="false">Y633/U633</f>
        <v>0.0396135042243371</v>
      </c>
      <c r="AE633" s="0" t="n">
        <f aca="false">1/F633</f>
        <v>3.57142857142857</v>
      </c>
      <c r="AF633" s="0" t="n">
        <f aca="false">1/G633</f>
        <v>50</v>
      </c>
      <c r="AG633" s="0" t="n">
        <v>4.19146638831334</v>
      </c>
      <c r="AH633" s="0" t="n">
        <f aca="false">AG633/14</f>
        <v>0.299390456308096</v>
      </c>
      <c r="AI633" s="0" t="n">
        <v>0.66838</v>
      </c>
      <c r="AJ633" s="0" t="n">
        <v>10.161</v>
      </c>
      <c r="AK633" s="0" t="n">
        <v>45.771</v>
      </c>
    </row>
    <row r="634" customFormat="false" ht="15" hidden="false" customHeight="true" outlineLevel="0" collapsed="false">
      <c r="A634" s="0" t="n">
        <v>633</v>
      </c>
      <c r="B634" s="4" t="n">
        <f aca="false">IF(assorted!P634 = "converged", 1, NA())</f>
        <v>1</v>
      </c>
      <c r="C634" s="0" t="str">
        <f aca="true">INDIRECT("IDs!B"&amp;$A634+1)</f>
        <v>d-rectangle</v>
      </c>
      <c r="D634" s="0" t="n">
        <f aca="true">INDIRECT("IDs!C"&amp;$A634+1)</f>
        <v>14</v>
      </c>
      <c r="E634" s="4" t="n">
        <v>4.38</v>
      </c>
      <c r="F634" s="0" t="n">
        <f aca="false">G634*D634</f>
        <v>0.28</v>
      </c>
      <c r="G634" s="0" t="n">
        <f aca="true">INDIRECT("assorted!D"&amp;$A634+1)</f>
        <v>0.02</v>
      </c>
      <c r="H634" s="0" t="n">
        <f aca="true">INDIRECT("assorted!E"&amp;$A634+1)</f>
        <v>0.04</v>
      </c>
      <c r="I634" s="0" t="n">
        <f aca="true">IF(B634=1,INDIRECT("assorted!F"&amp;$A634+1),NA())</f>
        <v>16.7438345578993</v>
      </c>
      <c r="J634" s="5" t="n">
        <f aca="true">IF(B634=1,INDIRECT("assorted!G"&amp;$A634+1),NA())</f>
        <v>1099.76213700326</v>
      </c>
      <c r="K634" s="5" t="n">
        <f aca="true">IF(B634=1,AVERAGE(INDIRECT("Temperatures!C" &amp; A634 + 1):INDIRECT("Temperatures!P" &amp; A634 + 1)),NA())</f>
        <v>1021.08583422246</v>
      </c>
      <c r="L634" s="5" t="n">
        <f aca="true">IF(B634=1,MAX(INDIRECT("Temperatures!C" &amp; A634 + 1):INDIRECT("Temperatures!P" &amp; A634 + 1)),NA())</f>
        <v>1093.55349967209</v>
      </c>
      <c r="M634" s="5" t="n">
        <f aca="true">IF(B634=1,MIN(INDIRECT("Temperatures!C" &amp; A634 + 1):INDIRECT("Temperatures!P" &amp; A634 + 1)),NA())</f>
        <v>998.027804010589</v>
      </c>
      <c r="N634" s="5" t="n">
        <f aca="true">IF(B634=1,INDIRECT("assorted!H"&amp;$A634+1),NA())</f>
        <v>-255114.381739754</v>
      </c>
      <c r="O634" s="5" t="n">
        <f aca="true">IF(B634=1,INDIRECT("assorted!I"&amp;$A634+1),NA())</f>
        <v>18179.5793839679</v>
      </c>
      <c r="P634" s="5" t="n">
        <f aca="true">IF(B634=1,INDIRECT("assorted!J"&amp;$A634+1),NA())</f>
        <v>2774.39932320443</v>
      </c>
      <c r="Q634" s="5" t="n">
        <f aca="true">IF(B634=1,INDIRECT("assorted!K"&amp;$A634+1),NA())</f>
        <v>7697291.60459725</v>
      </c>
      <c r="R634" s="5" t="n">
        <f aca="true">IF(B634=1,INDIRECT("assorted!L"&amp;$A634+1),NA())</f>
        <v>5711.09605864405</v>
      </c>
      <c r="S634" s="5" t="n">
        <f aca="true">IF(B634=1,INDIRECT("assorted!M"&amp;$A634+1),NA())</f>
        <v>871.574677564995</v>
      </c>
      <c r="T634" s="5" t="n">
        <f aca="true">IF(B634=1,INDIRECT("assorted!N"&amp;$A634+1),NA())</f>
        <v>759642.418572525</v>
      </c>
      <c r="U634" s="5" t="n">
        <f aca="true">IF(B634=1,SUM(INDIRECT("HeatFluxTotals!B" &amp; A634 + 1):INDIRECT("HeatFluxTotals!P" &amp; A634 + 1)),NA())</f>
        <v>79955.3448210167</v>
      </c>
      <c r="W634" s="5" t="n">
        <f aca="false">R634/G634</f>
        <v>285554.802932202</v>
      </c>
      <c r="X634" s="5" t="n">
        <f aca="true">IF(B634=1,SUM(INDIRECT("HeatFluxRadiation!B" &amp; A634 + 1):INDIRECT("HeatFluxRadiation!P" &amp; A634 + 1)),NA())</f>
        <v>71688.27300665</v>
      </c>
      <c r="Y634" s="5" t="n">
        <f aca="true">IF(B634=1,SUM(INDIRECT("HeatFluxConduction!B" &amp; A634 + 1):INDIRECT("HeatFluxConduction!P" &amp; A634 + 1)),NA())</f>
        <v>8273.67207613833</v>
      </c>
      <c r="Z634" s="6" t="n">
        <f aca="false">X634/U634</f>
        <v>0.896603887671638</v>
      </c>
      <c r="AA634" s="6" t="n">
        <f aca="false">Y634/U634</f>
        <v>0.103478661678707</v>
      </c>
      <c r="AE634" s="0" t="n">
        <f aca="false">1/F634</f>
        <v>3.57142857142857</v>
      </c>
      <c r="AF634" s="0" t="n">
        <f aca="false">1/G634</f>
        <v>50</v>
      </c>
      <c r="AG634" s="0" t="n">
        <v>3.8615999743924</v>
      </c>
      <c r="AH634" s="0" t="n">
        <f aca="false">AG634/14</f>
        <v>0.275828569599457</v>
      </c>
      <c r="AI634" s="0" t="n">
        <v>0.2008</v>
      </c>
      <c r="AJ634" s="0" t="n">
        <v>3.0254</v>
      </c>
      <c r="AK634" s="0" t="n">
        <v>27.642</v>
      </c>
    </row>
    <row r="635" customFormat="false" ht="15" hidden="false" customHeight="true" outlineLevel="0" collapsed="false">
      <c r="A635" s="0" t="n">
        <v>634</v>
      </c>
      <c r="B635" s="4" t="n">
        <f aca="false">IF(assorted!P635 = "converged", 1, NA())</f>
        <v>1</v>
      </c>
      <c r="C635" s="0" t="str">
        <f aca="true">INDIRECT("IDs!B"&amp;$A635+1)</f>
        <v>d-rectangle</v>
      </c>
      <c r="D635" s="0" t="n">
        <f aca="true">INDIRECT("IDs!C"&amp;$A635+1)</f>
        <v>14</v>
      </c>
      <c r="E635" s="4" t="n">
        <v>5.11</v>
      </c>
      <c r="F635" s="0" t="n">
        <f aca="false">G635*D635</f>
        <v>0.28</v>
      </c>
      <c r="G635" s="0" t="n">
        <f aca="true">INDIRECT("assorted!D"&amp;$A635+1)</f>
        <v>0.02</v>
      </c>
      <c r="H635" s="0" t="n">
        <f aca="true">INDIRECT("assorted!E"&amp;$A635+1)</f>
        <v>0.04</v>
      </c>
      <c r="I635" s="0" t="n">
        <f aca="true">IF(B635=1,INDIRECT("assorted!F"&amp;$A635+1),NA())</f>
        <v>7.1352767584176</v>
      </c>
      <c r="J635" s="5" t="n">
        <f aca="true">IF(B635=1,INDIRECT("assorted!G"&amp;$A635+1),NA())</f>
        <v>1213.80288644542</v>
      </c>
      <c r="K635" s="5" t="n">
        <f aca="true">IF(B635=1,AVERAGE(INDIRECT("Temperatures!C" &amp; A635 + 1):INDIRECT("Temperatures!P" &amp; A635 + 1)),NA())</f>
        <v>1168.85109209211</v>
      </c>
      <c r="L635" s="5" t="n">
        <f aca="true">IF(B635=1,MAX(INDIRECT("Temperatures!C" &amp; A635 + 1):INDIRECT("Temperatures!P" &amp; A635 + 1)),NA())</f>
        <v>1290.81073288802</v>
      </c>
      <c r="M635" s="5" t="n">
        <f aca="true">IF(B635=1,MIN(INDIRECT("Temperatures!C" &amp; A635 + 1):INDIRECT("Temperatures!P" &amp; A635 + 1)),NA())</f>
        <v>1111.52694323881</v>
      </c>
      <c r="N635" s="5" t="n">
        <f aca="true">IF(B635=1,INDIRECT("assorted!H"&amp;$A635+1),NA())</f>
        <v>-155046.468959905</v>
      </c>
      <c r="O635" s="5" t="n">
        <f aca="true">IF(B635=1,INDIRECT("assorted!I"&amp;$A635+1),NA())</f>
        <v>32541.7048822362</v>
      </c>
      <c r="P635" s="5" t="n">
        <f aca="true">IF(B635=1,INDIRECT("assorted!J"&amp;$A635+1),NA())</f>
        <v>4535.11497603721</v>
      </c>
      <c r="Q635" s="5" t="n">
        <f aca="true">IF(B635=1,INDIRECT("assorted!K"&amp;$A635+1),NA())</f>
        <v>20567267.845877</v>
      </c>
      <c r="R635" s="5" t="n">
        <f aca="true">IF(B635=1,INDIRECT("assorted!L"&amp;$A635+1),NA())</f>
        <v>10222.595821194</v>
      </c>
      <c r="S635" s="5" t="n">
        <f aca="true">IF(B635=1,INDIRECT("assorted!M"&amp;$A635+1),NA())</f>
        <v>1424.65330474981</v>
      </c>
      <c r="T635" s="5" t="n">
        <f aca="true">IF(B635=1,INDIRECT("assorted!N"&amp;$A635+1),NA())</f>
        <v>2029637.03873456</v>
      </c>
      <c r="U635" s="5" t="n">
        <f aca="true">IF(B635=1,SUM(INDIRECT("HeatFluxTotals!B" &amp; A635 + 1):INDIRECT("HeatFluxTotals!P" &amp; A635 + 1)),NA())</f>
        <v>143116.341496716</v>
      </c>
      <c r="W635" s="5" t="n">
        <f aca="false">R635/G635</f>
        <v>511129.7910597</v>
      </c>
      <c r="X635" s="5" t="n">
        <f aca="true">IF(B635=1,SUM(INDIRECT("HeatFluxRadiation!B" &amp; A635 + 1):INDIRECT("HeatFluxRadiation!P" &amp; A635 + 1)),NA())</f>
        <v>135465.099126779</v>
      </c>
      <c r="Y635" s="5" t="n">
        <f aca="true">IF(B635=1,SUM(INDIRECT("HeatFluxConduction!B" &amp; A635 + 1):INDIRECT("HeatFluxConduction!P" &amp; A635 + 1)),NA())</f>
        <v>7654.65213575521</v>
      </c>
      <c r="Z635" s="6" t="n">
        <f aca="false">X635/U635</f>
        <v>0.946538303802902</v>
      </c>
      <c r="AA635" s="6" t="n">
        <f aca="false">Y635/U635</f>
        <v>0.0534855213297277</v>
      </c>
      <c r="AE635" s="0" t="n">
        <f aca="false">1/F635</f>
        <v>3.57142857142857</v>
      </c>
      <c r="AF635" s="0" t="n">
        <f aca="false">1/G635</f>
        <v>50</v>
      </c>
      <c r="AG635" s="0" t="n">
        <v>3.32502643637467</v>
      </c>
      <c r="AH635" s="0" t="n">
        <f aca="false">AG635/14</f>
        <v>0.237501888312476</v>
      </c>
      <c r="AI635" s="0" t="n">
        <v>0.50968</v>
      </c>
      <c r="AJ635" s="0" t="n">
        <v>7.7238</v>
      </c>
      <c r="AK635" s="0" t="n">
        <v>40.664</v>
      </c>
    </row>
    <row r="636" customFormat="false" ht="15" hidden="false" customHeight="true" outlineLevel="0" collapsed="false">
      <c r="A636" s="0" t="n">
        <v>635</v>
      </c>
      <c r="B636" s="4" t="n">
        <f aca="false">IF(assorted!P636 = "converged", 1, NA())</f>
        <v>1</v>
      </c>
      <c r="C636" s="0" t="str">
        <f aca="true">INDIRECT("IDs!B"&amp;$A636+1)</f>
        <v>d-rectangle</v>
      </c>
      <c r="D636" s="0" t="n">
        <f aca="true">INDIRECT("IDs!C"&amp;$A636+1)</f>
        <v>14</v>
      </c>
      <c r="E636" s="4" t="n">
        <v>5.84</v>
      </c>
      <c r="F636" s="0" t="n">
        <f aca="false">G636*D636</f>
        <v>0.28</v>
      </c>
      <c r="G636" s="0" t="n">
        <f aca="true">INDIRECT("assorted!D"&amp;$A636+1)</f>
        <v>0.02</v>
      </c>
      <c r="H636" s="0" t="n">
        <f aca="true">INDIRECT("assorted!E"&amp;$A636+1)</f>
        <v>0.04</v>
      </c>
      <c r="I636" s="0" t="n">
        <f aca="true">IF(B636=1,INDIRECT("assorted!F"&amp;$A636+1),NA())</f>
        <v>7.52754701122466</v>
      </c>
      <c r="J636" s="5" t="n">
        <f aca="true">IF(B636=1,INDIRECT("assorted!G"&amp;$A636+1),NA())</f>
        <v>1233.50454213149</v>
      </c>
      <c r="K636" s="5" t="n">
        <f aca="true">IF(B636=1,AVERAGE(INDIRECT("Temperatures!C" &amp; A636 + 1):INDIRECT("Temperatures!P" &amp; A636 + 1)),NA())</f>
        <v>1183.98932763664</v>
      </c>
      <c r="L636" s="5" t="n">
        <f aca="true">IF(B636=1,MAX(INDIRECT("Temperatures!C" &amp; A636 + 1):INDIRECT("Temperatures!P" &amp; A636 + 1)),NA())</f>
        <v>1353.35766226191</v>
      </c>
      <c r="M636" s="5" t="n">
        <f aca="true">IF(B636=1,MIN(INDIRECT("Temperatures!C" &amp; A636 + 1):INDIRECT("Temperatures!P" &amp; A636 + 1)),NA())</f>
        <v>1112.40337905603</v>
      </c>
      <c r="N636" s="5" t="n">
        <f aca="true">IF(B636=1,INDIRECT("assorted!H"&amp;$A636+1),NA())</f>
        <v>-161488.531918311</v>
      </c>
      <c r="O636" s="5" t="n">
        <f aca="true">IF(B636=1,INDIRECT("assorted!I"&amp;$A636+1),NA())</f>
        <v>33796.2114647141</v>
      </c>
      <c r="P636" s="5" t="n">
        <f aca="true">IF(B636=1,INDIRECT("assorted!J"&amp;$A636+1),NA())</f>
        <v>5176.52156911306</v>
      </c>
      <c r="Q636" s="5" t="n">
        <f aca="true">IF(B636=1,INDIRECT("assorted!K"&amp;$A636+1),NA())</f>
        <v>26796375.5554927</v>
      </c>
      <c r="R636" s="5" t="n">
        <f aca="true">IF(B636=1,INDIRECT("assorted!L"&amp;$A636+1),NA())</f>
        <v>10616.6843852122</v>
      </c>
      <c r="S636" s="5" t="n">
        <f aca="true">IF(B636=1,INDIRECT("assorted!M"&amp;$A636+1),NA())</f>
        <v>1626.14368092403</v>
      </c>
      <c r="T636" s="5" t="n">
        <f aca="true">IF(B636=1,INDIRECT("assorted!N"&amp;$A636+1),NA())</f>
        <v>2644343.27100915</v>
      </c>
      <c r="U636" s="5" t="n">
        <f aca="true">IF(B636=1,SUM(INDIRECT("HeatFluxTotals!B" &amp; A636 + 1):INDIRECT("HeatFluxTotals!P" &amp; A636 + 1)),NA())</f>
        <v>148633.58139297</v>
      </c>
      <c r="W636" s="5" t="n">
        <f aca="false">R636/G636</f>
        <v>530834.21926061</v>
      </c>
      <c r="X636" s="5" t="n">
        <f aca="true">IF(B636=1,SUM(INDIRECT("HeatFluxRadiation!B" &amp; A636 + 1):INDIRECT("HeatFluxRadiation!P" &amp; A636 + 1)),NA())</f>
        <v>139973.747398458</v>
      </c>
      <c r="Y636" s="5" t="n">
        <f aca="true">IF(B636=1,SUM(INDIRECT("HeatFluxConduction!B" &amp; A636 + 1):INDIRECT("HeatFluxConduction!P" &amp; A636 + 1)),NA())</f>
        <v>8662.68764387446</v>
      </c>
      <c r="Z636" s="6" t="n">
        <f aca="false">X636/U636</f>
        <v>0.941737029321679</v>
      </c>
      <c r="AA636" s="6" t="n">
        <f aca="false">Y636/U636</f>
        <v>0.0582821699019099</v>
      </c>
      <c r="AE636" s="0" t="n">
        <f aca="false">1/F636</f>
        <v>3.57142857142857</v>
      </c>
      <c r="AF636" s="0" t="n">
        <f aca="false">1/G636</f>
        <v>50</v>
      </c>
      <c r="AG636" s="0" t="n">
        <v>2.9161068290897</v>
      </c>
      <c r="AH636" s="0" t="n">
        <f aca="false">AG636/14</f>
        <v>0.208293344934979</v>
      </c>
      <c r="AI636" s="0" t="n">
        <v>0.53525</v>
      </c>
      <c r="AJ636" s="0" t="n">
        <v>8.1174</v>
      </c>
      <c r="AK636" s="0" t="n">
        <v>41.463</v>
      </c>
    </row>
    <row r="637" customFormat="false" ht="15" hidden="false" customHeight="true" outlineLevel="0" collapsed="false">
      <c r="A637" s="0" t="n">
        <v>636</v>
      </c>
      <c r="B637" s="4" t="n">
        <f aca="false">IF(assorted!P637 = "converged", 1, NA())</f>
        <v>1</v>
      </c>
      <c r="C637" s="0" t="str">
        <f aca="true">INDIRECT("IDs!B"&amp;$A637+1)</f>
        <v>d-rectangle</v>
      </c>
      <c r="D637" s="0" t="n">
        <f aca="true">INDIRECT("IDs!C"&amp;$A637+1)</f>
        <v>14</v>
      </c>
      <c r="E637" s="4" t="n">
        <v>6.205</v>
      </c>
      <c r="F637" s="0" t="n">
        <f aca="false">G637*D637</f>
        <v>0.28</v>
      </c>
      <c r="G637" s="0" t="n">
        <f aca="true">INDIRECT("assorted!D"&amp;$A637+1)</f>
        <v>0.02</v>
      </c>
      <c r="H637" s="0" t="n">
        <f aca="true">INDIRECT("assorted!E"&amp;$A637+1)</f>
        <v>0.04</v>
      </c>
      <c r="I637" s="0" t="n">
        <f aca="true">IF(B637=1,INDIRECT("assorted!F"&amp;$A637+1),NA())</f>
        <v>7.93156967377581</v>
      </c>
      <c r="J637" s="5" t="n">
        <f aca="true">IF(B637=1,INDIRECT("assorted!G"&amp;$A637+1),NA())</f>
        <v>1257.2129195139</v>
      </c>
      <c r="K637" s="5" t="n">
        <f aca="true">IF(B637=1,AVERAGE(INDIRECT("Temperatures!C" &amp; A637 + 1):INDIRECT("Temperatures!P" &amp; A637 + 1)),NA())</f>
        <v>1176.48323362611</v>
      </c>
      <c r="L637" s="5" t="n">
        <f aca="true">IF(B637=1,MAX(INDIRECT("Temperatures!C" &amp; A637 + 1):INDIRECT("Temperatures!P" &amp; A637 + 1)),NA())</f>
        <v>1371.7660374727</v>
      </c>
      <c r="M637" s="5" t="n">
        <f aca="true">IF(B637=1,MIN(INDIRECT("Temperatures!C" &amp; A637 + 1):INDIRECT("Temperatures!P" &amp; A637 + 1)),NA())</f>
        <v>1095.21498421752</v>
      </c>
      <c r="N637" s="5" t="n">
        <f aca="true">IF(B637=1,INDIRECT("assorted!H"&amp;$A637+1),NA())</f>
        <v>-117552.969116494</v>
      </c>
      <c r="O637" s="5" t="n">
        <f aca="true">IF(B637=1,INDIRECT("assorted!I"&amp;$A637+1),NA())</f>
        <v>32999.9639371221</v>
      </c>
      <c r="P637" s="5" t="n">
        <f aca="true">IF(B637=1,INDIRECT("assorted!J"&amp;$A637+1),NA())</f>
        <v>6034.04823728121</v>
      </c>
      <c r="Q637" s="5" t="n">
        <f aca="true">IF(B637=1,INDIRECT("assorted!K"&amp;$A637+1),NA())</f>
        <v>36409738.1298365</v>
      </c>
      <c r="R637" s="5" t="n">
        <f aca="true">IF(B637=1,INDIRECT("assorted!L"&amp;$A637+1),NA())</f>
        <v>10366.5525412407</v>
      </c>
      <c r="S637" s="5" t="n">
        <f aca="true">IF(B637=1,INDIRECT("assorted!M"&amp;$A637+1),NA())</f>
        <v>1895.52564988771</v>
      </c>
      <c r="T637" s="5" t="n">
        <f aca="true">IF(B637=1,INDIRECT("assorted!N"&amp;$A637+1),NA())</f>
        <v>3593017.48938225</v>
      </c>
      <c r="U637" s="5" t="n">
        <f aca="true">IF(B637=1,SUM(INDIRECT("HeatFluxTotals!B" &amp; A637 + 1):INDIRECT("HeatFluxTotals!P" &amp; A637 + 1)),NA())</f>
        <v>145131.73557737</v>
      </c>
      <c r="W637" s="5" t="n">
        <f aca="false">R637/G637</f>
        <v>518327.627062035</v>
      </c>
      <c r="X637" s="5" t="n">
        <f aca="true">IF(B637=1,SUM(INDIRECT("HeatFluxRadiation!B" &amp; A637 + 1):INDIRECT("HeatFluxRadiation!P" &amp; A637 + 1)),NA())</f>
        <v>140308.795313163</v>
      </c>
      <c r="Y637" s="5" t="n">
        <f aca="true">IF(B637=1,SUM(INDIRECT("HeatFluxConduction!B" &amp; A637 + 1):INDIRECT("HeatFluxConduction!P" &amp; A637 + 1)),NA())</f>
        <v>4825.68279926757</v>
      </c>
      <c r="Z637" s="6" t="n">
        <f aca="false">X637/U637</f>
        <v>0.966768534497158</v>
      </c>
      <c r="AA637" s="6" t="n">
        <f aca="false">Y637/U637</f>
        <v>0.0332503623695383</v>
      </c>
      <c r="AE637" s="0" t="n">
        <f aca="false">1/F637</f>
        <v>3.57142857142857</v>
      </c>
      <c r="AF637" s="0" t="n">
        <f aca="false">1/G637</f>
        <v>50</v>
      </c>
      <c r="AG637" s="0" t="n">
        <v>2.746596179094</v>
      </c>
      <c r="AH637" s="0" t="n">
        <f aca="false">AG637/14</f>
        <v>0.196185441363857</v>
      </c>
      <c r="AI637" s="0" t="n">
        <v>0.51689</v>
      </c>
      <c r="AJ637" s="0" t="n">
        <v>7.8381</v>
      </c>
      <c r="AK637" s="0" t="n">
        <v>40.746</v>
      </c>
    </row>
    <row r="638" customFormat="false" ht="15" hidden="false" customHeight="true" outlineLevel="0" collapsed="false">
      <c r="A638" s="0" t="n">
        <v>637</v>
      </c>
      <c r="B638" s="4" t="n">
        <f aca="false">IF(assorted!P638 = "converged", 1, NA())</f>
        <v>1</v>
      </c>
      <c r="C638" s="0" t="str">
        <f aca="true">INDIRECT("IDs!B"&amp;$A638+1)</f>
        <v>d-rectangle</v>
      </c>
      <c r="D638" s="0" t="n">
        <f aca="true">INDIRECT("IDs!C"&amp;$A638+1)</f>
        <v>14</v>
      </c>
      <c r="E638" s="4" t="n">
        <v>1.825</v>
      </c>
      <c r="F638" s="0" t="n">
        <f aca="false">G638*D638</f>
        <v>0.35</v>
      </c>
      <c r="G638" s="0" t="n">
        <f aca="true">INDIRECT("assorted!D"&amp;$A638+1)</f>
        <v>0.025</v>
      </c>
      <c r="H638" s="0" t="n">
        <f aca="true">INDIRECT("assorted!E"&amp;$A638+1)</f>
        <v>0.04</v>
      </c>
      <c r="I638" s="0" t="n">
        <f aca="true">IF(B638=1,INDIRECT("assorted!F"&amp;$A638+1),NA())</f>
        <v>12.8332577224646</v>
      </c>
      <c r="J638" s="5" t="n">
        <f aca="true">IF(B638=1,INDIRECT("assorted!G"&amp;$A638+1),NA())</f>
        <v>1186.96070145819</v>
      </c>
      <c r="K638" s="5" t="n">
        <f aca="true">IF(B638=1,AVERAGE(INDIRECT("Temperatures!C" &amp; A638 + 1):INDIRECT("Temperatures!P" &amp; A638 + 1)),NA())</f>
        <v>1122.27971294135</v>
      </c>
      <c r="L638" s="5" t="n">
        <f aca="true">IF(B638=1,MAX(INDIRECT("Temperatures!C" &amp; A638 + 1):INDIRECT("Temperatures!P" &amp; A638 + 1)),NA())</f>
        <v>1168.57458900101</v>
      </c>
      <c r="M638" s="5" t="n">
        <f aca="true">IF(B638=1,MIN(INDIRECT("Temperatures!C" &amp; A638 + 1):INDIRECT("Temperatures!P" &amp; A638 + 1)),NA())</f>
        <v>1088.68606288376</v>
      </c>
      <c r="N638" s="5" t="n">
        <f aca="true">IF(B638=1,INDIRECT("assorted!H"&amp;$A638+1),NA())</f>
        <v>-110874.34673795</v>
      </c>
      <c r="O638" s="5" t="n">
        <f aca="true">IF(B638=1,INDIRECT("assorted!I"&amp;$A638+1),NA())</f>
        <v>28187.0523087747</v>
      </c>
      <c r="P638" s="5" t="n">
        <f aca="true">IF(B638=1,INDIRECT("assorted!J"&amp;$A638+1),NA())</f>
        <v>2461.97405735579</v>
      </c>
      <c r="Q638" s="5" t="n">
        <f aca="true">IF(B638=1,INDIRECT("assorted!K"&amp;$A638+1),NA())</f>
        <v>6061316.25909294</v>
      </c>
      <c r="R638" s="5" t="n">
        <f aca="true">IF(B638=1,INDIRECT("assorted!L"&amp;$A638+1),NA())</f>
        <v>8854.63266864002</v>
      </c>
      <c r="S638" s="5" t="n">
        <f aca="true">IF(B638=1,INDIRECT("assorted!M"&amp;$A638+1),NA())</f>
        <v>773.400342781333</v>
      </c>
      <c r="T638" s="5" t="n">
        <f aca="true">IF(B638=1,INDIRECT("assorted!N"&amp;$A638+1),NA())</f>
        <v>598148.090214283</v>
      </c>
      <c r="U638" s="5" t="n">
        <f aca="true">IF(B638=1,SUM(INDIRECT("HeatFluxTotals!B" &amp; A638 + 1):INDIRECT("HeatFluxTotals!P" &amp; A638 + 1)),NA())</f>
        <v>123964.85736096</v>
      </c>
      <c r="W638" s="5" t="n">
        <f aca="false">R638/G638</f>
        <v>354185.306745601</v>
      </c>
      <c r="X638" s="5" t="n">
        <f aca="true">IF(B638=1,SUM(INDIRECT("HeatFluxRadiation!B" &amp; A638 + 1):INDIRECT("HeatFluxRadiation!P" &amp; A638 + 1)),NA())</f>
        <v>122014.539288308</v>
      </c>
      <c r="Y638" s="5" t="n">
        <f aca="true">IF(B638=1,SUM(INDIRECT("HeatFluxConduction!B" &amp; A638 + 1):INDIRECT("HeatFluxConduction!P" &amp; A638 + 1)),NA())</f>
        <v>1953.52098426987</v>
      </c>
      <c r="Z638" s="6" t="n">
        <f aca="false">X638/U638</f>
        <v>0.984267169630397</v>
      </c>
      <c r="AA638" s="6" t="n">
        <f aca="false">Y638/U638</f>
        <v>0.0157586676244995</v>
      </c>
      <c r="AE638" s="0" t="n">
        <f aca="false">1/F638</f>
        <v>2.85714285714286</v>
      </c>
      <c r="AF638" s="0" t="n">
        <f aca="false">1/G638</f>
        <v>40</v>
      </c>
      <c r="AG638" s="9" t="n">
        <v>7.60028995888879</v>
      </c>
      <c r="AH638" s="0" t="n">
        <f aca="false">AG638/14</f>
        <v>0.542877854206342</v>
      </c>
      <c r="AI638" s="0" t="n">
        <v>0.41231</v>
      </c>
      <c r="AJ638" s="0" t="n">
        <v>6.2338</v>
      </c>
      <c r="AK638" s="0" t="n">
        <v>37.253</v>
      </c>
    </row>
    <row r="639" customFormat="false" ht="15" hidden="false" customHeight="true" outlineLevel="0" collapsed="false">
      <c r="A639" s="0" t="n">
        <v>638</v>
      </c>
      <c r="B639" s="4" t="n">
        <f aca="false">IF(assorted!P639 = "converged", 1, NA())</f>
        <v>1</v>
      </c>
      <c r="C639" s="0" t="str">
        <f aca="true">INDIRECT("IDs!B"&amp;$A639+1)</f>
        <v>d-rectangle</v>
      </c>
      <c r="D639" s="0" t="n">
        <f aca="true">INDIRECT("IDs!C"&amp;$A639+1)</f>
        <v>14</v>
      </c>
      <c r="E639" s="4" t="n">
        <v>2.19</v>
      </c>
      <c r="F639" s="0" t="n">
        <f aca="false">G639*D639</f>
        <v>0.35</v>
      </c>
      <c r="G639" s="0" t="n">
        <f aca="true">INDIRECT("assorted!D"&amp;$A639+1)</f>
        <v>0.025</v>
      </c>
      <c r="H639" s="0" t="n">
        <f aca="true">INDIRECT("assorted!E"&amp;$A639+1)</f>
        <v>0.04</v>
      </c>
      <c r="I639" s="0" t="n">
        <f aca="true">IF(B639=1,INDIRECT("assorted!F"&amp;$A639+1),NA())</f>
        <v>12.4699031905345</v>
      </c>
      <c r="J639" s="5" t="n">
        <f aca="true">IF(B639=1,INDIRECT("assorted!G"&amp;$A639+1),NA())</f>
        <v>1182.40283048185</v>
      </c>
      <c r="K639" s="5" t="n">
        <f aca="true">IF(B639=1,AVERAGE(INDIRECT("Temperatures!C" &amp; A639 + 1):INDIRECT("Temperatures!P" &amp; A639 + 1)),NA())</f>
        <v>1136.4928427017</v>
      </c>
      <c r="L639" s="5" t="n">
        <f aca="true">IF(B639=1,MAX(INDIRECT("Temperatures!C" &amp; A639 + 1):INDIRECT("Temperatures!P" &amp; A639 + 1)),NA())</f>
        <v>1178.87947244833</v>
      </c>
      <c r="M639" s="5" t="n">
        <f aca="true">IF(B639=1,MIN(INDIRECT("Temperatures!C" &amp; A639 + 1):INDIRECT("Temperatures!P" &amp; A639 + 1)),NA())</f>
        <v>1101.95898660933</v>
      </c>
      <c r="N639" s="5" t="n">
        <f aca="true">IF(B639=1,INDIRECT("assorted!H"&amp;$A639+1),NA())</f>
        <v>-133628.32140739</v>
      </c>
      <c r="O639" s="5" t="n">
        <f aca="true">IF(B639=1,INDIRECT("assorted!I"&amp;$A639+1),NA())</f>
        <v>29627.0599058278</v>
      </c>
      <c r="P639" s="5" t="n">
        <f aca="true">IF(B639=1,INDIRECT("assorted!J"&amp;$A639+1),NA())</f>
        <v>2514.09460874062</v>
      </c>
      <c r="Q639" s="5" t="n">
        <f aca="true">IF(B639=1,INDIRECT("assorted!K"&amp;$A639+1),NA())</f>
        <v>6320671.70169867</v>
      </c>
      <c r="R639" s="5" t="n">
        <f aca="true">IF(B639=1,INDIRECT("assorted!L"&amp;$A639+1),NA())</f>
        <v>9306.9942071558</v>
      </c>
      <c r="S639" s="5" t="n">
        <f aca="true">IF(B639=1,INDIRECT("assorted!M"&amp;$A639+1),NA())</f>
        <v>789.773404352406</v>
      </c>
      <c r="T639" s="5" t="n">
        <f aca="true">IF(B639=1,INDIRECT("assorted!N"&amp;$A639+1),NA())</f>
        <v>623742.03022239</v>
      </c>
      <c r="U639" s="5" t="n">
        <f aca="true">IF(B639=1,SUM(INDIRECT("HeatFluxTotals!B" &amp; A639 + 1):INDIRECT("HeatFluxTotals!P" &amp; A639 + 1)),NA())</f>
        <v>130297.918900181</v>
      </c>
      <c r="W639" s="5" t="n">
        <f aca="false">R639/G639</f>
        <v>372279.768286232</v>
      </c>
      <c r="X639" s="5" t="n">
        <f aca="true">IF(B639=1,SUM(INDIRECT("HeatFluxRadiation!B" &amp; A639 + 1):INDIRECT("HeatFluxRadiation!P" &amp; A639 + 1)),NA())</f>
        <v>127685.338045261</v>
      </c>
      <c r="Y639" s="5" t="n">
        <f aca="true">IF(B639=1,SUM(INDIRECT("HeatFluxConduction!B" &amp; A639 + 1):INDIRECT("HeatFluxConduction!P" &amp; A639 + 1)),NA())</f>
        <v>2615.2326827821</v>
      </c>
      <c r="Z639" s="6" t="n">
        <f aca="false">X639/U639</f>
        <v>0.979949174346204</v>
      </c>
      <c r="AA639" s="6" t="n">
        <f aca="false">Y639/U639</f>
        <v>0.0200711776892276</v>
      </c>
      <c r="AE639" s="0" t="n">
        <f aca="false">1/F639</f>
        <v>2.85714285714286</v>
      </c>
      <c r="AF639" s="0" t="n">
        <f aca="false">1/G639</f>
        <v>40</v>
      </c>
      <c r="AG639" s="0" t="n">
        <v>6.82294436098127</v>
      </c>
      <c r="AH639" s="0" t="n">
        <f aca="false">AG639/14</f>
        <v>0.487353168641519</v>
      </c>
      <c r="AI639" s="0" t="n">
        <v>0.44413</v>
      </c>
      <c r="AJ639" s="0" t="n">
        <v>6.7191</v>
      </c>
      <c r="AK639" s="0" t="n">
        <v>38.456</v>
      </c>
    </row>
    <row r="640" customFormat="false" ht="15" hidden="false" customHeight="true" outlineLevel="0" collapsed="false">
      <c r="A640" s="0" t="n">
        <v>639</v>
      </c>
      <c r="B640" s="4" t="n">
        <f aca="false">IF(assorted!P640 = "converged", 1, NA())</f>
        <v>1</v>
      </c>
      <c r="C640" s="0" t="str">
        <f aca="true">INDIRECT("IDs!B"&amp;$A640+1)</f>
        <v>d-rectangle</v>
      </c>
      <c r="D640" s="0" t="n">
        <f aca="true">INDIRECT("IDs!C"&amp;$A640+1)</f>
        <v>14</v>
      </c>
      <c r="E640" s="4" t="n">
        <v>2.555</v>
      </c>
      <c r="F640" s="0" t="n">
        <f aca="false">G640*D640</f>
        <v>0.35</v>
      </c>
      <c r="G640" s="0" t="n">
        <f aca="true">INDIRECT("assorted!D"&amp;$A640+1)</f>
        <v>0.025</v>
      </c>
      <c r="H640" s="0" t="n">
        <f aca="true">INDIRECT("assorted!E"&amp;$A640+1)</f>
        <v>0.04</v>
      </c>
      <c r="I640" s="0" t="n">
        <f aca="true">IF(B640=1,INDIRECT("assorted!F"&amp;$A640+1),NA())</f>
        <v>12.1310299518518</v>
      </c>
      <c r="J640" s="5" t="n">
        <f aca="true">IF(B640=1,INDIRECT("assorted!G"&amp;$A640+1),NA())</f>
        <v>1179.52785169459</v>
      </c>
      <c r="K640" s="5" t="n">
        <f aca="true">IF(B640=1,AVERAGE(INDIRECT("Temperatures!C" &amp; A640 + 1):INDIRECT("Temperatures!P" &amp; A640 + 1)),NA())</f>
        <v>1145.20447721143</v>
      </c>
      <c r="L640" s="5" t="n">
        <f aca="true">IF(B640=1,MAX(INDIRECT("Temperatures!C" &amp; A640 + 1):INDIRECT("Temperatures!P" &amp; A640 + 1)),NA())</f>
        <v>1184.44603714191</v>
      </c>
      <c r="M640" s="5" t="n">
        <f aca="true">IF(B640=1,MIN(INDIRECT("Temperatures!C" &amp; A640 + 1):INDIRECT("Temperatures!P" &amp; A640 + 1)),NA())</f>
        <v>1109.23466688488</v>
      </c>
      <c r="N640" s="5" t="n">
        <f aca="true">IF(B640=1,INDIRECT("assorted!H"&amp;$A640+1),NA())</f>
        <v>-139009.127594169</v>
      </c>
      <c r="O640" s="5" t="n">
        <f aca="true">IF(B640=1,INDIRECT("assorted!I"&amp;$A640+1),NA())</f>
        <v>30490.0450671394</v>
      </c>
      <c r="P640" s="5" t="n">
        <f aca="true">IF(B640=1,INDIRECT("assorted!J"&amp;$A640+1),NA())</f>
        <v>2683.01862131734</v>
      </c>
      <c r="Q640" s="5" t="n">
        <f aca="true">IF(B640=1,INDIRECT("assorted!K"&amp;$A640+1),NA())</f>
        <v>7198588.92233562</v>
      </c>
      <c r="R640" s="5" t="n">
        <f aca="true">IF(B640=1,INDIRECT("assorted!L"&amp;$A640+1),NA())</f>
        <v>9578.09089657021</v>
      </c>
      <c r="S640" s="5" t="n">
        <f aca="true">IF(B640=1,INDIRECT("assorted!M"&amp;$A640+1),NA())</f>
        <v>842.838906127876</v>
      </c>
      <c r="T640" s="5" t="n">
        <f aca="true">IF(B640=1,INDIRECT("assorted!N"&amp;$A640+1),NA())</f>
        <v>710377.421682835</v>
      </c>
      <c r="U640" s="5" t="n">
        <f aca="true">IF(B640=1,SUM(INDIRECT("HeatFluxTotals!B" &amp; A640 + 1):INDIRECT("HeatFluxTotals!P" &amp; A640 + 1)),NA())</f>
        <v>134093.272551983</v>
      </c>
      <c r="W640" s="5" t="n">
        <f aca="false">R640/G640</f>
        <v>383123.635862808</v>
      </c>
      <c r="X640" s="5" t="n">
        <f aca="true">IF(B640=1,SUM(INDIRECT("HeatFluxRadiation!B" &amp; A640 + 1):INDIRECT("HeatFluxRadiation!P" &amp; A640 + 1)),NA())</f>
        <v>131222.861743921</v>
      </c>
      <c r="Y640" s="5" t="n">
        <f aca="true">IF(B640=1,SUM(INDIRECT("HeatFluxConduction!B" &amp; A640 + 1):INDIRECT("HeatFluxConduction!P" &amp; A640 + 1)),NA())</f>
        <v>2873.2898584355</v>
      </c>
      <c r="Z640" s="6" t="n">
        <f aca="false">X640/U640</f>
        <v>0.978593923815613</v>
      </c>
      <c r="AA640" s="6" t="n">
        <f aca="false">Y640/U640</f>
        <v>0.0214275466900969</v>
      </c>
      <c r="AE640" s="0" t="n">
        <f aca="false">1/F640</f>
        <v>2.85714285714286</v>
      </c>
      <c r="AF640" s="0" t="n">
        <f aca="false">1/G640</f>
        <v>40</v>
      </c>
      <c r="AG640" s="0" t="n">
        <v>6.14142864050507</v>
      </c>
      <c r="AH640" s="0" t="n">
        <f aca="false">AG640/14</f>
        <v>0.438673474321791</v>
      </c>
      <c r="AI640" s="0" t="n">
        <v>0.4635</v>
      </c>
      <c r="AJ640" s="0" t="n">
        <v>7.0149</v>
      </c>
      <c r="AK640" s="0" t="n">
        <v>39.159</v>
      </c>
    </row>
    <row r="641" customFormat="false" ht="15" hidden="false" customHeight="true" outlineLevel="0" collapsed="false">
      <c r="A641" s="0" t="n">
        <v>640</v>
      </c>
      <c r="B641" s="4" t="n">
        <f aca="false">IF(assorted!P641 = "converged", 1, NA())</f>
        <v>1</v>
      </c>
      <c r="C641" s="0" t="str">
        <f aca="true">INDIRECT("IDs!B"&amp;$A641+1)</f>
        <v>d-rectangle</v>
      </c>
      <c r="D641" s="0" t="n">
        <f aca="true">INDIRECT("IDs!C"&amp;$A641+1)</f>
        <v>14</v>
      </c>
      <c r="E641" s="4" t="n">
        <v>2.92</v>
      </c>
      <c r="F641" s="0" t="n">
        <f aca="false">G641*D641</f>
        <v>0.35</v>
      </c>
      <c r="G641" s="0" t="n">
        <f aca="true">INDIRECT("assorted!D"&amp;$A641+1)</f>
        <v>0.025</v>
      </c>
      <c r="H641" s="0" t="n">
        <f aca="true">INDIRECT("assorted!E"&amp;$A641+1)</f>
        <v>0.04</v>
      </c>
      <c r="I641" s="0" t="n">
        <f aca="true">IF(B641=1,INDIRECT("assorted!F"&amp;$A641+1),NA())</f>
        <v>11.4961981653759</v>
      </c>
      <c r="J641" s="5" t="n">
        <f aca="true">IF(B641=1,INDIRECT("assorted!G"&amp;$A641+1),NA())</f>
        <v>1185.1657477947</v>
      </c>
      <c r="K641" s="5" t="n">
        <f aca="true">IF(B641=1,AVERAGE(INDIRECT("Temperatures!C" &amp; A641 + 1):INDIRECT("Temperatures!P" &amp; A641 + 1)),NA())</f>
        <v>1157.26352678536</v>
      </c>
      <c r="L641" s="5" t="n">
        <f aca="true">IF(B641=1,MAX(INDIRECT("Temperatures!C" &amp; A641 + 1):INDIRECT("Temperatures!P" &amp; A641 + 1)),NA())</f>
        <v>1202.82789498963</v>
      </c>
      <c r="M641" s="5" t="n">
        <f aca="true">IF(B641=1,MIN(INDIRECT("Temperatures!C" &amp; A641 + 1):INDIRECT("Temperatures!P" &amp; A641 + 1)),NA())</f>
        <v>1119.12413068694</v>
      </c>
      <c r="N641" s="5" t="n">
        <f aca="true">IF(B641=1,INDIRECT("assorted!H"&amp;$A641+1),NA())</f>
        <v>-138946.989555652</v>
      </c>
      <c r="O641" s="5" t="n">
        <f aca="true">IF(B641=1,INDIRECT("assorted!I"&amp;$A641+1),NA())</f>
        <v>31644.4200754945</v>
      </c>
      <c r="P641" s="5" t="n">
        <f aca="true">IF(B641=1,INDIRECT("assorted!J"&amp;$A641+1),NA())</f>
        <v>2908.65935771204</v>
      </c>
      <c r="Q641" s="5" t="n">
        <f aca="true">IF(B641=1,INDIRECT("assorted!K"&amp;$A641+1),NA())</f>
        <v>8460299.25920584</v>
      </c>
      <c r="R641" s="5" t="n">
        <f aca="true">IF(B641=1,INDIRECT("assorted!L"&amp;$A641+1),NA())</f>
        <v>9940.72429820518</v>
      </c>
      <c r="S641" s="5" t="n">
        <f aca="true">IF(B641=1,INDIRECT("assorted!M"&amp;$A641+1),NA())</f>
        <v>913.721303263908</v>
      </c>
      <c r="T641" s="5" t="n">
        <f aca="true">IF(B641=1,INDIRECT("assorted!N"&amp;$A641+1),NA())</f>
        <v>834886.620038294</v>
      </c>
      <c r="U641" s="5" t="n">
        <f aca="true">IF(B641=1,SUM(INDIRECT("HeatFluxTotals!B" &amp; A641 + 1):INDIRECT("HeatFluxTotals!P" &amp; A641 + 1)),NA())</f>
        <v>139170.140174872</v>
      </c>
      <c r="W641" s="5" t="n">
        <f aca="false">R641/G641</f>
        <v>397628.971928207</v>
      </c>
      <c r="X641" s="5" t="n">
        <f aca="true">IF(B641=1,SUM(INDIRECT("HeatFluxRadiation!B" &amp; A641 + 1):INDIRECT("HeatFluxRadiation!P" &amp; A641 + 1)),NA())</f>
        <v>135459.581726469</v>
      </c>
      <c r="Y641" s="5" t="n">
        <f aca="true">IF(B641=1,SUM(INDIRECT("HeatFluxConduction!B" &amp; A641 + 1):INDIRECT("HeatFluxConduction!P" &amp; A641 + 1)),NA())</f>
        <v>3713.54603874878</v>
      </c>
      <c r="Z641" s="6" t="n">
        <f aca="false">X641/U641</f>
        <v>0.973337970029056</v>
      </c>
      <c r="AA641" s="6" t="n">
        <f aca="false">Y641/U641</f>
        <v>0.0266834971501975</v>
      </c>
      <c r="AE641" s="0" t="n">
        <f aca="false">1/F641</f>
        <v>2.85714285714286</v>
      </c>
      <c r="AF641" s="0" t="n">
        <f aca="false">1/G641</f>
        <v>40</v>
      </c>
      <c r="AG641" s="0" t="n">
        <v>5.54266763636027</v>
      </c>
      <c r="AH641" s="0" t="n">
        <f aca="false">AG641/14</f>
        <v>0.395904831168591</v>
      </c>
      <c r="AI641" s="0" t="n">
        <v>0.49016</v>
      </c>
      <c r="AJ641" s="0" t="n">
        <v>7.4221</v>
      </c>
      <c r="AK641" s="0" t="n">
        <v>40.121</v>
      </c>
    </row>
    <row r="642" customFormat="false" ht="15" hidden="false" customHeight="true" outlineLevel="0" collapsed="false">
      <c r="A642" s="0" t="n">
        <v>641</v>
      </c>
      <c r="B642" s="4" t="n">
        <f aca="false">IF(assorted!P642 = "converged", 1, NA())</f>
        <v>1</v>
      </c>
      <c r="C642" s="0" t="str">
        <f aca="true">INDIRECT("IDs!B"&amp;$A642+1)</f>
        <v>d-rectangle</v>
      </c>
      <c r="D642" s="0" t="n">
        <f aca="true">INDIRECT("IDs!C"&amp;$A642+1)</f>
        <v>14</v>
      </c>
      <c r="E642" s="4" t="n">
        <v>3.285</v>
      </c>
      <c r="F642" s="0" t="n">
        <f aca="false">G642*D642</f>
        <v>0.35</v>
      </c>
      <c r="G642" s="0" t="n">
        <f aca="true">INDIRECT("assorted!D"&amp;$A642+1)</f>
        <v>0.025</v>
      </c>
      <c r="H642" s="0" t="n">
        <f aca="true">INDIRECT("assorted!E"&amp;$A642+1)</f>
        <v>0.04</v>
      </c>
      <c r="I642" s="0" t="n">
        <f aca="true">IF(B642=1,INDIRECT("assorted!F"&amp;$A642+1),NA())</f>
        <v>11.0517886900488</v>
      </c>
      <c r="J642" s="5" t="n">
        <f aca="true">IF(B642=1,INDIRECT("assorted!G"&amp;$A642+1),NA())</f>
        <v>1189.96422851716</v>
      </c>
      <c r="K642" s="5" t="n">
        <f aca="true">IF(B642=1,AVERAGE(INDIRECT("Temperatures!C" &amp; A642 + 1):INDIRECT("Temperatures!P" &amp; A642 + 1)),NA())</f>
        <v>1167.84663299707</v>
      </c>
      <c r="L642" s="5" t="n">
        <f aca="true">IF(B642=1,MAX(INDIRECT("Temperatures!C" &amp; A642 + 1):INDIRECT("Temperatures!P" &amp; A642 + 1)),NA())</f>
        <v>1223.04672192722</v>
      </c>
      <c r="M642" s="5" t="n">
        <f aca="true">IF(B642=1,MIN(INDIRECT("Temperatures!C" &amp; A642 + 1):INDIRECT("Temperatures!P" &amp; A642 + 1)),NA())</f>
        <v>1127.33690413806</v>
      </c>
      <c r="N642" s="5" t="n">
        <f aca="true">IF(B642=1,INDIRECT("assorted!H"&amp;$A642+1),NA())</f>
        <v>-141636.551861746</v>
      </c>
      <c r="O642" s="5" t="n">
        <f aca="true">IF(B642=1,INDIRECT("assorted!I"&amp;$A642+1),NA())</f>
        <v>32619.6952455835</v>
      </c>
      <c r="P642" s="5" t="n">
        <f aca="true">IF(B642=1,INDIRECT("assorted!J"&amp;$A642+1),NA())</f>
        <v>3156.37033749449</v>
      </c>
      <c r="Q642" s="5" t="n">
        <f aca="true">IF(B642=1,INDIRECT("assorted!K"&amp;$A642+1),NA())</f>
        <v>9962673.70741512</v>
      </c>
      <c r="R642" s="5" t="n">
        <f aca="true">IF(B642=1,INDIRECT("assorted!L"&amp;$A642+1),NA())</f>
        <v>10247.0955812844</v>
      </c>
      <c r="S642" s="5" t="n">
        <f aca="true">IF(B642=1,INDIRECT("assorted!M"&amp;$A642+1),NA())</f>
        <v>991.536809118912</v>
      </c>
      <c r="T642" s="5" t="n">
        <f aca="true">IF(B642=1,INDIRECT("assorted!N"&amp;$A642+1),NA())</f>
        <v>983145.243837714</v>
      </c>
      <c r="U642" s="5" t="n">
        <f aca="true">IF(B642=1,SUM(INDIRECT("HeatFluxTotals!B" &amp; A642 + 1):INDIRECT("HeatFluxTotals!P" &amp; A642 + 1)),NA())</f>
        <v>143459.338137982</v>
      </c>
      <c r="W642" s="5" t="n">
        <f aca="false">R642/G642</f>
        <v>409883.823251376</v>
      </c>
      <c r="X642" s="5" t="n">
        <f aca="true">IF(B642=1,SUM(INDIRECT("HeatFluxRadiation!B" &amp; A642 + 1):INDIRECT("HeatFluxRadiation!P" &amp; A642 + 1)),NA())</f>
        <v>139302.500952198</v>
      </c>
      <c r="Y642" s="5" t="n">
        <f aca="true">IF(B642=1,SUM(INDIRECT("HeatFluxConduction!B" &amp; A642 + 1):INDIRECT("HeatFluxConduction!P" &amp; A642 + 1)),NA())</f>
        <v>4159.86384402952</v>
      </c>
      <c r="Z642" s="6" t="n">
        <f aca="false">X642/U642</f>
        <v>0.971024282979851</v>
      </c>
      <c r="AA642" s="6" t="n">
        <f aca="false">Y642/U642</f>
        <v>0.0289968146934323</v>
      </c>
      <c r="AE642" s="0" t="n">
        <f aca="false">1/F642</f>
        <v>2.85714285714286</v>
      </c>
      <c r="AF642" s="0" t="n">
        <f aca="false">1/G642</f>
        <v>40</v>
      </c>
      <c r="AG642" s="0" t="n">
        <v>5.02262847308177</v>
      </c>
      <c r="AH642" s="0" t="n">
        <f aca="false">AG642/14</f>
        <v>0.358759176648698</v>
      </c>
      <c r="AI642" s="0" t="n">
        <v>0.5122</v>
      </c>
      <c r="AJ642" s="0" t="n">
        <v>7.7596</v>
      </c>
      <c r="AK642" s="0" t="n">
        <v>40.878</v>
      </c>
    </row>
    <row r="643" customFormat="false" ht="15" hidden="false" customHeight="true" outlineLevel="0" collapsed="false">
      <c r="A643" s="0" t="n">
        <v>642</v>
      </c>
      <c r="B643" s="4" t="n">
        <f aca="false">IF(assorted!P643 = "converged", 1, NA())</f>
        <v>1</v>
      </c>
      <c r="C643" s="0" t="str">
        <f aca="true">INDIRECT("IDs!B"&amp;$A643+1)</f>
        <v>d-rectangle</v>
      </c>
      <c r="D643" s="0" t="n">
        <f aca="true">INDIRECT("IDs!C"&amp;$A643+1)</f>
        <v>14</v>
      </c>
      <c r="E643" s="4" t="n">
        <v>3.465</v>
      </c>
      <c r="F643" s="0" t="n">
        <f aca="false">G643*D643</f>
        <v>0.35</v>
      </c>
      <c r="G643" s="0" t="n">
        <f aca="true">INDIRECT("assorted!D"&amp;$A643+1)</f>
        <v>0.025</v>
      </c>
      <c r="H643" s="0" t="n">
        <f aca="true">INDIRECT("assorted!E"&amp;$A643+1)</f>
        <v>0.04</v>
      </c>
      <c r="I643" s="0" t="n">
        <f aca="true">IF(B643=1,INDIRECT("assorted!F"&amp;$A643+1),NA())</f>
        <v>10.6766626760509</v>
      </c>
      <c r="J643" s="5" t="n">
        <f aca="true">IF(B643=1,INDIRECT("assorted!G"&amp;$A643+1),NA())</f>
        <v>1191.94286465364</v>
      </c>
      <c r="K643" s="5" t="n">
        <f aca="true">IF(B643=1,AVERAGE(INDIRECT("Temperatures!C" &amp; A643 + 1):INDIRECT("Temperatures!P" &amp; A643 + 1)),NA())</f>
        <v>1172.46293245802</v>
      </c>
      <c r="L643" s="5" t="n">
        <f aca="true">IF(B643=1,MAX(INDIRECT("Temperatures!C" &amp; A643 + 1):INDIRECT("Temperatures!P" &amp; A643 + 1)),NA())</f>
        <v>1233.37531326844</v>
      </c>
      <c r="M643" s="5" t="n">
        <f aca="true">IF(B643=1,MIN(INDIRECT("Temperatures!C" &amp; A643 + 1):INDIRECT("Temperatures!P" &amp; A643 + 1)),NA())</f>
        <v>1130.45777139411</v>
      </c>
      <c r="N643" s="5" t="n">
        <f aca="true">IF(B643=1,INDIRECT("assorted!H"&amp;$A643+1),NA())</f>
        <v>-142408.725199278</v>
      </c>
      <c r="O643" s="5" t="n">
        <f aca="true">IF(B643=1,INDIRECT("assorted!I"&amp;$A643+1),NA())</f>
        <v>33033.0311994366</v>
      </c>
      <c r="P643" s="5" t="n">
        <f aca="true">IF(B643=1,INDIRECT("assorted!J"&amp;$A643+1),NA())</f>
        <v>3279.1312941601</v>
      </c>
      <c r="Q643" s="5" t="n">
        <f aca="true">IF(B643=1,INDIRECT("assorted!K"&amp;$A643+1),NA())</f>
        <v>10752702.04434</v>
      </c>
      <c r="R643" s="5" t="n">
        <f aca="true">IF(B643=1,INDIRECT("assorted!L"&amp;$A643+1),NA())</f>
        <v>10376.9402347788</v>
      </c>
      <c r="S643" s="5" t="n">
        <f aca="true">IF(B643=1,INDIRECT("assorted!M"&amp;$A643+1),NA())</f>
        <v>1030.10072724044</v>
      </c>
      <c r="T643" s="5" t="n">
        <f aca="true">IF(B643=1,INDIRECT("assorted!N"&amp;$A643+1),NA())</f>
        <v>1061107.50826129</v>
      </c>
      <c r="U643" s="5" t="n">
        <f aca="true">IF(B643=1,SUM(INDIRECT("HeatFluxTotals!B" &amp; A643 + 1):INDIRECT("HeatFluxTotals!P" &amp; A643 + 1)),NA())</f>
        <v>145277.163286904</v>
      </c>
      <c r="W643" s="5" t="n">
        <f aca="false">R643/G643</f>
        <v>415077.609391152</v>
      </c>
      <c r="X643" s="5" t="n">
        <f aca="true">IF(B643=1,SUM(INDIRECT("HeatFluxRadiation!B" &amp; A643 + 1):INDIRECT("HeatFluxRadiation!P" &amp; A643 + 1)),NA())</f>
        <v>140870.954819204</v>
      </c>
      <c r="Y643" s="5" t="n">
        <f aca="true">IF(B643=1,SUM(INDIRECT("HeatFluxConduction!B" &amp; A643 + 1):INDIRECT("HeatFluxConduction!P" &amp; A643 + 1)),NA())</f>
        <v>4408.77463206016</v>
      </c>
      <c r="Z643" s="6" t="n">
        <f aca="false">X643/U643</f>
        <v>0.969670329678736</v>
      </c>
      <c r="AA643" s="6" t="n">
        <f aca="false">Y643/U643</f>
        <v>0.0303473342424328</v>
      </c>
      <c r="AE643" s="0" t="n">
        <f aca="false">1/F643</f>
        <v>2.85714285714286</v>
      </c>
      <c r="AF643" s="0" t="n">
        <f aca="false">1/G643</f>
        <v>40</v>
      </c>
      <c r="AG643" s="0" t="n">
        <v>4.78696965758224</v>
      </c>
      <c r="AH643" s="0" t="n">
        <f aca="false">AG643/14</f>
        <v>0.341926404113017</v>
      </c>
      <c r="AI643" s="0" t="n">
        <v>0.52155</v>
      </c>
      <c r="AJ643" s="0" t="n">
        <v>7.9031</v>
      </c>
      <c r="AK643" s="0" t="n">
        <v>41.193</v>
      </c>
    </row>
    <row r="644" customFormat="false" ht="15" hidden="false" customHeight="true" outlineLevel="0" collapsed="false">
      <c r="A644" s="0" t="n">
        <v>643</v>
      </c>
      <c r="B644" s="4" t="n">
        <f aca="false">IF(assorted!P644 = "converged", 1, NA())</f>
        <v>1</v>
      </c>
      <c r="C644" s="0" t="str">
        <f aca="true">INDIRECT("IDs!B"&amp;$A644+1)</f>
        <v>d-rectangle</v>
      </c>
      <c r="D644" s="0" t="n">
        <f aca="true">INDIRECT("IDs!C"&amp;$A644+1)</f>
        <v>14</v>
      </c>
      <c r="E644" s="4" t="n">
        <v>3.65</v>
      </c>
      <c r="F644" s="0" t="n">
        <f aca="false">G644*D644</f>
        <v>0.35</v>
      </c>
      <c r="G644" s="0" t="n">
        <f aca="true">INDIRECT("assorted!D"&amp;$A644+1)</f>
        <v>0.025</v>
      </c>
      <c r="H644" s="0" t="n">
        <f aca="true">INDIRECT("assorted!E"&amp;$A644+1)</f>
        <v>0.04</v>
      </c>
      <c r="I644" s="0" t="n">
        <f aca="true">IF(B644=1,INDIRECT("assorted!F"&amp;$A644+1),NA())</f>
        <v>10.4743256764922</v>
      </c>
      <c r="J644" s="5" t="n">
        <f aca="true">IF(B644=1,INDIRECT("assorted!G"&amp;$A644+1),NA())</f>
        <v>1195.47700948976</v>
      </c>
      <c r="K644" s="5" t="n">
        <f aca="true">IF(B644=1,AVERAGE(INDIRECT("Temperatures!C" &amp; A644 + 1):INDIRECT("Temperatures!P" &amp; A644 + 1)),NA())</f>
        <v>1176.3671389231</v>
      </c>
      <c r="L644" s="5" t="n">
        <f aca="true">IF(B644=1,MAX(INDIRECT("Temperatures!C" &amp; A644 + 1):INDIRECT("Temperatures!P" &amp; A644 + 1)),NA())</f>
        <v>1243.05908778391</v>
      </c>
      <c r="M644" s="5" t="n">
        <f aca="true">IF(B644=1,MIN(INDIRECT("Temperatures!C" &amp; A644 + 1):INDIRECT("Temperatures!P" &amp; A644 + 1)),NA())</f>
        <v>1132.89000267828</v>
      </c>
      <c r="N644" s="5" t="n">
        <f aca="true">IF(B644=1,INDIRECT("assorted!H"&amp;$A644+1),NA())</f>
        <v>-132097.777538911</v>
      </c>
      <c r="O644" s="5" t="n">
        <f aca="true">IF(B644=1,INDIRECT("assorted!I"&amp;$A644+1),NA())</f>
        <v>33379.9177797674</v>
      </c>
      <c r="P644" s="5" t="n">
        <f aca="true">IF(B644=1,INDIRECT("assorted!J"&amp;$A644+1),NA())</f>
        <v>3357.12808386366</v>
      </c>
      <c r="Q644" s="5" t="n">
        <f aca="true">IF(B644=1,INDIRECT("assorted!K"&amp;$A644+1),NA())</f>
        <v>11270308.9714661</v>
      </c>
      <c r="R644" s="5" t="n">
        <f aca="true">IF(B644=1,INDIRECT("assorted!L"&amp;$A644+1),NA())</f>
        <v>10485.9105951011</v>
      </c>
      <c r="S644" s="5" t="n">
        <f aca="true">IF(B644=1,INDIRECT("assorted!M"&amp;$A644+1),NA())</f>
        <v>1054.60250609245</v>
      </c>
      <c r="T644" s="5" t="n">
        <f aca="true">IF(B644=1,INDIRECT("assorted!N"&amp;$A644+1),NA())</f>
        <v>1112186.44585647</v>
      </c>
      <c r="U644" s="5" t="n">
        <f aca="true">IF(B644=1,SUM(INDIRECT("HeatFluxTotals!B" &amp; A644 + 1):INDIRECT("HeatFluxTotals!P" &amp; A644 + 1)),NA())</f>
        <v>146802.748331416</v>
      </c>
      <c r="W644" s="5" t="n">
        <f aca="false">R644/G644</f>
        <v>419436.423804044</v>
      </c>
      <c r="X644" s="5" t="n">
        <f aca="true">IF(B644=1,SUM(INDIRECT("HeatFluxRadiation!B" &amp; A644 + 1):INDIRECT("HeatFluxRadiation!P" &amp; A644 + 1)),NA())</f>
        <v>141912.29658323</v>
      </c>
      <c r="Y644" s="5" t="n">
        <f aca="true">IF(B644=1,SUM(INDIRECT("HeatFluxConduction!B" &amp; A644 + 1):INDIRECT("HeatFluxConduction!P" &amp; A644 + 1)),NA())</f>
        <v>4893.17829708804</v>
      </c>
      <c r="Z644" s="6" t="n">
        <f aca="false">X644/U644</f>
        <v>0.966686919667573</v>
      </c>
      <c r="AA644" s="6" t="n">
        <f aca="false">Y644/U644</f>
        <v>0.0333316532061198</v>
      </c>
      <c r="AE644" s="0" t="n">
        <f aca="false">1/F644</f>
        <v>2.85714285714286</v>
      </c>
      <c r="AF644" s="0" t="n">
        <f aca="false">1/G644</f>
        <v>40</v>
      </c>
      <c r="AG644" s="0" t="n">
        <v>4.57112607723834</v>
      </c>
      <c r="AH644" s="0" t="n">
        <f aca="false">AG644/14</f>
        <v>0.326509005517024</v>
      </c>
      <c r="AI644" s="0" t="n">
        <v>0.52943</v>
      </c>
      <c r="AJ644" s="0" t="n">
        <v>8.0239</v>
      </c>
      <c r="AK644" s="0" t="n">
        <v>41.455</v>
      </c>
    </row>
    <row r="645" customFormat="false" ht="15" hidden="false" customHeight="true" outlineLevel="0" collapsed="false">
      <c r="A645" s="0" t="n">
        <v>644</v>
      </c>
      <c r="B645" s="4" t="n">
        <f aca="false">IF(assorted!P645 = "converged", 1, NA())</f>
        <v>1</v>
      </c>
      <c r="C645" s="0" t="str">
        <f aca="true">INDIRECT("IDs!B"&amp;$A645+1)</f>
        <v>d-rectangle</v>
      </c>
      <c r="D645" s="0" t="n">
        <f aca="true">INDIRECT("IDs!C"&amp;$A645+1)</f>
        <v>14</v>
      </c>
      <c r="E645" s="4" t="n">
        <v>4.015</v>
      </c>
      <c r="F645" s="0" t="n">
        <f aca="false">G645*D645</f>
        <v>0.35</v>
      </c>
      <c r="G645" s="0" t="n">
        <f aca="true">INDIRECT("assorted!D"&amp;$A645+1)</f>
        <v>0.025</v>
      </c>
      <c r="H645" s="0" t="n">
        <f aca="true">INDIRECT("assorted!E"&amp;$A645+1)</f>
        <v>0.04</v>
      </c>
      <c r="I645" s="0" t="n">
        <f aca="true">IF(B645=1,INDIRECT("assorted!F"&amp;$A645+1),NA())</f>
        <v>10.7733766176825</v>
      </c>
      <c r="J645" s="5" t="n">
        <f aca="true">IF(B645=1,INDIRECT("assorted!G"&amp;$A645+1),NA())</f>
        <v>1193.70811828807</v>
      </c>
      <c r="K645" s="5" t="n">
        <f aca="true">IF(B645=1,AVERAGE(INDIRECT("Temperatures!C" &amp; A645 + 1):INDIRECT("Temperatures!P" &amp; A645 + 1)),NA())</f>
        <v>1176.80424374412</v>
      </c>
      <c r="L645" s="5" t="n">
        <f aca="true">IF(B645=1,MAX(INDIRECT("Temperatures!C" &amp; A645 + 1):INDIRECT("Temperatures!P" &amp; A645 + 1)),NA())</f>
        <v>1248.88796796007</v>
      </c>
      <c r="M645" s="5" t="n">
        <f aca="true">IF(B645=1,MIN(INDIRECT("Temperatures!C" &amp; A645 + 1):INDIRECT("Temperatures!P" &amp; A645 + 1)),NA())</f>
        <v>1127.11927308673</v>
      </c>
      <c r="N645" s="5" t="n">
        <f aca="true">IF(B645=1,INDIRECT("assorted!H"&amp;$A645+1),NA())</f>
        <v>-144116.388548597</v>
      </c>
      <c r="O645" s="5" t="n">
        <f aca="true">IF(B645=1,INDIRECT("assorted!I"&amp;$A645+1),NA())</f>
        <v>33399.1767949021</v>
      </c>
      <c r="P645" s="5" t="n">
        <f aca="true">IF(B645=1,INDIRECT("assorted!J"&amp;$A645+1),NA())</f>
        <v>3583.00224999956</v>
      </c>
      <c r="Q645" s="5" t="n">
        <f aca="true">IF(B645=1,INDIRECT("assorted!K"&amp;$A645+1),NA())</f>
        <v>12837905.1235019</v>
      </c>
      <c r="R645" s="5" t="n">
        <f aca="true">IF(B645=1,INDIRECT("assorted!L"&amp;$A645+1),NA())</f>
        <v>10491.9605893576</v>
      </c>
      <c r="S645" s="5" t="n">
        <f aca="true">IF(B645=1,INDIRECT("assorted!M"&amp;$A645+1),NA())</f>
        <v>1125.55823245048</v>
      </c>
      <c r="T645" s="5" t="n">
        <f aca="true">IF(B645=1,INDIRECT("assorted!N"&amp;$A645+1),NA())</f>
        <v>1266881.33463705</v>
      </c>
      <c r="U645" s="5" t="n">
        <f aca="true">IF(B645=1,SUM(INDIRECT("HeatFluxTotals!B" &amp; A645 + 1):INDIRECT("HeatFluxTotals!P" &amp; A645 + 1)),NA())</f>
        <v>146887.448251007</v>
      </c>
      <c r="W645" s="5" t="n">
        <f aca="false">R645/G645</f>
        <v>419678.423574304</v>
      </c>
      <c r="X645" s="5" t="n">
        <f aca="true">IF(B645=1,SUM(INDIRECT("HeatFluxRadiation!B" &amp; A645 + 1):INDIRECT("HeatFluxRadiation!P" &amp; A645 + 1)),NA())</f>
        <v>140571.466842646</v>
      </c>
      <c r="Y645" s="5" t="n">
        <f aca="true">IF(B645=1,SUM(INDIRECT("HeatFluxConduction!B" &amp; A645 + 1):INDIRECT("HeatFluxConduction!P" &amp; A645 + 1)),NA())</f>
        <v>6319.51224321611</v>
      </c>
      <c r="Z645" s="6" t="n">
        <f aca="false">X645/U645</f>
        <v>0.957001217710797</v>
      </c>
      <c r="AA645" s="6" t="n">
        <f aca="false">Y645/U645</f>
        <v>0.0430228199785803</v>
      </c>
      <c r="AE645" s="0" t="n">
        <f aca="false">1/F645</f>
        <v>2.85714285714286</v>
      </c>
      <c r="AF645" s="0" t="n">
        <f aca="false">1/G645</f>
        <v>40</v>
      </c>
      <c r="AG645" s="0" t="n">
        <v>4.19146638831334</v>
      </c>
      <c r="AH645" s="0" t="n">
        <f aca="false">AG645/14</f>
        <v>0.299390456308096</v>
      </c>
      <c r="AI645" s="0" t="n">
        <v>0.52987</v>
      </c>
      <c r="AJ645" s="0" t="n">
        <v>8.0309</v>
      </c>
      <c r="AK645" s="0" t="n">
        <v>41.452</v>
      </c>
    </row>
    <row r="646" customFormat="false" ht="15" hidden="false" customHeight="true" outlineLevel="0" collapsed="false">
      <c r="A646" s="0" t="n">
        <v>645</v>
      </c>
      <c r="B646" s="4" t="n">
        <f aca="false">IF(assorted!P646 = "converged", 1, NA())</f>
        <v>1</v>
      </c>
      <c r="C646" s="0" t="str">
        <f aca="true">INDIRECT("IDs!B"&amp;$A646+1)</f>
        <v>d-rectangle</v>
      </c>
      <c r="D646" s="0" t="n">
        <f aca="true">INDIRECT("IDs!C"&amp;$A646+1)</f>
        <v>14</v>
      </c>
      <c r="E646" s="4" t="n">
        <v>4.38</v>
      </c>
      <c r="F646" s="0" t="n">
        <f aca="false">G646*D646</f>
        <v>0.35</v>
      </c>
      <c r="G646" s="0" t="n">
        <f aca="true">INDIRECT("assorted!D"&amp;$A646+1)</f>
        <v>0.025</v>
      </c>
      <c r="H646" s="0" t="n">
        <f aca="true">INDIRECT("assorted!E"&amp;$A646+1)</f>
        <v>0.04</v>
      </c>
      <c r="I646" s="0" t="n">
        <f aca="true">IF(B646=1,INDIRECT("assorted!F"&amp;$A646+1),NA())</f>
        <v>11.4720490407344</v>
      </c>
      <c r="J646" s="5" t="n">
        <f aca="true">IF(B646=1,INDIRECT("assorted!G"&amp;$A646+1),NA())</f>
        <v>1212.63701739781</v>
      </c>
      <c r="K646" s="5" t="n">
        <f aca="true">IF(B646=1,AVERAGE(INDIRECT("Temperatures!C" &amp; A646 + 1):INDIRECT("Temperatures!P" &amp; A646 + 1)),NA())</f>
        <v>1186.18601254853</v>
      </c>
      <c r="L646" s="5" t="n">
        <f aca="true">IF(B646=1,MAX(INDIRECT("Temperatures!C" &amp; A646 + 1):INDIRECT("Temperatures!P" &amp; A646 + 1)),NA())</f>
        <v>1265.76140951907</v>
      </c>
      <c r="M646" s="5" t="n">
        <f aca="true">IF(B646=1,MIN(INDIRECT("Temperatures!C" &amp; A646 + 1):INDIRECT("Temperatures!P" &amp; A646 + 1)),NA())</f>
        <v>1137.80273354163</v>
      </c>
      <c r="N646" s="5" t="n">
        <f aca="true">IF(B646=1,INDIRECT("assorted!H"&amp;$A646+1),NA())</f>
        <v>-164004.190937145</v>
      </c>
      <c r="O646" s="5" t="n">
        <f aca="true">IF(B646=1,INDIRECT("assorted!I"&amp;$A646+1),NA())</f>
        <v>34248.2176021326</v>
      </c>
      <c r="P646" s="5" t="n">
        <f aca="true">IF(B646=1,INDIRECT("assorted!J"&amp;$A646+1),NA())</f>
        <v>3693.06262299936</v>
      </c>
      <c r="Q646" s="5" t="n">
        <f aca="true">IF(B646=1,INDIRECT("assorted!K"&amp;$A646+1),NA())</f>
        <v>13638711.5373949</v>
      </c>
      <c r="R646" s="5" t="n">
        <f aca="true">IF(B646=1,INDIRECT("assorted!L"&amp;$A646+1),NA())</f>
        <v>10758.676824398</v>
      </c>
      <c r="S646" s="5" t="n">
        <f aca="true">IF(B646=1,INDIRECT("assorted!M"&amp;$A646+1),NA())</f>
        <v>1160.1324108219</v>
      </c>
      <c r="T646" s="5" t="n">
        <f aca="true">IF(B646=1,INDIRECT("assorted!N"&amp;$A646+1),NA())</f>
        <v>1345907.21063945</v>
      </c>
      <c r="U646" s="5" t="n">
        <f aca="true">IF(B646=1,SUM(INDIRECT("HeatFluxTotals!B" &amp; A646 + 1):INDIRECT("HeatFluxTotals!P" &amp; A646 + 1)),NA())</f>
        <v>150621.475541572</v>
      </c>
      <c r="W646" s="5" t="n">
        <f aca="false">R646/G646</f>
        <v>430347.07297592</v>
      </c>
      <c r="X646" s="5" t="n">
        <f aca="true">IF(B646=1,SUM(INDIRECT("HeatFluxRadiation!B" &amp; A646 + 1):INDIRECT("HeatFluxRadiation!P" &amp; A646 + 1)),NA())</f>
        <v>142501.921809499</v>
      </c>
      <c r="Y646" s="5" t="n">
        <f aca="true">IF(B646=1,SUM(INDIRECT("HeatFluxConduction!B" &amp; A646 + 1):INDIRECT("HeatFluxConduction!P" &amp; A646 + 1)),NA())</f>
        <v>8121.60582870018</v>
      </c>
      <c r="Z646" s="6" t="n">
        <f aca="false">X646/U646</f>
        <v>0.946092987717202</v>
      </c>
      <c r="AA646" s="6" t="n">
        <f aca="false">Y646/U646</f>
        <v>0.0539206364796139</v>
      </c>
      <c r="AE646" s="0" t="n">
        <f aca="false">1/F646</f>
        <v>2.85714285714286</v>
      </c>
      <c r="AF646" s="0" t="n">
        <f aca="false">1/G646</f>
        <v>40</v>
      </c>
      <c r="AG646" s="0" t="n">
        <v>3.8615999743924</v>
      </c>
      <c r="AH646" s="0" t="n">
        <f aca="false">AG646/14</f>
        <v>0.275828569599457</v>
      </c>
      <c r="AI646" s="0" t="n">
        <v>0.54822</v>
      </c>
      <c r="AJ646" s="0" t="n">
        <v>8.3126</v>
      </c>
      <c r="AK646" s="0" t="n">
        <v>42.055</v>
      </c>
    </row>
    <row r="647" customFormat="false" ht="15" hidden="false" customHeight="true" outlineLevel="0" collapsed="false">
      <c r="A647" s="0" t="n">
        <v>646</v>
      </c>
      <c r="B647" s="4" t="n">
        <f aca="false">IF(assorted!P647 = "converged", 1, NA())</f>
        <v>1</v>
      </c>
      <c r="C647" s="0" t="str">
        <f aca="true">INDIRECT("IDs!B"&amp;$A647+1)</f>
        <v>d-rectangle</v>
      </c>
      <c r="D647" s="0" t="n">
        <f aca="true">INDIRECT("IDs!C"&amp;$A647+1)</f>
        <v>14</v>
      </c>
      <c r="E647" s="4" t="n">
        <v>5.11</v>
      </c>
      <c r="F647" s="0" t="n">
        <f aca="false">G647*D647</f>
        <v>0.35</v>
      </c>
      <c r="G647" s="0" t="n">
        <f aca="true">INDIRECT("assorted!D"&amp;$A647+1)</f>
        <v>0.025</v>
      </c>
      <c r="H647" s="0" t="n">
        <f aca="true">INDIRECT("assorted!E"&amp;$A647+1)</f>
        <v>0.04</v>
      </c>
      <c r="I647" s="0" t="n">
        <f aca="true">IF(B647=1,INDIRECT("assorted!F"&amp;$A647+1),NA())</f>
        <v>11.0551356681389</v>
      </c>
      <c r="J647" s="5" t="n">
        <f aca="true">IF(B647=1,INDIRECT("assorted!G"&amp;$A647+1),NA())</f>
        <v>1236.67031541224</v>
      </c>
      <c r="K647" s="5" t="n">
        <f aca="true">IF(B647=1,AVERAGE(INDIRECT("Temperatures!C" &amp; A647 + 1):INDIRECT("Temperatures!P" &amp; A647 + 1)),NA())</f>
        <v>1194.73438215811</v>
      </c>
      <c r="L647" s="5" t="n">
        <f aca="true">IF(B647=1,MAX(INDIRECT("Temperatures!C" &amp; A647 + 1):INDIRECT("Temperatures!P" &amp; A647 + 1)),NA())</f>
        <v>1308.43419027841</v>
      </c>
      <c r="M647" s="5" t="n">
        <f aca="true">IF(B647=1,MIN(INDIRECT("Temperatures!C" &amp; A647 + 1):INDIRECT("Temperatures!P" &amp; A647 + 1)),NA())</f>
        <v>1136.12877555987</v>
      </c>
      <c r="N647" s="5" t="n">
        <f aca="true">IF(B647=1,INDIRECT("assorted!H"&amp;$A647+1),NA())</f>
        <v>-174415.554925917</v>
      </c>
      <c r="O647" s="5" t="n">
        <f aca="true">IF(B647=1,INDIRECT("assorted!I"&amp;$A647+1),NA())</f>
        <v>34903.9121370659</v>
      </c>
      <c r="P647" s="5" t="n">
        <f aca="true">IF(B647=1,INDIRECT("assorted!J"&amp;$A647+1),NA())</f>
        <v>4215.86595365679</v>
      </c>
      <c r="Q647" s="5" t="n">
        <f aca="true">IF(B647=1,INDIRECT("assorted!K"&amp;$A647+1),NA())</f>
        <v>17773525.7392025</v>
      </c>
      <c r="R647" s="5" t="n">
        <f aca="true">IF(B647=1,INDIRECT("assorted!L"&amp;$A647+1),NA())</f>
        <v>10964.6555903242</v>
      </c>
      <c r="S647" s="5" t="n">
        <f aca="true">IF(B647=1,INDIRECT("assorted!M"&amp;$A647+1),NA())</f>
        <v>1324.36495987311</v>
      </c>
      <c r="T647" s="5" t="n">
        <f aca="true">IF(B647=1,INDIRECT("assorted!N"&amp;$A647+1),NA())</f>
        <v>1753942.54693971</v>
      </c>
      <c r="U647" s="5" t="n">
        <f aca="true">IF(B647=1,SUM(INDIRECT("HeatFluxTotals!B" &amp; A647 + 1):INDIRECT("HeatFluxTotals!P" &amp; A647 + 1)),NA())</f>
        <v>153505.17826454</v>
      </c>
      <c r="W647" s="5" t="n">
        <f aca="false">R647/G647</f>
        <v>438586.223612968</v>
      </c>
      <c r="X647" s="5" t="n">
        <f aca="true">IF(B647=1,SUM(INDIRECT("HeatFluxRadiation!B" &amp; A647 + 1):INDIRECT("HeatFluxRadiation!P" &amp; A647 + 1)),NA())</f>
        <v>144904.514846679</v>
      </c>
      <c r="Y647" s="5" t="n">
        <f aca="true">IF(B647=1,SUM(INDIRECT("HeatFluxConduction!B" &amp; A647 + 1):INDIRECT("HeatFluxConduction!P" &amp; A647 + 1)),NA())</f>
        <v>8606.46736145274</v>
      </c>
      <c r="Z647" s="6" t="n">
        <f aca="false">X647/U647</f>
        <v>0.943971509527585</v>
      </c>
      <c r="AA647" s="6" t="n">
        <f aca="false">Y647/U647</f>
        <v>0.0560662999043653</v>
      </c>
      <c r="AE647" s="0" t="n">
        <f aca="false">1/F647</f>
        <v>2.85714285714286</v>
      </c>
      <c r="AF647" s="0" t="n">
        <f aca="false">1/G647</f>
        <v>40</v>
      </c>
      <c r="AG647" s="0" t="n">
        <v>3.32502643637467</v>
      </c>
      <c r="AH647" s="0" t="n">
        <f aca="false">AG647/14</f>
        <v>0.237501888312476</v>
      </c>
      <c r="AI647" s="0" t="n">
        <v>0.56242</v>
      </c>
      <c r="AJ647" s="0" t="n">
        <v>8.5317</v>
      </c>
      <c r="AK647" s="0" t="n">
        <v>42.471</v>
      </c>
    </row>
    <row r="648" customFormat="false" ht="15" hidden="false" customHeight="true" outlineLevel="0" collapsed="false">
      <c r="A648" s="0" t="n">
        <v>647</v>
      </c>
      <c r="B648" s="4" t="n">
        <f aca="false">IF(assorted!P648 = "converged", 1, NA())</f>
        <v>1</v>
      </c>
      <c r="C648" s="0" t="str">
        <f aca="true">INDIRECT("IDs!B"&amp;$A648+1)</f>
        <v>d-rectangle</v>
      </c>
      <c r="D648" s="0" t="n">
        <f aca="true">INDIRECT("IDs!C"&amp;$A648+1)</f>
        <v>14</v>
      </c>
      <c r="E648" s="4" t="n">
        <v>5.84</v>
      </c>
      <c r="F648" s="0" t="n">
        <f aca="false">G648*D648</f>
        <v>0.35</v>
      </c>
      <c r="G648" s="0" t="n">
        <f aca="true">INDIRECT("assorted!D"&amp;$A648+1)</f>
        <v>0.025</v>
      </c>
      <c r="H648" s="0" t="n">
        <f aca="true">INDIRECT("assorted!E"&amp;$A648+1)</f>
        <v>0.04</v>
      </c>
      <c r="I648" s="0" t="n">
        <f aca="true">IF(B648=1,INDIRECT("assorted!F"&amp;$A648+1),NA())</f>
        <v>11.9272369962127</v>
      </c>
      <c r="J648" s="5" t="n">
        <f aca="true">IF(B648=1,INDIRECT("assorted!G"&amp;$A648+1),NA())</f>
        <v>1258.94725064389</v>
      </c>
      <c r="K648" s="5" t="n">
        <f aca="true">IF(B648=1,AVERAGE(INDIRECT("Temperatures!C" &amp; A648 + 1):INDIRECT("Temperatures!P" &amp; A648 + 1)),NA())</f>
        <v>1213.33999272363</v>
      </c>
      <c r="L648" s="5" t="n">
        <f aca="true">IF(B648=1,MAX(INDIRECT("Temperatures!C" &amp; A648 + 1):INDIRECT("Temperatures!P" &amp; A648 + 1)),NA())</f>
        <v>1377.11089346299</v>
      </c>
      <c r="M648" s="5" t="n">
        <f aca="true">IF(B648=1,MIN(INDIRECT("Temperatures!C" &amp; A648 + 1):INDIRECT("Temperatures!P" &amp; A648 + 1)),NA())</f>
        <v>1137.80067985532</v>
      </c>
      <c r="N648" s="5" t="n">
        <f aca="true">IF(B648=1,INDIRECT("assorted!H"&amp;$A648+1),NA())</f>
        <v>-180810.644865954</v>
      </c>
      <c r="O648" s="5" t="n">
        <f aca="true">IF(B648=1,INDIRECT("assorted!I"&amp;$A648+1),NA())</f>
        <v>36377.0508835183</v>
      </c>
      <c r="P648" s="5" t="n">
        <f aca="true">IF(B648=1,INDIRECT("assorted!J"&amp;$A648+1),NA())</f>
        <v>4767.17581377946</v>
      </c>
      <c r="Q648" s="5" t="n">
        <f aca="true">IF(B648=1,INDIRECT("assorted!K"&amp;$A648+1),NA())</f>
        <v>22725965.2394838</v>
      </c>
      <c r="R648" s="5" t="n">
        <f aca="true">IF(B648=1,INDIRECT("assorted!L"&amp;$A648+1),NA())</f>
        <v>11427.4248904598</v>
      </c>
      <c r="S648" s="5" t="n">
        <f aca="true">IF(B648=1,INDIRECT("assorted!M"&amp;$A648+1),NA())</f>
        <v>1497.55250160376</v>
      </c>
      <c r="T648" s="5" t="n">
        <f aca="true">IF(B648=1,INDIRECT("assorted!N"&amp;$A648+1),NA())</f>
        <v>2242663.4950597</v>
      </c>
      <c r="U648" s="5" t="n">
        <f aca="true">IF(B648=1,SUM(INDIRECT("HeatFluxTotals!B" &amp; A648 + 1):INDIRECT("HeatFluxTotals!P" &amp; A648 + 1)),NA())</f>
        <v>159983.948466437</v>
      </c>
      <c r="W648" s="5" t="n">
        <f aca="false">R648/G648</f>
        <v>457096.995618392</v>
      </c>
      <c r="X648" s="5" t="n">
        <f aca="true">IF(B648=1,SUM(INDIRECT("HeatFluxRadiation!B" &amp; A648 + 1):INDIRECT("HeatFluxRadiation!P" &amp; A648 + 1)),NA())</f>
        <v>150487.813092382</v>
      </c>
      <c r="Y648" s="5" t="n">
        <f aca="true">IF(B648=1,SUM(INDIRECT("HeatFluxConduction!B" &amp; A648 + 1):INDIRECT("HeatFluxConduction!P" &amp; A648 + 1)),NA())</f>
        <v>9499.30172727796</v>
      </c>
      <c r="Z648" s="6" t="n">
        <f aca="false">X648/U648</f>
        <v>0.940643199114144</v>
      </c>
      <c r="AA648" s="6" t="n">
        <f aca="false">Y648/U648</f>
        <v>0.0593765925790412</v>
      </c>
      <c r="AE648" s="0" t="n">
        <f aca="false">1/F648</f>
        <v>2.85714285714286</v>
      </c>
      <c r="AF648" s="0" t="n">
        <f aca="false">1/G648</f>
        <v>40</v>
      </c>
      <c r="AG648" s="0" t="n">
        <v>2.9161068290897</v>
      </c>
      <c r="AH648" s="0" t="n">
        <f aca="false">AG648/14</f>
        <v>0.208293344934979</v>
      </c>
      <c r="AI648" s="0" t="n">
        <v>0.59175</v>
      </c>
      <c r="AJ648" s="0" t="n">
        <v>8.9849</v>
      </c>
      <c r="AK648" s="0" t="n">
        <v>43.312</v>
      </c>
    </row>
    <row r="649" customFormat="false" ht="15" hidden="false" customHeight="true" outlineLevel="0" collapsed="false">
      <c r="A649" s="0" t="n">
        <v>648</v>
      </c>
      <c r="B649" s="4" t="n">
        <f aca="false">IF(assorted!P649 = "converged", 1, NA())</f>
        <v>1</v>
      </c>
      <c r="C649" s="0" t="str">
        <f aca="true">INDIRECT("IDs!B"&amp;$A649+1)</f>
        <v>d-rectangle</v>
      </c>
      <c r="D649" s="0" t="n">
        <f aca="true">INDIRECT("IDs!C"&amp;$A649+1)</f>
        <v>14</v>
      </c>
      <c r="E649" s="4" t="n">
        <v>6.205</v>
      </c>
      <c r="F649" s="0" t="n">
        <f aca="false">G649*D649</f>
        <v>0.35</v>
      </c>
      <c r="G649" s="0" t="n">
        <f aca="true">INDIRECT("assorted!D"&amp;$A649+1)</f>
        <v>0.025</v>
      </c>
      <c r="H649" s="0" t="n">
        <f aca="true">INDIRECT("assorted!E"&amp;$A649+1)</f>
        <v>0.04</v>
      </c>
      <c r="I649" s="0" t="n">
        <f aca="true">IF(B649=1,INDIRECT("assorted!F"&amp;$A649+1),NA())</f>
        <v>13.4478854874905</v>
      </c>
      <c r="J649" s="5" t="n">
        <f aca="true">IF(B649=1,INDIRECT("assorted!G"&amp;$A649+1),NA())</f>
        <v>1268.17864693987</v>
      </c>
      <c r="K649" s="5" t="n">
        <f aca="true">IF(B649=1,AVERAGE(INDIRECT("Temperatures!C" &amp; A649 + 1):INDIRECT("Temperatures!P" &amp; A649 + 1)),NA())</f>
        <v>1213.0911809823</v>
      </c>
      <c r="L649" s="5" t="n">
        <f aca="true">IF(B649=1,MAX(INDIRECT("Temperatures!C" &amp; A649 + 1):INDIRECT("Temperatures!P" &amp; A649 + 1)),NA())</f>
        <v>1392.55568494954</v>
      </c>
      <c r="M649" s="5" t="n">
        <f aca="true">IF(B649=1,MIN(INDIRECT("Temperatures!C" &amp; A649 + 1):INDIRECT("Temperatures!P" &amp; A649 + 1)),NA())</f>
        <v>1138.84039118072</v>
      </c>
      <c r="N649" s="5" t="n">
        <f aca="true">IF(B649=1,INDIRECT("assorted!H"&amp;$A649+1),NA())</f>
        <v>-149260.925463577</v>
      </c>
      <c r="O649" s="5" t="n">
        <f aca="true">IF(B649=1,INDIRECT("assorted!I"&amp;$A649+1),NA())</f>
        <v>36313.2064051669</v>
      </c>
      <c r="P649" s="5" t="n">
        <f aca="true">IF(B649=1,INDIRECT("assorted!J"&amp;$A649+1),NA())</f>
        <v>5026.87835402894</v>
      </c>
      <c r="Q649" s="5" t="n">
        <f aca="true">IF(B649=1,INDIRECT("assorted!K"&amp;$A649+1),NA())</f>
        <v>25269505.9862047</v>
      </c>
      <c r="R649" s="5" t="n">
        <f aca="true">IF(B649=1,INDIRECT("assorted!L"&amp;$A649+1),NA())</f>
        <v>11407.3688946252</v>
      </c>
      <c r="S649" s="5" t="n">
        <f aca="true">IF(B649=1,INDIRECT("assorted!M"&amp;$A649+1),NA())</f>
        <v>1579.13501586813</v>
      </c>
      <c r="T649" s="5" t="n">
        <f aca="true">IF(B649=1,INDIRECT("assorted!N"&amp;$A649+1),NA())</f>
        <v>2493667.39834085</v>
      </c>
      <c r="U649" s="5" t="n">
        <f aca="true">IF(B649=1,SUM(INDIRECT("HeatFluxTotals!B" &amp; A649 + 1):INDIRECT("HeatFluxTotals!P" &amp; A649 + 1)),NA())</f>
        <v>159703.164524753</v>
      </c>
      <c r="W649" s="5" t="n">
        <f aca="false">R649/G649</f>
        <v>456294.755785008</v>
      </c>
      <c r="X649" s="5" t="n">
        <f aca="true">IF(B649=1,SUM(INDIRECT("HeatFluxRadiation!B" &amp; A649 + 1):INDIRECT("HeatFluxRadiation!P" &amp; A649 + 1)),NA())</f>
        <v>152125.228673212</v>
      </c>
      <c r="Y649" s="5" t="n">
        <f aca="true">IF(B649=1,SUM(INDIRECT("HeatFluxConduction!B" &amp; A649 + 1):INDIRECT("HeatFluxConduction!P" &amp; A649 + 1)),NA())</f>
        <v>7580.55248276946</v>
      </c>
      <c r="Z649" s="6" t="n">
        <f aca="false">X649/U649</f>
        <v>0.952549870416839</v>
      </c>
      <c r="AA649" s="6" t="n">
        <f aca="false">Y649/U649</f>
        <v>0.0474665139249294</v>
      </c>
      <c r="AE649" s="0" t="n">
        <f aca="false">1/F649</f>
        <v>2.85714285714286</v>
      </c>
      <c r="AF649" s="0" t="n">
        <f aca="false">1/G649</f>
        <v>40</v>
      </c>
      <c r="AG649" s="0" t="n">
        <v>2.746596179094</v>
      </c>
      <c r="AH649" s="0" t="n">
        <f aca="false">AG649/14</f>
        <v>0.196185441363857</v>
      </c>
      <c r="AI649" s="0" t="n">
        <v>0.58997</v>
      </c>
      <c r="AJ649" s="0" t="n">
        <v>8.9578</v>
      </c>
      <c r="AK649" s="0" t="n">
        <v>43.241</v>
      </c>
    </row>
    <row r="650" customFormat="false" ht="15" hidden="false" customHeight="true" outlineLevel="0" collapsed="false">
      <c r="A650" s="0" t="n">
        <v>649</v>
      </c>
      <c r="B650" s="4" t="n">
        <f aca="false">IF(assorted!P650 = "converged", 1, NA())</f>
        <v>1</v>
      </c>
      <c r="C650" s="0" t="str">
        <f aca="true">INDIRECT("IDs!B"&amp;$A650+1)</f>
        <v>d-rectangle</v>
      </c>
      <c r="D650" s="0" t="n">
        <f aca="true">INDIRECT("IDs!C"&amp;$A650+1)</f>
        <v>14</v>
      </c>
      <c r="E650" s="4" t="n">
        <v>1.825</v>
      </c>
      <c r="F650" s="0" t="n">
        <f aca="false">G650*D650</f>
        <v>0.42</v>
      </c>
      <c r="G650" s="0" t="n">
        <f aca="true">INDIRECT("assorted!D"&amp;$A650+1)</f>
        <v>0.03</v>
      </c>
      <c r="H650" s="0" t="n">
        <f aca="true">INDIRECT("assorted!E"&amp;$A650+1)</f>
        <v>0.04</v>
      </c>
      <c r="I650" s="0" t="n">
        <f aca="true">IF(B650=1,INDIRECT("assorted!F"&amp;$A650+1),NA())</f>
        <v>18.621894794749</v>
      </c>
      <c r="J650" s="5" t="n">
        <f aca="true">IF(B650=1,INDIRECT("assorted!G"&amp;$A650+1),NA())</f>
        <v>1197.31032188608</v>
      </c>
      <c r="K650" s="5" t="n">
        <f aca="true">IF(B650=1,AVERAGE(INDIRECT("Temperatures!C" &amp; A650 + 1):INDIRECT("Temperatures!P" &amp; A650 + 1)),NA())</f>
        <v>1136.3346088423</v>
      </c>
      <c r="L650" s="5" t="n">
        <f aca="true">IF(B650=1,MAX(INDIRECT("Temperatures!C" &amp; A650 + 1):INDIRECT("Temperatures!P" &amp; A650 + 1)),NA())</f>
        <v>1185.38967071616</v>
      </c>
      <c r="M650" s="5" t="n">
        <f aca="true">IF(B650=1,MIN(INDIRECT("Temperatures!C" &amp; A650 + 1):INDIRECT("Temperatures!P" &amp; A650 + 1)),NA())</f>
        <v>1103.06532987096</v>
      </c>
      <c r="N650" s="5" t="n">
        <f aca="true">IF(B650=1,INDIRECT("assorted!H"&amp;$A650+1),NA())</f>
        <v>-118397.953586357</v>
      </c>
      <c r="O650" s="5" t="n">
        <f aca="true">IF(B650=1,INDIRECT("assorted!I"&amp;$A650+1),NA())</f>
        <v>29563.9286709225</v>
      </c>
      <c r="P650" s="5" t="n">
        <f aca="true">IF(B650=1,INDIRECT("assorted!J"&amp;$A650+1),NA())</f>
        <v>2412.97837153825</v>
      </c>
      <c r="Q650" s="5" t="n">
        <f aca="true">IF(B650=1,INDIRECT("assorted!K"&amp;$A650+1),NA())</f>
        <v>5822464.62151138</v>
      </c>
      <c r="R650" s="5" t="n">
        <f aca="true">IF(B650=1,INDIRECT("assorted!L"&amp;$A650+1),NA())</f>
        <v>9287.16226710241</v>
      </c>
      <c r="S650" s="5" t="n">
        <f aca="true">IF(B650=1,INDIRECT("assorted!M"&amp;$A650+1),NA())</f>
        <v>758.008921375878</v>
      </c>
      <c r="T650" s="5" t="n">
        <f aca="true">IF(B650=1,INDIRECT("assorted!N"&amp;$A650+1),NA())</f>
        <v>574577.524885422</v>
      </c>
      <c r="U650" s="5" t="n">
        <f aca="true">IF(B650=1,SUM(INDIRECT("HeatFluxTotals!B" &amp; A650 + 1):INDIRECT("HeatFluxTotals!P" &amp; A650 + 1)),NA())</f>
        <v>130020.271739434</v>
      </c>
      <c r="W650" s="5" t="n">
        <f aca="false">R650/G650</f>
        <v>309572.07557008</v>
      </c>
      <c r="X650" s="5" t="n">
        <f aca="true">IF(B650=1,SUM(INDIRECT("HeatFluxRadiation!B" &amp; A650 + 1):INDIRECT("HeatFluxRadiation!P" &amp; A650 + 1)),NA())</f>
        <v>127803.222024988</v>
      </c>
      <c r="Y650" s="5" t="n">
        <f aca="true">IF(B650=1,SUM(INDIRECT("HeatFluxConduction!B" &amp; A650 + 1):INDIRECT("HeatFluxConduction!P" &amp; A650 + 1)),NA())</f>
        <v>2220.76757837701</v>
      </c>
      <c r="Z650" s="6" t="n">
        <f aca="false">X650/U650</f>
        <v>0.982948430388695</v>
      </c>
      <c r="AA650" s="6" t="n">
        <f aca="false">Y650/U650</f>
        <v>0.0170801641056983</v>
      </c>
      <c r="AE650" s="0" t="n">
        <f aca="false">1/F650</f>
        <v>2.38095238095238</v>
      </c>
      <c r="AF650" s="0" t="n">
        <f aca="false">1/G650</f>
        <v>33.3333333333333</v>
      </c>
      <c r="AG650" s="9" t="n">
        <v>7.60028995888879</v>
      </c>
      <c r="AH650" s="0" t="n">
        <f aca="false">AG650/14</f>
        <v>0.542877854206342</v>
      </c>
      <c r="AI650" s="0" t="n">
        <v>0.44394</v>
      </c>
      <c r="AJ650" s="0" t="n">
        <v>6.716</v>
      </c>
      <c r="AK650" s="0" t="n">
        <v>38.46</v>
      </c>
    </row>
    <row r="651" customFormat="false" ht="15" hidden="false" customHeight="true" outlineLevel="0" collapsed="false">
      <c r="A651" s="0" t="n">
        <v>650</v>
      </c>
      <c r="B651" s="4" t="n">
        <f aca="false">IF(assorted!P651 = "converged", 1, NA())</f>
        <v>1</v>
      </c>
      <c r="C651" s="0" t="str">
        <f aca="true">INDIRECT("IDs!B"&amp;$A651+1)</f>
        <v>d-rectangle</v>
      </c>
      <c r="D651" s="0" t="n">
        <f aca="true">INDIRECT("IDs!C"&amp;$A651+1)</f>
        <v>14</v>
      </c>
      <c r="E651" s="4" t="n">
        <v>2.19</v>
      </c>
      <c r="F651" s="0" t="n">
        <f aca="false">G651*D651</f>
        <v>0.42</v>
      </c>
      <c r="G651" s="0" t="n">
        <f aca="true">INDIRECT("assorted!D"&amp;$A651+1)</f>
        <v>0.03</v>
      </c>
      <c r="H651" s="0" t="n">
        <f aca="true">INDIRECT("assorted!E"&amp;$A651+1)</f>
        <v>0.04</v>
      </c>
      <c r="I651" s="0" t="n">
        <f aca="true">IF(B651=1,INDIRECT("assorted!F"&amp;$A651+1),NA())</f>
        <v>17.7351423378859</v>
      </c>
      <c r="J651" s="5" t="n">
        <f aca="true">IF(B651=1,INDIRECT("assorted!G"&amp;$A651+1),NA())</f>
        <v>1196.99869846524</v>
      </c>
      <c r="K651" s="5" t="n">
        <f aca="true">IF(B651=1,AVERAGE(INDIRECT("Temperatures!C" &amp; A651 + 1):INDIRECT("Temperatures!P" &amp; A651 + 1)),NA())</f>
        <v>1152.41705132322</v>
      </c>
      <c r="L651" s="5" t="n">
        <f aca="true">IF(B651=1,MAX(INDIRECT("Temperatures!C" &amp; A651 + 1):INDIRECT("Temperatures!P" &amp; A651 + 1)),NA())</f>
        <v>1197.32761990554</v>
      </c>
      <c r="M651" s="5" t="n">
        <f aca="true">IF(B651=1,MIN(INDIRECT("Temperatures!C" &amp; A651 + 1):INDIRECT("Temperatures!P" &amp; A651 + 1)),NA())</f>
        <v>1118.17762620888</v>
      </c>
      <c r="N651" s="5" t="n">
        <f aca="true">IF(B651=1,INDIRECT("assorted!H"&amp;$A651+1),NA())</f>
        <v>-146073.940516675</v>
      </c>
      <c r="O651" s="5" t="n">
        <f aca="true">IF(B651=1,INDIRECT("assorted!I"&amp;$A651+1),NA())</f>
        <v>31182.9204758958</v>
      </c>
      <c r="P651" s="5" t="n">
        <f aca="true">IF(B651=1,INDIRECT("assorted!J"&amp;$A651+1),NA())</f>
        <v>2421.20486941547</v>
      </c>
      <c r="Q651" s="5" t="n">
        <f aca="true">IF(B651=1,INDIRECT("assorted!K"&amp;$A651+1),NA())</f>
        <v>5862233.01968122</v>
      </c>
      <c r="R651" s="5" t="n">
        <f aca="true">IF(B651=1,INDIRECT("assorted!L"&amp;$A651+1),NA())</f>
        <v>9795.74959895816</v>
      </c>
      <c r="S651" s="5" t="n">
        <f aca="true">IF(B651=1,INDIRECT("assorted!M"&amp;$A651+1),NA())</f>
        <v>760.593179427012</v>
      </c>
      <c r="T651" s="5" t="n">
        <f aca="true">IF(B651=1,INDIRECT("assorted!N"&amp;$A651+1),NA())</f>
        <v>578501.984590891</v>
      </c>
      <c r="U651" s="5" t="n">
        <f aca="true">IF(B651=1,SUM(INDIRECT("HeatFluxTotals!B" &amp; A651 + 1):INDIRECT("HeatFluxTotals!P" &amp; A651 + 1)),NA())</f>
        <v>137140.494385414</v>
      </c>
      <c r="W651" s="5" t="n">
        <f aca="false">R651/G651</f>
        <v>326524.986631939</v>
      </c>
      <c r="X651" s="5" t="n">
        <f aca="true">IF(B651=1,SUM(INDIRECT("HeatFluxRadiation!B" &amp; A651 + 1):INDIRECT("HeatFluxRadiation!P" &amp; A651 + 1)),NA())</f>
        <v>134192.99459637</v>
      </c>
      <c r="Y651" s="5" t="n">
        <f aca="true">IF(B651=1,SUM(INDIRECT("HeatFluxConduction!B" &amp; A651 + 1):INDIRECT("HeatFluxConduction!P" &amp; A651 + 1)),NA())</f>
        <v>2950.79066231504</v>
      </c>
      <c r="Z651" s="6" t="n">
        <f aca="false">X651/U651</f>
        <v>0.978507443755012</v>
      </c>
      <c r="AA651" s="6" t="n">
        <f aca="false">Y651/U651</f>
        <v>0.0215165526093428</v>
      </c>
      <c r="AE651" s="0" t="n">
        <f aca="false">1/F651</f>
        <v>2.38095238095238</v>
      </c>
      <c r="AF651" s="0" t="n">
        <f aca="false">1/G651</f>
        <v>33.3333333333333</v>
      </c>
      <c r="AG651" s="0" t="n">
        <v>6.82294436098127</v>
      </c>
      <c r="AH651" s="0" t="n">
        <f aca="false">AG651/14</f>
        <v>0.487353168641519</v>
      </c>
      <c r="AI651" s="0" t="n">
        <v>0.4798</v>
      </c>
      <c r="AJ651" s="0" t="n">
        <v>7.2636</v>
      </c>
      <c r="AK651" s="0" t="n">
        <v>39.77</v>
      </c>
    </row>
    <row r="652" customFormat="false" ht="15" hidden="false" customHeight="true" outlineLevel="0" collapsed="false">
      <c r="A652" s="0" t="n">
        <v>651</v>
      </c>
      <c r="B652" s="4" t="n">
        <f aca="false">IF(assorted!P652 = "converged", 1, NA())</f>
        <v>1</v>
      </c>
      <c r="C652" s="0" t="str">
        <f aca="true">INDIRECT("IDs!B"&amp;$A652+1)</f>
        <v>d-rectangle</v>
      </c>
      <c r="D652" s="0" t="n">
        <f aca="true">INDIRECT("IDs!C"&amp;$A652+1)</f>
        <v>14</v>
      </c>
      <c r="E652" s="4" t="n">
        <v>2.555</v>
      </c>
      <c r="F652" s="0" t="n">
        <f aca="false">G652*D652</f>
        <v>0.42</v>
      </c>
      <c r="G652" s="0" t="n">
        <f aca="true">INDIRECT("assorted!D"&amp;$A652+1)</f>
        <v>0.03</v>
      </c>
      <c r="H652" s="0" t="n">
        <f aca="true">INDIRECT("assorted!E"&amp;$A652+1)</f>
        <v>0.04</v>
      </c>
      <c r="I652" s="0" t="n">
        <f aca="true">IF(B652=1,INDIRECT("assorted!F"&amp;$A652+1),NA())</f>
        <v>17.6719110198464</v>
      </c>
      <c r="J652" s="5" t="n">
        <f aca="true">IF(B652=1,INDIRECT("assorted!G"&amp;$A652+1),NA())</f>
        <v>1190.99405922526</v>
      </c>
      <c r="K652" s="5" t="n">
        <f aca="true">IF(B652=1,AVERAGE(INDIRECT("Temperatures!C" &amp; A652 + 1):INDIRECT("Temperatures!P" &amp; A652 + 1)),NA())</f>
        <v>1160.52618328536</v>
      </c>
      <c r="L652" s="5" t="n">
        <f aca="true">IF(B652=1,MAX(INDIRECT("Temperatures!C" &amp; A652 + 1):INDIRECT("Temperatures!P" &amp; A652 + 1)),NA())</f>
        <v>1202.00739741639</v>
      </c>
      <c r="M652" s="5" t="n">
        <f aca="true">IF(B652=1,MIN(INDIRECT("Temperatures!C" &amp; A652 + 1):INDIRECT("Temperatures!P" &amp; A652 + 1)),NA())</f>
        <v>1124.76216357389</v>
      </c>
      <c r="N652" s="5" t="n">
        <f aca="true">IF(B652=1,INDIRECT("assorted!H"&amp;$A652+1),NA())</f>
        <v>-146924.882232832</v>
      </c>
      <c r="O652" s="5" t="n">
        <f aca="true">IF(B652=1,INDIRECT("assorted!I"&amp;$A652+1),NA())</f>
        <v>31973.0865025761</v>
      </c>
      <c r="P652" s="5" t="n">
        <f aca="true">IF(B652=1,INDIRECT("assorted!J"&amp;$A652+1),NA())</f>
        <v>2564.25468189032</v>
      </c>
      <c r="Q652" s="5" t="n">
        <f aca="true">IF(B652=1,INDIRECT("assorted!K"&amp;$A652+1),NA())</f>
        <v>6575402.07359645</v>
      </c>
      <c r="R652" s="5" t="n">
        <f aca="true">IF(B652=1,INDIRECT("assorted!L"&amp;$A652+1),NA())</f>
        <v>10043.9710105783</v>
      </c>
      <c r="S652" s="5" t="n">
        <f aca="true">IF(B652=1,INDIRECT("assorted!M"&amp;$A652+1),NA())</f>
        <v>805.530604203118</v>
      </c>
      <c r="T652" s="5" t="n">
        <f aca="true">IF(B652=1,INDIRECT("assorted!N"&amp;$A652+1),NA())</f>
        <v>648879.55430784</v>
      </c>
      <c r="U652" s="5" t="n">
        <f aca="true">IF(B652=1,SUM(INDIRECT("HeatFluxTotals!B" &amp; A652 + 1):INDIRECT("HeatFluxTotals!P" &amp; A652 + 1)),NA())</f>
        <v>140615.594148097</v>
      </c>
      <c r="W652" s="5" t="n">
        <f aca="false">R652/G652</f>
        <v>334799.033685943</v>
      </c>
      <c r="X652" s="5" t="n">
        <f aca="true">IF(B652=1,SUM(INDIRECT("HeatFluxRadiation!B" &amp; A652 + 1):INDIRECT("HeatFluxRadiation!P" &amp; A652 + 1)),NA())</f>
        <v>137577.11140077</v>
      </c>
      <c r="Y652" s="5" t="n">
        <f aca="true">IF(B652=1,SUM(INDIRECT("HeatFluxConduction!B" &amp; A652 + 1):INDIRECT("HeatFluxConduction!P" &amp; A652 + 1)),NA())</f>
        <v>3041.20551418363</v>
      </c>
      <c r="Z652" s="6" t="n">
        <f aca="false">X652/U652</f>
        <v>0.978391566271611</v>
      </c>
      <c r="AA652" s="6" t="n">
        <f aca="false">Y652/U652</f>
        <v>0.0216277969211623</v>
      </c>
      <c r="AE652" s="0" t="n">
        <f aca="false">1/F652</f>
        <v>2.38095238095238</v>
      </c>
      <c r="AF652" s="0" t="n">
        <f aca="false">1/G652</f>
        <v>33.3333333333333</v>
      </c>
      <c r="AG652" s="0" t="n">
        <v>6.14142864050507</v>
      </c>
      <c r="AH652" s="0" t="n">
        <f aca="false">AG652/14</f>
        <v>0.438673474321791</v>
      </c>
      <c r="AI652" s="0" t="n">
        <v>0.49763</v>
      </c>
      <c r="AJ652" s="0" t="n">
        <v>7.536</v>
      </c>
      <c r="AK652" s="0" t="n">
        <v>40.406</v>
      </c>
    </row>
    <row r="653" customFormat="false" ht="15" hidden="false" customHeight="true" outlineLevel="0" collapsed="false">
      <c r="A653" s="0" t="n">
        <v>652</v>
      </c>
      <c r="B653" s="4" t="n">
        <f aca="false">IF(assorted!P653 = "converged", 1, NA())</f>
        <v>1</v>
      </c>
      <c r="C653" s="0" t="str">
        <f aca="true">INDIRECT("IDs!B"&amp;$A653+1)</f>
        <v>d-rectangle</v>
      </c>
      <c r="D653" s="0" t="n">
        <f aca="true">INDIRECT("IDs!C"&amp;$A653+1)</f>
        <v>14</v>
      </c>
      <c r="E653" s="4" t="n">
        <v>2.92</v>
      </c>
      <c r="F653" s="0" t="n">
        <f aca="false">G653*D653</f>
        <v>0.42</v>
      </c>
      <c r="G653" s="0" t="n">
        <f aca="true">INDIRECT("assorted!D"&amp;$A653+1)</f>
        <v>0.03</v>
      </c>
      <c r="H653" s="0" t="n">
        <f aca="true">INDIRECT("assorted!E"&amp;$A653+1)</f>
        <v>0.04</v>
      </c>
      <c r="I653" s="0" t="n">
        <f aca="true">IF(B653=1,INDIRECT("assorted!F"&amp;$A653+1),NA())</f>
        <v>16.3522370520222</v>
      </c>
      <c r="J653" s="5" t="n">
        <f aca="true">IF(B653=1,INDIRECT("assorted!G"&amp;$A653+1),NA())</f>
        <v>1201.48560495038</v>
      </c>
      <c r="K653" s="5" t="n">
        <f aca="true">IF(B653=1,AVERAGE(INDIRECT("Temperatures!C" &amp; A653 + 1):INDIRECT("Temperatures!P" &amp; A653 + 1)),NA())</f>
        <v>1176.87220784791</v>
      </c>
      <c r="L653" s="5" t="n">
        <f aca="true">IF(B653=1,MAX(INDIRECT("Temperatures!C" &amp; A653 + 1):INDIRECT("Temperatures!P" &amp; A653 + 1)),NA())</f>
        <v>1217.12096916075</v>
      </c>
      <c r="M653" s="5" t="n">
        <f aca="true">IF(B653=1,MIN(INDIRECT("Temperatures!C" &amp; A653 + 1):INDIRECT("Temperatures!P" &amp; A653 + 1)),NA())</f>
        <v>1139.27590263152</v>
      </c>
      <c r="N653" s="5" t="n">
        <f aca="true">IF(B653=1,INDIRECT("assorted!H"&amp;$A653+1),NA())</f>
        <v>-147312.712976288</v>
      </c>
      <c r="O653" s="5" t="n">
        <f aca="true">IF(B653=1,INDIRECT("assorted!I"&amp;$A653+1),NA())</f>
        <v>33501.6976673585</v>
      </c>
      <c r="P653" s="5" t="n">
        <f aca="true">IF(B653=1,INDIRECT("assorted!J"&amp;$A653+1),NA())</f>
        <v>2692.57529994674</v>
      </c>
      <c r="Q653" s="5" t="n">
        <f aca="true">IF(B653=1,INDIRECT("assorted!K"&amp;$A653+1),NA())</f>
        <v>7249961.7458833</v>
      </c>
      <c r="R653" s="5" t="n">
        <f aca="true">IF(B653=1,INDIRECT("assorted!L"&amp;$A653+1),NA())</f>
        <v>10524.1663218513</v>
      </c>
      <c r="S653" s="5" t="n">
        <f aca="true">IF(B653=1,INDIRECT("assorted!M"&amp;$A653+1),NA())</f>
        <v>845.841024897053</v>
      </c>
      <c r="T653" s="5" t="n">
        <f aca="true">IF(B653=1,INDIRECT("assorted!N"&amp;$A653+1),NA())</f>
        <v>715447.039398898</v>
      </c>
      <c r="U653" s="5" t="n">
        <f aca="true">IF(B653=1,SUM(INDIRECT("HeatFluxTotals!B" &amp; A653 + 1):INDIRECT("HeatFluxTotals!P" &amp; A653 + 1)),NA())</f>
        <v>147338.328505918</v>
      </c>
      <c r="W653" s="5" t="n">
        <f aca="false">R653/G653</f>
        <v>350805.54406171</v>
      </c>
      <c r="X653" s="5" t="n">
        <f aca="true">IF(B653=1,SUM(INDIRECT("HeatFluxRadiation!B" &amp; A653 + 1):INDIRECT("HeatFluxRadiation!P" &amp; A653 + 1)),NA())</f>
        <v>143472.451140889</v>
      </c>
      <c r="Y653" s="5" t="n">
        <f aca="true">IF(B653=1,SUM(INDIRECT("HeatFluxConduction!B" &amp; A653 + 1):INDIRECT("HeatFluxConduction!P" &amp; A653 + 1)),NA())</f>
        <v>3868.94852761642</v>
      </c>
      <c r="Z653" s="6" t="n">
        <f aca="false">X653/U653</f>
        <v>0.97376190293299</v>
      </c>
      <c r="AA653" s="6" t="n">
        <f aca="false">Y653/U653</f>
        <v>0.026258941355243</v>
      </c>
      <c r="AE653" s="0" t="n">
        <f aca="false">1/F653</f>
        <v>2.38095238095238</v>
      </c>
      <c r="AF653" s="0" t="n">
        <f aca="false">1/G653</f>
        <v>33.3333333333333</v>
      </c>
      <c r="AG653" s="0" t="n">
        <v>5.54266763636027</v>
      </c>
      <c r="AH653" s="0" t="n">
        <f aca="false">AG653/14</f>
        <v>0.395904831168591</v>
      </c>
      <c r="AI653" s="0" t="n">
        <v>0.5318</v>
      </c>
      <c r="AJ653" s="0" t="n">
        <v>8.0592</v>
      </c>
      <c r="AK653" s="0" t="n">
        <v>41.579</v>
      </c>
    </row>
    <row r="654" customFormat="false" ht="15" hidden="false" customHeight="true" outlineLevel="0" collapsed="false">
      <c r="A654" s="0" t="n">
        <v>653</v>
      </c>
      <c r="B654" s="4" t="n">
        <f aca="false">IF(assorted!P654 = "converged", 1, NA())</f>
        <v>1</v>
      </c>
      <c r="C654" s="0" t="str">
        <f aca="true">INDIRECT("IDs!B"&amp;$A654+1)</f>
        <v>d-rectangle</v>
      </c>
      <c r="D654" s="0" t="n">
        <f aca="true">INDIRECT("IDs!C"&amp;$A654+1)</f>
        <v>14</v>
      </c>
      <c r="E654" s="4" t="n">
        <v>3.285</v>
      </c>
      <c r="F654" s="0" t="n">
        <f aca="false">G654*D654</f>
        <v>0.42</v>
      </c>
      <c r="G654" s="0" t="n">
        <f aca="true">INDIRECT("assorted!D"&amp;$A654+1)</f>
        <v>0.03</v>
      </c>
      <c r="H654" s="0" t="n">
        <f aca="true">INDIRECT("assorted!E"&amp;$A654+1)</f>
        <v>0.04</v>
      </c>
      <c r="I654" s="0" t="n">
        <f aca="true">IF(B654=1,INDIRECT("assorted!F"&amp;$A654+1),NA())</f>
        <v>16.097307251257</v>
      </c>
      <c r="J654" s="5" t="n">
        <f aca="true">IF(B654=1,INDIRECT("assorted!G"&amp;$A654+1),NA())</f>
        <v>1203.34936452865</v>
      </c>
      <c r="K654" s="5" t="n">
        <f aca="true">IF(B654=1,AVERAGE(INDIRECT("Temperatures!C" &amp; A654 + 1):INDIRECT("Temperatures!P" &amp; A654 + 1)),NA())</f>
        <v>1185.48435130645</v>
      </c>
      <c r="L654" s="5" t="n">
        <f aca="true">IF(B654=1,MAX(INDIRECT("Temperatures!C" &amp; A654 + 1):INDIRECT("Temperatures!P" &amp; A654 + 1)),NA())</f>
        <v>1234.42847658083</v>
      </c>
      <c r="M654" s="5" t="n">
        <f aca="true">IF(B654=1,MIN(INDIRECT("Temperatures!C" &amp; A654 + 1):INDIRECT("Temperatures!P" &amp; A654 + 1)),NA())</f>
        <v>1145.28465716949</v>
      </c>
      <c r="N654" s="5" t="n">
        <f aca="true">IF(B654=1,INDIRECT("assorted!H"&amp;$A654+1),NA())</f>
        <v>-155772.540341944</v>
      </c>
      <c r="O654" s="5" t="n">
        <f aca="true">IF(B654=1,INDIRECT("assorted!I"&amp;$A654+1),NA())</f>
        <v>34260.9224297632</v>
      </c>
      <c r="P654" s="5" t="n">
        <f aca="true">IF(B654=1,INDIRECT("assorted!J"&amp;$A654+1),NA())</f>
        <v>2930.584757049</v>
      </c>
      <c r="Q654" s="5" t="n">
        <f aca="true">IF(B654=1,INDIRECT("assorted!K"&amp;$A654+1),NA())</f>
        <v>8588327.01824796</v>
      </c>
      <c r="R654" s="5" t="n">
        <f aca="true">IF(B654=1,INDIRECT("assorted!L"&amp;$A654+1),NA())</f>
        <v>10762.6678973431</v>
      </c>
      <c r="S654" s="5" t="n">
        <f aca="true">IF(B654=1,INDIRECT("assorted!M"&amp;$A654+1),NA())</f>
        <v>920.608910918696</v>
      </c>
      <c r="T654" s="5" t="n">
        <f aca="true">IF(B654=1,INDIRECT("assorted!N"&amp;$A654+1),NA())</f>
        <v>847520.766862908</v>
      </c>
      <c r="U654" s="5" t="n">
        <f aca="true">IF(B654=1,SUM(INDIRECT("HeatFluxTotals!B" &amp; A654 + 1):INDIRECT("HeatFluxTotals!P" &amp; A654 + 1)),NA())</f>
        <v>150677.350562803</v>
      </c>
      <c r="W654" s="5" t="n">
        <f aca="false">R654/G654</f>
        <v>358755.596578103</v>
      </c>
      <c r="X654" s="5" t="n">
        <f aca="true">IF(B654=1,SUM(INDIRECT("HeatFluxRadiation!B" &amp; A654 + 1):INDIRECT("HeatFluxRadiation!P" &amp; A654 + 1)),NA())</f>
        <v>146241.97006411</v>
      </c>
      <c r="Y654" s="5" t="n">
        <f aca="true">IF(B654=1,SUM(INDIRECT("HeatFluxConduction!B" &amp; A654 + 1):INDIRECT("HeatFluxConduction!P" &amp; A654 + 1)),NA())</f>
        <v>4438.12116768505</v>
      </c>
      <c r="Z654" s="6" t="n">
        <f aca="false">X654/U654</f>
        <v>0.970563721208754</v>
      </c>
      <c r="AA654" s="6" t="n">
        <f aca="false">Y654/U654</f>
        <v>0.0294544677823706</v>
      </c>
      <c r="AE654" s="0" t="n">
        <f aca="false">1/F654</f>
        <v>2.38095238095238</v>
      </c>
      <c r="AF654" s="0" t="n">
        <f aca="false">1/G654</f>
        <v>33.3333333333333</v>
      </c>
      <c r="AG654" s="0" t="n">
        <v>5.02262847308177</v>
      </c>
      <c r="AH654" s="0" t="n">
        <f aca="false">AG654/14</f>
        <v>0.358759176648698</v>
      </c>
      <c r="AI654" s="0" t="n">
        <v>0.54882</v>
      </c>
      <c r="AJ654" s="0" t="n">
        <v>8.3206</v>
      </c>
      <c r="AK654" s="0" t="n">
        <v>42.131</v>
      </c>
    </row>
    <row r="655" customFormat="false" ht="15" hidden="false" customHeight="true" outlineLevel="0" collapsed="false">
      <c r="A655" s="0" t="n">
        <v>654</v>
      </c>
      <c r="B655" s="4" t="n">
        <f aca="false">IF(assorted!P655 = "converged", 1, NA())</f>
        <v>1</v>
      </c>
      <c r="C655" s="0" t="str">
        <f aca="true">INDIRECT("IDs!B"&amp;$A655+1)</f>
        <v>d-rectangle</v>
      </c>
      <c r="D655" s="0" t="n">
        <f aca="true">INDIRECT("IDs!C"&amp;$A655+1)</f>
        <v>14</v>
      </c>
      <c r="E655" s="4" t="n">
        <v>3.465</v>
      </c>
      <c r="F655" s="0" t="n">
        <f aca="false">G655*D655</f>
        <v>0.42</v>
      </c>
      <c r="G655" s="0" t="n">
        <f aca="true">INDIRECT("assorted!D"&amp;$A655+1)</f>
        <v>0.03</v>
      </c>
      <c r="H655" s="0" t="n">
        <f aca="true">INDIRECT("assorted!E"&amp;$A655+1)</f>
        <v>0.04</v>
      </c>
      <c r="I655" s="0" t="n">
        <f aca="true">IF(B655=1,INDIRECT("assorted!F"&amp;$A655+1),NA())</f>
        <v>15.5144335743098</v>
      </c>
      <c r="J655" s="5" t="n">
        <f aca="true">IF(B655=1,INDIRECT("assorted!G"&amp;$A655+1),NA())</f>
        <v>1204.20148122179</v>
      </c>
      <c r="K655" s="5" t="n">
        <f aca="true">IF(B655=1,AVERAGE(INDIRECT("Temperatures!C" &amp; A655 + 1):INDIRECT("Temperatures!P" &amp; A655 + 1)),NA())</f>
        <v>1190.39788790168</v>
      </c>
      <c r="L655" s="5" t="n">
        <f aca="true">IF(B655=1,MAX(INDIRECT("Temperatures!C" &amp; A655 + 1):INDIRECT("Temperatures!P" &amp; A655 + 1)),NA())</f>
        <v>1245.78855842773</v>
      </c>
      <c r="M655" s="5" t="n">
        <f aca="true">IF(B655=1,MIN(INDIRECT("Temperatures!C" &amp; A655 + 1):INDIRECT("Temperatures!P" &amp; A655 + 1)),NA())</f>
        <v>1148.37986438487</v>
      </c>
      <c r="N655" s="5" t="n">
        <f aca="true">IF(B655=1,INDIRECT("assorted!H"&amp;$A655+1),NA())</f>
        <v>-154783.160129045</v>
      </c>
      <c r="O655" s="5" t="n">
        <f aca="true">IF(B655=1,INDIRECT("assorted!I"&amp;$A655+1),NA())</f>
        <v>34680.2884507224</v>
      </c>
      <c r="P655" s="5" t="n">
        <f aca="true">IF(B655=1,INDIRECT("assorted!J"&amp;$A655+1),NA())</f>
        <v>3065.2690258214</v>
      </c>
      <c r="Q655" s="5" t="n">
        <f aca="true">IF(B655=1,INDIRECT("assorted!K"&amp;$A655+1),NA())</f>
        <v>9395874.20066008</v>
      </c>
      <c r="R655" s="5" t="n">
        <f aca="true">IF(B655=1,INDIRECT("assorted!L"&amp;$A655+1),NA())</f>
        <v>10894.4068258614</v>
      </c>
      <c r="S655" s="5" t="n">
        <f aca="true">IF(B655=1,INDIRECT("assorted!M"&amp;$A655+1),NA())</f>
        <v>962.918398024867</v>
      </c>
      <c r="T655" s="5" t="n">
        <f aca="true">IF(B655=1,INDIRECT("assorted!N"&amp;$A655+1),NA())</f>
        <v>927211.841254777</v>
      </c>
      <c r="U655" s="5" t="n">
        <f aca="true">IF(B655=1,SUM(INDIRECT("HeatFluxTotals!B" &amp; A655 + 1):INDIRECT("HeatFluxTotals!P" &amp; A655 + 1)),NA())</f>
        <v>152521.69556206</v>
      </c>
      <c r="W655" s="5" t="n">
        <f aca="false">R655/G655</f>
        <v>363146.89419538</v>
      </c>
      <c r="X655" s="5" t="n">
        <f aca="true">IF(B655=1,SUM(INDIRECT("HeatFluxRadiation!B" &amp; A655 + 1):INDIRECT("HeatFluxRadiation!P" &amp; A655 + 1)),NA())</f>
        <v>147868.6484311</v>
      </c>
      <c r="Y655" s="5" t="n">
        <f aca="true">IF(B655=1,SUM(INDIRECT("HeatFluxConduction!B" &amp; A655 + 1):INDIRECT("HeatFluxConduction!P" &amp; A655 + 1)),NA())</f>
        <v>4655.75166084941</v>
      </c>
      <c r="Z655" s="6" t="n">
        <f aca="false">X655/U655</f>
        <v>0.969492555706169</v>
      </c>
      <c r="AA655" s="6" t="n">
        <f aca="false">Y655/U655</f>
        <v>0.0305251763933807</v>
      </c>
      <c r="AE655" s="0" t="n">
        <f aca="false">1/F655</f>
        <v>2.38095238095238</v>
      </c>
      <c r="AF655" s="0" t="n">
        <f aca="false">1/G655</f>
        <v>33.3333333333333</v>
      </c>
      <c r="AG655" s="0" t="n">
        <v>4.78696965758224</v>
      </c>
      <c r="AH655" s="0" t="n">
        <f aca="false">AG655/14</f>
        <v>0.341926404113017</v>
      </c>
      <c r="AI655" s="0" t="n">
        <v>0.5585</v>
      </c>
      <c r="AJ655" s="0" t="n">
        <v>8.4693</v>
      </c>
      <c r="AK655" s="0" t="n">
        <v>42.442</v>
      </c>
    </row>
    <row r="656" customFormat="false" ht="15" hidden="false" customHeight="true" outlineLevel="0" collapsed="false">
      <c r="A656" s="0" t="n">
        <v>655</v>
      </c>
      <c r="B656" s="4" t="n">
        <f aca="false">IF(assorted!P656 = "converged", 1, NA())</f>
        <v>1</v>
      </c>
      <c r="C656" s="0" t="str">
        <f aca="true">INDIRECT("IDs!B"&amp;$A656+1)</f>
        <v>d-rectangle</v>
      </c>
      <c r="D656" s="0" t="n">
        <f aca="true">INDIRECT("IDs!C"&amp;$A656+1)</f>
        <v>14</v>
      </c>
      <c r="E656" s="4" t="n">
        <v>3.65</v>
      </c>
      <c r="F656" s="0" t="n">
        <f aca="false">G656*D656</f>
        <v>0.42</v>
      </c>
      <c r="G656" s="0" t="n">
        <f aca="true">INDIRECT("assorted!D"&amp;$A656+1)</f>
        <v>0.03</v>
      </c>
      <c r="H656" s="0" t="n">
        <f aca="true">INDIRECT("assorted!E"&amp;$A656+1)</f>
        <v>0.04</v>
      </c>
      <c r="I656" s="0" t="n">
        <f aca="true">IF(B656=1,INDIRECT("assorted!F"&amp;$A656+1),NA())</f>
        <v>15.2573047202604</v>
      </c>
      <c r="J656" s="5" t="n">
        <f aca="true">IF(B656=1,INDIRECT("assorted!G"&amp;$A656+1),NA())</f>
        <v>1210.97193204872</v>
      </c>
      <c r="K656" s="5" t="n">
        <f aca="true">IF(B656=1,AVERAGE(INDIRECT("Temperatures!C" &amp; A656 + 1):INDIRECT("Temperatures!P" &amp; A656 + 1)),NA())</f>
        <v>1197.00541145039</v>
      </c>
      <c r="L656" s="5" t="n">
        <f aca="true">IF(B656=1,MAX(INDIRECT("Temperatures!C" &amp; A656 + 1):INDIRECT("Temperatures!P" &amp; A656 + 1)),NA())</f>
        <v>1257.5893431522</v>
      </c>
      <c r="M656" s="5" t="n">
        <f aca="true">IF(B656=1,MIN(INDIRECT("Temperatures!C" &amp; A656 + 1):INDIRECT("Temperatures!P" &amp; A656 + 1)),NA())</f>
        <v>1153.76094017784</v>
      </c>
      <c r="N656" s="5" t="n">
        <f aca="true">IF(B656=1,INDIRECT("assorted!H"&amp;$A656+1),NA())</f>
        <v>-142762.698186246</v>
      </c>
      <c r="O656" s="5" t="n">
        <f aca="true">IF(B656=1,INDIRECT("assorted!I"&amp;$A656+1),NA())</f>
        <v>35260.7587419891</v>
      </c>
      <c r="P656" s="5" t="n">
        <f aca="true">IF(B656=1,INDIRECT("assorted!J"&amp;$A656+1),NA())</f>
        <v>3070.52377492696</v>
      </c>
      <c r="Q656" s="5" t="n">
        <f aca="true">IF(B656=1,INDIRECT("assorted!K"&amp;$A656+1),NA())</f>
        <v>9428116.25239172</v>
      </c>
      <c r="R656" s="5" t="n">
        <f aca="true">IF(B656=1,INDIRECT("assorted!L"&amp;$A656+1),NA())</f>
        <v>11076.7547758323</v>
      </c>
      <c r="S656" s="5" t="n">
        <f aca="true">IF(B656=1,INDIRECT("assorted!M"&amp;$A656+1),NA())</f>
        <v>964.56911597108</v>
      </c>
      <c r="T656" s="5" t="n">
        <f aca="true">IF(B656=1,INDIRECT("assorted!N"&amp;$A656+1),NA())</f>
        <v>930393.579485232</v>
      </c>
      <c r="U656" s="5" t="n">
        <f aca="true">IF(B656=1,SUM(INDIRECT("HeatFluxTotals!B" &amp; A656 + 1):INDIRECT("HeatFluxTotals!P" &amp; A656 + 1)),NA())</f>
        <v>155074.566861652</v>
      </c>
      <c r="W656" s="5" t="n">
        <f aca="false">R656/G656</f>
        <v>369225.15919441</v>
      </c>
      <c r="X656" s="5" t="n">
        <f aca="true">IF(B656=1,SUM(INDIRECT("HeatFluxRadiation!B" &amp; A656 + 1):INDIRECT("HeatFluxRadiation!P" &amp; A656 + 1)),NA())</f>
        <v>149615.072395825</v>
      </c>
      <c r="Y656" s="5" t="n">
        <f aca="true">IF(B656=1,SUM(INDIRECT("HeatFluxConduction!B" &amp; A656 + 1):INDIRECT("HeatFluxConduction!P" &amp; A656 + 1)),NA())</f>
        <v>5461.42439385826</v>
      </c>
      <c r="Z656" s="6" t="n">
        <f aca="false">X656/U656</f>
        <v>0.964794391650968</v>
      </c>
      <c r="AA656" s="6" t="n">
        <f aca="false">Y656/U656</f>
        <v>0.0352180535105451</v>
      </c>
      <c r="AE656" s="0" t="n">
        <f aca="false">1/F656</f>
        <v>2.38095238095238</v>
      </c>
      <c r="AF656" s="0" t="n">
        <f aca="false">1/G656</f>
        <v>33.3333333333333</v>
      </c>
      <c r="AG656" s="0" t="n">
        <v>4.57112607723834</v>
      </c>
      <c r="AH656" s="0" t="n">
        <f aca="false">AG656/14</f>
        <v>0.326509005517024</v>
      </c>
      <c r="AI656" s="0" t="n">
        <v>0.57146</v>
      </c>
      <c r="AJ656" s="0" t="n">
        <v>8.6683</v>
      </c>
      <c r="AK656" s="0" t="n">
        <v>42.857</v>
      </c>
    </row>
    <row r="657" customFormat="false" ht="15" hidden="false" customHeight="true" outlineLevel="0" collapsed="false">
      <c r="A657" s="0" t="n">
        <v>656</v>
      </c>
      <c r="B657" s="4" t="n">
        <f aca="false">IF(assorted!P657 = "converged", 1, NA())</f>
        <v>1</v>
      </c>
      <c r="C657" s="0" t="str">
        <f aca="true">INDIRECT("IDs!B"&amp;$A657+1)</f>
        <v>d-rectangle</v>
      </c>
      <c r="D657" s="0" t="n">
        <f aca="true">INDIRECT("IDs!C"&amp;$A657+1)</f>
        <v>14</v>
      </c>
      <c r="E657" s="4" t="n">
        <v>4.015</v>
      </c>
      <c r="F657" s="0" t="n">
        <f aca="false">G657*D657</f>
        <v>0.42</v>
      </c>
      <c r="G657" s="0" t="n">
        <f aca="true">INDIRECT("assorted!D"&amp;$A657+1)</f>
        <v>0.03</v>
      </c>
      <c r="H657" s="0" t="n">
        <f aca="true">INDIRECT("assorted!E"&amp;$A657+1)</f>
        <v>0.04</v>
      </c>
      <c r="I657" s="0" t="n">
        <f aca="true">IF(B657=1,INDIRECT("assorted!F"&amp;$A657+1),NA())</f>
        <v>15.1403966327779</v>
      </c>
      <c r="J657" s="5" t="n">
        <f aca="true">IF(B657=1,INDIRECT("assorted!G"&amp;$A657+1),NA())</f>
        <v>1207.22775166417</v>
      </c>
      <c r="K657" s="5" t="n">
        <f aca="true">IF(B657=1,AVERAGE(INDIRECT("Temperatures!C" &amp; A657 + 1):INDIRECT("Temperatures!P" &amp; A657 + 1)),NA())</f>
        <v>1198.14807953837</v>
      </c>
      <c r="L657" s="5" t="n">
        <f aca="true">IF(B657=1,MAX(INDIRECT("Temperatures!C" &amp; A657 + 1):INDIRECT("Temperatures!P" &amp; A657 + 1)),NA())</f>
        <v>1263.59347374875</v>
      </c>
      <c r="M657" s="5" t="n">
        <f aca="true">IF(B657=1,MIN(INDIRECT("Temperatures!C" &amp; A657 + 1):INDIRECT("Temperatures!P" &amp; A657 + 1)),NA())</f>
        <v>1148.09652611406</v>
      </c>
      <c r="N657" s="5" t="n">
        <f aca="true">IF(B657=1,INDIRECT("assorted!H"&amp;$A657+1),NA())</f>
        <v>-158010.013978362</v>
      </c>
      <c r="O657" s="5" t="n">
        <f aca="true">IF(B657=1,INDIRECT("assorted!I"&amp;$A657+1),NA())</f>
        <v>35336.2235859258</v>
      </c>
      <c r="P657" s="5" t="n">
        <f aca="true">IF(B657=1,INDIRECT("assorted!J"&amp;$A657+1),NA())</f>
        <v>3313.63008983456</v>
      </c>
      <c r="Q657" s="5" t="n">
        <f aca="true">IF(B657=1,INDIRECT("assorted!K"&amp;$A657+1),NA())</f>
        <v>10980144.372257</v>
      </c>
      <c r="R657" s="5" t="n">
        <f aca="true">IF(B657=1,INDIRECT("assorted!L"&amp;$A657+1),NA())</f>
        <v>11100.4611735476</v>
      </c>
      <c r="S657" s="5" t="n">
        <f aca="true">IF(B657=1,INDIRECT("assorted!M"&amp;$A657+1),NA())</f>
        <v>1040.93812023417</v>
      </c>
      <c r="T657" s="5" t="n">
        <f aca="true">IF(B657=1,INDIRECT("assorted!N"&amp;$A657+1),NA())</f>
        <v>1083552.17015665</v>
      </c>
      <c r="U657" s="5" t="n">
        <f aca="true">IF(B657=1,SUM(INDIRECT("HeatFluxTotals!B" &amp; A657 + 1):INDIRECT("HeatFluxTotals!P" &amp; A657 + 1)),NA())</f>
        <v>155406.456429667</v>
      </c>
      <c r="W657" s="5" t="n">
        <f aca="false">R657/G657</f>
        <v>370015.372451587</v>
      </c>
      <c r="X657" s="5" t="n">
        <f aca="true">IF(B657=1,SUM(INDIRECT("HeatFluxRadiation!B" &amp; A657 + 1):INDIRECT("HeatFluxRadiation!P" &amp; A657 + 1)),NA())</f>
        <v>148428.298487286</v>
      </c>
      <c r="Y657" s="5" t="n">
        <f aca="true">IF(B657=1,SUM(INDIRECT("HeatFluxConduction!B" &amp; A657 + 1):INDIRECT("HeatFluxConduction!P" &amp; A657 + 1)),NA())</f>
        <v>6981.16955208347</v>
      </c>
      <c r="Z657" s="6" t="n">
        <f aca="false">X657/U657</f>
        <v>0.955097374313154</v>
      </c>
      <c r="AA657" s="6" t="n">
        <f aca="false">Y657/U657</f>
        <v>0.0449220046095252</v>
      </c>
      <c r="AE657" s="0" t="n">
        <f aca="false">1/F657</f>
        <v>2.38095238095238</v>
      </c>
      <c r="AF657" s="0" t="n">
        <f aca="false">1/G657</f>
        <v>33.3333333333333</v>
      </c>
      <c r="AG657" s="0" t="n">
        <v>4.19146638831334</v>
      </c>
      <c r="AH657" s="0" t="n">
        <f aca="false">AG657/14</f>
        <v>0.299390456308096</v>
      </c>
      <c r="AI657" s="0" t="n">
        <v>0.57303</v>
      </c>
      <c r="AJ657" s="0" t="n">
        <v>8.6928</v>
      </c>
      <c r="AK657" s="0" t="n">
        <v>42.893</v>
      </c>
    </row>
    <row r="658" customFormat="false" ht="15" hidden="false" customHeight="true" outlineLevel="0" collapsed="false">
      <c r="A658" s="0" t="n">
        <v>657</v>
      </c>
      <c r="B658" s="4" t="n">
        <f aca="false">IF(assorted!P658 = "converged", 1, NA())</f>
        <v>1</v>
      </c>
      <c r="C658" s="0" t="str">
        <f aca="true">INDIRECT("IDs!B"&amp;$A658+1)</f>
        <v>d-rectangle</v>
      </c>
      <c r="D658" s="0" t="n">
        <f aca="true">INDIRECT("IDs!C"&amp;$A658+1)</f>
        <v>14</v>
      </c>
      <c r="E658" s="4" t="n">
        <v>4.38</v>
      </c>
      <c r="F658" s="0" t="n">
        <f aca="false">G658*D658</f>
        <v>0.42</v>
      </c>
      <c r="G658" s="0" t="n">
        <f aca="true">INDIRECT("assorted!D"&amp;$A658+1)</f>
        <v>0.03</v>
      </c>
      <c r="H658" s="0" t="n">
        <f aca="true">INDIRECT("assorted!E"&amp;$A658+1)</f>
        <v>0.04</v>
      </c>
      <c r="I658" s="0" t="n">
        <f aca="true">IF(B658=1,INDIRECT("assorted!F"&amp;$A658+1),NA())</f>
        <v>16.149499886771</v>
      </c>
      <c r="J658" s="5" t="n">
        <f aca="true">IF(B658=1,INDIRECT("assorted!G"&amp;$A658+1),NA())</f>
        <v>1230.61302509276</v>
      </c>
      <c r="K658" s="5" t="n">
        <f aca="true">IF(B658=1,AVERAGE(INDIRECT("Temperatures!C" &amp; A658 + 1):INDIRECT("Temperatures!P" &amp; A658 + 1)),NA())</f>
        <v>1206.35811083402</v>
      </c>
      <c r="L658" s="5" t="n">
        <f aca="true">IF(B658=1,MAX(INDIRECT("Temperatures!C" &amp; A658 + 1):INDIRECT("Temperatures!P" &amp; A658 + 1)),NA())</f>
        <v>1279.41835763679</v>
      </c>
      <c r="M658" s="5" t="n">
        <f aca="true">IF(B658=1,MIN(INDIRECT("Temperatures!C" &amp; A658 + 1):INDIRECT("Temperatures!P" &amp; A658 + 1)),NA())</f>
        <v>1157.68747987544</v>
      </c>
      <c r="N658" s="5" t="n">
        <f aca="true">IF(B658=1,INDIRECT("assorted!H"&amp;$A658+1),NA())</f>
        <v>-184683.462440314</v>
      </c>
      <c r="O658" s="5" t="n">
        <f aca="true">IF(B658=1,INDIRECT("assorted!I"&amp;$A658+1),NA())</f>
        <v>36038.0826190814</v>
      </c>
      <c r="P658" s="5" t="n">
        <f aca="true">IF(B658=1,INDIRECT("assorted!J"&amp;$A658+1),NA())</f>
        <v>3424.87191011939</v>
      </c>
      <c r="Q658" s="5" t="n">
        <f aca="true">IF(B658=1,INDIRECT("assorted!K"&amp;$A658+1),NA())</f>
        <v>11729747.6007248</v>
      </c>
      <c r="R658" s="5" t="n">
        <f aca="true">IF(B658=1,INDIRECT("assorted!L"&amp;$A658+1),NA())</f>
        <v>11320.941976423</v>
      </c>
      <c r="S658" s="5" t="n">
        <f aca="true">IF(B658=1,INDIRECT("assorted!M"&amp;$A658+1),NA())</f>
        <v>1075.88343644606</v>
      </c>
      <c r="T658" s="5" t="n">
        <f aca="true">IF(B658=1,INDIRECT("assorted!N"&amp;$A658+1),NA())</f>
        <v>1157525.16881898</v>
      </c>
      <c r="U658" s="5" t="n">
        <f aca="true">IF(B658=1,SUM(INDIRECT("HeatFluxTotals!B" &amp; A658 + 1):INDIRECT("HeatFluxTotals!P" &amp; A658 + 1)),NA())</f>
        <v>158493.187669921</v>
      </c>
      <c r="W658" s="5" t="n">
        <f aca="false">R658/G658</f>
        <v>377364.732547433</v>
      </c>
      <c r="X658" s="5" t="n">
        <f aca="true">IF(B658=1,SUM(INDIRECT("HeatFluxRadiation!B" &amp; A658 + 1):INDIRECT("HeatFluxRadiation!P" &amp; A658 + 1)),NA())</f>
        <v>149364.32543894</v>
      </c>
      <c r="Y658" s="5" t="n">
        <f aca="true">IF(B658=1,SUM(INDIRECT("HeatFluxConduction!B" &amp; A658 + 1):INDIRECT("HeatFluxConduction!P" &amp; A658 + 1)),NA())</f>
        <v>9130.28345379135</v>
      </c>
      <c r="Z658" s="6" t="n">
        <f aca="false">X658/U658</f>
        <v>0.942402179139754</v>
      </c>
      <c r="AA658" s="6" t="n">
        <f aca="false">Y658/U658</f>
        <v>0.0576067879510766</v>
      </c>
      <c r="AE658" s="0" t="n">
        <f aca="false">1/F658</f>
        <v>2.38095238095238</v>
      </c>
      <c r="AF658" s="0" t="n">
        <f aca="false">1/G658</f>
        <v>33.3333333333333</v>
      </c>
      <c r="AG658" s="0" t="n">
        <v>3.8615999743924</v>
      </c>
      <c r="AH658" s="0" t="n">
        <f aca="false">AG658/14</f>
        <v>0.275828569599457</v>
      </c>
      <c r="AI658" s="0" t="n">
        <v>0.58809</v>
      </c>
      <c r="AJ658" s="0" t="n">
        <v>8.9245</v>
      </c>
      <c r="AK658" s="0" t="n">
        <v>43.354</v>
      </c>
    </row>
    <row r="659" customFormat="false" ht="15" hidden="false" customHeight="true" outlineLevel="0" collapsed="false">
      <c r="A659" s="0" t="n">
        <v>658</v>
      </c>
      <c r="B659" s="4" t="n">
        <f aca="false">IF(assorted!P659 = "converged", 1, NA())</f>
        <v>1</v>
      </c>
      <c r="C659" s="0" t="str">
        <f aca="true">INDIRECT("IDs!B"&amp;$A659+1)</f>
        <v>d-rectangle</v>
      </c>
      <c r="D659" s="0" t="n">
        <f aca="true">INDIRECT("IDs!C"&amp;$A659+1)</f>
        <v>14</v>
      </c>
      <c r="E659" s="4" t="n">
        <v>5.11</v>
      </c>
      <c r="F659" s="0" t="n">
        <f aca="false">G659*D659</f>
        <v>0.42</v>
      </c>
      <c r="G659" s="0" t="n">
        <f aca="true">INDIRECT("assorted!D"&amp;$A659+1)</f>
        <v>0.03</v>
      </c>
      <c r="H659" s="0" t="n">
        <f aca="true">INDIRECT("assorted!E"&amp;$A659+1)</f>
        <v>0.04</v>
      </c>
      <c r="I659" s="0" t="n">
        <f aca="true">IF(B659=1,INDIRECT("assorted!F"&amp;$A659+1),NA())</f>
        <v>15.839483132484</v>
      </c>
      <c r="J659" s="5" t="n">
        <f aca="true">IF(B659=1,INDIRECT("assorted!G"&amp;$A659+1),NA())</f>
        <v>1257.12334370302</v>
      </c>
      <c r="K659" s="5" t="n">
        <f aca="true">IF(B659=1,AVERAGE(INDIRECT("Temperatures!C" &amp; A659 + 1):INDIRECT("Temperatures!P" &amp; A659 + 1)),NA())</f>
        <v>1216.22529280551</v>
      </c>
      <c r="L659" s="5" t="n">
        <f aca="true">IF(B659=1,MAX(INDIRECT("Temperatures!C" &amp; A659 + 1):INDIRECT("Temperatures!P" &amp; A659 + 1)),NA())</f>
        <v>1322.8894700661</v>
      </c>
      <c r="M659" s="5" t="n">
        <f aca="true">IF(B659=1,MIN(INDIRECT("Temperatures!C" &amp; A659 + 1):INDIRECT("Temperatures!P" &amp; A659 + 1)),NA())</f>
        <v>1156.62469306845</v>
      </c>
      <c r="N659" s="5" t="n">
        <f aca="true">IF(B659=1,INDIRECT("assorted!H"&amp;$A659+1),NA())</f>
        <v>-192403.390362616</v>
      </c>
      <c r="O659" s="5" t="n">
        <f aca="true">IF(B659=1,INDIRECT("assorted!I"&amp;$A659+1),NA())</f>
        <v>36761.6353963422</v>
      </c>
      <c r="P659" s="5" t="n">
        <f aca="true">IF(B659=1,INDIRECT("assorted!J"&amp;$A659+1),NA())</f>
        <v>3915.7453193795</v>
      </c>
      <c r="Q659" s="5" t="n">
        <f aca="true">IF(B659=1,INDIRECT("assorted!K"&amp;$A659+1),NA())</f>
        <v>15333061.4062424</v>
      </c>
      <c r="R659" s="5" t="n">
        <f aca="true">IF(B659=1,INDIRECT("assorted!L"&amp;$A659+1),NA())</f>
        <v>11548.2376151732</v>
      </c>
      <c r="S659" s="5" t="n">
        <f aca="true">IF(B659=1,INDIRECT("assorted!M"&amp;$A659+1),NA())</f>
        <v>1230.08557429945</v>
      </c>
      <c r="T659" s="5" t="n">
        <f aca="true">IF(B659=1,INDIRECT("assorted!N"&amp;$A659+1),NA())</f>
        <v>1513110.52009961</v>
      </c>
      <c r="U659" s="5" t="n">
        <f aca="true">IF(B659=1,SUM(INDIRECT("HeatFluxTotals!B" &amp; A659 + 1):INDIRECT("HeatFluxTotals!P" &amp; A659 + 1)),NA())</f>
        <v>161675.326612425</v>
      </c>
      <c r="W659" s="5" t="n">
        <f aca="false">R659/G659</f>
        <v>384941.253839107</v>
      </c>
      <c r="X659" s="5" t="n">
        <f aca="true">IF(B659=1,SUM(INDIRECT("HeatFluxRadiation!B" &amp; A659 + 1):INDIRECT("HeatFluxRadiation!P" &amp; A659 + 1)),NA())</f>
        <v>152250.450769886</v>
      </c>
      <c r="Y659" s="5" t="n">
        <f aca="true">IF(B659=1,SUM(INDIRECT("HeatFluxConduction!B" &amp; A659 + 1):INDIRECT("HeatFluxConduction!P" &amp; A659 + 1)),NA())</f>
        <v>9435.40200018819</v>
      </c>
      <c r="Z659" s="6" t="n">
        <f aca="false">X659/U659</f>
        <v>0.941704921585633</v>
      </c>
      <c r="AA659" s="6" t="n">
        <f aca="false">Y659/U659</f>
        <v>0.0583601851803097</v>
      </c>
      <c r="AE659" s="0" t="n">
        <f aca="false">1/F659</f>
        <v>2.38095238095238</v>
      </c>
      <c r="AF659" s="0" t="n">
        <f aca="false">1/G659</f>
        <v>33.3333333333333</v>
      </c>
      <c r="AG659" s="0" t="n">
        <v>3.32502643637467</v>
      </c>
      <c r="AH659" s="0" t="n">
        <f aca="false">AG659/14</f>
        <v>0.237501888312476</v>
      </c>
      <c r="AI659" s="0" t="n">
        <v>0.60307</v>
      </c>
      <c r="AJ659" s="0" t="n">
        <v>9.1565</v>
      </c>
      <c r="AK659" s="0" t="n">
        <v>43.758</v>
      </c>
    </row>
    <row r="660" customFormat="false" ht="15" hidden="false" customHeight="true" outlineLevel="0" collapsed="false">
      <c r="A660" s="0" t="n">
        <v>659</v>
      </c>
      <c r="B660" s="4" t="n">
        <f aca="false">IF(assorted!P660 = "converged", 1, NA())</f>
        <v>1</v>
      </c>
      <c r="C660" s="0" t="str">
        <f aca="true">INDIRECT("IDs!B"&amp;$A660+1)</f>
        <v>d-rectangle</v>
      </c>
      <c r="D660" s="0" t="n">
        <f aca="true">INDIRECT("IDs!C"&amp;$A660+1)</f>
        <v>14</v>
      </c>
      <c r="E660" s="4" t="n">
        <v>5.84</v>
      </c>
      <c r="F660" s="0" t="n">
        <f aca="false">G660*D660</f>
        <v>0.42</v>
      </c>
      <c r="G660" s="0" t="n">
        <f aca="true">INDIRECT("assorted!D"&amp;$A660+1)</f>
        <v>0.03</v>
      </c>
      <c r="H660" s="0" t="n">
        <f aca="true">INDIRECT("assorted!E"&amp;$A660+1)</f>
        <v>0.04</v>
      </c>
      <c r="I660" s="0" t="n">
        <f aca="true">IF(B660=1,INDIRECT("assorted!F"&amp;$A660+1),NA())</f>
        <v>17.1980120575753</v>
      </c>
      <c r="J660" s="5" t="n">
        <f aca="true">IF(B660=1,INDIRECT("assorted!G"&amp;$A660+1),NA())</f>
        <v>1280.80552768158</v>
      </c>
      <c r="K660" s="5" t="n">
        <f aca="true">IF(B660=1,AVERAGE(INDIRECT("Temperatures!C" &amp; A660 + 1):INDIRECT("Temperatures!P" &amp; A660 + 1)),NA())</f>
        <v>1236.81193640267</v>
      </c>
      <c r="L660" s="5" t="n">
        <f aca="true">IF(B660=1,MAX(INDIRECT("Temperatures!C" &amp; A660 + 1):INDIRECT("Temperatures!P" &amp; A660 + 1)),NA())</f>
        <v>1396.17689598802</v>
      </c>
      <c r="M660" s="5" t="n">
        <f aca="true">IF(B660=1,MIN(INDIRECT("Temperatures!C" &amp; A660 + 1):INDIRECT("Temperatures!P" &amp; A660 + 1)),NA())</f>
        <v>1157.48528153</v>
      </c>
      <c r="N660" s="5" t="n">
        <f aca="true">IF(B660=1,INDIRECT("assorted!H"&amp;$A660+1),NA())</f>
        <v>-195274.240176105</v>
      </c>
      <c r="O660" s="5" t="n">
        <f aca="true">IF(B660=1,INDIRECT("assorted!I"&amp;$A660+1),NA())</f>
        <v>38298.7090042585</v>
      </c>
      <c r="P660" s="5" t="n">
        <f aca="true">IF(B660=1,INDIRECT("assorted!J"&amp;$A660+1),NA())</f>
        <v>4456.2208291681</v>
      </c>
      <c r="Q660" s="5" t="n">
        <f aca="true">IF(B660=1,INDIRECT("assorted!K"&amp;$A660+1),NA())</f>
        <v>19857904.0783116</v>
      </c>
      <c r="R660" s="5" t="n">
        <f aca="true">IF(B660=1,INDIRECT("assorted!L"&amp;$A660+1),NA())</f>
        <v>12031.0913039416</v>
      </c>
      <c r="S660" s="5" t="n">
        <f aca="true">IF(B660=1,INDIRECT("assorted!M"&amp;$A660+1),NA())</f>
        <v>1399.86963164435</v>
      </c>
      <c r="T660" s="5" t="n">
        <f aca="true">IF(B660=1,INDIRECT("assorted!N"&amp;$A660+1),NA())</f>
        <v>1959634.98560009</v>
      </c>
      <c r="U660" s="5" t="n">
        <f aca="true">IF(B660=1,SUM(INDIRECT("HeatFluxTotals!B" &amp; A660 + 1):INDIRECT("HeatFluxTotals!P" &amp; A660 + 1)),NA())</f>
        <v>168435.278255183</v>
      </c>
      <c r="W660" s="5" t="n">
        <f aca="false">R660/G660</f>
        <v>401036.376798053</v>
      </c>
      <c r="X660" s="5" t="n">
        <f aca="true">IF(B660=1,SUM(INDIRECT("HeatFluxRadiation!B" &amp; A660 + 1):INDIRECT("HeatFluxRadiation!P" &amp; A660 + 1)),NA())</f>
        <v>158154.885814649</v>
      </c>
      <c r="Y660" s="5" t="n">
        <f aca="true">IF(B660=1,SUM(INDIRECT("HeatFluxConduction!B" &amp; A660 + 1):INDIRECT("HeatFluxConduction!P" &amp; A660 + 1)),NA())</f>
        <v>10282.711102867</v>
      </c>
      <c r="Z660" s="6" t="n">
        <f aca="false">X660/U660</f>
        <v>0.938965325156173</v>
      </c>
      <c r="AA660" s="6" t="n">
        <f aca="false">Y660/U660</f>
        <v>0.061048440738694</v>
      </c>
      <c r="AE660" s="0" t="n">
        <f aca="false">1/F660</f>
        <v>2.38095238095238</v>
      </c>
      <c r="AF660" s="0" t="n">
        <f aca="false">1/G660</f>
        <v>33.3333333333333</v>
      </c>
      <c r="AG660" s="0" t="n">
        <v>2.9161068290897</v>
      </c>
      <c r="AH660" s="0" t="n">
        <f aca="false">AG660/14</f>
        <v>0.208293344934979</v>
      </c>
      <c r="AI660" s="0" t="n">
        <v>0.63334</v>
      </c>
      <c r="AJ660" s="0" t="n">
        <v>9.6252</v>
      </c>
      <c r="AK660" s="0" t="n">
        <v>44.584</v>
      </c>
    </row>
    <row r="661" customFormat="false" ht="15" hidden="false" customHeight="true" outlineLevel="0" collapsed="false">
      <c r="A661" s="0" t="n">
        <v>660</v>
      </c>
      <c r="B661" s="4" t="n">
        <f aca="false">IF(assorted!P661 = "converged", 1, NA())</f>
        <v>1</v>
      </c>
      <c r="C661" s="0" t="str">
        <f aca="true">INDIRECT("IDs!B"&amp;$A661+1)</f>
        <v>d-rectangle</v>
      </c>
      <c r="D661" s="0" t="n">
        <f aca="true">INDIRECT("IDs!C"&amp;$A661+1)</f>
        <v>14</v>
      </c>
      <c r="E661" s="4" t="n">
        <v>6.205</v>
      </c>
      <c r="F661" s="0" t="n">
        <f aca="false">G661*D661</f>
        <v>0.42</v>
      </c>
      <c r="G661" s="0" t="n">
        <f aca="true">INDIRECT("assorted!D"&amp;$A661+1)</f>
        <v>0.03</v>
      </c>
      <c r="H661" s="0" t="n">
        <f aca="true">INDIRECT("assorted!E"&amp;$A661+1)</f>
        <v>0.04</v>
      </c>
      <c r="I661" s="0" t="n">
        <f aca="true">IF(B661=1,INDIRECT("assorted!F"&amp;$A661+1),NA())</f>
        <v>19.4095287295058</v>
      </c>
      <c r="J661" s="5" t="n">
        <f aca="true">IF(B661=1,INDIRECT("assorted!G"&amp;$A661+1),NA())</f>
        <v>1291.41623390559</v>
      </c>
      <c r="K661" s="5" t="n">
        <f aca="true">IF(B661=1,AVERAGE(INDIRECT("Temperatures!C" &amp; A661 + 1):INDIRECT("Temperatures!P" &amp; A661 + 1)),NA())</f>
        <v>1237.14209425739</v>
      </c>
      <c r="L661" s="5" t="n">
        <f aca="true">IF(B661=1,MAX(INDIRECT("Temperatures!C" &amp; A661 + 1):INDIRECT("Temperatures!P" &amp; A661 + 1)),NA())</f>
        <v>1410.56402100655</v>
      </c>
      <c r="M661" s="5" t="n">
        <f aca="true">IF(B661=1,MIN(INDIRECT("Temperatures!C" &amp; A661 + 1):INDIRECT("Temperatures!P" &amp; A661 + 1)),NA())</f>
        <v>1159.78093051333</v>
      </c>
      <c r="N661" s="5" t="n">
        <f aca="true">IF(B661=1,INDIRECT("assorted!H"&amp;$A661+1),NA())</f>
        <v>-155037.298633234</v>
      </c>
      <c r="O661" s="5" t="n">
        <f aca="true">IF(B661=1,INDIRECT("assorted!I"&amp;$A661+1),NA())</f>
        <v>38290.6327984992</v>
      </c>
      <c r="P661" s="5" t="n">
        <f aca="true">IF(B661=1,INDIRECT("assorted!J"&amp;$A661+1),NA())</f>
        <v>4668.83429663264</v>
      </c>
      <c r="Q661" s="5" t="n">
        <f aca="true">IF(B661=1,INDIRECT("assorted!K"&amp;$A661+1),NA())</f>
        <v>21798013.6894132</v>
      </c>
      <c r="R661" s="5" t="n">
        <f aca="true">IF(B661=1,INDIRECT("assorted!L"&amp;$A661+1),NA())</f>
        <v>12028.5542584024</v>
      </c>
      <c r="S661" s="5" t="n">
        <f aca="true">IF(B661=1,INDIRECT("assorted!M"&amp;$A661+1),NA())</f>
        <v>1466.65966467841</v>
      </c>
      <c r="T661" s="5" t="n">
        <f aca="true">IF(B661=1,INDIRECT("assorted!N"&amp;$A661+1),NA())</f>
        <v>2151090.57199459</v>
      </c>
      <c r="U661" s="5" t="n">
        <f aca="true">IF(B661=1,SUM(INDIRECT("HeatFluxTotals!B" &amp; A661 + 1):INDIRECT("HeatFluxTotals!P" &amp; A661 + 1)),NA())</f>
        <v>168399.759617633</v>
      </c>
      <c r="W661" s="5" t="n">
        <f aca="false">R661/G661</f>
        <v>400951.808613413</v>
      </c>
      <c r="X661" s="5" t="n">
        <f aca="true">IF(B661=1,SUM(INDIRECT("HeatFluxRadiation!B" &amp; A661 + 1):INDIRECT("HeatFluxRadiation!P" &amp; A661 + 1)),NA())</f>
        <v>160356.328234633</v>
      </c>
      <c r="Y661" s="5" t="n">
        <f aca="true">IF(B661=1,SUM(INDIRECT("HeatFluxConduction!B" &amp; A661 + 1):INDIRECT("HeatFluxConduction!P" &amp; A661 + 1)),NA())</f>
        <v>8046.62316231438</v>
      </c>
      <c r="Z661" s="6" t="n">
        <f aca="false">X661/U661</f>
        <v>0.952236087502362</v>
      </c>
      <c r="AA661" s="6" t="n">
        <f aca="false">Y661/U661</f>
        <v>0.0477828660835679</v>
      </c>
      <c r="AE661" s="0" t="n">
        <f aca="false">1/F661</f>
        <v>2.38095238095238</v>
      </c>
      <c r="AF661" s="0" t="n">
        <f aca="false">1/G661</f>
        <v>33.3333333333333</v>
      </c>
      <c r="AG661" s="0" t="n">
        <v>2.746596179094</v>
      </c>
      <c r="AH661" s="0" t="n">
        <f aca="false">AG661/14</f>
        <v>0.196185441363857</v>
      </c>
      <c r="AI661" s="0" t="n">
        <v>0.6317</v>
      </c>
      <c r="AJ661" s="0" t="n">
        <v>9.6009</v>
      </c>
      <c r="AK661" s="0" t="n">
        <v>44.499</v>
      </c>
    </row>
    <row r="662" customFormat="false" ht="15" hidden="false" customHeight="true" outlineLevel="0" collapsed="false">
      <c r="A662" s="0" t="n">
        <v>661</v>
      </c>
      <c r="B662" s="4" t="n">
        <f aca="false">IF(assorted!P662 = "converged", 1, NA())</f>
        <v>1</v>
      </c>
      <c r="C662" s="0" t="str">
        <f aca="true">INDIRECT("IDs!B"&amp;$A662+1)</f>
        <v>d-rectangle</v>
      </c>
      <c r="D662" s="0" t="n">
        <f aca="true">INDIRECT("IDs!C"&amp;$A662+1)</f>
        <v>14</v>
      </c>
      <c r="E662" s="4" t="n">
        <v>1.825</v>
      </c>
      <c r="F662" s="0" t="n">
        <f aca="false">G662*D662</f>
        <v>0.49</v>
      </c>
      <c r="G662" s="0" t="n">
        <f aca="true">INDIRECT("assorted!D"&amp;$A662+1)</f>
        <v>0.035</v>
      </c>
      <c r="H662" s="0" t="n">
        <f aca="true">INDIRECT("assorted!E"&amp;$A662+1)</f>
        <v>0.04</v>
      </c>
      <c r="I662" s="0" t="n">
        <f aca="true">IF(B662=1,INDIRECT("assorted!F"&amp;$A662+1),NA())</f>
        <v>25.6370543080993</v>
      </c>
      <c r="J662" s="5" t="n">
        <f aca="true">IF(B662=1,INDIRECT("assorted!G"&amp;$A662+1),NA())</f>
        <v>1205.19048786588</v>
      </c>
      <c r="K662" s="5" t="n">
        <f aca="true">IF(B662=1,AVERAGE(INDIRECT("Temperatures!C" &amp; A662 + 1):INDIRECT("Temperatures!P" &amp; A662 + 1)),NA())</f>
        <v>1145.28144571842</v>
      </c>
      <c r="L662" s="5" t="n">
        <f aca="true">IF(B662=1,MAX(INDIRECT("Temperatures!C" &amp; A662 + 1):INDIRECT("Temperatures!P" &amp; A662 + 1)),NA())</f>
        <v>1195.38403993337</v>
      </c>
      <c r="M662" s="5" t="n">
        <f aca="true">IF(B662=1,MIN(INDIRECT("Temperatures!C" &amp; A662 + 1):INDIRECT("Temperatures!P" &amp; A662 + 1)),NA())</f>
        <v>1112.95315208748</v>
      </c>
      <c r="N662" s="5" t="n">
        <f aca="true">IF(B662=1,INDIRECT("assorted!H"&amp;$A662+1),NA())</f>
        <v>-128479.640386512</v>
      </c>
      <c r="O662" s="5" t="n">
        <f aca="true">IF(B662=1,INDIRECT("assorted!I"&amp;$A662+1),NA())</f>
        <v>30436.8304727962</v>
      </c>
      <c r="P662" s="5" t="n">
        <f aca="true">IF(B662=1,INDIRECT("assorted!J"&amp;$A662+1),NA())</f>
        <v>2344.13769156416</v>
      </c>
      <c r="Q662" s="5" t="n">
        <f aca="true">IF(B662=1,INDIRECT("assorted!K"&amp;$A662+1),NA())</f>
        <v>5494981.51701177</v>
      </c>
      <c r="R662" s="5" t="n">
        <f aca="true">IF(B662=1,INDIRECT("assorted!L"&amp;$A662+1),NA())</f>
        <v>9561.37415441561</v>
      </c>
      <c r="S662" s="5" t="n">
        <f aca="true">IF(B662=1,INDIRECT("assorted!M"&amp;$A662+1),NA())</f>
        <v>736.383427260633</v>
      </c>
      <c r="T662" s="5" t="n">
        <f aca="true">IF(B662=1,INDIRECT("assorted!N"&amp;$A662+1),NA())</f>
        <v>542260.551944116</v>
      </c>
      <c r="U662" s="5" t="n">
        <f aca="true">IF(B662=1,SUM(INDIRECT("HeatFluxTotals!B" &amp; A662 + 1):INDIRECT("HeatFluxTotals!P" &amp; A662 + 1)),NA())</f>
        <v>133859.238161818</v>
      </c>
      <c r="W662" s="5" t="n">
        <f aca="false">R662/G662</f>
        <v>273182.118697589</v>
      </c>
      <c r="X662" s="5" t="n">
        <f aca="true">IF(B662=1,SUM(INDIRECT("HeatFluxRadiation!B" &amp; A662 + 1):INDIRECT("HeatFluxRadiation!P" &amp; A662 + 1)),NA())</f>
        <v>131366.076221886</v>
      </c>
      <c r="Y662" s="5" t="n">
        <f aca="true">IF(B662=1,SUM(INDIRECT("HeatFluxConduction!B" &amp; A662 + 1):INDIRECT("HeatFluxConduction!P" &amp; A662 + 1)),NA())</f>
        <v>2497.40064806767</v>
      </c>
      <c r="Z662" s="6" t="n">
        <f aca="false">X662/U662</f>
        <v>0.981374748772152</v>
      </c>
      <c r="AA662" s="6" t="n">
        <f aca="false">Y662/U662</f>
        <v>0.0186569166414098</v>
      </c>
      <c r="AE662" s="0" t="n">
        <f aca="false">1/F662</f>
        <v>2.04081632653061</v>
      </c>
      <c r="AF662" s="0" t="n">
        <f aca="false">1/G662</f>
        <v>28.5714285714286</v>
      </c>
      <c r="AG662" s="9" t="n">
        <v>7.60028995888879</v>
      </c>
      <c r="AH662" s="0" t="n">
        <f aca="false">AG662/14</f>
        <v>0.542877854206342</v>
      </c>
      <c r="AI662" s="0" t="n">
        <v>0.46399</v>
      </c>
      <c r="AJ662" s="0" t="n">
        <v>7.022</v>
      </c>
      <c r="AK662" s="0" t="n">
        <v>39.198</v>
      </c>
    </row>
    <row r="663" customFormat="false" ht="15" hidden="false" customHeight="true" outlineLevel="0" collapsed="false">
      <c r="A663" s="0" t="n">
        <v>662</v>
      </c>
      <c r="B663" s="4" t="n">
        <f aca="false">IF(assorted!P663 = "converged", 1, NA())</f>
        <v>1</v>
      </c>
      <c r="C663" s="0" t="str">
        <f aca="true">INDIRECT("IDs!B"&amp;$A663+1)</f>
        <v>d-rectangle</v>
      </c>
      <c r="D663" s="0" t="n">
        <f aca="true">INDIRECT("IDs!C"&amp;$A663+1)</f>
        <v>14</v>
      </c>
      <c r="E663" s="4" t="n">
        <v>2.19</v>
      </c>
      <c r="F663" s="0" t="n">
        <f aca="false">G663*D663</f>
        <v>0.49</v>
      </c>
      <c r="G663" s="0" t="n">
        <f aca="true">INDIRECT("assorted!D"&amp;$A663+1)</f>
        <v>0.035</v>
      </c>
      <c r="H663" s="0" t="n">
        <f aca="true">INDIRECT("assorted!E"&amp;$A663+1)</f>
        <v>0.04</v>
      </c>
      <c r="I663" s="0" t="n">
        <f aca="true">IF(B663=1,INDIRECT("assorted!F"&amp;$A663+1),NA())</f>
        <v>24.3357015226647</v>
      </c>
      <c r="J663" s="5" t="n">
        <f aca="true">IF(B663=1,INDIRECT("assorted!G"&amp;$A663+1),NA())</f>
        <v>1206.15726087025</v>
      </c>
      <c r="K663" s="5" t="n">
        <f aca="true">IF(B663=1,AVERAGE(INDIRECT("Temperatures!C" &amp; A663 + 1):INDIRECT("Temperatures!P" &amp; A663 + 1)),NA())</f>
        <v>1162.07640579766</v>
      </c>
      <c r="L663" s="5" t="n">
        <f aca="true">IF(B663=1,MAX(INDIRECT("Temperatures!C" &amp; A663 + 1):INDIRECT("Temperatures!P" &amp; A663 + 1)),NA())</f>
        <v>1207.96206315083</v>
      </c>
      <c r="M663" s="5" t="n">
        <f aca="true">IF(B663=1,MIN(INDIRECT("Temperatures!C" &amp; A663 + 1):INDIRECT("Temperatures!P" &amp; A663 + 1)),NA())</f>
        <v>1128.78707207256</v>
      </c>
      <c r="N663" s="5" t="n">
        <f aca="true">IF(B663=1,INDIRECT("assorted!H"&amp;$A663+1),NA())</f>
        <v>-153598.58857501</v>
      </c>
      <c r="O663" s="5" t="n">
        <f aca="true">IF(B663=1,INDIRECT("assorted!I"&amp;$A663+1),NA())</f>
        <v>32113.8413407816</v>
      </c>
      <c r="P663" s="5" t="n">
        <f aca="true">IF(B663=1,INDIRECT("assorted!J"&amp;$A663+1),NA())</f>
        <v>2322.63012468208</v>
      </c>
      <c r="Q663" s="5" t="n">
        <f aca="true">IF(B663=1,INDIRECT("assorted!K"&amp;$A663+1),NA())</f>
        <v>5394610.69608073</v>
      </c>
      <c r="R663" s="5" t="n">
        <f aca="true">IF(B663=1,INDIRECT("assorted!L"&amp;$A663+1),NA())</f>
        <v>10088.1874960408</v>
      </c>
      <c r="S663" s="5" t="n">
        <f aca="true">IF(B663=1,INDIRECT("assorted!M"&amp;$A663+1),NA())</f>
        <v>729.627076783267</v>
      </c>
      <c r="T663" s="5" t="n">
        <f aca="true">IF(B663=1,INDIRECT("assorted!N"&amp;$A663+1),NA())</f>
        <v>532355.671175295</v>
      </c>
      <c r="U663" s="5" t="n">
        <f aca="true">IF(B663=1,SUM(INDIRECT("HeatFluxTotals!B" &amp; A663 + 1):INDIRECT("HeatFluxTotals!P" &amp; A663 + 1)),NA())</f>
        <v>141234.624944571</v>
      </c>
      <c r="W663" s="5" t="n">
        <f aca="false">R663/G663</f>
        <v>288233.928458309</v>
      </c>
      <c r="X663" s="5" t="n">
        <f aca="true">IF(B663=1,SUM(INDIRECT("HeatFluxRadiation!B" &amp; A663 + 1):INDIRECT("HeatFluxRadiation!P" &amp; A663 + 1)),NA())</f>
        <v>138005.716335724</v>
      </c>
      <c r="Y663" s="5" t="n">
        <f aca="true">IF(B663=1,SUM(INDIRECT("HeatFluxConduction!B" &amp; A663 + 1):INDIRECT("HeatFluxConduction!P" &amp; A663 + 1)),NA())</f>
        <v>3232.43956634561</v>
      </c>
      <c r="Z663" s="6" t="n">
        <f aca="false">X663/U663</f>
        <v>0.977137981496293</v>
      </c>
      <c r="AA663" s="6" t="n">
        <f aca="false">Y663/U663</f>
        <v>0.0228870191542209</v>
      </c>
      <c r="AE663" s="0" t="n">
        <f aca="false">1/F663</f>
        <v>2.04081632653061</v>
      </c>
      <c r="AF663" s="0" t="n">
        <f aca="false">1/G663</f>
        <v>28.5714285714286</v>
      </c>
      <c r="AG663" s="0" t="n">
        <v>6.82294436098127</v>
      </c>
      <c r="AH663" s="0" t="n">
        <f aca="false">AG663/14</f>
        <v>0.487353168641519</v>
      </c>
      <c r="AI663" s="0" t="n">
        <v>0.501</v>
      </c>
      <c r="AJ663" s="0" t="n">
        <v>7.5874</v>
      </c>
      <c r="AK663" s="0" t="n">
        <v>40.53</v>
      </c>
    </row>
    <row r="664" customFormat="false" ht="15" hidden="false" customHeight="true" outlineLevel="0" collapsed="false">
      <c r="A664" s="0" t="n">
        <v>663</v>
      </c>
      <c r="B664" s="4" t="n">
        <f aca="false">IF(assorted!P664 = "converged", 1, NA())</f>
        <v>1</v>
      </c>
      <c r="C664" s="0" t="str">
        <f aca="true">INDIRECT("IDs!B"&amp;$A664+1)</f>
        <v>d-rectangle</v>
      </c>
      <c r="D664" s="0" t="n">
        <f aca="true">INDIRECT("IDs!C"&amp;$A664+1)</f>
        <v>14</v>
      </c>
      <c r="E664" s="4" t="n">
        <v>2.555</v>
      </c>
      <c r="F664" s="0" t="n">
        <f aca="false">G664*D664</f>
        <v>0.49</v>
      </c>
      <c r="G664" s="0" t="n">
        <f aca="true">INDIRECT("assorted!D"&amp;$A664+1)</f>
        <v>0.035</v>
      </c>
      <c r="H664" s="0" t="n">
        <f aca="true">INDIRECT("assorted!E"&amp;$A664+1)</f>
        <v>0.04</v>
      </c>
      <c r="I664" s="0" t="n">
        <f aca="true">IF(B664=1,INDIRECT("assorted!F"&amp;$A664+1),NA())</f>
        <v>23.9448720242653</v>
      </c>
      <c r="J664" s="5" t="n">
        <f aca="true">IF(B664=1,INDIRECT("assorted!G"&amp;$A664+1),NA())</f>
        <v>1205.99250511437</v>
      </c>
      <c r="K664" s="5" t="n">
        <f aca="true">IF(B664=1,AVERAGE(INDIRECT("Temperatures!C" &amp; A664 + 1):INDIRECT("Temperatures!P" &amp; A664 + 1)),NA())</f>
        <v>1175.42158119295</v>
      </c>
      <c r="L664" s="5" t="n">
        <f aca="true">IF(B664=1,MAX(INDIRECT("Temperatures!C" &amp; A664 + 1):INDIRECT("Temperatures!P" &amp; A664 + 1)),NA())</f>
        <v>1218.83823525784</v>
      </c>
      <c r="M664" s="5" t="n">
        <f aca="true">IF(B664=1,MIN(INDIRECT("Temperatures!C" &amp; A664 + 1):INDIRECT("Temperatures!P" &amp; A664 + 1)),NA())</f>
        <v>1140.04137894606</v>
      </c>
      <c r="N664" s="5" t="n">
        <f aca="true">IF(B664=1,INDIRECT("assorted!H"&amp;$A664+1),NA())</f>
        <v>-157789.690708731</v>
      </c>
      <c r="O664" s="5" t="n">
        <f aca="true">IF(B664=1,INDIRECT("assorted!I"&amp;$A664+1),NA())</f>
        <v>33381.7445972478</v>
      </c>
      <c r="P664" s="5" t="n">
        <f aca="true">IF(B664=1,INDIRECT("assorted!J"&amp;$A664+1),NA())</f>
        <v>2441.60972722197</v>
      </c>
      <c r="Q664" s="5" t="n">
        <f aca="true">IF(B664=1,INDIRECT("assorted!K"&amp;$A664+1),NA())</f>
        <v>5961458.06006498</v>
      </c>
      <c r="R664" s="5" t="n">
        <f aca="true">IF(B664=1,INDIRECT("assorted!L"&amp;$A664+1),NA())</f>
        <v>10486.4844684379</v>
      </c>
      <c r="S664" s="5" t="n">
        <f aca="true">IF(B664=1,INDIRECT("assorted!M"&amp;$A664+1),NA())</f>
        <v>767.003126751681</v>
      </c>
      <c r="T664" s="5" t="n">
        <f aca="true">IF(B664=1,INDIRECT("assorted!N"&amp;$A664+1),NA())</f>
        <v>588293.796446855</v>
      </c>
      <c r="U664" s="5" t="n">
        <f aca="true">IF(B664=1,SUM(INDIRECT("HeatFluxTotals!B" &amp; A664 + 1):INDIRECT("HeatFluxTotals!P" &amp; A664 + 1)),NA())</f>
        <v>146810.782558131</v>
      </c>
      <c r="W664" s="5" t="n">
        <f aca="false">R664/G664</f>
        <v>299613.841955369</v>
      </c>
      <c r="X664" s="5" t="n">
        <f aca="true">IF(B664=1,SUM(INDIRECT("HeatFluxRadiation!B" &amp; A664 + 1):INDIRECT("HeatFluxRadiation!P" &amp; A664 + 1)),NA())</f>
        <v>142814.358378999</v>
      </c>
      <c r="Y664" s="5" t="n">
        <f aca="true">IF(B664=1,SUM(INDIRECT("HeatFluxConduction!B" &amp; A664 + 1):INDIRECT("HeatFluxConduction!P" &amp; A664 + 1)),NA())</f>
        <v>3999.34989557913</v>
      </c>
      <c r="Z664" s="6" t="n">
        <f aca="false">X664/U664</f>
        <v>0.972778401494118</v>
      </c>
      <c r="AA664" s="6" t="n">
        <f aca="false">Y664/U664</f>
        <v>0.0272415269906728</v>
      </c>
      <c r="AE664" s="0" t="n">
        <f aca="false">1/F664</f>
        <v>2.04081632653061</v>
      </c>
      <c r="AF664" s="0" t="n">
        <f aca="false">1/G664</f>
        <v>28.5714285714286</v>
      </c>
      <c r="AG664" s="0" t="n">
        <v>6.14142864050507</v>
      </c>
      <c r="AH664" s="0" t="n">
        <f aca="false">AG664/14</f>
        <v>0.438673474321791</v>
      </c>
      <c r="AI664" s="0" t="n">
        <v>0.52946</v>
      </c>
      <c r="AJ664" s="0" t="n">
        <v>8.023</v>
      </c>
      <c r="AK664" s="0" t="n">
        <v>41.519</v>
      </c>
    </row>
    <row r="665" customFormat="false" ht="15" hidden="false" customHeight="true" outlineLevel="0" collapsed="false">
      <c r="A665" s="0" t="n">
        <v>664</v>
      </c>
      <c r="B665" s="4" t="n">
        <f aca="false">IF(assorted!P665 = "converged", 1, NA())</f>
        <v>1</v>
      </c>
      <c r="C665" s="0" t="str">
        <f aca="true">INDIRECT("IDs!B"&amp;$A665+1)</f>
        <v>d-rectangle</v>
      </c>
      <c r="D665" s="0" t="n">
        <f aca="true">INDIRECT("IDs!C"&amp;$A665+1)</f>
        <v>14</v>
      </c>
      <c r="E665" s="4" t="n">
        <v>2.92</v>
      </c>
      <c r="F665" s="0" t="n">
        <f aca="false">G665*D665</f>
        <v>0.49</v>
      </c>
      <c r="G665" s="0" t="n">
        <f aca="true">INDIRECT("assorted!D"&amp;$A665+1)</f>
        <v>0.035</v>
      </c>
      <c r="H665" s="0" t="n">
        <f aca="true">INDIRECT("assorted!E"&amp;$A665+1)</f>
        <v>0.04</v>
      </c>
      <c r="I665" s="0" t="n">
        <f aca="true">IF(B665=1,INDIRECT("assorted!F"&amp;$A665+1),NA())</f>
        <v>22.0470154835056</v>
      </c>
      <c r="J665" s="5" t="n">
        <f aca="true">IF(B665=1,INDIRECT("assorted!G"&amp;$A665+1),NA())</f>
        <v>1218.32009238526</v>
      </c>
      <c r="K665" s="5" t="n">
        <f aca="true">IF(B665=1,AVERAGE(INDIRECT("Temperatures!C" &amp; A665 + 1):INDIRECT("Temperatures!P" &amp; A665 + 1)),NA())</f>
        <v>1191.91410220122</v>
      </c>
      <c r="L665" s="5" t="n">
        <f aca="true">IF(B665=1,MAX(INDIRECT("Temperatures!C" &amp; A665 + 1):INDIRECT("Temperatures!P" &amp; A665 + 1)),NA())</f>
        <v>1232.10689831433</v>
      </c>
      <c r="M665" s="5" t="n">
        <f aca="true">IF(B665=1,MIN(INDIRECT("Temperatures!C" &amp; A665 + 1):INDIRECT("Temperatures!P" &amp; A665 + 1)),NA())</f>
        <v>1154.73804560978</v>
      </c>
      <c r="N665" s="5" t="n">
        <f aca="true">IF(B665=1,INDIRECT("assorted!H"&amp;$A665+1),NA())</f>
        <v>-148911.01597106</v>
      </c>
      <c r="O665" s="5" t="n">
        <f aca="true">IF(B665=1,INDIRECT("assorted!I"&amp;$A665+1),NA())</f>
        <v>34878.8873784075</v>
      </c>
      <c r="P665" s="5" t="n">
        <f aca="true">IF(B665=1,INDIRECT("assorted!J"&amp;$A665+1),NA())</f>
        <v>2527.60033072582</v>
      </c>
      <c r="Q665" s="5" t="n">
        <f aca="true">IF(B665=1,INDIRECT("assorted!K"&amp;$A665+1),NA())</f>
        <v>6388763.43188531</v>
      </c>
      <c r="R665" s="5" t="n">
        <f aca="true">IF(B665=1,INDIRECT("assorted!L"&amp;$A665+1),NA())</f>
        <v>10956.7943552045</v>
      </c>
      <c r="S665" s="5" t="n">
        <f aca="true">IF(B665=1,INDIRECT("assorted!M"&amp;$A665+1),NA())</f>
        <v>794.016068673564</v>
      </c>
      <c r="T665" s="5" t="n">
        <f aca="true">IF(B665=1,INDIRECT("assorted!N"&amp;$A665+1),NA())</f>
        <v>630461.517311821</v>
      </c>
      <c r="U665" s="5" t="n">
        <f aca="true">IF(B665=1,SUM(INDIRECT("HeatFluxTotals!B" &amp; A665 + 1):INDIRECT("HeatFluxTotals!P" &amp; A665 + 1)),NA())</f>
        <v>153395.120972863</v>
      </c>
      <c r="W665" s="5" t="n">
        <f aca="false">R665/G665</f>
        <v>313051.267291557</v>
      </c>
      <c r="X665" s="5" t="n">
        <f aca="true">IF(B665=1,SUM(INDIRECT("HeatFluxRadiation!B" &amp; A665 + 1):INDIRECT("HeatFluxRadiation!P" &amp; A665 + 1)),NA())</f>
        <v>149129.681774824</v>
      </c>
      <c r="Y665" s="5" t="n">
        <f aca="true">IF(B665=1,SUM(INDIRECT("HeatFluxConduction!B" &amp; A665 + 1):INDIRECT("HeatFluxConduction!P" &amp; A665 + 1)),NA())</f>
        <v>4268.07818682968</v>
      </c>
      <c r="Z665" s="6" t="n">
        <f aca="false">X665/U665</f>
        <v>0.972193123412361</v>
      </c>
      <c r="AA665" s="6" t="n">
        <f aca="false">Y665/U665</f>
        <v>0.0278240804515859</v>
      </c>
      <c r="AE665" s="0" t="n">
        <f aca="false">1/F665</f>
        <v>2.04081632653061</v>
      </c>
      <c r="AF665" s="0" t="n">
        <f aca="false">1/G665</f>
        <v>28.5714285714286</v>
      </c>
      <c r="AG665" s="0" t="n">
        <v>5.54266763636027</v>
      </c>
      <c r="AH665" s="0" t="n">
        <f aca="false">AG665/14</f>
        <v>0.395904831168591</v>
      </c>
      <c r="AI665" s="0" t="n">
        <v>0.56255</v>
      </c>
      <c r="AJ665" s="0" t="n">
        <v>8.5309</v>
      </c>
      <c r="AK665" s="0" t="n">
        <v>42.599</v>
      </c>
    </row>
    <row r="666" customFormat="false" ht="15" hidden="false" customHeight="true" outlineLevel="0" collapsed="false">
      <c r="A666" s="0" t="n">
        <v>665</v>
      </c>
      <c r="B666" s="4" t="n">
        <f aca="false">IF(assorted!P666 = "converged", 1, NA())</f>
        <v>1</v>
      </c>
      <c r="C666" s="0" t="str">
        <f aca="true">INDIRECT("IDs!B"&amp;$A666+1)</f>
        <v>d-rectangle</v>
      </c>
      <c r="D666" s="0" t="n">
        <f aca="true">INDIRECT("IDs!C"&amp;$A666+1)</f>
        <v>14</v>
      </c>
      <c r="E666" s="4" t="n">
        <v>3.285</v>
      </c>
      <c r="F666" s="0" t="n">
        <f aca="false">G666*D666</f>
        <v>0.49</v>
      </c>
      <c r="G666" s="0" t="n">
        <f aca="true">INDIRECT("assorted!D"&amp;$A666+1)</f>
        <v>0.035</v>
      </c>
      <c r="H666" s="0" t="n">
        <f aca="true">INDIRECT("assorted!E"&amp;$A666+1)</f>
        <v>0.04</v>
      </c>
      <c r="I666" s="0" t="n">
        <f aca="true">IF(B666=1,INDIRECT("assorted!F"&amp;$A666+1),NA())</f>
        <v>21.9696321534574</v>
      </c>
      <c r="J666" s="5" t="n">
        <f aca="true">IF(B666=1,INDIRECT("assorted!G"&amp;$A666+1),NA())</f>
        <v>1213.45419748483</v>
      </c>
      <c r="K666" s="5" t="n">
        <f aca="true">IF(B666=1,AVERAGE(INDIRECT("Temperatures!C" &amp; A666 + 1):INDIRECT("Temperatures!P" &amp; A666 + 1)),NA())</f>
        <v>1199.07533435442</v>
      </c>
      <c r="L666" s="5" t="n">
        <f aca="true">IF(B666=1,MAX(INDIRECT("Temperatures!C" &amp; A666 + 1):INDIRECT("Temperatures!P" &amp; A666 + 1)),NA())</f>
        <v>1243.03484264365</v>
      </c>
      <c r="M666" s="5" t="n">
        <f aca="true">IF(B666=1,MIN(INDIRECT("Temperatures!C" &amp; A666 + 1):INDIRECT("Temperatures!P" &amp; A666 + 1)),NA())</f>
        <v>1159.40916578094</v>
      </c>
      <c r="N666" s="5" t="n">
        <f aca="true">IF(B666=1,INDIRECT("assorted!H"&amp;$A666+1),NA())</f>
        <v>-168383.776756751</v>
      </c>
      <c r="O666" s="5" t="n">
        <f aca="true">IF(B666=1,INDIRECT("assorted!I"&amp;$A666+1),NA())</f>
        <v>35485.5391392909</v>
      </c>
      <c r="P666" s="5" t="n">
        <f aca="true">IF(B666=1,INDIRECT("assorted!J"&amp;$A666+1),NA())</f>
        <v>2747.66144590111</v>
      </c>
      <c r="Q666" s="5" t="n">
        <f aca="true">IF(B666=1,INDIRECT("assorted!K"&amp;$A666+1),NA())</f>
        <v>7549643.4212914</v>
      </c>
      <c r="R666" s="5" t="n">
        <f aca="true">IF(B666=1,INDIRECT("assorted!L"&amp;$A666+1),NA())</f>
        <v>11147.3669075114</v>
      </c>
      <c r="S666" s="5" t="n">
        <f aca="true">IF(B666=1,INDIRECT("assorted!M"&amp;$A666+1),NA())</f>
        <v>863.145693090773</v>
      </c>
      <c r="T666" s="5" t="n">
        <f aca="true">IF(B666=1,INDIRECT("assorted!N"&amp;$A666+1),NA())</f>
        <v>745020.487501151</v>
      </c>
      <c r="U666" s="5" t="n">
        <f aca="true">IF(B666=1,SUM(INDIRECT("HeatFluxTotals!B" &amp; A666 + 1):INDIRECT("HeatFluxTotals!P" &amp; A666 + 1)),NA())</f>
        <v>156063.136705159</v>
      </c>
      <c r="W666" s="5" t="n">
        <f aca="false">R666/G666</f>
        <v>318496.197357469</v>
      </c>
      <c r="X666" s="5" t="n">
        <f aca="true">IF(B666=1,SUM(INDIRECT("HeatFluxRadiation!B" &amp; A666 + 1):INDIRECT("HeatFluxRadiation!P" &amp; A666 + 1)),NA())</f>
        <v>151372.772097503</v>
      </c>
      <c r="Y666" s="5" t="n">
        <f aca="true">IF(B666=1,SUM(INDIRECT("HeatFluxConduction!B" &amp; A666 + 1):INDIRECT("HeatFluxConduction!P" &amp; A666 + 1)),NA())</f>
        <v>4693.21613914982</v>
      </c>
      <c r="Z666" s="6" t="n">
        <f aca="false">X666/U666</f>
        <v>0.969945723848177</v>
      </c>
      <c r="AA666" s="6" t="n">
        <f aca="false">Y666/U666</f>
        <v>0.0300725478049082</v>
      </c>
      <c r="AE666" s="0" t="n">
        <f aca="false">1/F666</f>
        <v>2.04081632653061</v>
      </c>
      <c r="AF666" s="0" t="n">
        <f aca="false">1/G666</f>
        <v>28.5714285714286</v>
      </c>
      <c r="AG666" s="0" t="n">
        <v>5.02262847308177</v>
      </c>
      <c r="AH666" s="0" t="n">
        <f aca="false">AG666/14</f>
        <v>0.358759176648698</v>
      </c>
      <c r="AI666" s="0" t="n">
        <v>0.57647</v>
      </c>
      <c r="AJ666" s="0" t="n">
        <v>8.7449</v>
      </c>
      <c r="AK666" s="0" t="n">
        <v>43.038</v>
      </c>
    </row>
    <row r="667" customFormat="false" ht="15" hidden="false" customHeight="true" outlineLevel="0" collapsed="false">
      <c r="A667" s="0" t="n">
        <v>666</v>
      </c>
      <c r="B667" s="4" t="n">
        <f aca="false">IF(assorted!P667 = "converged", 1, NA())</f>
        <v>1</v>
      </c>
      <c r="C667" s="0" t="str">
        <f aca="true">INDIRECT("IDs!B"&amp;$A667+1)</f>
        <v>d-rectangle</v>
      </c>
      <c r="D667" s="0" t="n">
        <f aca="true">INDIRECT("IDs!C"&amp;$A667+1)</f>
        <v>14</v>
      </c>
      <c r="E667" s="4" t="n">
        <v>3.465</v>
      </c>
      <c r="F667" s="0" t="n">
        <f aca="false">G667*D667</f>
        <v>0.49</v>
      </c>
      <c r="G667" s="0" t="n">
        <f aca="true">INDIRECT("assorted!D"&amp;$A667+1)</f>
        <v>0.035</v>
      </c>
      <c r="H667" s="0" t="n">
        <f aca="true">INDIRECT("assorted!E"&amp;$A667+1)</f>
        <v>0.04</v>
      </c>
      <c r="I667" s="0" t="n">
        <f aca="true">IF(B667=1,INDIRECT("assorted!F"&amp;$A667+1),NA())</f>
        <v>21.1709271675645</v>
      </c>
      <c r="J667" s="5" t="n">
        <f aca="true">IF(B667=1,INDIRECT("assorted!G"&amp;$A667+1),NA())</f>
        <v>1215.61190897952</v>
      </c>
      <c r="K667" s="5" t="n">
        <f aca="true">IF(B667=1,AVERAGE(INDIRECT("Temperatures!C" &amp; A667 + 1):INDIRECT("Temperatures!P" &amp; A667 + 1)),NA())</f>
        <v>1204.12087697556</v>
      </c>
      <c r="L667" s="5" t="n">
        <f aca="true">IF(B667=1,MAX(INDIRECT("Temperatures!C" &amp; A667 + 1):INDIRECT("Temperatures!P" &amp; A667 + 1)),NA())</f>
        <v>1254.42311056032</v>
      </c>
      <c r="M667" s="5" t="n">
        <f aca="true">IF(B667=1,MIN(INDIRECT("Temperatures!C" &amp; A667 + 1):INDIRECT("Temperatures!P" &amp; A667 + 1)),NA())</f>
        <v>1162.61086590572</v>
      </c>
      <c r="N667" s="5" t="n">
        <f aca="true">IF(B667=1,INDIRECT("assorted!H"&amp;$A667+1),NA())</f>
        <v>-160726.298622522</v>
      </c>
      <c r="O667" s="5" t="n">
        <f aca="true">IF(B667=1,INDIRECT("assorted!I"&amp;$A667+1),NA())</f>
        <v>35900.2210781778</v>
      </c>
      <c r="P667" s="5" t="n">
        <f aca="true">IF(B667=1,INDIRECT("assorted!J"&amp;$A667+1),NA())</f>
        <v>2877.5299349935</v>
      </c>
      <c r="Q667" s="5" t="n">
        <f aca="true">IF(B667=1,INDIRECT("assorted!K"&amp;$A667+1),NA())</f>
        <v>8280178.52678369</v>
      </c>
      <c r="R667" s="5" t="n">
        <f aca="true">IF(B667=1,INDIRECT("assorted!L"&amp;$A667+1),NA())</f>
        <v>11277.6343864547</v>
      </c>
      <c r="S667" s="5" t="n">
        <f aca="true">IF(B667=1,INDIRECT("assorted!M"&amp;$A667+1),NA())</f>
        <v>903.942359359371</v>
      </c>
      <c r="T667" s="5" t="n">
        <f aca="true">IF(B667=1,INDIRECT("assorted!N"&amp;$A667+1),NA())</f>
        <v>817111.789044186</v>
      </c>
      <c r="U667" s="5" t="n">
        <f aca="true">IF(B667=1,SUM(INDIRECT("HeatFluxTotals!B" &amp; A667 + 1):INDIRECT("HeatFluxTotals!P" &amp; A667 + 1)),NA())</f>
        <v>157886.881410365</v>
      </c>
      <c r="W667" s="5" t="n">
        <f aca="false">R667/G667</f>
        <v>322218.125327277</v>
      </c>
      <c r="X667" s="5" t="n">
        <f aca="true">IF(B667=1,SUM(INDIRECT("HeatFluxRadiation!B" &amp; A667 + 1):INDIRECT("HeatFluxRadiation!P" &amp; A667 + 1)),NA())</f>
        <v>152858.001181421</v>
      </c>
      <c r="Y667" s="5" t="n">
        <f aca="true">IF(B667=1,SUM(INDIRECT("HeatFluxConduction!B" &amp; A667 + 1):INDIRECT("HeatFluxConduction!P" &amp; A667 + 1)),NA())</f>
        <v>5031.90364186649</v>
      </c>
      <c r="Z667" s="6" t="n">
        <f aca="false">X667/U667</f>
        <v>0.968148840587494</v>
      </c>
      <c r="AA667" s="6" t="n">
        <f aca="false">Y667/U667</f>
        <v>0.0318703086470371</v>
      </c>
      <c r="AE667" s="0" t="n">
        <f aca="false">1/F667</f>
        <v>2.04081632653061</v>
      </c>
      <c r="AF667" s="0" t="n">
        <f aca="false">1/G667</f>
        <v>28.5714285714286</v>
      </c>
      <c r="AG667" s="0" t="n">
        <v>4.78696965758224</v>
      </c>
      <c r="AH667" s="0" t="n">
        <f aca="false">AG667/14</f>
        <v>0.341926404113017</v>
      </c>
      <c r="AI667" s="0" t="n">
        <v>0.586</v>
      </c>
      <c r="AJ667" s="0" t="n">
        <v>8.8914</v>
      </c>
      <c r="AK667" s="0" t="n">
        <v>43.333</v>
      </c>
    </row>
    <row r="668" customFormat="false" ht="15" hidden="false" customHeight="true" outlineLevel="0" collapsed="false">
      <c r="A668" s="0" t="n">
        <v>667</v>
      </c>
      <c r="B668" s="4" t="n">
        <f aca="false">IF(assorted!P668 = "converged", 1, NA())</f>
        <v>1</v>
      </c>
      <c r="C668" s="0" t="str">
        <f aca="true">INDIRECT("IDs!B"&amp;$A668+1)</f>
        <v>d-rectangle</v>
      </c>
      <c r="D668" s="0" t="n">
        <f aca="true">INDIRECT("IDs!C"&amp;$A668+1)</f>
        <v>14</v>
      </c>
      <c r="E668" s="4" t="n">
        <v>3.65</v>
      </c>
      <c r="F668" s="0" t="n">
        <f aca="false">G668*D668</f>
        <v>0.49</v>
      </c>
      <c r="G668" s="0" t="n">
        <f aca="true">INDIRECT("assorted!D"&amp;$A668+1)</f>
        <v>0.035</v>
      </c>
      <c r="H668" s="0" t="n">
        <f aca="true">INDIRECT("assorted!E"&amp;$A668+1)</f>
        <v>0.04</v>
      </c>
      <c r="I668" s="0" t="n">
        <f aca="true">IF(B668=1,INDIRECT("assorted!F"&amp;$A668+1),NA())</f>
        <v>21.015146908845</v>
      </c>
      <c r="J668" s="5" t="n">
        <f aca="true">IF(B668=1,INDIRECT("assorted!G"&amp;$A668+1),NA())</f>
        <v>1217.81318774388</v>
      </c>
      <c r="K668" s="5" t="n">
        <f aca="true">IF(B668=1,AVERAGE(INDIRECT("Temperatures!C" &amp; A668 + 1):INDIRECT("Temperatures!P" &amp; A668 + 1)),NA())</f>
        <v>1211.27693827616</v>
      </c>
      <c r="L668" s="5" t="n">
        <f aca="true">IF(B668=1,MAX(INDIRECT("Temperatures!C" &amp; A668 + 1):INDIRECT("Temperatures!P" &amp; A668 + 1)),NA())</f>
        <v>1266.61995038709</v>
      </c>
      <c r="M668" s="5" t="n">
        <f aca="true">IF(B668=1,MIN(INDIRECT("Temperatures!C" &amp; A668 + 1):INDIRECT("Temperatures!P" &amp; A668 + 1)),NA())</f>
        <v>1167.98368494532</v>
      </c>
      <c r="N668" s="5" t="n">
        <f aca="true">IF(B668=1,INDIRECT("assorted!H"&amp;$A668+1),NA())</f>
        <v>-156445.160483987</v>
      </c>
      <c r="O668" s="5" t="n">
        <f aca="true">IF(B668=1,INDIRECT("assorted!I"&amp;$A668+1),NA())</f>
        <v>36505.1385680866</v>
      </c>
      <c r="P668" s="5" t="n">
        <f aca="true">IF(B668=1,INDIRECT("assorted!J"&amp;$A668+1),NA())</f>
        <v>2882.36252418528</v>
      </c>
      <c r="Q668" s="5" t="n">
        <f aca="true">IF(B668=1,INDIRECT("assorted!K"&amp;$A668+1),NA())</f>
        <v>8308013.72082775</v>
      </c>
      <c r="R668" s="5" t="n">
        <f aca="true">IF(B668=1,INDIRECT("assorted!L"&amp;$A668+1),NA())</f>
        <v>11467.6621378245</v>
      </c>
      <c r="S668" s="5" t="n">
        <f aca="true">IF(B668=1,INDIRECT("assorted!M"&amp;$A668+1),NA())</f>
        <v>905.460460708312</v>
      </c>
      <c r="T668" s="5" t="n">
        <f aca="true">IF(B668=1,INDIRECT("assorted!N"&amp;$A668+1),NA())</f>
        <v>819858.64590611</v>
      </c>
      <c r="U668" s="5" t="n">
        <f aca="true">IF(B668=1,SUM(INDIRECT("HeatFluxTotals!B" &amp; A668 + 1):INDIRECT("HeatFluxTotals!P" &amp; A668 + 1)),NA())</f>
        <v>160547.269929542</v>
      </c>
      <c r="W668" s="5" t="n">
        <f aca="false">R668/G668</f>
        <v>327647.489652129</v>
      </c>
      <c r="X668" s="5" t="n">
        <f aca="true">IF(B668=1,SUM(INDIRECT("HeatFluxRadiation!B" &amp; A668 + 1):INDIRECT("HeatFluxRadiation!P" &amp; A668 + 1)),NA())</f>
        <v>154579.030746372</v>
      </c>
      <c r="Y668" s="5" t="n">
        <f aca="true">IF(B668=1,SUM(INDIRECT("HeatFluxConduction!B" &amp; A668 + 1):INDIRECT("HeatFluxConduction!P" &amp; A668 + 1)),NA())</f>
        <v>5971.74466924003</v>
      </c>
      <c r="Z668" s="6" t="n">
        <f aca="false">X668/U668</f>
        <v>0.962825657603583</v>
      </c>
      <c r="AA668" s="6" t="n">
        <f aca="false">Y668/U668</f>
        <v>0.0371961770004609</v>
      </c>
      <c r="AE668" s="0" t="n">
        <f aca="false">1/F668</f>
        <v>2.04081632653061</v>
      </c>
      <c r="AF668" s="0" t="n">
        <f aca="false">1/G668</f>
        <v>28.5714285714286</v>
      </c>
      <c r="AG668" s="0" t="n">
        <v>4.57112607723834</v>
      </c>
      <c r="AH668" s="0" t="n">
        <f aca="false">AG668/14</f>
        <v>0.326509005517024</v>
      </c>
      <c r="AI668" s="0" t="n">
        <v>0.5991</v>
      </c>
      <c r="AJ668" s="0" t="n">
        <v>9.093</v>
      </c>
      <c r="AK668" s="0" t="n">
        <v>43.734</v>
      </c>
    </row>
    <row r="669" customFormat="false" ht="15" hidden="false" customHeight="true" outlineLevel="0" collapsed="false">
      <c r="A669" s="0" t="n">
        <v>668</v>
      </c>
      <c r="B669" s="4" t="n">
        <f aca="false">IF(assorted!P669 = "converged", 1, NA())</f>
        <v>1</v>
      </c>
      <c r="C669" s="0" t="str">
        <f aca="true">INDIRECT("IDs!B"&amp;$A669+1)</f>
        <v>d-rectangle</v>
      </c>
      <c r="D669" s="0" t="n">
        <f aca="true">INDIRECT("IDs!C"&amp;$A669+1)</f>
        <v>14</v>
      </c>
      <c r="E669" s="4" t="n">
        <v>4.015</v>
      </c>
      <c r="F669" s="0" t="n">
        <f aca="false">G669*D669</f>
        <v>0.49</v>
      </c>
      <c r="G669" s="0" t="n">
        <f aca="true">INDIRECT("assorted!D"&amp;$A669+1)</f>
        <v>0.035</v>
      </c>
      <c r="H669" s="0" t="n">
        <f aca="true">INDIRECT("assorted!E"&amp;$A669+1)</f>
        <v>0.04</v>
      </c>
      <c r="I669" s="0" t="n">
        <f aca="true">IF(B669=1,INDIRECT("assorted!F"&amp;$A669+1),NA())</f>
        <v>21.041415139276</v>
      </c>
      <c r="J669" s="5" t="n">
        <f aca="true">IF(B669=1,INDIRECT("assorted!G"&amp;$A669+1),NA())</f>
        <v>1218.03351716937</v>
      </c>
      <c r="K669" s="5" t="n">
        <f aca="true">IF(B669=1,AVERAGE(INDIRECT("Temperatures!C" &amp; A669 + 1):INDIRECT("Temperatures!P" &amp; A669 + 1)),NA())</f>
        <v>1213.08197563157</v>
      </c>
      <c r="L669" s="5" t="n">
        <f aca="true">IF(B669=1,MAX(INDIRECT("Temperatures!C" &amp; A669 + 1):INDIRECT("Temperatures!P" &amp; A669 + 1)),NA())</f>
        <v>1273.43526216308</v>
      </c>
      <c r="M669" s="5" t="n">
        <f aca="true">IF(B669=1,MIN(INDIRECT("Temperatures!C" &amp; A669 + 1):INDIRECT("Temperatures!P" &amp; A669 + 1)),NA())</f>
        <v>1162.69832259531</v>
      </c>
      <c r="N669" s="5" t="n">
        <f aca="true">IF(B669=1,INDIRECT("assorted!H"&amp;$A669+1),NA())</f>
        <v>-167260.704036159</v>
      </c>
      <c r="O669" s="5" t="n">
        <f aca="true">IF(B669=1,INDIRECT("assorted!I"&amp;$A669+1),NA())</f>
        <v>36630.6837477414</v>
      </c>
      <c r="P669" s="5" t="n">
        <f aca="true">IF(B669=1,INDIRECT("assorted!J"&amp;$A669+1),NA())</f>
        <v>3122.07798788637</v>
      </c>
      <c r="Q669" s="5" t="n">
        <f aca="true">IF(B669=1,INDIRECT("assorted!K"&amp;$A669+1),NA())</f>
        <v>9747370.96244464</v>
      </c>
      <c r="R669" s="5" t="n">
        <f aca="true">IF(B669=1,INDIRECT("assorted!L"&amp;$A669+1),NA())</f>
        <v>11507.1006870202</v>
      </c>
      <c r="S669" s="5" t="n">
        <f aca="true">IF(B669=1,INDIRECT("assorted!M"&amp;$A669+1),NA())</f>
        <v>980.764268741142</v>
      </c>
      <c r="T669" s="5" t="n">
        <f aca="true">IF(B669=1,INDIRECT("assorted!N"&amp;$A669+1),NA())</f>
        <v>961898.550839347</v>
      </c>
      <c r="U669" s="5" t="n">
        <f aca="true">IF(B669=1,SUM(INDIRECT("HeatFluxTotals!B" &amp; A669 + 1):INDIRECT("HeatFluxTotals!P" &amp; A669 + 1)),NA())</f>
        <v>161099.409618283</v>
      </c>
      <c r="W669" s="5" t="n">
        <f aca="false">R669/G669</f>
        <v>328774.305343434</v>
      </c>
      <c r="X669" s="5" t="n">
        <f aca="true">IF(B669=1,SUM(INDIRECT("HeatFluxRadiation!B" &amp; A669 + 1):INDIRECT("HeatFluxRadiation!P" &amp; A669 + 1)),NA())</f>
        <v>153375.130706618</v>
      </c>
      <c r="Y669" s="5" t="n">
        <f aca="true">IF(B669=1,SUM(INDIRECT("HeatFluxConduction!B" &amp; A669 + 1):INDIRECT("HeatFluxConduction!P" &amp; A669 + 1)),NA())</f>
        <v>7727.75628523773</v>
      </c>
      <c r="Z669" s="6" t="n">
        <f aca="false">X669/U669</f>
        <v>0.952052717449633</v>
      </c>
      <c r="AA669" s="6" t="n">
        <f aca="false">Y669/U669</f>
        <v>0.0479688678161408</v>
      </c>
      <c r="AE669" s="0" t="n">
        <f aca="false">1/F669</f>
        <v>2.04081632653061</v>
      </c>
      <c r="AF669" s="0" t="n">
        <f aca="false">1/G669</f>
        <v>28.5714285714286</v>
      </c>
      <c r="AG669" s="0" t="n">
        <v>4.19146638831334</v>
      </c>
      <c r="AH669" s="0" t="n">
        <f aca="false">AG669/14</f>
        <v>0.299390456308096</v>
      </c>
      <c r="AI669" s="0" t="n">
        <v>0.60175</v>
      </c>
      <c r="AJ669" s="0" t="n">
        <v>9.1341</v>
      </c>
      <c r="AK669" s="0" t="n">
        <v>43.801</v>
      </c>
    </row>
    <row r="670" customFormat="false" ht="15" hidden="false" customHeight="true" outlineLevel="0" collapsed="false">
      <c r="A670" s="0" t="n">
        <v>669</v>
      </c>
      <c r="B670" s="4" t="n">
        <f aca="false">IF(assorted!P670 = "converged", 1, NA())</f>
        <v>1</v>
      </c>
      <c r="C670" s="0" t="str">
        <f aca="true">INDIRECT("IDs!B"&amp;$A670+1)</f>
        <v>d-rectangle</v>
      </c>
      <c r="D670" s="0" t="n">
        <f aca="true">INDIRECT("IDs!C"&amp;$A670+1)</f>
        <v>14</v>
      </c>
      <c r="E670" s="4" t="n">
        <v>4.38</v>
      </c>
      <c r="F670" s="0" t="n">
        <f aca="false">G670*D670</f>
        <v>0.49</v>
      </c>
      <c r="G670" s="0" t="n">
        <f aca="true">INDIRECT("assorted!D"&amp;$A670+1)</f>
        <v>0.035</v>
      </c>
      <c r="H670" s="0" t="n">
        <f aca="true">INDIRECT("assorted!E"&amp;$A670+1)</f>
        <v>0.04</v>
      </c>
      <c r="I670" s="0" t="n">
        <f aca="true">IF(B670=1,INDIRECT("assorted!F"&amp;$A670+1),NA())</f>
        <v>22.0140607799112</v>
      </c>
      <c r="J670" s="5" t="n">
        <f aca="true">IF(B670=1,INDIRECT("assorted!G"&amp;$A670+1),NA())</f>
        <v>1244.286513981</v>
      </c>
      <c r="K670" s="5" t="n">
        <f aca="true">IF(B670=1,AVERAGE(INDIRECT("Temperatures!C" &amp; A670 + 1):INDIRECT("Temperatures!P" &amp; A670 + 1)),NA())</f>
        <v>1224.63001545399</v>
      </c>
      <c r="L670" s="5" t="n">
        <f aca="true">IF(B670=1,MAX(INDIRECT("Temperatures!C" &amp; A670 + 1):INDIRECT("Temperatures!P" &amp; A670 + 1)),NA())</f>
        <v>1291.88495591279</v>
      </c>
      <c r="M670" s="5" t="n">
        <f aca="true">IF(B670=1,MIN(INDIRECT("Temperatures!C" &amp; A670 + 1):INDIRECT("Temperatures!P" &amp; A670 + 1)),NA())</f>
        <v>1176.24942207123</v>
      </c>
      <c r="N670" s="5" t="n">
        <f aca="true">IF(B670=1,INDIRECT("assorted!H"&amp;$A670+1),NA())</f>
        <v>-196293.917611838</v>
      </c>
      <c r="O670" s="5" t="n">
        <f aca="true">IF(B670=1,INDIRECT("assorted!I"&amp;$A670+1),NA())</f>
        <v>37581.397405492</v>
      </c>
      <c r="P670" s="5" t="n">
        <f aca="true">IF(B670=1,INDIRECT("assorted!J"&amp;$A670+1),NA())</f>
        <v>3152.98582798747</v>
      </c>
      <c r="Q670" s="5" t="n">
        <f aca="true">IF(B670=1,INDIRECT("assorted!K"&amp;$A670+1),NA())</f>
        <v>9941319.63148987</v>
      </c>
      <c r="R670" s="5" t="n">
        <f aca="true">IF(B670=1,INDIRECT("assorted!L"&amp;$A670+1),NA())</f>
        <v>11805.7562583864</v>
      </c>
      <c r="S670" s="5" t="n">
        <f aca="true">IF(B670=1,INDIRECT("assorted!M"&amp;$A670+1),NA())</f>
        <v>990.473605058898</v>
      </c>
      <c r="T670" s="5" t="n">
        <f aca="true">IF(B670=1,INDIRECT("assorted!N"&amp;$A670+1),NA())</f>
        <v>981037.962318369</v>
      </c>
      <c r="U670" s="5" t="n">
        <f aca="true">IF(B670=1,SUM(INDIRECT("HeatFluxTotals!B" &amp; A670 + 1):INDIRECT("HeatFluxTotals!P" &amp; A670 + 1)),NA())</f>
        <v>165280.58761741</v>
      </c>
      <c r="W670" s="5" t="n">
        <f aca="false">R670/G670</f>
        <v>337307.321668183</v>
      </c>
      <c r="X670" s="5" t="n">
        <f aca="true">IF(B670=1,SUM(INDIRECT("HeatFluxRadiation!B" &amp; A670 + 1):INDIRECT("HeatFluxRadiation!P" &amp; A670 + 1)),NA())</f>
        <v>155056.221513322</v>
      </c>
      <c r="Y670" s="5" t="n">
        <f aca="true">IF(B670=1,SUM(INDIRECT("HeatFluxConduction!B" &amp; A670 + 1):INDIRECT("HeatFluxConduction!P" &amp; A670 + 1)),NA())</f>
        <v>10225.8101500408</v>
      </c>
      <c r="Z670" s="6" t="n">
        <f aca="false">X670/U670</f>
        <v>0.938139340793275</v>
      </c>
      <c r="AA670" s="6" t="n">
        <f aca="false">Y670/U670</f>
        <v>0.0618693961429482</v>
      </c>
      <c r="AE670" s="0" t="n">
        <f aca="false">1/F670</f>
        <v>2.04081632653061</v>
      </c>
      <c r="AF670" s="0" t="n">
        <f aca="false">1/G670</f>
        <v>28.5714285714286</v>
      </c>
      <c r="AG670" s="0" t="n">
        <v>3.8615999743924</v>
      </c>
      <c r="AH670" s="0" t="n">
        <f aca="false">AG670/14</f>
        <v>0.275828569599457</v>
      </c>
      <c r="AI670" s="0" t="n">
        <v>0.62177</v>
      </c>
      <c r="AJ670" s="0" t="n">
        <v>9.4429</v>
      </c>
      <c r="AK670" s="0" t="n">
        <v>44.39</v>
      </c>
    </row>
    <row r="671" customFormat="false" ht="15" hidden="false" customHeight="true" outlineLevel="0" collapsed="false">
      <c r="A671" s="0" t="n">
        <v>670</v>
      </c>
      <c r="B671" s="4" t="n">
        <f aca="false">IF(assorted!P671 = "converged", 1, NA())</f>
        <v>1</v>
      </c>
      <c r="C671" s="0" t="str">
        <f aca="true">INDIRECT("IDs!B"&amp;$A671+1)</f>
        <v>d-rectangle</v>
      </c>
      <c r="D671" s="0" t="n">
        <f aca="true">INDIRECT("IDs!C"&amp;$A671+1)</f>
        <v>14</v>
      </c>
      <c r="E671" s="4" t="n">
        <v>5.11</v>
      </c>
      <c r="F671" s="0" t="n">
        <f aca="false">G671*D671</f>
        <v>0.49</v>
      </c>
      <c r="G671" s="0" t="n">
        <f aca="true">INDIRECT("assorted!D"&amp;$A671+1)</f>
        <v>0.035</v>
      </c>
      <c r="H671" s="0" t="n">
        <f aca="true">INDIRECT("assorted!E"&amp;$A671+1)</f>
        <v>0.04</v>
      </c>
      <c r="I671" s="0" t="n">
        <f aca="true">IF(B671=1,INDIRECT("assorted!F"&amp;$A671+1),NA())</f>
        <v>22.0175798672717</v>
      </c>
      <c r="J671" s="5" t="n">
        <f aca="true">IF(B671=1,INDIRECT("assorted!G"&amp;$A671+1),NA())</f>
        <v>1280.32406608087</v>
      </c>
      <c r="K671" s="5" t="n">
        <f aca="true">IF(B671=1,AVERAGE(INDIRECT("Temperatures!C" &amp; A671 + 1):INDIRECT("Temperatures!P" &amp; A671 + 1)),NA())</f>
        <v>1236.81481537065</v>
      </c>
      <c r="L671" s="5" t="n">
        <f aca="true">IF(B671=1,MAX(INDIRECT("Temperatures!C" &amp; A671 + 1):INDIRECT("Temperatures!P" &amp; A671 + 1)),NA())</f>
        <v>1338.46356243434</v>
      </c>
      <c r="M671" s="5" t="n">
        <f aca="true">IF(B671=1,MIN(INDIRECT("Temperatures!C" &amp; A671 + 1):INDIRECT("Temperatures!P" &amp; A671 + 1)),NA())</f>
        <v>1174.13807899882</v>
      </c>
      <c r="N671" s="5" t="n">
        <f aca="true">IF(B671=1,INDIRECT("assorted!H"&amp;$A671+1),NA())</f>
        <v>-212263.921842625</v>
      </c>
      <c r="O671" s="5" t="n">
        <f aca="true">IF(B671=1,INDIRECT("assorted!I"&amp;$A671+1),NA())</f>
        <v>38449.1746658797</v>
      </c>
      <c r="P671" s="5" t="n">
        <f aca="true">IF(B671=1,INDIRECT("assorted!J"&amp;$A671+1),NA())</f>
        <v>3594.06416701473</v>
      </c>
      <c r="Q671" s="5" t="n">
        <f aca="true">IF(B671=1,INDIRECT("assorted!K"&amp;$A671+1),NA())</f>
        <v>12917297.2366193</v>
      </c>
      <c r="R671" s="5" t="n">
        <f aca="true">IF(B671=1,INDIRECT("assorted!L"&amp;$A671+1),NA())</f>
        <v>12078.3583309533</v>
      </c>
      <c r="S671" s="5" t="n">
        <f aca="true">IF(B671=1,INDIRECT("assorted!M"&amp;$A671+1),NA())</f>
        <v>1129.0332042463</v>
      </c>
      <c r="T671" s="5" t="n">
        <f aca="true">IF(B671=1,INDIRECT("assorted!N"&amp;$A671+1),NA())</f>
        <v>1274715.97629067</v>
      </c>
      <c r="U671" s="5" t="n">
        <f aca="true">IF(B671=1,SUM(INDIRECT("HeatFluxTotals!B" &amp; A671 + 1):INDIRECT("HeatFluxTotals!P" &amp; A671 + 1)),NA())</f>
        <v>169097.016633347</v>
      </c>
      <c r="W671" s="5" t="n">
        <f aca="false">R671/G671</f>
        <v>345095.952312951</v>
      </c>
      <c r="X671" s="5" t="n">
        <f aca="true">IF(B671=1,SUM(INDIRECT("HeatFluxRadiation!B" &amp; A671 + 1):INDIRECT("HeatFluxRadiation!P" &amp; A671 + 1)),NA())</f>
        <v>157975.861974439</v>
      </c>
      <c r="Y671" s="5" t="n">
        <f aca="true">IF(B671=1,SUM(INDIRECT("HeatFluxConduction!B" &amp; A671 + 1):INDIRECT("HeatFluxConduction!P" &amp; A671 + 1)),NA())</f>
        <v>11122.5027197044</v>
      </c>
      <c r="Z671" s="6" t="n">
        <f aca="false">X671/U671</f>
        <v>0.934232106039921</v>
      </c>
      <c r="AA671" s="6" t="n">
        <f aca="false">Y671/U671</f>
        <v>0.0657758660746889</v>
      </c>
      <c r="AE671" s="0" t="n">
        <f aca="false">1/F671</f>
        <v>2.04081632653061</v>
      </c>
      <c r="AF671" s="0" t="n">
        <f aca="false">1/G671</f>
        <v>28.5714285714286</v>
      </c>
      <c r="AG671" s="0" t="n">
        <v>3.32502643637467</v>
      </c>
      <c r="AH671" s="0" t="n">
        <f aca="false">AG671/14</f>
        <v>0.237501888312476</v>
      </c>
      <c r="AI671" s="0" t="n">
        <v>0.63958</v>
      </c>
      <c r="AJ671" s="0" t="n">
        <v>9.7189</v>
      </c>
      <c r="AK671" s="0" t="n">
        <v>44.857</v>
      </c>
    </row>
    <row r="672" customFormat="false" ht="15" hidden="false" customHeight="true" outlineLevel="0" collapsed="false">
      <c r="A672" s="0" t="n">
        <v>671</v>
      </c>
      <c r="B672" s="4" t="n">
        <f aca="false">IF(assorted!P672 = "converged", 1, NA())</f>
        <v>1</v>
      </c>
      <c r="C672" s="0" t="str">
        <f aca="true">INDIRECT("IDs!B"&amp;$A672+1)</f>
        <v>d-rectangle</v>
      </c>
      <c r="D672" s="0" t="n">
        <f aca="true">INDIRECT("IDs!C"&amp;$A672+1)</f>
        <v>14</v>
      </c>
      <c r="E672" s="4" t="n">
        <v>5.84</v>
      </c>
      <c r="F672" s="0" t="n">
        <f aca="false">G672*D672</f>
        <v>0.49</v>
      </c>
      <c r="G672" s="0" t="n">
        <f aca="true">INDIRECT("assorted!D"&amp;$A672+1)</f>
        <v>0.035</v>
      </c>
      <c r="H672" s="0" t="n">
        <f aca="true">INDIRECT("assorted!E"&amp;$A672+1)</f>
        <v>0.04</v>
      </c>
      <c r="I672" s="0" t="n">
        <f aca="true">IF(B672=1,INDIRECT("assorted!F"&amp;$A672+1),NA())</f>
        <v>22.9703813388041</v>
      </c>
      <c r="J672" s="5" t="n">
        <f aca="true">IF(B672=1,INDIRECT("assorted!G"&amp;$A672+1),NA())</f>
        <v>1301.00156402148</v>
      </c>
      <c r="K672" s="5" t="n">
        <f aca="true">IF(B672=1,AVERAGE(INDIRECT("Temperatures!C" &amp; A672 + 1):INDIRECT("Temperatures!P" &amp; A672 + 1)),NA())</f>
        <v>1254.04359184678</v>
      </c>
      <c r="L672" s="5" t="n">
        <f aca="true">IF(B672=1,MAX(INDIRECT("Temperatures!C" &amp; A672 + 1):INDIRECT("Temperatures!P" &amp; A672 + 1)),NA())</f>
        <v>1411.4669494879</v>
      </c>
      <c r="M672" s="5" t="n">
        <f aca="true">IF(B672=1,MIN(INDIRECT("Temperatures!C" &amp; A672 + 1):INDIRECT("Temperatures!P" &amp; A672 + 1)),NA())</f>
        <v>1169.38414654668</v>
      </c>
      <c r="N672" s="5" t="n">
        <f aca="true">IF(B672=1,INDIRECT("assorted!H"&amp;$A672+1),NA())</f>
        <v>-209850.648895539</v>
      </c>
      <c r="O672" s="5" t="n">
        <f aca="true">IF(B672=1,INDIRECT("assorted!I"&amp;$A672+1),NA())</f>
        <v>39600.8236926913</v>
      </c>
      <c r="P672" s="5" t="n">
        <f aca="true">IF(B672=1,INDIRECT("assorted!J"&amp;$A672+1),NA())</f>
        <v>4338.40723682552</v>
      </c>
      <c r="Q672" s="5" t="n">
        <f aca="true">IF(B672=1,INDIRECT("assorted!K"&amp;$A672+1),NA())</f>
        <v>18821777.35254</v>
      </c>
      <c r="R672" s="5" t="n">
        <f aca="true">IF(B672=1,INDIRECT("assorted!L"&amp;$A672+1),NA())</f>
        <v>12440.1353973861</v>
      </c>
      <c r="S672" s="5" t="n">
        <f aca="true">IF(B672=1,INDIRECT("assorted!M"&amp;$A672+1),NA())</f>
        <v>1362.85987013612</v>
      </c>
      <c r="T672" s="5" t="n">
        <f aca="true">IF(B672=1,INDIRECT("assorted!N"&amp;$A672+1),NA())</f>
        <v>1857387.02562744</v>
      </c>
      <c r="U672" s="5" t="n">
        <f aca="true">IF(B672=1,SUM(INDIRECT("HeatFluxTotals!B" &amp; A672 + 1):INDIRECT("HeatFluxTotals!P" &amp; A672 + 1)),NA())</f>
        <v>174161.895563405</v>
      </c>
      <c r="W672" s="5" t="n">
        <f aca="false">R672/G672</f>
        <v>355432.439925317</v>
      </c>
      <c r="X672" s="5" t="n">
        <f aca="true">IF(B672=1,SUM(INDIRECT("HeatFluxRadiation!B" &amp; A672 + 1):INDIRECT("HeatFluxRadiation!P" &amp; A672 + 1)),NA())</f>
        <v>162467.291064529</v>
      </c>
      <c r="Y672" s="5" t="n">
        <f aca="true">IF(B672=1,SUM(INDIRECT("HeatFluxConduction!B" &amp; A672 + 1):INDIRECT("HeatFluxConduction!P" &amp; A672 + 1)),NA())</f>
        <v>11700.1715195835</v>
      </c>
      <c r="Z672" s="6" t="n">
        <f aca="false">X672/U672</f>
        <v>0.932852106018688</v>
      </c>
      <c r="AA672" s="6" t="n">
        <f aca="false">Y672/U672</f>
        <v>0.0671798586122069</v>
      </c>
      <c r="AE672" s="0" t="n">
        <f aca="false">1/F672</f>
        <v>2.04081632653061</v>
      </c>
      <c r="AF672" s="0" t="n">
        <f aca="false">1/G672</f>
        <v>28.5714285714286</v>
      </c>
      <c r="AG672" s="0" t="n">
        <v>2.9161068290897</v>
      </c>
      <c r="AH672" s="0" t="n">
        <f aca="false">AG672/14</f>
        <v>0.208293344934979</v>
      </c>
      <c r="AI672" s="0" t="n">
        <v>0.66022</v>
      </c>
      <c r="AJ672" s="0" t="n">
        <v>10.041</v>
      </c>
      <c r="AK672" s="0" t="n">
        <v>45.328</v>
      </c>
    </row>
    <row r="673" customFormat="false" ht="15" hidden="false" customHeight="true" outlineLevel="0" collapsed="false">
      <c r="A673" s="0" t="n">
        <v>672</v>
      </c>
      <c r="B673" s="4" t="n">
        <f aca="false">IF(assorted!P673 = "converged", 1, NA())</f>
        <v>1</v>
      </c>
      <c r="C673" s="0" t="str">
        <f aca="true">INDIRECT("IDs!B"&amp;$A673+1)</f>
        <v>d-rectangle</v>
      </c>
      <c r="D673" s="0" t="n">
        <f aca="true">INDIRECT("IDs!C"&amp;$A673+1)</f>
        <v>14</v>
      </c>
      <c r="E673" s="4" t="n">
        <v>6.205</v>
      </c>
      <c r="F673" s="0" t="n">
        <f aca="false">G673*D673</f>
        <v>0.49</v>
      </c>
      <c r="G673" s="0" t="n">
        <f aca="true">INDIRECT("assorted!D"&amp;$A673+1)</f>
        <v>0.035</v>
      </c>
      <c r="H673" s="0" t="n">
        <f aca="true">INDIRECT("assorted!E"&amp;$A673+1)</f>
        <v>0.04</v>
      </c>
      <c r="I673" s="0" t="n">
        <f aca="true">IF(B673=1,INDIRECT("assorted!F"&amp;$A673+1),NA())</f>
        <v>26.5370689050905</v>
      </c>
      <c r="J673" s="5" t="n">
        <f aca="true">IF(B673=1,INDIRECT("assorted!G"&amp;$A673+1),NA())</f>
        <v>1311.55646226454</v>
      </c>
      <c r="K673" s="5" t="n">
        <f aca="true">IF(B673=1,AVERAGE(INDIRECT("Temperatures!C" &amp; A673 + 1):INDIRECT("Temperatures!P" &amp; A673 + 1)),NA())</f>
        <v>1257.85924378549</v>
      </c>
      <c r="L673" s="5" t="n">
        <f aca="true">IF(B673=1,MAX(INDIRECT("Temperatures!C" &amp; A673 + 1):INDIRECT("Temperatures!P" &amp; A673 + 1)),NA())</f>
        <v>1425.91688074419</v>
      </c>
      <c r="M673" s="5" t="n">
        <f aca="true">IF(B673=1,MIN(INDIRECT("Temperatures!C" &amp; A673 + 1):INDIRECT("Temperatures!P" &amp; A673 + 1)),NA())</f>
        <v>1177.96366837673</v>
      </c>
      <c r="N673" s="5" t="n">
        <f aca="true">IF(B673=1,INDIRECT("assorted!H"&amp;$A673+1),NA())</f>
        <v>-163634.966401014</v>
      </c>
      <c r="O673" s="5" t="n">
        <f aca="true">IF(B673=1,INDIRECT("assorted!I"&amp;$A673+1),NA())</f>
        <v>39877.2232321785</v>
      </c>
      <c r="P673" s="5" t="n">
        <f aca="true">IF(B673=1,INDIRECT("assorted!J"&amp;$A673+1),NA())</f>
        <v>4373.84040220396</v>
      </c>
      <c r="Q673" s="5" t="n">
        <f aca="true">IF(B673=1,INDIRECT("assorted!K"&amp;$A673+1),NA())</f>
        <v>19130479.8639517</v>
      </c>
      <c r="R673" s="5" t="n">
        <f aca="true">IF(B673=1,INDIRECT("assorted!L"&amp;$A673+1),NA())</f>
        <v>12526.9630785909</v>
      </c>
      <c r="S673" s="5" t="n">
        <f aca="true">IF(B673=1,INDIRECT("assorted!M"&amp;$A673+1),NA())</f>
        <v>1373.99078444068</v>
      </c>
      <c r="T673" s="5" t="n">
        <f aca="true">IF(B673=1,INDIRECT("assorted!N"&amp;$A673+1),NA())</f>
        <v>1887850.67572793</v>
      </c>
      <c r="U673" s="5" t="n">
        <f aca="true">IF(B673=1,SUM(INDIRECT("HeatFluxTotals!B" &amp; A673 + 1):INDIRECT("HeatFluxTotals!P" &amp; A673 + 1)),NA())</f>
        <v>175377.483100273</v>
      </c>
      <c r="W673" s="5" t="n">
        <f aca="false">R673/G673</f>
        <v>357913.230816883</v>
      </c>
      <c r="X673" s="5" t="n">
        <f aca="true">IF(B673=1,SUM(INDIRECT("HeatFluxRadiation!B" &amp; A673 + 1):INDIRECT("HeatFluxRadiation!P" &amp; A673 + 1)),NA())</f>
        <v>166806.281624561</v>
      </c>
      <c r="Y673" s="5" t="n">
        <f aca="true">IF(B673=1,SUM(INDIRECT("HeatFluxConduction!B" &amp; A673 + 1):INDIRECT("HeatFluxConduction!P" &amp; A673 + 1)),NA())</f>
        <v>8575.90215150199</v>
      </c>
      <c r="Z673" s="6" t="n">
        <f aca="false">X673/U673</f>
        <v>0.951127126902537</v>
      </c>
      <c r="AA673" s="6" t="n">
        <f aca="false">Y673/U673</f>
        <v>0.0488996762862578</v>
      </c>
      <c r="AE673" s="0" t="n">
        <f aca="false">1/F673</f>
        <v>2.04081632653061</v>
      </c>
      <c r="AF673" s="0" t="n">
        <f aca="false">1/G673</f>
        <v>28.5714285714286</v>
      </c>
      <c r="AG673" s="0" t="n">
        <v>2.746596179094</v>
      </c>
      <c r="AH673" s="0" t="n">
        <f aca="false">AG673/14</f>
        <v>0.196185441363857</v>
      </c>
      <c r="AI673" s="0" t="n">
        <v>0.66585</v>
      </c>
      <c r="AJ673" s="0" t="n">
        <v>10.128</v>
      </c>
      <c r="AK673" s="0" t="n">
        <v>45.488</v>
      </c>
    </row>
    <row r="674" customFormat="false" ht="15" hidden="false" customHeight="true" outlineLevel="0" collapsed="false">
      <c r="A674" s="0" t="n">
        <v>673</v>
      </c>
      <c r="B674" s="4" t="n">
        <f aca="false">IF(assorted!P674 = "converged", 1, NA())</f>
        <v>1</v>
      </c>
      <c r="C674" s="0" t="str">
        <f aca="true">INDIRECT("IDs!B"&amp;$A674+1)</f>
        <v>a-line</v>
      </c>
      <c r="D674" s="0" t="n">
        <f aca="true">INDIRECT("IDs!C"&amp;$A674+1)</f>
        <v>5</v>
      </c>
      <c r="E674" s="4" t="n">
        <v>1.01388888888889</v>
      </c>
      <c r="F674" s="0" t="n">
        <f aca="false">G674*D674</f>
        <v>0.025</v>
      </c>
      <c r="G674" s="0" t="n">
        <f aca="true">INDIRECT("assorted!D"&amp;$A674+1)</f>
        <v>0.005</v>
      </c>
      <c r="H674" s="0" t="n">
        <f aca="true">INDIRECT("assorted!E"&amp;$A674+1)</f>
        <v>0.08</v>
      </c>
      <c r="I674" s="0" t="n">
        <f aca="true">IF(B674=1,INDIRECT("assorted!F"&amp;$A674+1),NA())</f>
        <v>0.0523326944094151</v>
      </c>
      <c r="J674" s="5" t="n">
        <f aca="true">IF(B674=1,INDIRECT("assorted!G"&amp;$A674+1),NA())</f>
        <v>1107.95251041961</v>
      </c>
      <c r="K674" s="5" t="n">
        <f aca="true">IF(B674=1,AVERAGE(INDIRECT("Temperatures!C" &amp; A674 + 1):INDIRECT("Temperatures!P" &amp; A674 + 1)),NA())</f>
        <v>916.725827976849</v>
      </c>
      <c r="L674" s="5" t="n">
        <f aca="true">IF(B674=1,MAX(INDIRECT("Temperatures!C" &amp; A674 + 1):INDIRECT("Temperatures!P" &amp; A674 + 1)),NA())</f>
        <v>941.810555890025</v>
      </c>
      <c r="M674" s="5" t="n">
        <f aca="true">IF(B674=1,MIN(INDIRECT("Temperatures!C" &amp; A674 + 1):INDIRECT("Temperatures!P" &amp; A674 + 1)),NA())</f>
        <v>903.930507479785</v>
      </c>
      <c r="N674" s="5" t="n">
        <f aca="true">IF(B674=1,INDIRECT("assorted!H"&amp;$A674+1),NA())</f>
        <v>-45583.0957216536</v>
      </c>
      <c r="O674" s="5" t="n">
        <f aca="true">IF(B674=1,INDIRECT("assorted!I"&amp;$A674+1),NA())</f>
        <v>17041.8210023213</v>
      </c>
      <c r="P674" s="5" t="n">
        <f aca="true">IF(B674=1,INDIRECT("assorted!J"&amp;$A674+1),NA())</f>
        <v>2459.25812690799</v>
      </c>
      <c r="Q674" s="5" t="n">
        <f aca="true">IF(B674=1,INDIRECT("assorted!K"&amp;$A674+1),NA())</f>
        <v>6047950.53476301</v>
      </c>
      <c r="R674" s="5" t="n">
        <f aca="true">IF(B674=1,INDIRECT("assorted!L"&amp;$A674+1),NA())</f>
        <v>9636.72421524909</v>
      </c>
      <c r="S674" s="5" t="n">
        <f aca="true">IF(B674=1,INDIRECT("assorted!M"&amp;$A674+1),NA())</f>
        <v>1390.64878969313</v>
      </c>
      <c r="T674" s="5" t="n">
        <f aca="true">IF(B674=1,INDIRECT("assorted!N"&amp;$A674+1),NA())</f>
        <v>1933904.05627497</v>
      </c>
      <c r="U674" s="5" t="n">
        <f aca="true">IF(B674=1,SUM(INDIRECT("HeatFluxTotals!B" &amp; A674 + 1):INDIRECT("HeatFluxTotals!P" &amp; A674 + 1)),NA())</f>
        <v>48183.6210762454</v>
      </c>
      <c r="W674" s="5" t="n">
        <f aca="false">R674/G674</f>
        <v>1927344.84304982</v>
      </c>
      <c r="X674" s="5" t="n">
        <f aca="true">IF(B674=1,SUM(INDIRECT("HeatFluxRadiation!B" &amp; A674 + 1):INDIRECT("HeatFluxRadiation!P" &amp; A674 + 1)),NA())</f>
        <v>46262.8319097989</v>
      </c>
      <c r="Y674" s="5" t="n">
        <f aca="true">IF(B674=1,SUM(INDIRECT("HeatFluxConduction!B" &amp; A674 + 1):INDIRECT("HeatFluxConduction!P" &amp; A674 + 1)),NA())</f>
        <v>1024.38865191745</v>
      </c>
      <c r="Z674" s="6" t="n">
        <f aca="false">X674/U674</f>
        <v>0.960136056121497</v>
      </c>
      <c r="AA674" s="6" t="n">
        <f aca="false">Y674/U674</f>
        <v>0.021260101026788</v>
      </c>
      <c r="AE674" s="0" t="n">
        <f aca="false">1/F674</f>
        <v>40</v>
      </c>
      <c r="AF674" s="0" t="n">
        <f aca="false">1/G674</f>
        <v>200</v>
      </c>
      <c r="AG674" s="9" t="n">
        <v>0.553189574953486</v>
      </c>
      <c r="AH674" s="0" t="n">
        <f aca="false">AG674/14</f>
        <v>0.0395135410681061</v>
      </c>
      <c r="AI674" s="0" t="s">
        <v>36</v>
      </c>
      <c r="AJ674" s="0" t="n">
        <v>1.0145</v>
      </c>
      <c r="AK674" s="0" t="n">
        <v>18.36</v>
      </c>
    </row>
    <row r="675" customFormat="false" ht="15" hidden="false" customHeight="true" outlineLevel="0" collapsed="false">
      <c r="A675" s="0" t="n">
        <v>674</v>
      </c>
      <c r="B675" s="4" t="n">
        <f aca="false">IF(assorted!P675 = "converged", 1, NA())</f>
        <v>1</v>
      </c>
      <c r="C675" s="0" t="str">
        <f aca="true">INDIRECT("IDs!B"&amp;$A675+1)</f>
        <v>a-line</v>
      </c>
      <c r="D675" s="0" t="n">
        <f aca="true">INDIRECT("IDs!C"&amp;$A675+1)</f>
        <v>5</v>
      </c>
      <c r="E675" s="4" t="n">
        <v>1.21666666666667</v>
      </c>
      <c r="F675" s="0" t="n">
        <f aca="false">G675*D675</f>
        <v>0.025</v>
      </c>
      <c r="G675" s="0" t="n">
        <f aca="true">INDIRECT("assorted!D"&amp;$A675+1)</f>
        <v>0.005</v>
      </c>
      <c r="H675" s="0" t="n">
        <f aca="true">INDIRECT("assorted!E"&amp;$A675+1)</f>
        <v>0.08</v>
      </c>
      <c r="I675" s="0" t="n">
        <f aca="true">IF(B675=1,INDIRECT("assorted!F"&amp;$A675+1),NA())</f>
        <v>0.0532415999041404</v>
      </c>
      <c r="J675" s="5" t="n">
        <f aca="true">IF(B675=1,INDIRECT("assorted!G"&amp;$A675+1),NA())</f>
        <v>1102.42259854735</v>
      </c>
      <c r="K675" s="5" t="n">
        <f aca="true">IF(B675=1,AVERAGE(INDIRECT("Temperatures!C" &amp; A675 + 1):INDIRECT("Temperatures!P" &amp; A675 + 1)),NA())</f>
        <v>922.96874609926</v>
      </c>
      <c r="L675" s="5" t="n">
        <f aca="true">IF(B675=1,MAX(INDIRECT("Temperatures!C" &amp; A675 + 1):INDIRECT("Temperatures!P" &amp; A675 + 1)),NA())</f>
        <v>943.811258267866</v>
      </c>
      <c r="M675" s="5" t="n">
        <f aca="true">IF(B675=1,MIN(INDIRECT("Temperatures!C" &amp; A675 + 1):INDIRECT("Temperatures!P" &amp; A675 + 1)),NA())</f>
        <v>912.041018108187</v>
      </c>
      <c r="N675" s="5" t="n">
        <f aca="true">IF(B675=1,INDIRECT("assorted!H"&amp;$A675+1),NA())</f>
        <v>-51964.3700793647</v>
      </c>
      <c r="O675" s="5" t="n">
        <f aca="true">IF(B675=1,INDIRECT("assorted!I"&amp;$A675+1),NA())</f>
        <v>18378.7787941179</v>
      </c>
      <c r="P675" s="5" t="n">
        <f aca="true">IF(B675=1,INDIRECT("assorted!J"&amp;$A675+1),NA())</f>
        <v>1854.75405834642</v>
      </c>
      <c r="Q675" s="5" t="n">
        <f aca="true">IF(B675=1,INDIRECT("assorted!K"&amp;$A675+1),NA())</f>
        <v>3440112.61695254</v>
      </c>
      <c r="R675" s="5" t="n">
        <f aca="true">IF(B675=1,INDIRECT("assorted!L"&amp;$A675+1),NA())</f>
        <v>10392.8342687428</v>
      </c>
      <c r="S675" s="5" t="n">
        <f aca="true">IF(B675=1,INDIRECT("assorted!M"&amp;$A675+1),NA())</f>
        <v>1048.82657066739</v>
      </c>
      <c r="T675" s="5" t="n">
        <f aca="true">IF(B675=1,INDIRECT("assorted!N"&amp;$A675+1),NA())</f>
        <v>1100037.17533791</v>
      </c>
      <c r="U675" s="5" t="n">
        <f aca="true">IF(B675=1,SUM(INDIRECT("HeatFluxTotals!B" &amp; A675 + 1):INDIRECT("HeatFluxTotals!P" &amp; A675 + 1)),NA())</f>
        <v>51964.171343714</v>
      </c>
      <c r="W675" s="5" t="n">
        <f aca="false">R675/G675</f>
        <v>2078566.85374856</v>
      </c>
      <c r="X675" s="5" t="n">
        <f aca="true">IF(B675=1,SUM(INDIRECT("HeatFluxRadiation!B" &amp; A675 + 1):INDIRECT("HeatFluxRadiation!P" &amp; A675 + 1)),NA())</f>
        <v>48861.8586420525</v>
      </c>
      <c r="Y675" s="5" t="n">
        <f aca="true">IF(B675=1,SUM(INDIRECT("HeatFluxConduction!B" &amp; A675 + 1):INDIRECT("HeatFluxConduction!P" &amp; A675 + 1)),NA())</f>
        <v>3102.31010506289</v>
      </c>
      <c r="Z675" s="6" t="n">
        <f aca="false">X675/U675</f>
        <v>0.940299005614052</v>
      </c>
      <c r="AA675" s="6" t="n">
        <f aca="false">Y675/U675</f>
        <v>0.0597009444169299</v>
      </c>
      <c r="AE675" s="0" t="n">
        <f aca="false">1/F675</f>
        <v>40</v>
      </c>
      <c r="AF675" s="0" t="n">
        <f aca="false">1/G675</f>
        <v>200</v>
      </c>
      <c r="AG675" s="0" t="n">
        <v>0.460039371902449</v>
      </c>
      <c r="AH675" s="0" t="n">
        <f aca="false">AG675/14</f>
        <v>0.0328599551358892</v>
      </c>
      <c r="AI675" s="0" t="n">
        <v>0.073581</v>
      </c>
      <c r="AJ675" s="0" t="n">
        <v>1.1092</v>
      </c>
      <c r="AK675" s="0" t="n">
        <v>18.957</v>
      </c>
    </row>
    <row r="676" customFormat="false" ht="15" hidden="false" customHeight="true" outlineLevel="0" collapsed="false">
      <c r="A676" s="0" t="n">
        <v>675</v>
      </c>
      <c r="B676" s="4" t="n">
        <f aca="false">IF(assorted!P676 = "converged", 1, NA())</f>
        <v>1</v>
      </c>
      <c r="C676" s="0" t="str">
        <f aca="true">INDIRECT("IDs!B"&amp;$A676+1)</f>
        <v>a-line</v>
      </c>
      <c r="D676" s="0" t="n">
        <f aca="true">INDIRECT("IDs!C"&amp;$A676+1)</f>
        <v>5</v>
      </c>
      <c r="E676" s="4" t="n">
        <v>1.41944444444444</v>
      </c>
      <c r="F676" s="0" t="n">
        <f aca="false">G676*D676</f>
        <v>0.025</v>
      </c>
      <c r="G676" s="0" t="n">
        <f aca="true">INDIRECT("assorted!D"&amp;$A676+1)</f>
        <v>0.005</v>
      </c>
      <c r="H676" s="0" t="n">
        <f aca="true">INDIRECT("assorted!E"&amp;$A676+1)</f>
        <v>0.08</v>
      </c>
      <c r="I676" s="0" t="n">
        <f aca="true">IF(B676=1,INDIRECT("assorted!F"&amp;$A676+1),NA())</f>
        <v>0.0528122847899794</v>
      </c>
      <c r="J676" s="5" t="n">
        <f aca="true">IF(B676=1,INDIRECT("assorted!G"&amp;$A676+1),NA())</f>
        <v>1098.63835659828</v>
      </c>
      <c r="K676" s="5" t="n">
        <f aca="true">IF(B676=1,AVERAGE(INDIRECT("Temperatures!C" &amp; A676 + 1):INDIRECT("Temperatures!P" &amp; A676 + 1)),NA())</f>
        <v>924.343029411968</v>
      </c>
      <c r="L676" s="5" t="n">
        <f aca="true">IF(B676=1,MAX(INDIRECT("Temperatures!C" &amp; A676 + 1):INDIRECT("Temperatures!P" &amp; A676 + 1)),NA())</f>
        <v>944.70685016758</v>
      </c>
      <c r="M676" s="5" t="n">
        <f aca="true">IF(B676=1,MIN(INDIRECT("Temperatures!C" &amp; A676 + 1):INDIRECT("Temperatures!P" &amp; A676 + 1)),NA())</f>
        <v>913.92094038501</v>
      </c>
      <c r="N676" s="5" t="n">
        <f aca="true">IF(B676=1,INDIRECT("assorted!H"&amp;$A676+1),NA())</f>
        <v>-52404.6736354116</v>
      </c>
      <c r="O676" s="5" t="n">
        <f aca="true">IF(B676=1,INDIRECT("assorted!I"&amp;$A676+1),NA())</f>
        <v>18534.6037923201</v>
      </c>
      <c r="P676" s="5" t="n">
        <f aca="true">IF(B676=1,INDIRECT("assorted!J"&amp;$A676+1),NA())</f>
        <v>1785.73376500656</v>
      </c>
      <c r="Q676" s="5" t="n">
        <f aca="true">IF(B676=1,INDIRECT("assorted!K"&amp;$A676+1),NA())</f>
        <v>3188845.07948451</v>
      </c>
      <c r="R676" s="5" t="n">
        <f aca="true">IF(B676=1,INDIRECT("assorted!L"&amp;$A676+1),NA())</f>
        <v>10480.9502095148</v>
      </c>
      <c r="S676" s="5" t="n">
        <f aca="true">IF(B676=1,INDIRECT("assorted!M"&amp;$A676+1),NA())</f>
        <v>1009.79696608687</v>
      </c>
      <c r="T676" s="5" t="n">
        <f aca="true">IF(B676=1,INDIRECT("assorted!N"&amp;$A676+1),NA())</f>
        <v>1019689.91271825</v>
      </c>
      <c r="U676" s="5" t="n">
        <f aca="true">IF(B676=1,SUM(INDIRECT("HeatFluxTotals!B" &amp; A676 + 1):INDIRECT("HeatFluxTotals!P" &amp; A676 + 1)),NA())</f>
        <v>52404.7510475739</v>
      </c>
      <c r="W676" s="5" t="n">
        <f aca="false">R676/G676</f>
        <v>2096190.04190296</v>
      </c>
      <c r="X676" s="5" t="n">
        <f aca="true">IF(B676=1,SUM(INDIRECT("HeatFluxRadiation!B" &amp; A676 + 1):INDIRECT("HeatFluxRadiation!P" &amp; A676 + 1)),NA())</f>
        <v>49267.7308382985</v>
      </c>
      <c r="Y676" s="5" t="n">
        <f aca="true">IF(B676=1,SUM(INDIRECT("HeatFluxConduction!B" &amp; A676 + 1):INDIRECT("HeatFluxConduction!P" &amp; A676 + 1)),NA())</f>
        <v>3137.01996821294</v>
      </c>
      <c r="Z676" s="6" t="n">
        <f aca="false">X676/U676</f>
        <v>0.940138629674483</v>
      </c>
      <c r="AA676" s="6" t="n">
        <f aca="false">Y676/U676</f>
        <v>0.0598613657255064</v>
      </c>
      <c r="AE676" s="0" t="n">
        <f aca="false">1/F676</f>
        <v>40</v>
      </c>
      <c r="AF676" s="0" t="n">
        <f aca="false">1/G676</f>
        <v>200</v>
      </c>
      <c r="AG676" s="0" t="n">
        <v>0.395456042303042</v>
      </c>
      <c r="AH676" s="0" t="n">
        <f aca="false">AG676/14</f>
        <v>0.028246860164503</v>
      </c>
      <c r="AI676" s="0" t="n">
        <v>0.074967</v>
      </c>
      <c r="AJ676" s="0" t="n">
        <v>1.1301</v>
      </c>
      <c r="AK676" s="0" t="n">
        <v>19.089</v>
      </c>
    </row>
    <row r="677" customFormat="false" ht="15" hidden="false" customHeight="true" outlineLevel="0" collapsed="false">
      <c r="A677" s="0" t="n">
        <v>676</v>
      </c>
      <c r="B677" s="4" t="n">
        <f aca="false">IF(assorted!P677 = "converged", 1, NA())</f>
        <v>1</v>
      </c>
      <c r="C677" s="0" t="str">
        <f aca="true">INDIRECT("IDs!B"&amp;$A677+1)</f>
        <v>a-line</v>
      </c>
      <c r="D677" s="0" t="n">
        <f aca="true">INDIRECT("IDs!C"&amp;$A677+1)</f>
        <v>5</v>
      </c>
      <c r="E677" s="4" t="n">
        <v>1.62222222222222</v>
      </c>
      <c r="F677" s="0" t="n">
        <f aca="false">G677*D677</f>
        <v>0.025</v>
      </c>
      <c r="G677" s="0" t="n">
        <f aca="true">INDIRECT("assorted!D"&amp;$A677+1)</f>
        <v>0.005</v>
      </c>
      <c r="H677" s="0" t="n">
        <f aca="true">INDIRECT("assorted!E"&amp;$A677+1)</f>
        <v>0.08</v>
      </c>
      <c r="I677" s="0" t="n">
        <f aca="true">IF(B677=1,INDIRECT("assorted!F"&amp;$A677+1),NA())</f>
        <v>0.0524562738864915</v>
      </c>
      <c r="J677" s="5" t="n">
        <f aca="true">IF(B677=1,INDIRECT("assorted!G"&amp;$A677+1),NA())</f>
        <v>1095.8475874939</v>
      </c>
      <c r="K677" s="5" t="n">
        <f aca="true">IF(B677=1,AVERAGE(INDIRECT("Temperatures!C" &amp; A677 + 1):INDIRECT("Temperatures!P" &amp; A677 + 1)),NA())</f>
        <v>925.159191377051</v>
      </c>
      <c r="L677" s="5" t="n">
        <f aca="true">IF(B677=1,MAX(INDIRECT("Temperatures!C" &amp; A677 + 1):INDIRECT("Temperatures!P" &amp; A677 + 1)),NA())</f>
        <v>945.738429993143</v>
      </c>
      <c r="M677" s="5" t="n">
        <f aca="true">IF(B677=1,MIN(INDIRECT("Temperatures!C" &amp; A677 + 1):INDIRECT("Temperatures!P" &amp; A677 + 1)),NA())</f>
        <v>914.745437410022</v>
      </c>
      <c r="N677" s="5" t="n">
        <f aca="true">IF(B677=1,INDIRECT("assorted!H"&amp;$A677+1),NA())</f>
        <v>-52683.4783120995</v>
      </c>
      <c r="O677" s="5" t="n">
        <f aca="true">IF(B677=1,INDIRECT("assorted!I"&amp;$A677+1),NA())</f>
        <v>18636.2425253266</v>
      </c>
      <c r="P677" s="5" t="n">
        <f aca="true">IF(B677=1,INDIRECT("assorted!J"&amp;$A677+1),NA())</f>
        <v>1810.54876197114</v>
      </c>
      <c r="Q677" s="5" t="n">
        <f aca="true">IF(B677=1,INDIRECT("assorted!K"&amp;$A677+1),NA())</f>
        <v>3278086.81947525</v>
      </c>
      <c r="R677" s="5" t="n">
        <f aca="true">IF(B677=1,INDIRECT("assorted!L"&amp;$A677+1),NA())</f>
        <v>10538.440650327</v>
      </c>
      <c r="S677" s="5" t="n">
        <f aca="true">IF(B677=1,INDIRECT("assorted!M"&amp;$A677+1),NA())</f>
        <v>1023.8308847197</v>
      </c>
      <c r="T677" s="5" t="n">
        <f aca="true">IF(B677=1,INDIRECT("assorted!N"&amp;$A677+1),NA())</f>
        <v>1048229.68050592</v>
      </c>
      <c r="U677" s="5" t="n">
        <f aca="true">IF(B677=1,SUM(INDIRECT("HeatFluxTotals!B" &amp; A677 + 1):INDIRECT("HeatFluxTotals!P" &amp; A677 + 1)),NA())</f>
        <v>52692.2032516351</v>
      </c>
      <c r="W677" s="5" t="n">
        <f aca="false">R677/G677</f>
        <v>2107688.1300654</v>
      </c>
      <c r="X677" s="5" t="n">
        <f aca="true">IF(B677=1,SUM(INDIRECT("HeatFluxRadiation!B" &amp; A677 + 1):INDIRECT("HeatFluxRadiation!P" &amp; A677 + 1)),NA())</f>
        <v>49534.7456368708</v>
      </c>
      <c r="Y677" s="5" t="n">
        <f aca="true">IF(B677=1,SUM(INDIRECT("HeatFluxConduction!B" &amp; A677 + 1):INDIRECT("HeatFluxConduction!P" &amp; A677 + 1)),NA())</f>
        <v>3157.45858848726</v>
      </c>
      <c r="Z677" s="6" t="n">
        <f aca="false">X677/U677</f>
        <v>0.940077327955225</v>
      </c>
      <c r="AA677" s="6" t="n">
        <f aca="false">Y677/U677</f>
        <v>0.0599226905242244</v>
      </c>
      <c r="AE677" s="0" t="n">
        <f aca="false">1/F677</f>
        <v>40</v>
      </c>
      <c r="AF677" s="0" t="n">
        <f aca="false">1/G677</f>
        <v>200</v>
      </c>
      <c r="AG677" s="0" t="n">
        <v>0.346675175027263</v>
      </c>
      <c r="AH677" s="0" t="n">
        <f aca="false">AG677/14</f>
        <v>0.0247625125019474</v>
      </c>
      <c r="AI677" s="0" t="n">
        <v>0.075791</v>
      </c>
      <c r="AJ677" s="0" t="n">
        <v>1.1424</v>
      </c>
      <c r="AK677" s="0" t="n">
        <v>19.167</v>
      </c>
    </row>
    <row r="678" customFormat="false" ht="15" hidden="false" customHeight="true" outlineLevel="0" collapsed="false">
      <c r="A678" s="0" t="n">
        <v>677</v>
      </c>
      <c r="B678" s="4" t="n">
        <f aca="false">IF(assorted!P678 = "converged", 1, NA())</f>
        <v>1</v>
      </c>
      <c r="C678" s="0" t="str">
        <f aca="true">INDIRECT("IDs!B"&amp;$A678+1)</f>
        <v>a-line</v>
      </c>
      <c r="D678" s="0" t="n">
        <f aca="true">INDIRECT("IDs!C"&amp;$A678+1)</f>
        <v>5</v>
      </c>
      <c r="E678" s="4" t="n">
        <v>1.825</v>
      </c>
      <c r="F678" s="0" t="n">
        <f aca="false">G678*D678</f>
        <v>0.025</v>
      </c>
      <c r="G678" s="0" t="n">
        <f aca="true">INDIRECT("assorted!D"&amp;$A678+1)</f>
        <v>0.005</v>
      </c>
      <c r="H678" s="0" t="n">
        <f aca="true">INDIRECT("assorted!E"&amp;$A678+1)</f>
        <v>0.08</v>
      </c>
      <c r="I678" s="0" t="n">
        <f aca="true">IF(B678=1,INDIRECT("assorted!F"&amp;$A678+1),NA())</f>
        <v>0.0519559224630938</v>
      </c>
      <c r="J678" s="5" t="n">
        <f aca="true">IF(B678=1,INDIRECT("assorted!G"&amp;$A678+1),NA())</f>
        <v>1093.54605690309</v>
      </c>
      <c r="K678" s="5" t="n">
        <f aca="true">IF(B678=1,AVERAGE(INDIRECT("Temperatures!C" &amp; A678 + 1):INDIRECT("Temperatures!P" &amp; A678 + 1)),NA())</f>
        <v>925.934079259718</v>
      </c>
      <c r="L678" s="5" t="n">
        <f aca="true">IF(B678=1,MAX(INDIRECT("Temperatures!C" &amp; A678 + 1):INDIRECT("Temperatures!P" &amp; A678 + 1)),NA())</f>
        <v>947.095366410751</v>
      </c>
      <c r="M678" s="5" t="n">
        <f aca="true">IF(B678=1,MIN(INDIRECT("Temperatures!C" &amp; A678 + 1):INDIRECT("Temperatures!P" &amp; A678 + 1)),NA())</f>
        <v>915.312708781479</v>
      </c>
      <c r="N678" s="5" t="n">
        <f aca="true">IF(B678=1,INDIRECT("assorted!H"&amp;$A678+1),NA())</f>
        <v>-52985.007776908</v>
      </c>
      <c r="O678" s="5" t="n">
        <f aca="true">IF(B678=1,INDIRECT("assorted!I"&amp;$A678+1),NA())</f>
        <v>18739.9752095651</v>
      </c>
      <c r="P678" s="5" t="n">
        <f aca="true">IF(B678=1,INDIRECT("assorted!J"&amp;$A678+1),NA())</f>
        <v>1887.66502060949</v>
      </c>
      <c r="Q678" s="5" t="n">
        <f aca="true">IF(B678=1,INDIRECT("assorted!K"&amp;$A678+1),NA())</f>
        <v>3563279.23003265</v>
      </c>
      <c r="R678" s="5" t="n">
        <f aca="true">IF(B678=1,INDIRECT("assorted!L"&amp;$A678+1),NA())</f>
        <v>10597.0836656914</v>
      </c>
      <c r="S678" s="5" t="n">
        <f aca="true">IF(B678=1,INDIRECT("assorted!M"&amp;$A678+1),NA())</f>
        <v>1067.4370659501</v>
      </c>
      <c r="T678" s="5" t="n">
        <f aca="true">IF(B678=1,INDIRECT("assorted!N"&amp;$A678+1),NA())</f>
        <v>1139421.88976417</v>
      </c>
      <c r="U678" s="5" t="n">
        <f aca="true">IF(B678=1,SUM(INDIRECT("HeatFluxTotals!B" &amp; A678 + 1):INDIRECT("HeatFluxTotals!P" &amp; A678 + 1)),NA())</f>
        <v>52985.4183284568</v>
      </c>
      <c r="W678" s="5" t="n">
        <f aca="false">R678/G678</f>
        <v>2119416.73313828</v>
      </c>
      <c r="X678" s="5" t="n">
        <f aca="true">IF(B678=1,SUM(INDIRECT("HeatFluxRadiation!B" &amp; A678 + 1):INDIRECT("HeatFluxRadiation!P" &amp; A678 + 1)),NA())</f>
        <v>49829.33535222</v>
      </c>
      <c r="Y678" s="5" t="n">
        <f aca="true">IF(B678=1,SUM(INDIRECT("HeatFluxConduction!B" &amp; A678 + 1):INDIRECT("HeatFluxConduction!P" &amp; A678 + 1)),NA())</f>
        <v>3156.08361985335</v>
      </c>
      <c r="Z678" s="6" t="n">
        <f aca="false">X678/U678</f>
        <v>0.940434876692447</v>
      </c>
      <c r="AA678" s="6" t="n">
        <f aca="false">Y678/U678</f>
        <v>0.0595651354546033</v>
      </c>
      <c r="AE678" s="0" t="n">
        <f aca="false">1/F678</f>
        <v>40</v>
      </c>
      <c r="AF678" s="0" t="n">
        <f aca="false">1/G678</f>
        <v>200</v>
      </c>
      <c r="AG678" s="0" t="n">
        <v>0.308555242102574</v>
      </c>
      <c r="AH678" s="0" t="n">
        <f aca="false">AG678/14</f>
        <v>0.0220396601501839</v>
      </c>
      <c r="AI678" s="0" t="n">
        <v>0.076572</v>
      </c>
      <c r="AJ678" s="0" t="n">
        <v>1.1542</v>
      </c>
      <c r="AK678" s="0" t="n">
        <v>19.241</v>
      </c>
    </row>
    <row r="679" customFormat="false" ht="15" hidden="false" customHeight="true" outlineLevel="0" collapsed="false">
      <c r="A679" s="0" t="n">
        <v>678</v>
      </c>
      <c r="B679" s="4" t="n">
        <f aca="false">IF(assorted!P679 = "converged", 1, NA())</f>
        <v>1</v>
      </c>
      <c r="C679" s="0" t="str">
        <f aca="true">INDIRECT("IDs!B"&amp;$A679+1)</f>
        <v>a-line</v>
      </c>
      <c r="D679" s="0" t="n">
        <f aca="true">INDIRECT("IDs!C"&amp;$A679+1)</f>
        <v>5</v>
      </c>
      <c r="E679" s="4" t="n">
        <v>1.925</v>
      </c>
      <c r="F679" s="0" t="n">
        <f aca="false">G679*D679</f>
        <v>0.025</v>
      </c>
      <c r="G679" s="0" t="n">
        <f aca="true">INDIRECT("assorted!D"&amp;$A679+1)</f>
        <v>0.005</v>
      </c>
      <c r="H679" s="0" t="n">
        <f aca="true">INDIRECT("assorted!E"&amp;$A679+1)</f>
        <v>0.08</v>
      </c>
      <c r="I679" s="0" t="n">
        <f aca="true">IF(B679=1,INDIRECT("assorted!F"&amp;$A679+1),NA())</f>
        <v>0.0517561601154739</v>
      </c>
      <c r="J679" s="5" t="n">
        <f aca="true">IF(B679=1,INDIRECT("assorted!G"&amp;$A679+1),NA())</f>
        <v>1092.51132037929</v>
      </c>
      <c r="K679" s="5" t="n">
        <f aca="true">IF(B679=1,AVERAGE(INDIRECT("Temperatures!C" &amp; A679 + 1):INDIRECT("Temperatures!P" &amp; A679 + 1)),NA())</f>
        <v>926.238306188466</v>
      </c>
      <c r="L679" s="5" t="n">
        <f aca="true">IF(B679=1,MAX(INDIRECT("Temperatures!C" &amp; A679 + 1):INDIRECT("Temperatures!P" &amp; A679 + 1)),NA())</f>
        <v>947.698526904053</v>
      </c>
      <c r="M679" s="5" t="n">
        <f aca="true">IF(B679=1,MIN(INDIRECT("Temperatures!C" &amp; A679 + 1):INDIRECT("Temperatures!P" &amp; A679 + 1)),NA())</f>
        <v>915.470206812703</v>
      </c>
      <c r="N679" s="5" t="n">
        <f aca="true">IF(B679=1,INDIRECT("assorted!H"&amp;$A679+1),NA())</f>
        <v>-53102.0460905671</v>
      </c>
      <c r="O679" s="5" t="n">
        <f aca="true">IF(B679=1,INDIRECT("assorted!I"&amp;$A679+1),NA())</f>
        <v>18781.3913349824</v>
      </c>
      <c r="P679" s="5" t="n">
        <f aca="true">IF(B679=1,INDIRECT("assorted!J"&amp;$A679+1),NA())</f>
        <v>1933.27757547415</v>
      </c>
      <c r="Q679" s="5" t="n">
        <f aca="true">IF(B679=1,INDIRECT("assorted!K"&amp;$A679+1),NA())</f>
        <v>3737562.18383121</v>
      </c>
      <c r="R679" s="5" t="n">
        <f aca="true">IF(B679=1,INDIRECT("assorted!L"&amp;$A679+1),NA())</f>
        <v>10620.5036617507</v>
      </c>
      <c r="S679" s="5" t="n">
        <f aca="true">IF(B679=1,INDIRECT("assorted!M"&amp;$A679+1),NA())</f>
        <v>1093.23005952476</v>
      </c>
      <c r="T679" s="5" t="n">
        <f aca="true">IF(B679=1,INDIRECT("assorted!N"&amp;$A679+1),NA())</f>
        <v>1195151.96304851</v>
      </c>
      <c r="U679" s="5" t="n">
        <f aca="true">IF(B679=1,SUM(INDIRECT("HeatFluxTotals!B" &amp; A679 + 1):INDIRECT("HeatFluxTotals!P" &amp; A679 + 1)),NA())</f>
        <v>53102.5183087538</v>
      </c>
      <c r="W679" s="5" t="n">
        <f aca="false">R679/G679</f>
        <v>2124100.73235014</v>
      </c>
      <c r="X679" s="5" t="n">
        <f aca="true">IF(B679=1,SUM(INDIRECT("HeatFluxRadiation!B" &amp; A679 + 1):INDIRECT("HeatFluxRadiation!P" &amp; A679 + 1)),NA())</f>
        <v>49948.8823968326</v>
      </c>
      <c r="Y679" s="5" t="n">
        <f aca="true">IF(B679=1,SUM(INDIRECT("HeatFluxConduction!B" &amp; A679 + 1):INDIRECT("HeatFluxConduction!P" &amp; A679 + 1)),NA())</f>
        <v>3153.6354931646</v>
      </c>
      <c r="Z679" s="6" t="n">
        <f aca="false">X679/U679</f>
        <v>0.940612309691511</v>
      </c>
      <c r="AA679" s="6" t="n">
        <f aca="false">Y679/U679</f>
        <v>0.0593876824226759</v>
      </c>
      <c r="AE679" s="0" t="n">
        <f aca="false">1/F679</f>
        <v>40</v>
      </c>
      <c r="AF679" s="0" t="n">
        <f aca="false">1/G679</f>
        <v>200</v>
      </c>
      <c r="AG679" s="0" t="n">
        <v>0.292462372758326</v>
      </c>
      <c r="AH679" s="0" t="n">
        <f aca="false">AG679/14</f>
        <v>0.0208901694827376</v>
      </c>
      <c r="AI679" s="0" t="n">
        <v>0.076879</v>
      </c>
      <c r="AJ679" s="0" t="n">
        <v>1.1588</v>
      </c>
      <c r="AK679" s="0" t="n">
        <v>19.27</v>
      </c>
    </row>
    <row r="680" customFormat="false" ht="15" hidden="false" customHeight="true" outlineLevel="0" collapsed="false">
      <c r="A680" s="0" t="n">
        <v>679</v>
      </c>
      <c r="B680" s="4" t="n">
        <f aca="false">IF(assorted!P680 = "converged", 1, NA())</f>
        <v>1</v>
      </c>
      <c r="C680" s="0" t="str">
        <f aca="true">INDIRECT("IDs!B"&amp;$A680+1)</f>
        <v>a-line</v>
      </c>
      <c r="D680" s="0" t="n">
        <f aca="true">INDIRECT("IDs!C"&amp;$A680+1)</f>
        <v>5</v>
      </c>
      <c r="E680" s="4" t="n">
        <v>2.02777777777778</v>
      </c>
      <c r="F680" s="0" t="n">
        <f aca="false">G680*D680</f>
        <v>0.025</v>
      </c>
      <c r="G680" s="0" t="n">
        <f aca="true">INDIRECT("assorted!D"&amp;$A680+1)</f>
        <v>0.005</v>
      </c>
      <c r="H680" s="0" t="n">
        <f aca="true">INDIRECT("assorted!E"&amp;$A680+1)</f>
        <v>0.08</v>
      </c>
      <c r="I680" s="0" t="n">
        <f aca="true">IF(B680=1,INDIRECT("assorted!F"&amp;$A680+1),NA())</f>
        <v>0.0514677104947622</v>
      </c>
      <c r="J680" s="5" t="n">
        <f aca="true">IF(B680=1,INDIRECT("assorted!G"&amp;$A680+1),NA())</f>
        <v>1091.5391868988</v>
      </c>
      <c r="K680" s="5" t="n">
        <f aca="true">IF(B680=1,AVERAGE(INDIRECT("Temperatures!C" &amp; A680 + 1):INDIRECT("Temperatures!P" &amp; A680 + 1)),NA())</f>
        <v>926.512000492968</v>
      </c>
      <c r="L680" s="5" t="n">
        <f aca="true">IF(B680=1,MAX(INDIRECT("Temperatures!C" &amp; A680 + 1):INDIRECT("Temperatures!P" &amp; A680 + 1)),NA())</f>
        <v>948.37000588319</v>
      </c>
      <c r="M680" s="5" t="n">
        <f aca="true">IF(B680=1,MIN(INDIRECT("Temperatures!C" &amp; A680 + 1):INDIRECT("Temperatures!P" &amp; A680 + 1)),NA())</f>
        <v>915.543725647664</v>
      </c>
      <c r="N680" s="5" t="n">
        <f aca="true">IF(B680=1,INDIRECT("assorted!H"&amp;$A680+1),NA())</f>
        <v>-53209.7291902142</v>
      </c>
      <c r="O680" s="5" t="n">
        <f aca="true">IF(B680=1,INDIRECT("assorted!I"&amp;$A680+1),NA())</f>
        <v>18819.4918397114</v>
      </c>
      <c r="P680" s="5" t="n">
        <f aca="true">IF(B680=1,INDIRECT("assorted!J"&amp;$A680+1),NA())</f>
        <v>1989.82933890599</v>
      </c>
      <c r="Q680" s="5" t="n">
        <f aca="true">IF(B680=1,INDIRECT("assorted!K"&amp;$A680+1),NA())</f>
        <v>3959420.79797106</v>
      </c>
      <c r="R680" s="5" t="n">
        <f aca="true">IF(B680=1,INDIRECT("assorted!L"&amp;$A680+1),NA())</f>
        <v>10642.0487402152</v>
      </c>
      <c r="S680" s="5" t="n">
        <f aca="true">IF(B680=1,INDIRECT("assorted!M"&amp;$A680+1),NA())</f>
        <v>1125.20895820591</v>
      </c>
      <c r="T680" s="5" t="n">
        <f aca="true">IF(B680=1,INDIRECT("assorted!N"&amp;$A680+1),NA())</f>
        <v>1266095.19962684</v>
      </c>
      <c r="U680" s="5" t="n">
        <f aca="true">IF(B680=1,SUM(INDIRECT("HeatFluxTotals!B" &amp; A680 + 1):INDIRECT("HeatFluxTotals!P" &amp; A680 + 1)),NA())</f>
        <v>53210.243701076</v>
      </c>
      <c r="W680" s="5" t="n">
        <f aca="false">R680/G680</f>
        <v>2128409.74804304</v>
      </c>
      <c r="X680" s="5" t="n">
        <f aca="true">IF(B680=1,SUM(INDIRECT("HeatFluxRadiation!B" &amp; A680 + 1):INDIRECT("HeatFluxRadiation!P" &amp; A680 + 1)),NA())</f>
        <v>50058.6973990604</v>
      </c>
      <c r="Y680" s="5" t="n">
        <f aca="true">IF(B680=1,SUM(INDIRECT("HeatFluxConduction!B" &amp; A680 + 1):INDIRECT("HeatFluxConduction!P" &amp; A680 + 1)),NA())</f>
        <v>3151.54369266542</v>
      </c>
      <c r="Z680" s="6" t="n">
        <f aca="false">X680/U680</f>
        <v>0.940771812290124</v>
      </c>
      <c r="AA680" s="6" t="n">
        <f aca="false">Y680/U680</f>
        <v>0.0592281386713832</v>
      </c>
      <c r="AE680" s="0" t="n">
        <f aca="false">1/F680</f>
        <v>40</v>
      </c>
      <c r="AF680" s="0" t="n">
        <f aca="false">1/G680</f>
        <v>200</v>
      </c>
      <c r="AG680" s="0" t="n">
        <v>0.277958998878858</v>
      </c>
      <c r="AH680" s="0" t="n">
        <f aca="false">AG680/14</f>
        <v>0.0198542142056327</v>
      </c>
      <c r="AI680" s="0" t="n">
        <v>0.077155</v>
      </c>
      <c r="AJ680" s="0" t="n">
        <v>1.163</v>
      </c>
      <c r="AK680" s="0" t="n">
        <v>19.296</v>
      </c>
    </row>
    <row r="681" customFormat="false" ht="15" hidden="false" customHeight="true" outlineLevel="0" collapsed="false">
      <c r="A681" s="0" t="n">
        <v>680</v>
      </c>
      <c r="B681" s="4" t="n">
        <f aca="false">IF(assorted!P681 = "converged", 1, NA())</f>
        <v>1</v>
      </c>
      <c r="C681" s="0" t="str">
        <f aca="true">INDIRECT("IDs!B"&amp;$A681+1)</f>
        <v>a-line</v>
      </c>
      <c r="D681" s="0" t="n">
        <f aca="true">INDIRECT("IDs!C"&amp;$A681+1)</f>
        <v>5</v>
      </c>
      <c r="E681" s="4" t="n">
        <v>2.23055555555556</v>
      </c>
      <c r="F681" s="0" t="n">
        <f aca="false">G681*D681</f>
        <v>0.025</v>
      </c>
      <c r="G681" s="0" t="n">
        <f aca="true">INDIRECT("assorted!D"&amp;$A681+1)</f>
        <v>0.005</v>
      </c>
      <c r="H681" s="0" t="n">
        <f aca="true">INDIRECT("assorted!E"&amp;$A681+1)</f>
        <v>0.08</v>
      </c>
      <c r="I681" s="0" t="n">
        <f aca="true">IF(B681=1,INDIRECT("assorted!F"&amp;$A681+1),NA())</f>
        <v>0.051056531490758</v>
      </c>
      <c r="J681" s="5" t="n">
        <f aca="true">IF(B681=1,INDIRECT("assorted!G"&amp;$A681+1),NA())</f>
        <v>1089.69370766718</v>
      </c>
      <c r="K681" s="5" t="n">
        <f aca="true">IF(B681=1,AVERAGE(INDIRECT("Temperatures!C" &amp; A681 + 1):INDIRECT("Temperatures!P" &amp; A681 + 1)),NA())</f>
        <v>927.025131055762</v>
      </c>
      <c r="L681" s="5" t="n">
        <f aca="true">IF(B681=1,MAX(INDIRECT("Temperatures!C" &amp; A681 + 1):INDIRECT("Temperatures!P" &amp; A681 + 1)),NA())</f>
        <v>949.694260241768</v>
      </c>
      <c r="M681" s="5" t="n">
        <f aca="true">IF(B681=1,MIN(INDIRECT("Temperatures!C" &amp; A681 + 1):INDIRECT("Temperatures!P" &amp; A681 + 1)),NA())</f>
        <v>915.623042310893</v>
      </c>
      <c r="N681" s="5" t="n">
        <f aca="true">IF(B681=1,INDIRECT("assorted!H"&amp;$A681+1),NA())</f>
        <v>-53418.0292132982</v>
      </c>
      <c r="O681" s="5" t="n">
        <f aca="true">IF(B681=1,INDIRECT("assorted!I"&amp;$A681+1),NA())</f>
        <v>18893.1996566512</v>
      </c>
      <c r="P681" s="5" t="n">
        <f aca="true">IF(B681=1,INDIRECT("assorted!J"&amp;$A681+1),NA())</f>
        <v>2111.35682523692</v>
      </c>
      <c r="Q681" s="5" t="n">
        <f aca="true">IF(B681=1,INDIRECT("assorted!K"&amp;$A681+1),NA())</f>
        <v>4457827.64347455</v>
      </c>
      <c r="R681" s="5" t="n">
        <f aca="true">IF(B681=1,INDIRECT("assorted!L"&amp;$A681+1),NA())</f>
        <v>10683.7290463838</v>
      </c>
      <c r="S681" s="5" t="n">
        <f aca="true">IF(B681=1,INDIRECT("assorted!M"&amp;$A681+1),NA())</f>
        <v>1193.93033738156</v>
      </c>
      <c r="T681" s="5" t="n">
        <f aca="true">IF(B681=1,INDIRECT("assorted!N"&amp;$A681+1),NA())</f>
        <v>1425469.65052006</v>
      </c>
      <c r="U681" s="5" t="n">
        <f aca="true">IF(B681=1,SUM(INDIRECT("HeatFluxTotals!B" &amp; A681 + 1):INDIRECT("HeatFluxTotals!P" &amp; A681 + 1)),NA())</f>
        <v>53418.6452319192</v>
      </c>
      <c r="W681" s="5" t="n">
        <f aca="false">R681/G681</f>
        <v>2136745.80927676</v>
      </c>
      <c r="X681" s="5" t="n">
        <f aca="true">IF(B681=1,SUM(INDIRECT("HeatFluxRadiation!B" &amp; A681 + 1):INDIRECT("HeatFluxRadiation!P" &amp; A681 + 1)),NA())</f>
        <v>50268.8468026558</v>
      </c>
      <c r="Y681" s="5" t="n">
        <f aca="true">IF(B681=1,SUM(INDIRECT("HeatFluxConduction!B" &amp; A681 + 1):INDIRECT("HeatFluxConduction!P" &amp; A681 + 1)),NA())</f>
        <v>3149.79995250639</v>
      </c>
      <c r="Z681" s="6" t="n">
        <f aca="false">X681/U681</f>
        <v>0.941035598795357</v>
      </c>
      <c r="AA681" s="6" t="n">
        <f aca="false">Y681/U681</f>
        <v>0.0589644297198366</v>
      </c>
      <c r="AE681" s="0" t="n">
        <f aca="false">1/F681</f>
        <v>40</v>
      </c>
      <c r="AF681" s="0" t="n">
        <f aca="false">1/G681</f>
        <v>200</v>
      </c>
      <c r="AG681" s="0" t="n">
        <v>0.252867006574611</v>
      </c>
      <c r="AH681" s="0" t="n">
        <f aca="false">AG681/14</f>
        <v>0.0180619290410436</v>
      </c>
      <c r="AI681" s="0" t="n">
        <v>0.077673</v>
      </c>
      <c r="AJ681" s="0" t="n">
        <v>1.1708</v>
      </c>
      <c r="AK681" s="0" t="n">
        <v>19.345</v>
      </c>
    </row>
    <row r="682" customFormat="false" ht="15" hidden="false" customHeight="true" outlineLevel="0" collapsed="false">
      <c r="A682" s="0" t="n">
        <v>681</v>
      </c>
      <c r="B682" s="4" t="n">
        <f aca="false">IF(assorted!P682 = "converged", 1, NA())</f>
        <v>1</v>
      </c>
      <c r="C682" s="0" t="str">
        <f aca="true">INDIRECT("IDs!B"&amp;$A682+1)</f>
        <v>a-line</v>
      </c>
      <c r="D682" s="0" t="n">
        <f aca="true">INDIRECT("IDs!C"&amp;$A682+1)</f>
        <v>5</v>
      </c>
      <c r="E682" s="4" t="n">
        <v>2.43333333333333</v>
      </c>
      <c r="F682" s="0" t="n">
        <f aca="false">G682*D682</f>
        <v>0.025</v>
      </c>
      <c r="G682" s="0" t="n">
        <f aca="true">INDIRECT("assorted!D"&amp;$A682+1)</f>
        <v>0.005</v>
      </c>
      <c r="H682" s="0" t="n">
        <f aca="true">INDIRECT("assorted!E"&amp;$A682+1)</f>
        <v>0.08</v>
      </c>
      <c r="I682" s="0" t="n">
        <f aca="true">IF(B682=1,INDIRECT("assorted!F"&amp;$A682+1),NA())</f>
        <v>0.0505678950139554</v>
      </c>
      <c r="J682" s="5" t="n">
        <f aca="true">IF(B682=1,INDIRECT("assorted!G"&amp;$A682+1),NA())</f>
        <v>1087.96256059395</v>
      </c>
      <c r="K682" s="5" t="n">
        <f aca="true">IF(B682=1,AVERAGE(INDIRECT("Temperatures!C" &amp; A682 + 1):INDIRECT("Temperatures!P" &amp; A682 + 1)),NA())</f>
        <v>927.460318200819</v>
      </c>
      <c r="L682" s="5" t="n">
        <f aca="true">IF(B682=1,MAX(INDIRECT("Temperatures!C" &amp; A682 + 1):INDIRECT("Temperatures!P" &amp; A682 + 1)),NA())</f>
        <v>951.132608165664</v>
      </c>
      <c r="M682" s="5" t="n">
        <f aca="true">IF(B682=1,MIN(INDIRECT("Temperatures!C" &amp; A682 + 1):INDIRECT("Temperatures!P" &amp; A682 + 1)),NA())</f>
        <v>915.086480801305</v>
      </c>
      <c r="N682" s="5" t="n">
        <f aca="true">IF(B682=1,INDIRECT("assorted!H"&amp;$A682+1),NA())</f>
        <v>-53602.4500123608</v>
      </c>
      <c r="O682" s="5" t="n">
        <f aca="true">IF(B682=1,INDIRECT("assorted!I"&amp;$A682+1),NA())</f>
        <v>18958.4601682107</v>
      </c>
      <c r="P682" s="5" t="n">
        <f aca="true">IF(B682=1,INDIRECT("assorted!J"&amp;$A682+1),NA())</f>
        <v>2254.18476792986</v>
      </c>
      <c r="Q682" s="5" t="n">
        <f aca="true">IF(B682=1,INDIRECT("assorted!K"&amp;$A682+1),NA())</f>
        <v>5081348.96796702</v>
      </c>
      <c r="R682" s="5" t="n">
        <f aca="true">IF(B682=1,INDIRECT("assorted!L"&amp;$A682+1),NA())</f>
        <v>10720.6325690403</v>
      </c>
      <c r="S682" s="5" t="n">
        <f aca="true">IF(B682=1,INDIRECT("assorted!M"&amp;$A682+1),NA())</f>
        <v>1274.69670131816</v>
      </c>
      <c r="T682" s="5" t="n">
        <f aca="true">IF(B682=1,INDIRECT("assorted!N"&amp;$A682+1),NA())</f>
        <v>1624851.68035141</v>
      </c>
      <c r="U682" s="5" t="n">
        <f aca="true">IF(B682=1,SUM(INDIRECT("HeatFluxTotals!B" &amp; A682 + 1):INDIRECT("HeatFluxTotals!P" &amp; A682 + 1)),NA())</f>
        <v>53603.1628452015</v>
      </c>
      <c r="W682" s="5" t="n">
        <f aca="false">R682/G682</f>
        <v>2144126.51380806</v>
      </c>
      <c r="X682" s="5" t="n">
        <f aca="true">IF(B682=1,SUM(INDIRECT("HeatFluxRadiation!B" &amp; A682 + 1):INDIRECT("HeatFluxRadiation!P" &amp; A682 + 1)),NA())</f>
        <v>50452.1258502234</v>
      </c>
      <c r="Y682" s="5" t="n">
        <f aca="true">IF(B682=1,SUM(INDIRECT("HeatFluxConduction!B" &amp; A682 + 1):INDIRECT("HeatFluxConduction!P" &amp; A682 + 1)),NA())</f>
        <v>3151.03735859518</v>
      </c>
      <c r="Z682" s="6" t="n">
        <f aca="false">X682/U682</f>
        <v>0.94121546513817</v>
      </c>
      <c r="AA682" s="6" t="n">
        <f aca="false">Y682/U682</f>
        <v>0.0587845416453305</v>
      </c>
      <c r="AE682" s="0" t="n">
        <f aca="false">1/F682</f>
        <v>40</v>
      </c>
      <c r="AF682" s="0" t="n">
        <f aca="false">1/G682</f>
        <v>200</v>
      </c>
      <c r="AG682" s="0" t="n">
        <v>0.231922020101811</v>
      </c>
      <c r="AH682" s="0" t="n">
        <f aca="false">AG682/14</f>
        <v>0.0165658585787008</v>
      </c>
      <c r="AI682" s="0" t="n">
        <v>0.078245</v>
      </c>
      <c r="AJ682" s="0" t="n">
        <v>1.1794</v>
      </c>
      <c r="AK682" s="0" t="n">
        <v>19.389</v>
      </c>
    </row>
    <row r="683" customFormat="false" ht="15" hidden="false" customHeight="true" outlineLevel="0" collapsed="false">
      <c r="A683" s="0" t="n">
        <v>682</v>
      </c>
      <c r="B683" s="4" t="n">
        <f aca="false">IF(assorted!P683 = "converged", 1, NA())</f>
        <v>1</v>
      </c>
      <c r="C683" s="0" t="str">
        <f aca="true">INDIRECT("IDs!B"&amp;$A683+1)</f>
        <v>a-line</v>
      </c>
      <c r="D683" s="0" t="n">
        <f aca="true">INDIRECT("IDs!C"&amp;$A683+1)</f>
        <v>5</v>
      </c>
      <c r="E683" s="4" t="n">
        <v>2.83888888888889</v>
      </c>
      <c r="F683" s="0" t="n">
        <f aca="false">G683*D683</f>
        <v>0.025</v>
      </c>
      <c r="G683" s="0" t="n">
        <f aca="true">INDIRECT("assorted!D"&amp;$A683+1)</f>
        <v>0.005</v>
      </c>
      <c r="H683" s="0" t="n">
        <f aca="true">INDIRECT("assorted!E"&amp;$A683+1)</f>
        <v>0.08</v>
      </c>
      <c r="I683" s="0" t="n">
        <f aca="true">IF(B683=1,INDIRECT("assorted!F"&amp;$A683+1),NA())</f>
        <v>0.0500410669337725</v>
      </c>
      <c r="J683" s="5" t="n">
        <f aca="true">IF(B683=1,INDIRECT("assorted!G"&amp;$A683+1),NA())</f>
        <v>1084.3569952746</v>
      </c>
      <c r="K683" s="5" t="n">
        <f aca="true">IF(B683=1,AVERAGE(INDIRECT("Temperatures!C" &amp; A683 + 1):INDIRECT("Temperatures!P" &amp; A683 + 1)),NA())</f>
        <v>928.246811652282</v>
      </c>
      <c r="L683" s="5" t="n">
        <f aca="true">IF(B683=1,MAX(INDIRECT("Temperatures!C" &amp; A683 + 1):INDIRECT("Temperatures!P" &amp; A683 + 1)),NA())</f>
        <v>954.602048624905</v>
      </c>
      <c r="M683" s="5" t="n">
        <f aca="true">IF(B683=1,MIN(INDIRECT("Temperatures!C" &amp; A683 + 1):INDIRECT("Temperatures!P" &amp; A683 + 1)),NA())</f>
        <v>911.989731586538</v>
      </c>
      <c r="N683" s="5" t="n">
        <f aca="true">IF(B683=1,INDIRECT("assorted!H"&amp;$A683+1),NA())</f>
        <v>-53959.1079469396</v>
      </c>
      <c r="O683" s="5" t="n">
        <f aca="true">IF(B683=1,INDIRECT("assorted!I"&amp;$A683+1),NA())</f>
        <v>19084.6582553615</v>
      </c>
      <c r="P683" s="5" t="n">
        <f aca="true">IF(B683=1,INDIRECT("assorted!J"&amp;$A683+1),NA())</f>
        <v>2606.73850100906</v>
      </c>
      <c r="Q683" s="5" t="n">
        <f aca="true">IF(B683=1,INDIRECT("assorted!K"&amp;$A683+1),NA())</f>
        <v>6795085.612643</v>
      </c>
      <c r="R683" s="5" t="n">
        <f aca="true">IF(B683=1,INDIRECT("assorted!L"&amp;$A683+1),NA())</f>
        <v>10791.9950801573</v>
      </c>
      <c r="S683" s="5" t="n">
        <f aca="true">IF(B683=1,INDIRECT("assorted!M"&amp;$A683+1),NA())</f>
        <v>1474.0588330235</v>
      </c>
      <c r="T683" s="5" t="n">
        <f aca="true">IF(B683=1,INDIRECT("assorted!N"&amp;$A683+1),NA())</f>
        <v>2172849.44321461</v>
      </c>
      <c r="U683" s="5" t="n">
        <f aca="true">IF(B683=1,SUM(INDIRECT("HeatFluxTotals!B" &amp; A683 + 1):INDIRECT("HeatFluxTotals!P" &amp; A683 + 1)),NA())</f>
        <v>53959.9754007866</v>
      </c>
      <c r="W683" s="5" t="n">
        <f aca="false">R683/G683</f>
        <v>2158399.01603146</v>
      </c>
      <c r="X683" s="5" t="n">
        <f aca="true">IF(B683=1,SUM(INDIRECT("HeatFluxRadiation!B" &amp; A683 + 1):INDIRECT("HeatFluxRadiation!P" &amp; A683 + 1)),NA())</f>
        <v>50801.4089000043</v>
      </c>
      <c r="Y683" s="5" t="n">
        <f aca="true">IF(B683=1,SUM(INDIRECT("HeatFluxConduction!B" &amp; A683 + 1):INDIRECT("HeatFluxConduction!P" &amp; A683 + 1)),NA())</f>
        <v>3158.56731931616</v>
      </c>
      <c r="Z683" s="6" t="n">
        <f aca="false">X683/U683</f>
        <v>0.941464641573274</v>
      </c>
      <c r="AA683" s="6" t="n">
        <f aca="false">Y683/U683</f>
        <v>0.0585353735960028</v>
      </c>
      <c r="AE683" s="0" t="n">
        <f aca="false">1/F683</f>
        <v>40</v>
      </c>
      <c r="AF683" s="0" t="n">
        <f aca="false">1/G683</f>
        <v>200</v>
      </c>
      <c r="AG683" s="0" t="n">
        <v>0.198959551753721</v>
      </c>
      <c r="AH683" s="0" t="n">
        <f aca="false">AG683/14</f>
        <v>0.0142113965538372</v>
      </c>
      <c r="AI683" s="0" t="n">
        <v>0.079448</v>
      </c>
      <c r="AJ683" s="0" t="n">
        <v>1.1976</v>
      </c>
      <c r="AK683" s="0" t="n">
        <v>19.472</v>
      </c>
    </row>
    <row r="684" customFormat="false" ht="15" hidden="false" customHeight="true" outlineLevel="0" collapsed="false">
      <c r="A684" s="0" t="n">
        <v>683</v>
      </c>
      <c r="B684" s="4" t="n">
        <f aca="false">IF(assorted!P684 = "converged", 1, NA())</f>
        <v>1</v>
      </c>
      <c r="C684" s="0" t="str">
        <f aca="true">INDIRECT("IDs!B"&amp;$A684+1)</f>
        <v>a-line</v>
      </c>
      <c r="D684" s="0" t="n">
        <f aca="true">INDIRECT("IDs!C"&amp;$A684+1)</f>
        <v>5</v>
      </c>
      <c r="E684" s="4" t="n">
        <v>3.24444444444444</v>
      </c>
      <c r="F684" s="0" t="n">
        <f aca="false">G684*D684</f>
        <v>0.025</v>
      </c>
      <c r="G684" s="0" t="n">
        <f aca="true">INDIRECT("assorted!D"&amp;$A684+1)</f>
        <v>0.005</v>
      </c>
      <c r="H684" s="0" t="n">
        <f aca="true">INDIRECT("assorted!E"&amp;$A684+1)</f>
        <v>0.08</v>
      </c>
      <c r="I684" s="0" t="n">
        <f aca="true">IF(B684=1,INDIRECT("assorted!F"&amp;$A684+1),NA())</f>
        <v>0.0507350749685429</v>
      </c>
      <c r="J684" s="5" t="n">
        <f aca="true">IF(B684=1,INDIRECT("assorted!G"&amp;$A684+1),NA())</f>
        <v>1081.84453503688</v>
      </c>
      <c r="K684" s="5" t="n">
        <f aca="true">IF(B684=1,AVERAGE(INDIRECT("Temperatures!C" &amp; A684 + 1):INDIRECT("Temperatures!P" &amp; A684 + 1)),NA())</f>
        <v>928.745292547199</v>
      </c>
      <c r="L684" s="5" t="n">
        <f aca="true">IF(B684=1,MAX(INDIRECT("Temperatures!C" &amp; A684 + 1):INDIRECT("Temperatures!P" &amp; A684 + 1)),NA())</f>
        <v>955.822200995565</v>
      </c>
      <c r="M684" s="5" t="n">
        <f aca="true">IF(B684=1,MIN(INDIRECT("Temperatures!C" &amp; A684 + 1):INDIRECT("Temperatures!P" &amp; A684 + 1)),NA())</f>
        <v>909.359562542156</v>
      </c>
      <c r="N684" s="5" t="n">
        <f aca="true">IF(B684=1,INDIRECT("assorted!H"&amp;$A684+1),NA())</f>
        <v>-54195.3347462817</v>
      </c>
      <c r="O684" s="5" t="n">
        <f aca="true">IF(B684=1,INDIRECT("assorted!I"&amp;$A684+1),NA())</f>
        <v>19168.2504985649</v>
      </c>
      <c r="P684" s="5" t="n">
        <f aca="true">IF(B684=1,INDIRECT("assorted!J"&amp;$A684+1),NA())</f>
        <v>2824.67120908474</v>
      </c>
      <c r="Q684" s="5" t="n">
        <f aca="true">IF(B684=1,INDIRECT("assorted!K"&amp;$A684+1),NA())</f>
        <v>7978767.43943225</v>
      </c>
      <c r="R684" s="5" t="n">
        <f aca="true">IF(B684=1,INDIRECT("assorted!L"&amp;$A684+1),NA())</f>
        <v>10839.2648329362</v>
      </c>
      <c r="S684" s="5" t="n">
        <f aca="true">IF(B684=1,INDIRECT("assorted!M"&amp;$A684+1),NA())</f>
        <v>1597.29544978183</v>
      </c>
      <c r="T684" s="5" t="n">
        <f aca="true">IF(B684=1,INDIRECT("assorted!N"&amp;$A684+1),NA())</f>
        <v>2551352.75389374</v>
      </c>
      <c r="U684" s="5" t="n">
        <f aca="true">IF(B684=1,SUM(INDIRECT("HeatFluxTotals!B" &amp; A684 + 1):INDIRECT("HeatFluxTotals!P" &amp; A684 + 1)),NA())</f>
        <v>54196.324164681</v>
      </c>
      <c r="W684" s="5" t="n">
        <f aca="false">R684/G684</f>
        <v>2167852.96658724</v>
      </c>
      <c r="X684" s="5" t="n">
        <f aca="true">IF(B684=1,SUM(INDIRECT("HeatFluxRadiation!B" &amp; A684 + 1):INDIRECT("HeatFluxRadiation!P" &amp; A684 + 1)),NA())</f>
        <v>51023.2338446225</v>
      </c>
      <c r="Y684" s="5" t="n">
        <f aca="true">IF(B684=1,SUM(INDIRECT("HeatFluxConduction!B" &amp; A684 + 1):INDIRECT("HeatFluxConduction!P" &amp; A684 + 1)),NA())</f>
        <v>3173.0884712335</v>
      </c>
      <c r="Z684" s="6" t="n">
        <f aca="false">X684/U684</f>
        <v>0.941451927432997</v>
      </c>
      <c r="AA684" s="6" t="n">
        <f aca="false">Y684/U684</f>
        <v>0.0585480384535259</v>
      </c>
      <c r="AE684" s="0" t="n">
        <f aca="false">1/F684</f>
        <v>40</v>
      </c>
      <c r="AF684" s="0" t="n">
        <f aca="false">1/G684</f>
        <v>200</v>
      </c>
      <c r="AG684" s="0" t="n">
        <v>0.174220282288682</v>
      </c>
      <c r="AH684" s="0" t="n">
        <f aca="false">AG684/14</f>
        <v>0.012444305877763</v>
      </c>
      <c r="AI684" s="0" t="n">
        <v>0.080095</v>
      </c>
      <c r="AJ684" s="0" t="n">
        <v>1.2073</v>
      </c>
      <c r="AK684" s="0" t="n">
        <v>19.522</v>
      </c>
    </row>
    <row r="685" customFormat="false" ht="15" hidden="false" customHeight="true" outlineLevel="0" collapsed="false">
      <c r="A685" s="0" t="n">
        <v>684</v>
      </c>
      <c r="B685" s="4" t="n">
        <f aca="false">IF(assorted!P685 = "converged", 1, NA())</f>
        <v>1</v>
      </c>
      <c r="C685" s="0" t="str">
        <f aca="true">INDIRECT("IDs!B"&amp;$A685+1)</f>
        <v>a-line</v>
      </c>
      <c r="D685" s="0" t="n">
        <f aca="true">INDIRECT("IDs!C"&amp;$A685+1)</f>
        <v>5</v>
      </c>
      <c r="E685" s="4" t="n">
        <v>3.44722222222222</v>
      </c>
      <c r="F685" s="0" t="n">
        <f aca="false">G685*D685</f>
        <v>0.025</v>
      </c>
      <c r="G685" s="0" t="n">
        <f aca="true">INDIRECT("assorted!D"&amp;$A685+1)</f>
        <v>0.005</v>
      </c>
      <c r="H685" s="0" t="n">
        <f aca="true">INDIRECT("assorted!E"&amp;$A685+1)</f>
        <v>0.08</v>
      </c>
      <c r="I685" s="0" t="n">
        <f aca="true">IF(B685=1,INDIRECT("assorted!F"&amp;$A685+1),NA())</f>
        <v>0.052339196394314</v>
      </c>
      <c r="J685" s="5" t="n">
        <f aca="true">IF(B685=1,INDIRECT("assorted!G"&amp;$A685+1),NA())</f>
        <v>1082.70224639196</v>
      </c>
      <c r="K685" s="5" t="n">
        <f aca="true">IF(B685=1,AVERAGE(INDIRECT("Temperatures!C" &amp; A685 + 1):INDIRECT("Temperatures!P" &amp; A685 + 1)),NA())</f>
        <v>928.611586173955</v>
      </c>
      <c r="L685" s="5" t="n">
        <f aca="true">IF(B685=1,MAX(INDIRECT("Temperatures!C" &amp; A685 + 1):INDIRECT("Temperatures!P" &amp; A685 + 1)),NA())</f>
        <v>952.746438183744</v>
      </c>
      <c r="M685" s="5" t="n">
        <f aca="true">IF(B685=1,MIN(INDIRECT("Temperatures!C" &amp; A685 + 1):INDIRECT("Temperatures!P" &amp; A685 + 1)),NA())</f>
        <v>908.640440071897</v>
      </c>
      <c r="N685" s="5" t="n">
        <f aca="true">IF(B685=1,INDIRECT("assorted!H"&amp;$A685+1),NA())</f>
        <v>-54122.6791609531</v>
      </c>
      <c r="O685" s="5" t="n">
        <f aca="true">IF(B685=1,INDIRECT("assorted!I"&amp;$A685+1),NA())</f>
        <v>19142.542171852</v>
      </c>
      <c r="P685" s="5" t="n">
        <f aca="true">IF(B685=1,INDIRECT("assorted!J"&amp;$A685+1),NA())</f>
        <v>2703.05800563414</v>
      </c>
      <c r="Q685" s="5" t="n">
        <f aca="true">IF(B685=1,INDIRECT("assorted!K"&amp;$A685+1),NA())</f>
        <v>7306522.58182285</v>
      </c>
      <c r="R685" s="5" t="n">
        <f aca="true">IF(B685=1,INDIRECT("assorted!L"&amp;$A685+1),NA())</f>
        <v>10824.7272848968</v>
      </c>
      <c r="S685" s="5" t="n">
        <f aca="true">IF(B685=1,INDIRECT("assorted!M"&amp;$A685+1),NA())</f>
        <v>1528.52559932561</v>
      </c>
      <c r="T685" s="5" t="n">
        <f aca="true">IF(B685=1,INDIRECT("assorted!N"&amp;$A685+1),NA())</f>
        <v>2336390.50779372</v>
      </c>
      <c r="U685" s="5" t="n">
        <f aca="true">IF(B685=1,SUM(INDIRECT("HeatFluxTotals!B" &amp; A685 + 1):INDIRECT("HeatFluxTotals!P" &amp; A685 + 1)),NA())</f>
        <v>54123.6364244843</v>
      </c>
      <c r="W685" s="5" t="n">
        <f aca="false">R685/G685</f>
        <v>2164945.45697936</v>
      </c>
      <c r="X685" s="5" t="n">
        <f aca="true">IF(B685=1,SUM(INDIRECT("HeatFluxRadiation!B" &amp; A685 + 1):INDIRECT("HeatFluxRadiation!P" &amp; A685 + 1)),NA())</f>
        <v>50937.7616287104</v>
      </c>
      <c r="Y685" s="5" t="n">
        <f aca="true">IF(B685=1,SUM(INDIRECT("HeatFluxConduction!B" &amp; A685 + 1):INDIRECT("HeatFluxConduction!P" &amp; A685 + 1)),NA())</f>
        <v>3185.87611875045</v>
      </c>
      <c r="Z685" s="6" t="n">
        <f aca="false">X685/U685</f>
        <v>0.941137088964467</v>
      </c>
      <c r="AA685" s="6" t="n">
        <f aca="false">Y685/U685</f>
        <v>0.0588629354791325</v>
      </c>
      <c r="AE685" s="0" t="n">
        <f aca="false">1/F685</f>
        <v>40</v>
      </c>
      <c r="AF685" s="0" t="n">
        <f aca="false">1/G685</f>
        <v>200</v>
      </c>
      <c r="AG685" s="0" t="n">
        <v>0.164037487810844</v>
      </c>
      <c r="AH685" s="0" t="n">
        <f aca="false">AG685/14</f>
        <v>0.0117169634150603</v>
      </c>
      <c r="AI685" s="0" t="n">
        <v>0.079597</v>
      </c>
      <c r="AJ685" s="0" t="n">
        <v>1.1998</v>
      </c>
      <c r="AK685" s="0" t="n">
        <v>19.503</v>
      </c>
    </row>
    <row r="686" customFormat="false" ht="15" hidden="false" customHeight="true" outlineLevel="0" collapsed="false">
      <c r="A686" s="0" t="n">
        <v>685</v>
      </c>
      <c r="B686" s="4" t="n">
        <f aca="false">IF(assorted!P686 = "converged", 1, NA())</f>
        <v>1</v>
      </c>
      <c r="C686" s="0" t="str">
        <f aca="true">INDIRECT("IDs!B"&amp;$A686+1)</f>
        <v>a-line</v>
      </c>
      <c r="D686" s="0" t="n">
        <f aca="true">INDIRECT("IDs!C"&amp;$A686+1)</f>
        <v>5</v>
      </c>
      <c r="E686" s="4" t="n">
        <v>1.01388888888889</v>
      </c>
      <c r="F686" s="0" t="n">
        <f aca="false">G686*D686</f>
        <v>0.05</v>
      </c>
      <c r="G686" s="0" t="n">
        <f aca="true">INDIRECT("assorted!D"&amp;$A686+1)</f>
        <v>0.01</v>
      </c>
      <c r="H686" s="0" t="n">
        <f aca="true">INDIRECT("assorted!E"&amp;$A686+1)</f>
        <v>0.08</v>
      </c>
      <c r="I686" s="0" t="n">
        <f aca="true">IF(B686=1,INDIRECT("assorted!F"&amp;$A686+1),NA())</f>
        <v>0.206295222989865</v>
      </c>
      <c r="J686" s="5" t="n">
        <f aca="true">IF(B686=1,INDIRECT("assorted!G"&amp;$A686+1),NA())</f>
        <v>1133.91324834135</v>
      </c>
      <c r="K686" s="5" t="n">
        <f aca="true">IF(B686=1,AVERAGE(INDIRECT("Temperatures!C" &amp; A686 + 1):INDIRECT("Temperatures!P" &amp; A686 + 1)),NA())</f>
        <v>941.204312061467</v>
      </c>
      <c r="L686" s="5" t="n">
        <f aca="true">IF(B686=1,MAX(INDIRECT("Temperatures!C" &amp; A686 + 1):INDIRECT("Temperatures!P" &amp; A686 + 1)),NA())</f>
        <v>968.992178948797</v>
      </c>
      <c r="M686" s="5" t="n">
        <f aca="true">IF(B686=1,MIN(INDIRECT("Temperatures!C" &amp; A686 + 1):INDIRECT("Temperatures!P" &amp; A686 + 1)),NA())</f>
        <v>926.22120323943</v>
      </c>
      <c r="N686" s="5" t="n">
        <f aca="true">IF(B686=1,INDIRECT("assorted!H"&amp;$A686+1),NA())</f>
        <v>-44403.982179482</v>
      </c>
      <c r="O686" s="5" t="n">
        <f aca="true">IF(B686=1,INDIRECT("assorted!I"&amp;$A686+1),NA())</f>
        <v>20791.2159863854</v>
      </c>
      <c r="P686" s="5" t="n">
        <f aca="true">IF(B686=1,INDIRECT("assorted!J"&amp;$A686+1),NA())</f>
        <v>2837.9596820768</v>
      </c>
      <c r="Q686" s="5" t="n">
        <f aca="true">IF(B686=1,INDIRECT("assorted!K"&amp;$A686+1),NA())</f>
        <v>8054015.15709346</v>
      </c>
      <c r="R686" s="5" t="n">
        <f aca="true">IF(B686=1,INDIRECT("assorted!L"&amp;$A686+1),NA())</f>
        <v>11756.9134513236</v>
      </c>
      <c r="S686" s="5" t="n">
        <f aca="true">IF(B686=1,INDIRECT("assorted!M"&amp;$A686+1),NA())</f>
        <v>1604.79499621971</v>
      </c>
      <c r="T686" s="5" t="n">
        <f aca="true">IF(B686=1,INDIRECT("assorted!N"&amp;$A686+1),NA())</f>
        <v>2575366.97989184</v>
      </c>
      <c r="U686" s="5" t="n">
        <f aca="true">IF(B686=1,SUM(INDIRECT("HeatFluxTotals!B" &amp; A686 + 1):INDIRECT("HeatFluxTotals!P" &amp; A686 + 1)),NA())</f>
        <v>58784.5672566178</v>
      </c>
      <c r="W686" s="5" t="n">
        <f aca="false">R686/G686</f>
        <v>1175691.34513236</v>
      </c>
      <c r="X686" s="5" t="n">
        <f aca="true">IF(B686=1,SUM(INDIRECT("HeatFluxRadiation!B" &amp; A686 + 1):INDIRECT("HeatFluxRadiation!P" &amp; A686 + 1)),NA())</f>
        <v>56762.7986973881</v>
      </c>
      <c r="Y686" s="5" t="n">
        <f aca="true">IF(B686=1,SUM(INDIRECT("HeatFluxConduction!B" &amp; A686 + 1):INDIRECT("HeatFluxConduction!P" &amp; A686 + 1)),NA())</f>
        <v>1185.49149685896</v>
      </c>
      <c r="Z686" s="6" t="n">
        <f aca="false">X686/U686</f>
        <v>0.965607154163373</v>
      </c>
      <c r="AA686" s="6" t="n">
        <f aca="false">Y686/U686</f>
        <v>0.0201667130028162</v>
      </c>
      <c r="AE686" s="0" t="n">
        <f aca="false">1/F686</f>
        <v>20</v>
      </c>
      <c r="AF686" s="0" t="n">
        <f aca="false">1/G686</f>
        <v>100</v>
      </c>
      <c r="AG686" s="9" t="n">
        <v>0.553189574953486</v>
      </c>
      <c r="AH686" s="0" t="n">
        <f aca="false">AG686/14</f>
        <v>0.0395135410681061</v>
      </c>
      <c r="AI686" s="0" t="n">
        <v>0.094216</v>
      </c>
      <c r="AJ686" s="0" t="n">
        <v>1.42</v>
      </c>
      <c r="AK686" s="0" t="n">
        <v>20.741</v>
      </c>
    </row>
    <row r="687" customFormat="false" ht="15" hidden="false" customHeight="true" outlineLevel="0" collapsed="false">
      <c r="A687" s="0" t="n">
        <v>686</v>
      </c>
      <c r="B687" s="4" t="n">
        <f aca="false">IF(assorted!P687 = "converged", 1, NA())</f>
        <v>1</v>
      </c>
      <c r="C687" s="0" t="str">
        <f aca="true">INDIRECT("IDs!B"&amp;$A687+1)</f>
        <v>a-line</v>
      </c>
      <c r="D687" s="0" t="n">
        <f aca="true">INDIRECT("IDs!C"&amp;$A687+1)</f>
        <v>5</v>
      </c>
      <c r="E687" s="4" t="n">
        <v>1.21666666666667</v>
      </c>
      <c r="F687" s="0" t="n">
        <f aca="false">G687*D687</f>
        <v>0.05</v>
      </c>
      <c r="G687" s="0" t="n">
        <f aca="true">INDIRECT("assorted!D"&amp;$A687+1)</f>
        <v>0.01</v>
      </c>
      <c r="H687" s="0" t="n">
        <f aca="true">INDIRECT("assorted!E"&amp;$A687+1)</f>
        <v>0.08</v>
      </c>
      <c r="I687" s="0" t="n">
        <f aca="true">IF(B687=1,INDIRECT("assorted!F"&amp;$A687+1),NA())</f>
        <v>0.17725436486944</v>
      </c>
      <c r="J687" s="5" t="n">
        <f aca="true">IF(B687=1,INDIRECT("assorted!G"&amp;$A687+1),NA())</f>
        <v>1128.69332712282</v>
      </c>
      <c r="K687" s="5" t="n">
        <f aca="true">IF(B687=1,AVERAGE(INDIRECT("Temperatures!C" &amp; A687 + 1):INDIRECT("Temperatures!P" &amp; A687 + 1)),NA())</f>
        <v>958.226083843911</v>
      </c>
      <c r="L687" s="5" t="n">
        <f aca="true">IF(B687=1,MAX(INDIRECT("Temperatures!C" &amp; A687 + 1):INDIRECT("Temperatures!P" &amp; A687 + 1)),NA())</f>
        <v>975.734635721605</v>
      </c>
      <c r="M687" s="5" t="n">
        <f aca="true">IF(B687=1,MIN(INDIRECT("Temperatures!C" &amp; A687 + 1):INDIRECT("Temperatures!P" &amp; A687 + 1)),NA())</f>
        <v>948.43649599266</v>
      </c>
      <c r="N687" s="5" t="n">
        <f aca="true">IF(B687=1,INDIRECT("assorted!H"&amp;$A687+1),NA())</f>
        <v>-66892.917302163</v>
      </c>
      <c r="O687" s="5" t="n">
        <f aca="true">IF(B687=1,INDIRECT("assorted!I"&amp;$A687+1),NA())</f>
        <v>23657.5826067321</v>
      </c>
      <c r="P687" s="5" t="n">
        <f aca="true">IF(B687=1,INDIRECT("assorted!J"&amp;$A687+1),NA())</f>
        <v>1834.2370130014</v>
      </c>
      <c r="Q687" s="5" t="n">
        <f aca="true">IF(B687=1,INDIRECT("assorted!K"&amp;$A687+1),NA())</f>
        <v>3364425.41986432</v>
      </c>
      <c r="R687" s="5" t="n">
        <f aca="true">IF(B687=1,INDIRECT("assorted!L"&amp;$A687+1),NA())</f>
        <v>13377.8929484476</v>
      </c>
      <c r="S687" s="5" t="n">
        <f aca="true">IF(B687=1,INDIRECT("assorted!M"&amp;$A687+1),NA())</f>
        <v>1037.22458912509</v>
      </c>
      <c r="T687" s="5" t="n">
        <f aca="true">IF(B687=1,INDIRECT("assorted!N"&amp;$A687+1),NA())</f>
        <v>1075834.84828573</v>
      </c>
      <c r="U687" s="5" t="n">
        <f aca="true">IF(B687=1,SUM(INDIRECT("HeatFluxTotals!B" &amp; A687 + 1):INDIRECT("HeatFluxTotals!P" &amp; A687 + 1)),NA())</f>
        <v>66889.4647422377</v>
      </c>
      <c r="W687" s="5" t="n">
        <f aca="false">R687/G687</f>
        <v>1337789.29484476</v>
      </c>
      <c r="X687" s="5" t="n">
        <f aca="true">IF(B687=1,SUM(INDIRECT("HeatFluxRadiation!B" &amp; A687 + 1):INDIRECT("HeatFluxRadiation!P" &amp; A687 + 1)),NA())</f>
        <v>63163.4014507229</v>
      </c>
      <c r="Y687" s="5" t="n">
        <f aca="true">IF(B687=1,SUM(INDIRECT("HeatFluxConduction!B" &amp; A687 + 1):INDIRECT("HeatFluxConduction!P" &amp; A687 + 1)),NA())</f>
        <v>3726.06092775418</v>
      </c>
      <c r="Z687" s="6" t="n">
        <f aca="false">X687/U687</f>
        <v>0.944295214412712</v>
      </c>
      <c r="AA687" s="6" t="n">
        <f aca="false">Y687/U687</f>
        <v>0.0557047502489782</v>
      </c>
      <c r="AE687" s="0" t="n">
        <f aca="false">1/F687</f>
        <v>20</v>
      </c>
      <c r="AF687" s="0" t="n">
        <f aca="false">1/G687</f>
        <v>100</v>
      </c>
      <c r="AG687" s="0" t="n">
        <v>0.460039371902449</v>
      </c>
      <c r="AH687" s="0" t="n">
        <f aca="false">AG687/14</f>
        <v>0.0328599551358892</v>
      </c>
      <c r="AI687" s="0" t="n">
        <v>0.11428</v>
      </c>
      <c r="AJ687" s="0" t="n">
        <v>1.7224</v>
      </c>
      <c r="AK687" s="0" t="n">
        <v>22.42</v>
      </c>
    </row>
    <row r="688" customFormat="false" ht="15" hidden="false" customHeight="true" outlineLevel="0" collapsed="false">
      <c r="A688" s="0" t="n">
        <v>687</v>
      </c>
      <c r="B688" s="4" t="n">
        <f aca="false">IF(assorted!P688 = "converged", 1, NA())</f>
        <v>1</v>
      </c>
      <c r="C688" s="0" t="str">
        <f aca="true">INDIRECT("IDs!B"&amp;$A688+1)</f>
        <v>a-line</v>
      </c>
      <c r="D688" s="0" t="n">
        <f aca="true">INDIRECT("IDs!C"&amp;$A688+1)</f>
        <v>5</v>
      </c>
      <c r="E688" s="4" t="n">
        <v>1.41944444444444</v>
      </c>
      <c r="F688" s="0" t="n">
        <f aca="false">G688*D688</f>
        <v>0.05</v>
      </c>
      <c r="G688" s="0" t="n">
        <f aca="true">INDIRECT("assorted!D"&amp;$A688+1)</f>
        <v>0.01</v>
      </c>
      <c r="H688" s="0" t="n">
        <f aca="true">INDIRECT("assorted!E"&amp;$A688+1)</f>
        <v>0.08</v>
      </c>
      <c r="I688" s="0" t="n">
        <f aca="true">IF(B688=1,INDIRECT("assorted!F"&amp;$A688+1),NA())</f>
        <v>0.17497758535319</v>
      </c>
      <c r="J688" s="5" t="n">
        <f aca="true">IF(B688=1,INDIRECT("assorted!G"&amp;$A688+1),NA())</f>
        <v>1123.53515034436</v>
      </c>
      <c r="K688" s="5" t="n">
        <f aca="true">IF(B688=1,AVERAGE(INDIRECT("Temperatures!C" &amp; A688 + 1):INDIRECT("Temperatures!P" &amp; A688 + 1)),NA())</f>
        <v>960.214956986022</v>
      </c>
      <c r="L688" s="5" t="n">
        <f aca="true">IF(B688=1,MAX(INDIRECT("Temperatures!C" &amp; A688 + 1):INDIRECT("Temperatures!P" &amp; A688 + 1)),NA())</f>
        <v>976.479148490007</v>
      </c>
      <c r="M688" s="5" t="n">
        <f aca="true">IF(B688=1,MIN(INDIRECT("Temperatures!C" &amp; A688 + 1):INDIRECT("Temperatures!P" &amp; A688 + 1)),NA())</f>
        <v>951.448015469599</v>
      </c>
      <c r="N688" s="5" t="n">
        <f aca="true">IF(B688=1,INDIRECT("assorted!H"&amp;$A688+1),NA())</f>
        <v>-67594.315877935</v>
      </c>
      <c r="O688" s="5" t="n">
        <f aca="true">IF(B688=1,INDIRECT("assorted!I"&amp;$A688+1),NA())</f>
        <v>23905.8681544697</v>
      </c>
      <c r="P688" s="5" t="n">
        <f aca="true">IF(B688=1,INDIRECT("assorted!J"&amp;$A688+1),NA())</f>
        <v>1621.19946253105</v>
      </c>
      <c r="Q688" s="5" t="n">
        <f aca="true">IF(B688=1,INDIRECT("assorted!K"&amp;$A688+1),NA())</f>
        <v>2628287.69731097</v>
      </c>
      <c r="R688" s="5" t="n">
        <f aca="true">IF(B688=1,INDIRECT("assorted!L"&amp;$A688+1),NA())</f>
        <v>13518.2934930653</v>
      </c>
      <c r="S688" s="5" t="n">
        <f aca="true">IF(B688=1,INDIRECT("assorted!M"&amp;$A688+1),NA())</f>
        <v>916.756086899803</v>
      </c>
      <c r="T688" s="5" t="n">
        <f aca="true">IF(B688=1,INDIRECT("assorted!N"&amp;$A688+1),NA())</f>
        <v>840441.72286784</v>
      </c>
      <c r="U688" s="5" t="n">
        <f aca="true">IF(B688=1,SUM(INDIRECT("HeatFluxTotals!B" &amp; A688 + 1):INDIRECT("HeatFluxTotals!P" &amp; A688 + 1)),NA())</f>
        <v>67591.4674653263</v>
      </c>
      <c r="W688" s="5" t="n">
        <f aca="false">R688/G688</f>
        <v>1351829.34930653</v>
      </c>
      <c r="X688" s="5" t="n">
        <f aca="true">IF(B688=1,SUM(INDIRECT("HeatFluxRadiation!B" &amp; A688 + 1):INDIRECT("HeatFluxRadiation!P" &amp; A688 + 1)),NA())</f>
        <v>63827.3139267771</v>
      </c>
      <c r="Y688" s="5" t="n">
        <f aca="true">IF(B688=1,SUM(INDIRECT("HeatFluxConduction!B" &amp; A688 + 1):INDIRECT("HeatFluxConduction!P" &amp; A688 + 1)),NA())</f>
        <v>3764.15280912031</v>
      </c>
      <c r="Z688" s="6" t="n">
        <f aca="false">X688/U688</f>
        <v>0.944310226132016</v>
      </c>
      <c r="AA688" s="6" t="n">
        <f aca="false">Y688/U688</f>
        <v>0.0556897630762534</v>
      </c>
      <c r="AE688" s="0" t="n">
        <f aca="false">1/F688</f>
        <v>20</v>
      </c>
      <c r="AF688" s="0" t="n">
        <f aca="false">1/G688</f>
        <v>100</v>
      </c>
      <c r="AG688" s="0" t="n">
        <v>0.395456042303042</v>
      </c>
      <c r="AH688" s="0" t="n">
        <f aca="false">AG688/14</f>
        <v>0.028246860164503</v>
      </c>
      <c r="AI688" s="0" t="n">
        <v>0.11718</v>
      </c>
      <c r="AJ688" s="0" t="n">
        <v>1.7661</v>
      </c>
      <c r="AK688" s="0" t="n">
        <v>22.626</v>
      </c>
    </row>
    <row r="689" customFormat="false" ht="15" hidden="false" customHeight="true" outlineLevel="0" collapsed="false">
      <c r="A689" s="0" t="n">
        <v>688</v>
      </c>
      <c r="B689" s="4" t="n">
        <f aca="false">IF(assorted!P689 = "converged", 1, NA())</f>
        <v>1</v>
      </c>
      <c r="C689" s="0" t="str">
        <f aca="true">INDIRECT("IDs!B"&amp;$A689+1)</f>
        <v>a-line</v>
      </c>
      <c r="D689" s="0" t="n">
        <f aca="true">INDIRECT("IDs!C"&amp;$A689+1)</f>
        <v>5</v>
      </c>
      <c r="E689" s="4" t="n">
        <v>1.62222222222222</v>
      </c>
      <c r="F689" s="0" t="n">
        <f aca="false">G689*D689</f>
        <v>0.05</v>
      </c>
      <c r="G689" s="0" t="n">
        <f aca="true">INDIRECT("assorted!D"&amp;$A689+1)</f>
        <v>0.01</v>
      </c>
      <c r="H689" s="0" t="n">
        <f aca="true">INDIRECT("assorted!E"&amp;$A689+1)</f>
        <v>0.08</v>
      </c>
      <c r="I689" s="0" t="n">
        <f aca="true">IF(B689=1,INDIRECT("assorted!F"&amp;$A689+1),NA())</f>
        <v>0.172812012402573</v>
      </c>
      <c r="J689" s="5" t="n">
        <f aca="true">IF(B689=1,INDIRECT("assorted!G"&amp;$A689+1),NA())</f>
        <v>1120.20243778088</v>
      </c>
      <c r="K689" s="5" t="n">
        <f aca="true">IF(B689=1,AVERAGE(INDIRECT("Temperatures!C" &amp; A689 + 1):INDIRECT("Temperatures!P" &amp; A689 + 1)),NA())</f>
        <v>961.237926819375</v>
      </c>
      <c r="L689" s="5" t="n">
        <f aca="true">IF(B689=1,MAX(INDIRECT("Temperatures!C" &amp; A689 + 1):INDIRECT("Temperatures!P" &amp; A689 + 1)),NA())</f>
        <v>977.638344974127</v>
      </c>
      <c r="M689" s="5" t="n">
        <f aca="true">IF(B689=1,MIN(INDIRECT("Temperatures!C" &amp; A689 + 1):INDIRECT("Temperatures!P" &amp; A689 + 1)),NA())</f>
        <v>952.600240254445</v>
      </c>
      <c r="N689" s="5" t="n">
        <f aca="true">IF(B689=1,INDIRECT("assorted!H"&amp;$A689+1),NA())</f>
        <v>-67670.3615474879</v>
      </c>
      <c r="O689" s="5" t="n">
        <f aca="true">IF(B689=1,INDIRECT("assorted!I"&amp;$A689+1),NA())</f>
        <v>24040.743474854</v>
      </c>
      <c r="P689" s="5" t="n">
        <f aca="true">IF(B689=1,INDIRECT("assorted!J"&amp;$A689+1),NA())</f>
        <v>1573.25878391168</v>
      </c>
      <c r="Q689" s="5" t="n">
        <f aca="true">IF(B689=1,INDIRECT("assorted!K"&amp;$A689+1),NA())</f>
        <v>2475143.20115528</v>
      </c>
      <c r="R689" s="5" t="n">
        <f aca="true">IF(B689=1,INDIRECT("assorted!L"&amp;$A689+1),NA())</f>
        <v>13594.5831331171</v>
      </c>
      <c r="S689" s="5" t="n">
        <f aca="true">IF(B689=1,INDIRECT("assorted!M"&amp;$A689+1),NA())</f>
        <v>889.647915846089</v>
      </c>
      <c r="T689" s="5" t="n">
        <f aca="true">IF(B689=1,INDIRECT("assorted!N"&amp;$A689+1),NA())</f>
        <v>791473.414169291</v>
      </c>
      <c r="U689" s="5" t="n">
        <f aca="true">IF(B689=1,SUM(INDIRECT("HeatFluxTotals!B" &amp; A689 + 1):INDIRECT("HeatFluxTotals!P" &amp; A689 + 1)),NA())</f>
        <v>67972.9156655857</v>
      </c>
      <c r="W689" s="5" t="n">
        <f aca="false">R689/G689</f>
        <v>1359458.31331171</v>
      </c>
      <c r="X689" s="5" t="n">
        <f aca="true">IF(B689=1,SUM(INDIRECT("HeatFluxRadiation!B" &amp; A689 + 1):INDIRECT("HeatFluxRadiation!P" &amp; A689 + 1)),NA())</f>
        <v>64188.8343399642</v>
      </c>
      <c r="Y689" s="5" t="n">
        <f aca="true">IF(B689=1,SUM(INDIRECT("HeatFluxConduction!B" &amp; A689 + 1):INDIRECT("HeatFluxConduction!P" &amp; A689 + 1)),NA())</f>
        <v>3784.10022301369</v>
      </c>
      <c r="Z689" s="6" t="n">
        <f aca="false">X689/U689</f>
        <v>0.944329571733564</v>
      </c>
      <c r="AA689" s="6" t="n">
        <f aca="false">Y689/U689</f>
        <v>0.0556707062799949</v>
      </c>
      <c r="AE689" s="0" t="n">
        <f aca="false">1/F689</f>
        <v>20</v>
      </c>
      <c r="AF689" s="0" t="n">
        <f aca="false">1/G689</f>
        <v>100</v>
      </c>
      <c r="AG689" s="0" t="n">
        <v>0.346675175027263</v>
      </c>
      <c r="AH689" s="0" t="n">
        <f aca="false">AG689/14</f>
        <v>0.0247625125019474</v>
      </c>
      <c r="AI689" s="0" t="n">
        <v>0.11881</v>
      </c>
      <c r="AJ689" s="0" t="n">
        <v>1.7908</v>
      </c>
      <c r="AK689" s="0" t="n">
        <v>22.735</v>
      </c>
    </row>
    <row r="690" customFormat="false" ht="15" hidden="false" customHeight="true" outlineLevel="0" collapsed="false">
      <c r="A690" s="0" t="n">
        <v>689</v>
      </c>
      <c r="B690" s="4" t="n">
        <f aca="false">IF(assorted!P690 = "converged", 1, NA())</f>
        <v>1</v>
      </c>
      <c r="C690" s="0" t="str">
        <f aca="true">INDIRECT("IDs!B"&amp;$A690+1)</f>
        <v>a-line</v>
      </c>
      <c r="D690" s="0" t="n">
        <f aca="true">INDIRECT("IDs!C"&amp;$A690+1)</f>
        <v>5</v>
      </c>
      <c r="E690" s="4" t="n">
        <v>1.825</v>
      </c>
      <c r="F690" s="0" t="n">
        <f aca="false">G690*D690</f>
        <v>0.05</v>
      </c>
      <c r="G690" s="0" t="n">
        <f aca="true">INDIRECT("assorted!D"&amp;$A690+1)</f>
        <v>0.01</v>
      </c>
      <c r="H690" s="0" t="n">
        <f aca="true">INDIRECT("assorted!E"&amp;$A690+1)</f>
        <v>0.08</v>
      </c>
      <c r="I690" s="0" t="n">
        <f aca="true">IF(B690=1,INDIRECT("assorted!F"&amp;$A690+1),NA())</f>
        <v>0.169751971101504</v>
      </c>
      <c r="J690" s="5" t="n">
        <f aca="true">IF(B690=1,INDIRECT("assorted!G"&amp;$A690+1),NA())</f>
        <v>1116.99096084834</v>
      </c>
      <c r="K690" s="5" t="n">
        <f aca="true">IF(B690=1,AVERAGE(INDIRECT("Temperatures!C" &amp; A690 + 1):INDIRECT("Temperatures!P" &amp; A690 + 1)),NA())</f>
        <v>962.459026162044</v>
      </c>
      <c r="L690" s="5" t="n">
        <f aca="true">IF(B690=1,MAX(INDIRECT("Temperatures!C" &amp; A690 + 1):INDIRECT("Temperatures!P" &amp; A690 + 1)),NA())</f>
        <v>978.622003373596</v>
      </c>
      <c r="M690" s="5" t="n">
        <f aca="true">IF(B690=1,MIN(INDIRECT("Temperatures!C" &amp; A690 + 1):INDIRECT("Temperatures!P" &amp; A690 + 1)),NA())</f>
        <v>954.079161191054</v>
      </c>
      <c r="N690" s="5" t="n">
        <f aca="true">IF(B690=1,INDIRECT("assorted!H"&amp;$A690+1),NA())</f>
        <v>-68465.8382781939</v>
      </c>
      <c r="O690" s="5" t="n">
        <f aca="true">IF(B690=1,INDIRECT("assorted!I"&amp;$A690+1),NA())</f>
        <v>24214.1803677395</v>
      </c>
      <c r="P690" s="5" t="n">
        <f aca="true">IF(B690=1,INDIRECT("assorted!J"&amp;$A690+1),NA())</f>
        <v>1533.44389604371</v>
      </c>
      <c r="Q690" s="5" t="n">
        <f aca="true">IF(B690=1,INDIRECT("assorted!K"&amp;$A690+1),NA())</f>
        <v>2351450.18231372</v>
      </c>
      <c r="R690" s="5" t="n">
        <f aca="true">IF(B690=1,INDIRECT("assorted!L"&amp;$A690+1),NA())</f>
        <v>13692.6379242046</v>
      </c>
      <c r="S690" s="5" t="n">
        <f aca="true">IF(B690=1,INDIRECT("assorted!M"&amp;$A690+1),NA())</f>
        <v>867.132057421577</v>
      </c>
      <c r="T690" s="5" t="n">
        <f aca="true">IF(B690=1,INDIRECT("assorted!N"&amp;$A690+1),NA())</f>
        <v>751918.005008178</v>
      </c>
      <c r="U690" s="5" t="n">
        <f aca="true">IF(B690=1,SUM(INDIRECT("HeatFluxTotals!B" &amp; A690 + 1):INDIRECT("HeatFluxTotals!P" &amp; A690 + 1)),NA())</f>
        <v>68463.1896210228</v>
      </c>
      <c r="W690" s="5" t="n">
        <f aca="false">R690/G690</f>
        <v>1369263.79242046</v>
      </c>
      <c r="X690" s="5" t="n">
        <f aca="true">IF(B690=1,SUM(INDIRECT("HeatFluxRadiation!B" &amp; A690 + 1):INDIRECT("HeatFluxRadiation!P" &amp; A690 + 1)),NA())</f>
        <v>64673.7530773173</v>
      </c>
      <c r="Y690" s="5" t="n">
        <f aca="true">IF(B690=1,SUM(INDIRECT("HeatFluxConduction!B" &amp; A690 + 1):INDIRECT("HeatFluxConduction!P" &amp; A690 + 1)),NA())</f>
        <v>3789.40453935156</v>
      </c>
      <c r="Z690" s="6" t="n">
        <f aca="false">X690/U690</f>
        <v>0.944650014632945</v>
      </c>
      <c r="AA690" s="6" t="n">
        <f aca="false">Y690/U690</f>
        <v>0.0553495178990019</v>
      </c>
      <c r="AE690" s="0" t="n">
        <f aca="false">1/F690</f>
        <v>20</v>
      </c>
      <c r="AF690" s="0" t="n">
        <f aca="false">1/G690</f>
        <v>100</v>
      </c>
      <c r="AG690" s="0" t="n">
        <v>0.308555242102574</v>
      </c>
      <c r="AH690" s="0" t="n">
        <f aca="false">AG690/14</f>
        <v>0.0220396601501839</v>
      </c>
      <c r="AI690" s="0" t="n">
        <v>0.12076</v>
      </c>
      <c r="AJ690" s="0" t="n">
        <v>1.8203</v>
      </c>
      <c r="AK690" s="0" t="n">
        <v>22.864</v>
      </c>
    </row>
    <row r="691" customFormat="false" ht="15" hidden="false" customHeight="true" outlineLevel="0" collapsed="false">
      <c r="A691" s="0" t="n">
        <v>690</v>
      </c>
      <c r="B691" s="4" t="n">
        <f aca="false">IF(assorted!P691 = "converged", 1, NA())</f>
        <v>1</v>
      </c>
      <c r="C691" s="0" t="str">
        <f aca="true">INDIRECT("IDs!B"&amp;$A691+1)</f>
        <v>a-line</v>
      </c>
      <c r="D691" s="0" t="n">
        <f aca="true">INDIRECT("IDs!C"&amp;$A691+1)</f>
        <v>5</v>
      </c>
      <c r="E691" s="4" t="n">
        <v>1.925</v>
      </c>
      <c r="F691" s="0" t="n">
        <f aca="false">G691*D691</f>
        <v>0.05</v>
      </c>
      <c r="G691" s="0" t="n">
        <f aca="true">INDIRECT("assorted!D"&amp;$A691+1)</f>
        <v>0.01</v>
      </c>
      <c r="H691" s="0" t="n">
        <f aca="true">INDIRECT("assorted!E"&amp;$A691+1)</f>
        <v>0.08</v>
      </c>
      <c r="I691" s="0" t="n">
        <f aca="true">IF(B691=1,INDIRECT("assorted!F"&amp;$A691+1),NA())</f>
        <v>0.168588048923993</v>
      </c>
      <c r="J691" s="5" t="n">
        <f aca="true">IF(B691=1,INDIRECT("assorted!G"&amp;$A691+1),NA())</f>
        <v>1115.72142298044</v>
      </c>
      <c r="K691" s="5" t="n">
        <f aca="true">IF(B691=1,AVERAGE(INDIRECT("Temperatures!C" &amp; A691 + 1):INDIRECT("Temperatures!P" &amp; A691 + 1)),NA())</f>
        <v>962.872455660097</v>
      </c>
      <c r="L691" s="5" t="n">
        <f aca="true">IF(B691=1,MAX(INDIRECT("Temperatures!C" &amp; A691 + 1):INDIRECT("Temperatures!P" &amp; A691 + 1)),NA())</f>
        <v>979.182968875419</v>
      </c>
      <c r="M691" s="5" t="n">
        <f aca="true">IF(B691=1,MIN(INDIRECT("Temperatures!C" &amp; A691 + 1):INDIRECT("Temperatures!P" &amp; A691 + 1)),NA())</f>
        <v>954.441642799285</v>
      </c>
      <c r="N691" s="5" t="n">
        <f aca="true">IF(B691=1,INDIRECT("assorted!H"&amp;$A691+1),NA())</f>
        <v>-68632.638058583</v>
      </c>
      <c r="O691" s="5" t="n">
        <f aca="true">IF(B691=1,INDIRECT("assorted!I"&amp;$A691+1),NA())</f>
        <v>24273.4542037712</v>
      </c>
      <c r="P691" s="5" t="n">
        <f aca="true">IF(B691=1,INDIRECT("assorted!J"&amp;$A691+1),NA())</f>
        <v>1546.49395356286</v>
      </c>
      <c r="Q691" s="5" t="n">
        <f aca="true">IF(B691=1,INDIRECT("assorted!K"&amp;$A691+1),NA())</f>
        <v>2391643.54840649</v>
      </c>
      <c r="R691" s="5" t="n">
        <f aca="true">IF(B691=1,INDIRECT("assorted!L"&amp;$A691+1),NA())</f>
        <v>13726.1561008217</v>
      </c>
      <c r="S691" s="5" t="n">
        <f aca="true">IF(B691=1,INDIRECT("assorted!M"&amp;$A691+1),NA())</f>
        <v>874.511605711586</v>
      </c>
      <c r="T691" s="5" t="n">
        <f aca="true">IF(B691=1,INDIRECT("assorted!N"&amp;$A691+1),NA())</f>
        <v>764770.548524257</v>
      </c>
      <c r="U691" s="5" t="n">
        <f aca="true">IF(B691=1,SUM(INDIRECT("HeatFluxTotals!B" &amp; A691 + 1):INDIRECT("HeatFluxTotals!P" &amp; A691 + 1)),NA())</f>
        <v>68630.7805041083</v>
      </c>
      <c r="W691" s="5" t="n">
        <f aca="false">R691/G691</f>
        <v>1372615.61008217</v>
      </c>
      <c r="X691" s="5" t="n">
        <f aca="true">IF(B691=1,SUM(INDIRECT("HeatFluxRadiation!B" &amp; A691 + 1):INDIRECT("HeatFluxRadiation!P" &amp; A691 + 1)),NA())</f>
        <v>64844.2036881189</v>
      </c>
      <c r="Y691" s="5" t="n">
        <f aca="true">IF(B691=1,SUM(INDIRECT("HeatFluxConduction!B" &amp; A691 + 1):INDIRECT("HeatFluxConduction!P" &amp; A691 + 1)),NA())</f>
        <v>3786.57592849673</v>
      </c>
      <c r="Z691" s="6" t="n">
        <f aca="false">X691/U691</f>
        <v>0.944826843171881</v>
      </c>
      <c r="AA691" s="6" t="n">
        <f aca="false">Y691/U691</f>
        <v>0.0551731438967106</v>
      </c>
      <c r="AE691" s="0" t="n">
        <f aca="false">1/F691</f>
        <v>20</v>
      </c>
      <c r="AF691" s="0" t="n">
        <f aca="false">1/G691</f>
        <v>100</v>
      </c>
      <c r="AG691" s="0" t="n">
        <v>0.292462372758326</v>
      </c>
      <c r="AH691" s="0" t="n">
        <f aca="false">AG691/14</f>
        <v>0.0208901694827376</v>
      </c>
      <c r="AI691" s="0" t="n">
        <v>0.12143</v>
      </c>
      <c r="AJ691" s="0" t="n">
        <v>1.8303</v>
      </c>
      <c r="AK691" s="0" t="n">
        <v>22.908</v>
      </c>
    </row>
    <row r="692" customFormat="false" ht="15" hidden="false" customHeight="true" outlineLevel="0" collapsed="false">
      <c r="A692" s="0" t="n">
        <v>691</v>
      </c>
      <c r="B692" s="4" t="n">
        <f aca="false">IF(assorted!P692 = "converged", 1, NA())</f>
        <v>1</v>
      </c>
      <c r="C692" s="0" t="str">
        <f aca="true">INDIRECT("IDs!B"&amp;$A692+1)</f>
        <v>a-line</v>
      </c>
      <c r="D692" s="0" t="n">
        <f aca="true">INDIRECT("IDs!C"&amp;$A692+1)</f>
        <v>5</v>
      </c>
      <c r="E692" s="4" t="n">
        <v>2.02777777777778</v>
      </c>
      <c r="F692" s="0" t="n">
        <f aca="false">G692*D692</f>
        <v>0.05</v>
      </c>
      <c r="G692" s="0" t="n">
        <f aca="true">INDIRECT("assorted!D"&amp;$A692+1)</f>
        <v>0.01</v>
      </c>
      <c r="H692" s="0" t="n">
        <f aca="true">INDIRECT("assorted!E"&amp;$A692+1)</f>
        <v>0.08</v>
      </c>
      <c r="I692" s="0" t="n">
        <f aca="true">IF(B692=1,INDIRECT("assorted!F"&amp;$A692+1),NA())</f>
        <v>0.167081574210897</v>
      </c>
      <c r="J692" s="5" t="n">
        <f aca="true">IF(B692=1,INDIRECT("assorted!G"&amp;$A692+1),NA())</f>
        <v>1114.55565968123</v>
      </c>
      <c r="K692" s="5" t="n">
        <f aca="true">IF(B692=1,AVERAGE(INDIRECT("Temperatures!C" &amp; A692 + 1):INDIRECT("Temperatures!P" &amp; A692 + 1)),NA())</f>
        <v>963.233733327409</v>
      </c>
      <c r="L692" s="5" t="n">
        <f aca="true">IF(B692=1,MAX(INDIRECT("Temperatures!C" &amp; A692 + 1):INDIRECT("Temperatures!P" &amp; A692 + 1)),NA())</f>
        <v>979.820881302688</v>
      </c>
      <c r="M692" s="5" t="n">
        <f aca="true">IF(B692=1,MIN(INDIRECT("Temperatures!C" &amp; A692 + 1):INDIRECT("Temperatures!P" &amp; A692 + 1)),NA())</f>
        <v>954.679934191793</v>
      </c>
      <c r="N692" s="5" t="n">
        <f aca="true">IF(B692=1,INDIRECT("assorted!H"&amp;$A692+1),NA())</f>
        <v>-68781.247260841</v>
      </c>
      <c r="O692" s="5" t="n">
        <f aca="true">IF(B692=1,INDIRECT("assorted!I"&amp;$A692+1),NA())</f>
        <v>24326.484605828</v>
      </c>
      <c r="P692" s="5" t="n">
        <f aca="true">IF(B692=1,INDIRECT("assorted!J"&amp;$A692+1),NA())</f>
        <v>1577.35068244812</v>
      </c>
      <c r="Q692" s="5" t="n">
        <f aca="true">IF(B692=1,INDIRECT("assorted!K"&amp;$A692+1),NA())</f>
        <v>2488035.17541955</v>
      </c>
      <c r="R692" s="5" t="n">
        <f aca="true">IF(B692=1,INDIRECT("assorted!L"&amp;$A692+1),NA())</f>
        <v>13756.1437396062</v>
      </c>
      <c r="S692" s="5" t="n">
        <f aca="true">IF(B692=1,INDIRECT("assorted!M"&amp;$A692+1),NA())</f>
        <v>891.960472848364</v>
      </c>
      <c r="T692" s="5" t="n">
        <f aca="true">IF(B692=1,INDIRECT("assorted!N"&amp;$A692+1),NA())</f>
        <v>795593.485123878</v>
      </c>
      <c r="U692" s="5" t="n">
        <f aca="true">IF(B692=1,SUM(INDIRECT("HeatFluxTotals!B" &amp; A692 + 1):INDIRECT("HeatFluxTotals!P" &amp; A692 + 1)),NA())</f>
        <v>68780.7186980308</v>
      </c>
      <c r="W692" s="5" t="n">
        <f aca="false">R692/G692</f>
        <v>1375614.37396062</v>
      </c>
      <c r="X692" s="5" t="n">
        <f aca="true">IF(B692=1,SUM(INDIRECT("HeatFluxRadiation!B" &amp; A692 + 1):INDIRECT("HeatFluxRadiation!P" &amp; A692 + 1)),NA())</f>
        <v>64996.3380940853</v>
      </c>
      <c r="Y692" s="5" t="n">
        <f aca="true">IF(B692=1,SUM(INDIRECT("HeatFluxConduction!B" &amp; A692 + 1):INDIRECT("HeatFluxConduction!P" &amp; A692 + 1)),NA())</f>
        <v>3784.41861607127</v>
      </c>
      <c r="Z692" s="6" t="n">
        <f aca="false">X692/U692</f>
        <v>0.944979048262637</v>
      </c>
      <c r="AA692" s="6" t="n">
        <f aca="false">Y692/U692</f>
        <v>0.055021504394074</v>
      </c>
      <c r="AE692" s="0" t="n">
        <f aca="false">1/F692</f>
        <v>20</v>
      </c>
      <c r="AF692" s="0" t="n">
        <f aca="false">1/G692</f>
        <v>100</v>
      </c>
      <c r="AG692" s="0" t="n">
        <v>0.277958998878858</v>
      </c>
      <c r="AH692" s="0" t="n">
        <f aca="false">AG692/14</f>
        <v>0.0198542142056327</v>
      </c>
      <c r="AI692" s="0" t="n">
        <v>0.122</v>
      </c>
      <c r="AJ692" s="0" t="n">
        <v>1.839</v>
      </c>
      <c r="AK692" s="0" t="n">
        <v>22.946</v>
      </c>
    </row>
    <row r="693" customFormat="false" ht="15" hidden="false" customHeight="true" outlineLevel="0" collapsed="false">
      <c r="A693" s="0" t="n">
        <v>692</v>
      </c>
      <c r="B693" s="4" t="n">
        <f aca="false">IF(assorted!P693 = "converged", 1, NA())</f>
        <v>1</v>
      </c>
      <c r="C693" s="0" t="str">
        <f aca="true">INDIRECT("IDs!B"&amp;$A693+1)</f>
        <v>a-line</v>
      </c>
      <c r="D693" s="0" t="n">
        <f aca="true">INDIRECT("IDs!C"&amp;$A693+1)</f>
        <v>5</v>
      </c>
      <c r="E693" s="4" t="n">
        <v>2.23055555555556</v>
      </c>
      <c r="F693" s="0" t="n">
        <f aca="false">G693*D693</f>
        <v>0.05</v>
      </c>
      <c r="G693" s="0" t="n">
        <f aca="true">INDIRECT("assorted!D"&amp;$A693+1)</f>
        <v>0.01</v>
      </c>
      <c r="H693" s="0" t="n">
        <f aca="true">INDIRECT("assorted!E"&amp;$A693+1)</f>
        <v>0.08</v>
      </c>
      <c r="I693" s="0" t="n">
        <f aca="true">IF(B693=1,INDIRECT("assorted!F"&amp;$A693+1),NA())</f>
        <v>0.164836835712776</v>
      </c>
      <c r="J693" s="5" t="n">
        <f aca="true">IF(B693=1,INDIRECT("assorted!G"&amp;$A693+1),NA())</f>
        <v>1112.36856122601</v>
      </c>
      <c r="K693" s="5" t="n">
        <f aca="true">IF(B693=1,AVERAGE(INDIRECT("Temperatures!C" &amp; A693 + 1):INDIRECT("Temperatures!P" &amp; A693 + 1)),NA())</f>
        <v>963.90596487528</v>
      </c>
      <c r="L693" s="5" t="n">
        <f aca="true">IF(B693=1,MAX(INDIRECT("Temperatures!C" &amp; A693 + 1):INDIRECT("Temperatures!P" &amp; A693 + 1)),NA())</f>
        <v>981.11277998813</v>
      </c>
      <c r="M693" s="5" t="n">
        <f aca="true">IF(B693=1,MIN(INDIRECT("Temperatures!C" &amp; A693 + 1):INDIRECT("Temperatures!P" &amp; A693 + 1)),NA())</f>
        <v>955.039526289649</v>
      </c>
      <c r="N693" s="5" t="n">
        <f aca="true">IF(B693=1,INDIRECT("assorted!H"&amp;$A693+1),NA())</f>
        <v>-69069.749318611</v>
      </c>
      <c r="O693" s="5" t="n">
        <f aca="true">IF(B693=1,INDIRECT("assorted!I"&amp;$A693+1),NA())</f>
        <v>24428.1996681311</v>
      </c>
      <c r="P693" s="5" t="n">
        <f aca="true">IF(B693=1,INDIRECT("assorted!J"&amp;$A693+1),NA())</f>
        <v>1660.63174548272</v>
      </c>
      <c r="Q693" s="5" t="n">
        <f aca="true">IF(B693=1,INDIRECT("assorted!K"&amp;$A693+1),NA())</f>
        <v>2757697.79410499</v>
      </c>
      <c r="R693" s="5" t="n">
        <f aca="true">IF(B693=1,INDIRECT("assorted!L"&amp;$A693+1),NA())</f>
        <v>13813.6615866128</v>
      </c>
      <c r="S693" s="5" t="n">
        <f aca="true">IF(B693=1,INDIRECT("assorted!M"&amp;$A693+1),NA())</f>
        <v>939.054259508636</v>
      </c>
      <c r="T693" s="5" t="n">
        <f aca="true">IF(B693=1,INDIRECT("assorted!N"&amp;$A693+1),NA())</f>
        <v>881822.902301313</v>
      </c>
      <c r="U693" s="5" t="n">
        <f aca="true">IF(B693=1,SUM(INDIRECT("HeatFluxTotals!B" &amp; A693 + 1):INDIRECT("HeatFluxTotals!P" &amp; A693 + 1)),NA())</f>
        <v>69068.3079330641</v>
      </c>
      <c r="W693" s="5" t="n">
        <f aca="false">R693/G693</f>
        <v>1381366.15866128</v>
      </c>
      <c r="X693" s="5" t="n">
        <f aca="true">IF(B693=1,SUM(INDIRECT("HeatFluxRadiation!B" &amp; A693 + 1):INDIRECT("HeatFluxRadiation!P" &amp; A693 + 1)),NA())</f>
        <v>65283.3446046334</v>
      </c>
      <c r="Y693" s="5" t="n">
        <f aca="true">IF(B693=1,SUM(INDIRECT("HeatFluxConduction!B" &amp; A693 + 1):INDIRECT("HeatFluxConduction!P" &amp; A693 + 1)),NA())</f>
        <v>3784.96390312905</v>
      </c>
      <c r="Z693" s="6" t="n">
        <f aca="false">X693/U693</f>
        <v>0.945199709654118</v>
      </c>
      <c r="AA693" s="6" t="n">
        <f aca="false">Y693/U693</f>
        <v>0.0548002986666064</v>
      </c>
      <c r="AE693" s="0" t="n">
        <f aca="false">1/F693</f>
        <v>20</v>
      </c>
      <c r="AF693" s="0" t="n">
        <f aca="false">1/G693</f>
        <v>100</v>
      </c>
      <c r="AG693" s="0" t="n">
        <v>0.252867006574611</v>
      </c>
      <c r="AH693" s="0" t="n">
        <f aca="false">AG693/14</f>
        <v>0.0180619290410436</v>
      </c>
      <c r="AI693" s="0" t="n">
        <v>0.12308</v>
      </c>
      <c r="AJ693" s="0" t="n">
        <v>1.8553</v>
      </c>
      <c r="AK693" s="0" t="n">
        <v>23.017</v>
      </c>
    </row>
    <row r="694" customFormat="false" ht="15" hidden="false" customHeight="true" outlineLevel="0" collapsed="false">
      <c r="A694" s="0" t="n">
        <v>693</v>
      </c>
      <c r="B694" s="4" t="n">
        <f aca="false">IF(assorted!P694 = "converged", 1, NA())</f>
        <v>1</v>
      </c>
      <c r="C694" s="0" t="str">
        <f aca="true">INDIRECT("IDs!B"&amp;$A694+1)</f>
        <v>a-line</v>
      </c>
      <c r="D694" s="0" t="n">
        <f aca="true">INDIRECT("IDs!C"&amp;$A694+1)</f>
        <v>5</v>
      </c>
      <c r="E694" s="4" t="n">
        <v>2.43333333333333</v>
      </c>
      <c r="F694" s="0" t="n">
        <f aca="false">G694*D694</f>
        <v>0.05</v>
      </c>
      <c r="G694" s="0" t="n">
        <f aca="true">INDIRECT("assorted!D"&amp;$A694+1)</f>
        <v>0.01</v>
      </c>
      <c r="H694" s="0" t="n">
        <f aca="true">INDIRECT("assorted!E"&amp;$A694+1)</f>
        <v>0.08</v>
      </c>
      <c r="I694" s="0" t="n">
        <f aca="true">IF(B694=1,INDIRECT("assorted!F"&amp;$A694+1),NA())</f>
        <v>0.162114843842573</v>
      </c>
      <c r="J694" s="5" t="n">
        <f aca="true">IF(B694=1,INDIRECT("assorted!G"&amp;$A694+1),NA())</f>
        <v>1110.42669674866</v>
      </c>
      <c r="K694" s="5" t="n">
        <f aca="true">IF(B694=1,AVERAGE(INDIRECT("Temperatures!C" &amp; A694 + 1):INDIRECT("Temperatures!P" &amp; A694 + 1)),NA())</f>
        <v>964.457599104863</v>
      </c>
      <c r="L694" s="5" t="n">
        <f aca="true">IF(B694=1,MAX(INDIRECT("Temperatures!C" &amp; A694 + 1):INDIRECT("Temperatures!P" &amp; A694 + 1)),NA())</f>
        <v>982.624215965409</v>
      </c>
      <c r="M694" s="5" t="n">
        <f aca="true">IF(B694=1,MIN(INDIRECT("Temperatures!C" &amp; A694 + 1):INDIRECT("Temperatures!P" &amp; A694 + 1)),NA())</f>
        <v>955.113562685633</v>
      </c>
      <c r="N694" s="5" t="n">
        <f aca="true">IF(B694=1,INDIRECT("assorted!H"&amp;$A694+1),NA())</f>
        <v>-69312.7053611023</v>
      </c>
      <c r="O694" s="5" t="n">
        <f aca="true">IF(B694=1,INDIRECT("assorted!I"&amp;$A694+1),NA())</f>
        <v>24514.2273869261</v>
      </c>
      <c r="P694" s="5" t="n">
        <f aca="true">IF(B694=1,INDIRECT("assorted!J"&amp;$A694+1),NA())</f>
        <v>1791.49257858996</v>
      </c>
      <c r="Q694" s="5" t="n">
        <f aca="true">IF(B694=1,INDIRECT("assorted!K"&amp;$A694+1),NA())</f>
        <v>3209445.65914292</v>
      </c>
      <c r="R694" s="5" t="n">
        <f aca="true">IF(B694=1,INDIRECT("assorted!L"&amp;$A694+1),NA())</f>
        <v>13862.3085523517</v>
      </c>
      <c r="S694" s="5" t="n">
        <f aca="true">IF(B694=1,INDIRECT("assorted!M"&amp;$A694+1),NA())</f>
        <v>1013.0534607454</v>
      </c>
      <c r="T694" s="5" t="n">
        <f aca="true">IF(B694=1,INDIRECT("assorted!N"&amp;$A694+1),NA())</f>
        <v>1026277.31432825</v>
      </c>
      <c r="U694" s="5" t="n">
        <f aca="true">IF(B694=1,SUM(INDIRECT("HeatFluxTotals!B" &amp; A694 + 1):INDIRECT("HeatFluxTotals!P" &amp; A694 + 1)),NA())</f>
        <v>69311.5427617585</v>
      </c>
      <c r="W694" s="5" t="n">
        <f aca="false">R694/G694</f>
        <v>1386230.85523517</v>
      </c>
      <c r="X694" s="5" t="n">
        <f aca="true">IF(B694=1,SUM(INDIRECT("HeatFluxRadiation!B" &amp; A694 + 1):INDIRECT("HeatFluxRadiation!P" &amp; A694 + 1)),NA())</f>
        <v>65521.9725203986</v>
      </c>
      <c r="Y694" s="5" t="n">
        <f aca="true">IF(B694=1,SUM(INDIRECT("HeatFluxConduction!B" &amp; A694 + 1):INDIRECT("HeatFluxConduction!P" &amp; A694 + 1)),NA())</f>
        <v>3789.5703414529</v>
      </c>
      <c r="Z694" s="6" t="n">
        <f aca="false">X694/U694</f>
        <v>0.945325553430752</v>
      </c>
      <c r="AA694" s="6" t="n">
        <f aca="false">Y694/U694</f>
        <v>0.0546744480133506</v>
      </c>
      <c r="AE694" s="0" t="n">
        <f aca="false">1/F694</f>
        <v>20</v>
      </c>
      <c r="AF694" s="0" t="n">
        <f aca="false">1/G694</f>
        <v>100</v>
      </c>
      <c r="AG694" s="0" t="n">
        <v>0.231922020101811</v>
      </c>
      <c r="AH694" s="0" t="n">
        <f aca="false">AG694/14</f>
        <v>0.0165658585787008</v>
      </c>
      <c r="AI694" s="0" t="n">
        <v>0.12396</v>
      </c>
      <c r="AJ694" s="0" t="n">
        <v>1.8686</v>
      </c>
      <c r="AK694" s="0" t="n">
        <v>23.076</v>
      </c>
    </row>
    <row r="695" customFormat="false" ht="15" hidden="false" customHeight="true" outlineLevel="0" collapsed="false">
      <c r="A695" s="0" t="n">
        <v>694</v>
      </c>
      <c r="B695" s="4" t="n">
        <f aca="false">IF(assorted!P695 = "converged", 1, NA())</f>
        <v>1</v>
      </c>
      <c r="C695" s="0" t="str">
        <f aca="true">INDIRECT("IDs!B"&amp;$A695+1)</f>
        <v>a-line</v>
      </c>
      <c r="D695" s="0" t="n">
        <f aca="true">INDIRECT("IDs!C"&amp;$A695+1)</f>
        <v>5</v>
      </c>
      <c r="E695" s="4" t="n">
        <v>2.83888888888889</v>
      </c>
      <c r="F695" s="0" t="n">
        <f aca="false">G695*D695</f>
        <v>0.05</v>
      </c>
      <c r="G695" s="0" t="n">
        <f aca="true">INDIRECT("assorted!D"&amp;$A695+1)</f>
        <v>0.01</v>
      </c>
      <c r="H695" s="0" t="n">
        <f aca="true">INDIRECT("assorted!E"&amp;$A695+1)</f>
        <v>0.08</v>
      </c>
      <c r="I695" s="0" t="n">
        <f aca="true">IF(B695=1,INDIRECT("assorted!F"&amp;$A695+1),NA())</f>
        <v>0.158117258150014</v>
      </c>
      <c r="J695" s="5" t="n">
        <f aca="true">IF(B695=1,INDIRECT("assorted!G"&amp;$A695+1),NA())</f>
        <v>1106.64564480933</v>
      </c>
      <c r="K695" s="5" t="n">
        <f aca="true">IF(B695=1,AVERAGE(INDIRECT("Temperatures!C" &amp; A695 + 1):INDIRECT("Temperatures!P" &amp; A695 + 1)),NA())</f>
        <v>965.413943375549</v>
      </c>
      <c r="L695" s="5" t="n">
        <f aca="true">IF(B695=1,MAX(INDIRECT("Temperatures!C" &amp; A695 + 1):INDIRECT("Temperatures!P" &amp; A695 + 1)),NA())</f>
        <v>986.467477313655</v>
      </c>
      <c r="M695" s="5" t="n">
        <f aca="true">IF(B695=1,MIN(INDIRECT("Temperatures!C" &amp; A695 + 1):INDIRECT("Temperatures!P" &amp; A695 + 1)),NA())</f>
        <v>954.204333746126</v>
      </c>
      <c r="N695" s="5" t="n">
        <f aca="true">IF(B695=1,INDIRECT("assorted!H"&amp;$A695+1),NA())</f>
        <v>-69756.1882732034</v>
      </c>
      <c r="O695" s="5" t="n">
        <f aca="true">IF(B695=1,INDIRECT("assorted!I"&amp;$A695+1),NA())</f>
        <v>24671.2315406379</v>
      </c>
      <c r="P695" s="5" t="n">
        <f aca="true">IF(B695=1,INDIRECT("assorted!J"&amp;$A695+1),NA())</f>
        <v>2174.20130041937</v>
      </c>
      <c r="Q695" s="5" t="n">
        <f aca="true">IF(B695=1,INDIRECT("assorted!K"&amp;$A695+1),NA())</f>
        <v>4727151.29474531</v>
      </c>
      <c r="R695" s="5" t="n">
        <f aca="true">IF(B695=1,INDIRECT("assorted!L"&amp;$A695+1),NA())</f>
        <v>13951.0912820911</v>
      </c>
      <c r="S695" s="5" t="n">
        <f aca="true">IF(B695=1,INDIRECT("assorted!M"&amp;$A695+1),NA())</f>
        <v>1229.46763947261</v>
      </c>
      <c r="T695" s="5" t="n">
        <f aca="true">IF(B695=1,INDIRECT("assorted!N"&amp;$A695+1),NA())</f>
        <v>1511590.67651036</v>
      </c>
      <c r="U695" s="5" t="n">
        <f aca="true">IF(B695=1,SUM(INDIRECT("HeatFluxTotals!B" &amp; A695 + 1):INDIRECT("HeatFluxTotals!P" &amp; A695 + 1)),NA())</f>
        <v>69755.4564104556</v>
      </c>
      <c r="W695" s="5" t="n">
        <f aca="false">R695/G695</f>
        <v>1395109.12820911</v>
      </c>
      <c r="X695" s="5" t="n">
        <f aca="true">IF(B695=1,SUM(INDIRECT("HeatFluxRadiation!B" &amp; A695 + 1):INDIRECT("HeatFluxRadiation!P" &amp; A695 + 1)),NA())</f>
        <v>65948.0436369722</v>
      </c>
      <c r="Y695" s="5" t="n">
        <f aca="true">IF(B695=1,SUM(INDIRECT("HeatFluxConduction!B" &amp; A695 + 1):INDIRECT("HeatFluxConduction!P" &amp; A695 + 1)),NA())</f>
        <v>3807.41549147452</v>
      </c>
      <c r="Z695" s="6" t="n">
        <f aca="false">X695/U695</f>
        <v>0.945417706808772</v>
      </c>
      <c r="AA695" s="6" t="n">
        <f aca="false">Y695/U695</f>
        <v>0.0545823321557943</v>
      </c>
      <c r="AE695" s="0" t="n">
        <f aca="false">1/F695</f>
        <v>20</v>
      </c>
      <c r="AF695" s="0" t="n">
        <f aca="false">1/G695</f>
        <v>100</v>
      </c>
      <c r="AG695" s="0" t="n">
        <v>0.198959551753721</v>
      </c>
      <c r="AH695" s="0" t="n">
        <f aca="false">AG695/14</f>
        <v>0.0142113965538372</v>
      </c>
      <c r="AI695" s="0" t="n">
        <v>0.12549</v>
      </c>
      <c r="AJ695" s="0" t="n">
        <v>1.8917</v>
      </c>
      <c r="AK695" s="0" t="n">
        <v>23.177</v>
      </c>
    </row>
    <row r="696" customFormat="false" ht="15" hidden="false" customHeight="true" outlineLevel="0" collapsed="false">
      <c r="A696" s="0" t="n">
        <v>695</v>
      </c>
      <c r="B696" s="4" t="n">
        <f aca="false">IF(assorted!P696 = "converged", 1, NA())</f>
        <v>1</v>
      </c>
      <c r="C696" s="0" t="str">
        <f aca="true">INDIRECT("IDs!B"&amp;$A696+1)</f>
        <v>a-line</v>
      </c>
      <c r="D696" s="0" t="n">
        <f aca="true">INDIRECT("IDs!C"&amp;$A696+1)</f>
        <v>5</v>
      </c>
      <c r="E696" s="4" t="n">
        <v>3.24444444444444</v>
      </c>
      <c r="F696" s="0" t="n">
        <f aca="false">G696*D696</f>
        <v>0.05</v>
      </c>
      <c r="G696" s="0" t="n">
        <f aca="true">INDIRECT("assorted!D"&amp;$A696+1)</f>
        <v>0.01</v>
      </c>
      <c r="H696" s="0" t="n">
        <f aca="true">INDIRECT("assorted!E"&amp;$A696+1)</f>
        <v>0.08</v>
      </c>
      <c r="I696" s="0" t="n">
        <f aca="true">IF(B696=1,INDIRECT("assorted!F"&amp;$A696+1),NA())</f>
        <v>0.158105072638136</v>
      </c>
      <c r="J696" s="5" t="n">
        <f aca="true">IF(B696=1,INDIRECT("assorted!G"&amp;$A696+1),NA())</f>
        <v>1104.65131941336</v>
      </c>
      <c r="K696" s="5" t="n">
        <f aca="true">IF(B696=1,AVERAGE(INDIRECT("Temperatures!C" &amp; A696 + 1):INDIRECT("Temperatures!P" &amp; A696 + 1)),NA())</f>
        <v>965.825237218137</v>
      </c>
      <c r="L696" s="5" t="n">
        <f aca="true">IF(B696=1,MAX(INDIRECT("Temperatures!C" &amp; A696 + 1):INDIRECT("Temperatures!P" &amp; A696 + 1)),NA())</f>
        <v>988.470029238745</v>
      </c>
      <c r="M696" s="5" t="n">
        <f aca="true">IF(B696=1,MIN(INDIRECT("Temperatures!C" &amp; A696 + 1):INDIRECT("Temperatures!P" &amp; A696 + 1)),NA())</f>
        <v>950.641739566139</v>
      </c>
      <c r="N696" s="5" t="n">
        <f aca="true">IF(B696=1,INDIRECT("assorted!H"&amp;$A696+1),NA())</f>
        <v>-69966.7238548246</v>
      </c>
      <c r="O696" s="5" t="n">
        <f aca="true">IF(B696=1,INDIRECT("assorted!I"&amp;$A696+1),NA())</f>
        <v>24745.8055673758</v>
      </c>
      <c r="P696" s="5" t="n">
        <f aca="true">IF(B696=1,INDIRECT("assorted!J"&amp;$A696+1),NA())</f>
        <v>2501.97975490178</v>
      </c>
      <c r="Q696" s="5" t="n">
        <f aca="true">IF(B696=1,INDIRECT("assorted!K"&amp;$A696+1),NA())</f>
        <v>6259902.69393841</v>
      </c>
      <c r="R696" s="5" t="n">
        <f aca="true">IF(B696=1,INDIRECT("assorted!L"&amp;$A696+1),NA())</f>
        <v>13993.2614126257</v>
      </c>
      <c r="S696" s="5" t="n">
        <f aca="true">IF(B696=1,INDIRECT("assorted!M"&amp;$A696+1),NA())</f>
        <v>1414.81984349676</v>
      </c>
      <c r="T696" s="5" t="n">
        <f aca="true">IF(B696=1,INDIRECT("assorted!N"&amp;$A696+1),NA())</f>
        <v>2001715.18955221</v>
      </c>
      <c r="U696" s="5" t="n">
        <f aca="true">IF(B696=1,SUM(INDIRECT("HeatFluxTotals!B" &amp; A696 + 1):INDIRECT("HeatFluxTotals!P" &amp; A696 + 1)),NA())</f>
        <v>69966.3070631285</v>
      </c>
      <c r="W696" s="5" t="n">
        <f aca="false">R696/G696</f>
        <v>1399326.14126257</v>
      </c>
      <c r="X696" s="5" t="n">
        <f aca="true">IF(B696=1,SUM(INDIRECT("HeatFluxRadiation!B" &amp; A696 + 1):INDIRECT("HeatFluxRadiation!P" &amp; A696 + 1)),NA())</f>
        <v>66124.9584190872</v>
      </c>
      <c r="Y696" s="5" t="n">
        <f aca="true">IF(B696=1,SUM(INDIRECT("HeatFluxConduction!B" &amp; A696 + 1):INDIRECT("HeatFluxConduction!P" &amp; A696 + 1)),NA())</f>
        <v>3841.35153839304</v>
      </c>
      <c r="Z696" s="6" t="n">
        <f aca="false">X696/U696</f>
        <v>0.945097164545567</v>
      </c>
      <c r="AA696" s="6" t="n">
        <f aca="false">Y696/U696</f>
        <v>0.0549028768222268</v>
      </c>
      <c r="AE696" s="0" t="n">
        <f aca="false">1/F696</f>
        <v>20</v>
      </c>
      <c r="AF696" s="0" t="n">
        <f aca="false">1/G696</f>
        <v>100</v>
      </c>
      <c r="AG696" s="0" t="n">
        <v>0.174220282288682</v>
      </c>
      <c r="AH696" s="0" t="n">
        <f aca="false">AG696/14</f>
        <v>0.012444305877763</v>
      </c>
      <c r="AI696" s="0" t="n">
        <v>0.12615</v>
      </c>
      <c r="AJ696" s="0" t="n">
        <v>1.9016</v>
      </c>
      <c r="AK696" s="0" t="n">
        <v>23.221</v>
      </c>
    </row>
    <row r="697" customFormat="false" ht="15" hidden="false" customHeight="true" outlineLevel="0" collapsed="false">
      <c r="A697" s="0" t="n">
        <v>696</v>
      </c>
      <c r="B697" s="4" t="n">
        <f aca="false">IF(assorted!P697 = "converged", 1, NA())</f>
        <v>1</v>
      </c>
      <c r="C697" s="0" t="str">
        <f aca="true">INDIRECT("IDs!B"&amp;$A697+1)</f>
        <v>a-line</v>
      </c>
      <c r="D697" s="0" t="n">
        <f aca="true">INDIRECT("IDs!C"&amp;$A697+1)</f>
        <v>5</v>
      </c>
      <c r="E697" s="4" t="n">
        <v>3.44722222222222</v>
      </c>
      <c r="F697" s="0" t="n">
        <f aca="false">G697*D697</f>
        <v>0.05</v>
      </c>
      <c r="G697" s="0" t="n">
        <f aca="true">INDIRECT("assorted!D"&amp;$A697+1)</f>
        <v>0.01</v>
      </c>
      <c r="H697" s="0" t="n">
        <f aca="true">INDIRECT("assorted!E"&amp;$A697+1)</f>
        <v>0.08</v>
      </c>
      <c r="I697" s="0" t="n">
        <f aca="true">IF(B697=1,INDIRECT("assorted!F"&amp;$A697+1),NA())</f>
        <v>0.164293943802476</v>
      </c>
      <c r="J697" s="5" t="n">
        <f aca="true">IF(B697=1,INDIRECT("assorted!G"&amp;$A697+1),NA())</f>
        <v>1106.14761137712</v>
      </c>
      <c r="K697" s="5" t="n">
        <f aca="true">IF(B697=1,AVERAGE(INDIRECT("Temperatures!C" &amp; A697 + 1):INDIRECT("Temperatures!P" &amp; A697 + 1)),NA())</f>
        <v>965.432953719496</v>
      </c>
      <c r="L697" s="5" t="n">
        <f aca="true">IF(B697=1,MAX(INDIRECT("Temperatures!C" &amp; A697 + 1):INDIRECT("Temperatures!P" &amp; A697 + 1)),NA())</f>
        <v>985.746056531724</v>
      </c>
      <c r="M697" s="5" t="n">
        <f aca="true">IF(B697=1,MIN(INDIRECT("Temperatures!C" &amp; A697 + 1):INDIRECT("Temperatures!P" &amp; A697 + 1)),NA())</f>
        <v>949.300579221681</v>
      </c>
      <c r="N697" s="5" t="n">
        <f aca="true">IF(B697=1,INDIRECT("assorted!H"&amp;$A697+1),NA())</f>
        <v>-69783.9161644906</v>
      </c>
      <c r="O697" s="5" t="n">
        <f aca="true">IF(B697=1,INDIRECT("assorted!I"&amp;$A697+1),NA())</f>
        <v>24681.090579463</v>
      </c>
      <c r="P697" s="5" t="n">
        <f aca="true">IF(B697=1,INDIRECT("assorted!J"&amp;$A697+1),NA())</f>
        <v>2438.61074630655</v>
      </c>
      <c r="Q697" s="5" t="n">
        <f aca="true">IF(B697=1,INDIRECT("assorted!K"&amp;$A697+1),NA())</f>
        <v>5946822.37200181</v>
      </c>
      <c r="R697" s="5" t="n">
        <f aca="true">IF(B697=1,INDIRECT("assorted!L"&amp;$A697+1),NA())</f>
        <v>13956.6663726303</v>
      </c>
      <c r="S697" s="5" t="n">
        <f aca="true">IF(B697=1,INDIRECT("assorted!M"&amp;$A697+1),NA())</f>
        <v>1378.98592805524</v>
      </c>
      <c r="T697" s="5" t="n">
        <f aca="true">IF(B697=1,INDIRECT("assorted!N"&amp;$A697+1),NA())</f>
        <v>1901602.18977439</v>
      </c>
      <c r="U697" s="5" t="n">
        <f aca="true">IF(B697=1,SUM(INDIRECT("HeatFluxTotals!B" &amp; A697 + 1):INDIRECT("HeatFluxTotals!P" &amp; A697 + 1)),NA())</f>
        <v>69783.3318631516</v>
      </c>
      <c r="W697" s="5" t="n">
        <f aca="false">R697/G697</f>
        <v>1395666.63726303</v>
      </c>
      <c r="X697" s="5" t="n">
        <f aca="true">IF(B697=1,SUM(INDIRECT("HeatFluxRadiation!B" &amp; A697 + 1):INDIRECT("HeatFluxRadiation!P" &amp; A697 + 1)),NA())</f>
        <v>65912.3385727421</v>
      </c>
      <c r="Y697" s="5" t="n">
        <f aca="true">IF(B697=1,SUM(INDIRECT("HeatFluxConduction!B" &amp; A697 + 1):INDIRECT("HeatFluxConduction!P" &amp; A697 + 1)),NA())</f>
        <v>3870.99113735317</v>
      </c>
      <c r="Z697" s="6" t="n">
        <f aca="false">X697/U697</f>
        <v>0.944528396867024</v>
      </c>
      <c r="AA697" s="6" t="n">
        <f aca="false">Y697/U697</f>
        <v>0.055471572279529</v>
      </c>
      <c r="AE697" s="0" t="n">
        <f aca="false">1/F697</f>
        <v>20</v>
      </c>
      <c r="AF697" s="0" t="n">
        <f aca="false">1/G697</f>
        <v>100</v>
      </c>
      <c r="AG697" s="0" t="n">
        <v>0.164037487810844</v>
      </c>
      <c r="AH697" s="0" t="n">
        <f aca="false">AG697/14</f>
        <v>0.0117169634150603</v>
      </c>
      <c r="AI697" s="0" t="n">
        <v>0.1256</v>
      </c>
      <c r="AJ697" s="0" t="n">
        <v>1.8934</v>
      </c>
      <c r="AK697" s="0" t="n">
        <v>23.18</v>
      </c>
    </row>
    <row r="698" customFormat="false" ht="15" hidden="false" customHeight="true" outlineLevel="0" collapsed="false">
      <c r="A698" s="0" t="n">
        <v>697</v>
      </c>
      <c r="B698" s="4" t="n">
        <f aca="false">IF(assorted!P698 = "converged", 1, NA())</f>
        <v>1</v>
      </c>
      <c r="C698" s="0" t="str">
        <f aca="true">INDIRECT("IDs!B"&amp;$A698+1)</f>
        <v>a-line</v>
      </c>
      <c r="D698" s="0" t="n">
        <f aca="true">INDIRECT("IDs!C"&amp;$A698+1)</f>
        <v>5</v>
      </c>
      <c r="E698" s="4" t="n">
        <v>1.01388888888889</v>
      </c>
      <c r="F698" s="0" t="n">
        <f aca="false">G698*D698</f>
        <v>0.075</v>
      </c>
      <c r="G698" s="0" t="n">
        <f aca="true">INDIRECT("assorted!D"&amp;$A698+1)</f>
        <v>0.015</v>
      </c>
      <c r="H698" s="0" t="n">
        <f aca="true">INDIRECT("assorted!E"&amp;$A698+1)</f>
        <v>0.08</v>
      </c>
      <c r="I698" s="0" t="n">
        <f aca="true">IF(B698=1,INDIRECT("assorted!F"&amp;$A698+1),NA())</f>
        <v>0.470577720378059</v>
      </c>
      <c r="J698" s="5" t="n">
        <f aca="true">IF(B698=1,INDIRECT("assorted!G"&amp;$A698+1),NA())</f>
        <v>1151.95571031569</v>
      </c>
      <c r="K698" s="5" t="n">
        <f aca="true">IF(B698=1,AVERAGE(INDIRECT("Temperatures!C" &amp; A698 + 1):INDIRECT("Temperatures!P" &amp; A698 + 1)),NA())</f>
        <v>962.310843283001</v>
      </c>
      <c r="L698" s="5" t="n">
        <f aca="true">IF(B698=1,MAX(INDIRECT("Temperatures!C" &amp; A698 + 1):INDIRECT("Temperatures!P" &amp; A698 + 1)),NA())</f>
        <v>990.654583715288</v>
      </c>
      <c r="M698" s="5" t="n">
        <f aca="true">IF(B698=1,MIN(INDIRECT("Temperatures!C" &amp; A698 + 1):INDIRECT("Temperatures!P" &amp; A698 + 1)),NA())</f>
        <v>946.64105631241</v>
      </c>
      <c r="N698" s="5" t="n">
        <f aca="true">IF(B698=1,INDIRECT("assorted!H"&amp;$A698+1),NA())</f>
        <v>-43778.6064391438</v>
      </c>
      <c r="O698" s="5" t="n">
        <f aca="true">IF(B698=1,INDIRECT("assorted!I"&amp;$A698+1),NA())</f>
        <v>24201.6440619559</v>
      </c>
      <c r="P698" s="5" t="n">
        <f aca="true">IF(B698=1,INDIRECT("assorted!J"&amp;$A698+1),NA())</f>
        <v>3059.29386904905</v>
      </c>
      <c r="Q698" s="5" t="n">
        <f aca="true">IF(B698=1,INDIRECT("assorted!K"&amp;$A698+1),NA())</f>
        <v>9359278.97720111</v>
      </c>
      <c r="R698" s="5" t="n">
        <f aca="true">IF(B698=1,INDIRECT("assorted!L"&amp;$A698+1),NA())</f>
        <v>13685.4253661353</v>
      </c>
      <c r="S698" s="5" t="n">
        <f aca="true">IF(B698=1,INDIRECT("assorted!M"&amp;$A698+1),NA())</f>
        <v>1729.95388807523</v>
      </c>
      <c r="T698" s="5" t="n">
        <f aca="true">IF(B698=1,INDIRECT("assorted!N"&amp;$A698+1),NA())</f>
        <v>2992740.45486663</v>
      </c>
      <c r="U698" s="5" t="n">
        <f aca="true">IF(B698=1,SUM(INDIRECT("HeatFluxTotals!B" &amp; A698 + 1):INDIRECT("HeatFluxTotals!P" &amp; A698 + 1)),NA())</f>
        <v>68427.1268306765</v>
      </c>
      <c r="W698" s="5" t="n">
        <f aca="false">R698/G698</f>
        <v>912361.691075687</v>
      </c>
      <c r="X698" s="5" t="n">
        <f aca="true">IF(B698=1,SUM(INDIRECT("HeatFluxRadiation!B" &amp; A698 + 1):INDIRECT("HeatFluxRadiation!P" &amp; A698 + 1)),NA())</f>
        <v>66326.5693549118</v>
      </c>
      <c r="Y698" s="5" t="n">
        <f aca="true">IF(B698=1,SUM(INDIRECT("HeatFluxConduction!B" &amp; A698 + 1):INDIRECT("HeatFluxConduction!P" &amp; A698 + 1)),NA())</f>
        <v>1368.41767281096</v>
      </c>
      <c r="Z698" s="6" t="n">
        <f aca="false">X698/U698</f>
        <v>0.96930226982988</v>
      </c>
      <c r="AA698" s="6" t="n">
        <f aca="false">Y698/U698</f>
        <v>0.0199981752294981</v>
      </c>
      <c r="AE698" s="0" t="n">
        <f aca="false">1/F698</f>
        <v>13.3333333333333</v>
      </c>
      <c r="AF698" s="0" t="n">
        <f aca="false">1/G698</f>
        <v>66.6666666666667</v>
      </c>
      <c r="AG698" s="9" t="n">
        <v>0.553189574953486</v>
      </c>
      <c r="AH698" s="0" t="n">
        <f aca="false">AG698/14</f>
        <v>0.0395135410681061</v>
      </c>
      <c r="AI698" s="0" t="n">
        <v>0.12108</v>
      </c>
      <c r="AJ698" s="0" t="n">
        <v>1.8251</v>
      </c>
      <c r="AK698" s="0" t="n">
        <v>22.858</v>
      </c>
    </row>
    <row r="699" customFormat="false" ht="15" hidden="false" customHeight="true" outlineLevel="0" collapsed="false">
      <c r="A699" s="0" t="n">
        <v>698</v>
      </c>
      <c r="B699" s="4" t="n">
        <f aca="false">IF(assorted!P699 = "converged", 1, NA())</f>
        <v>1</v>
      </c>
      <c r="C699" s="0" t="str">
        <f aca="true">INDIRECT("IDs!B"&amp;$A699+1)</f>
        <v>a-line</v>
      </c>
      <c r="D699" s="0" t="n">
        <f aca="true">INDIRECT("IDs!C"&amp;$A699+1)</f>
        <v>5</v>
      </c>
      <c r="E699" s="4" t="n">
        <v>1.21666666666667</v>
      </c>
      <c r="F699" s="0" t="n">
        <f aca="false">G699*D699</f>
        <v>0.075</v>
      </c>
      <c r="G699" s="0" t="n">
        <f aca="true">INDIRECT("assorted!D"&amp;$A699+1)</f>
        <v>0.015</v>
      </c>
      <c r="H699" s="0" t="n">
        <f aca="true">INDIRECT("assorted!E"&amp;$A699+1)</f>
        <v>0.08</v>
      </c>
      <c r="I699" s="0" t="n">
        <f aca="true">IF(B699=1,INDIRECT("assorted!F"&amp;$A699+1),NA())</f>
        <v>0.366135817050235</v>
      </c>
      <c r="J699" s="5" t="n">
        <f aca="true">IF(B699=1,INDIRECT("assorted!G"&amp;$A699+1),NA())</f>
        <v>1160.52552973014</v>
      </c>
      <c r="K699" s="5" t="n">
        <f aca="true">IF(B699=1,AVERAGE(INDIRECT("Temperatures!C" &amp; A699 + 1):INDIRECT("Temperatures!P" &amp; A699 + 1)),NA())</f>
        <v>989.233342207262</v>
      </c>
      <c r="L699" s="5" t="n">
        <f aca="true">IF(B699=1,MAX(INDIRECT("Temperatures!C" &amp; A699 + 1):INDIRECT("Temperatures!P" &amp; A699 + 1)),NA())</f>
        <v>1004.56314871199</v>
      </c>
      <c r="M699" s="5" t="n">
        <f aca="true">IF(B699=1,MIN(INDIRECT("Temperatures!C" &amp; A699 + 1):INDIRECT("Temperatures!P" &amp; A699 + 1)),NA())</f>
        <v>979.691669802424</v>
      </c>
      <c r="N699" s="5" t="n">
        <f aca="true">IF(B699=1,INDIRECT("assorted!H"&amp;$A699+1),NA())</f>
        <v>-80776.8238777474</v>
      </c>
      <c r="O699" s="5" t="n">
        <f aca="true">IF(B699=1,INDIRECT("assorted!I"&amp;$A699+1),NA())</f>
        <v>28566.7358451406</v>
      </c>
      <c r="P699" s="5" t="n">
        <f aca="true">IF(B699=1,INDIRECT("assorted!J"&amp;$A699+1),NA())</f>
        <v>1933.26553216051</v>
      </c>
      <c r="Q699" s="5" t="n">
        <f aca="true">IF(B699=1,INDIRECT("assorted!K"&amp;$A699+1),NA())</f>
        <v>3737515.61783988</v>
      </c>
      <c r="R699" s="5" t="n">
        <f aca="true">IF(B699=1,INDIRECT("assorted!L"&amp;$A699+1),NA())</f>
        <v>16153.9215724502</v>
      </c>
      <c r="S699" s="5" t="n">
        <f aca="true">IF(B699=1,INDIRECT("assorted!M"&amp;$A699+1),NA())</f>
        <v>1093.22324925453</v>
      </c>
      <c r="T699" s="5" t="n">
        <f aca="true">IF(B699=1,INDIRECT("assorted!N"&amp;$A699+1),NA())</f>
        <v>1195137.07271063</v>
      </c>
      <c r="U699" s="5" t="n">
        <f aca="true">IF(B699=1,SUM(INDIRECT("HeatFluxTotals!B" &amp; A699 + 1):INDIRECT("HeatFluxTotals!P" &amp; A699 + 1)),NA())</f>
        <v>80769.607862251</v>
      </c>
      <c r="W699" s="5" t="n">
        <f aca="false">R699/G699</f>
        <v>1076928.10483001</v>
      </c>
      <c r="X699" s="5" t="n">
        <f aca="true">IF(B699=1,SUM(INDIRECT("HeatFluxRadiation!B" &amp; A699 + 1):INDIRECT("HeatFluxRadiation!P" &amp; A699 + 1)),NA())</f>
        <v>76520.388029615</v>
      </c>
      <c r="Y699" s="5" t="n">
        <f aca="true">IF(B699=1,SUM(INDIRECT("HeatFluxConduction!B" &amp; A699 + 1):INDIRECT("HeatFluxConduction!P" &amp; A699 + 1)),NA())</f>
        <v>4249.2223016834</v>
      </c>
      <c r="Z699" s="6" t="n">
        <f aca="false">X699/U699</f>
        <v>0.947390857215961</v>
      </c>
      <c r="AA699" s="6" t="n">
        <f aca="false">Y699/U699</f>
        <v>0.0526091733530545</v>
      </c>
      <c r="AE699" s="0" t="n">
        <f aca="false">1/F699</f>
        <v>13.3333333333333</v>
      </c>
      <c r="AF699" s="0" t="n">
        <f aca="false">1/G699</f>
        <v>66.6666666666667</v>
      </c>
      <c r="AG699" s="0" t="n">
        <v>0.460039371902449</v>
      </c>
      <c r="AH699" s="0" t="n">
        <f aca="false">AG699/14</f>
        <v>0.0328599551358892</v>
      </c>
      <c r="AI699" s="0" t="n">
        <v>0.16412</v>
      </c>
      <c r="AJ699" s="0" t="n">
        <v>2.4753</v>
      </c>
      <c r="AK699" s="0" t="n">
        <v>25.706</v>
      </c>
    </row>
    <row r="700" customFormat="false" ht="15" hidden="false" customHeight="true" outlineLevel="0" collapsed="false">
      <c r="A700" s="0" t="n">
        <v>699</v>
      </c>
      <c r="B700" s="4" t="n">
        <f aca="false">IF(assorted!P700 = "converged", 1, NA())</f>
        <v>1</v>
      </c>
      <c r="C700" s="0" t="str">
        <f aca="true">INDIRECT("IDs!B"&amp;$A700+1)</f>
        <v>a-line</v>
      </c>
      <c r="D700" s="0" t="n">
        <f aca="true">INDIRECT("IDs!C"&amp;$A700+1)</f>
        <v>5</v>
      </c>
      <c r="E700" s="4" t="n">
        <v>1.41944444444444</v>
      </c>
      <c r="F700" s="0" t="n">
        <f aca="false">G700*D700</f>
        <v>0.075</v>
      </c>
      <c r="G700" s="0" t="n">
        <f aca="true">INDIRECT("assorted!D"&amp;$A700+1)</f>
        <v>0.015</v>
      </c>
      <c r="H700" s="0" t="n">
        <f aca="true">INDIRECT("assorted!E"&amp;$A700+1)</f>
        <v>0.08</v>
      </c>
      <c r="I700" s="0" t="n">
        <f aca="true">IF(B700=1,INDIRECT("assorted!F"&amp;$A700+1),NA())</f>
        <v>0.359588215898838</v>
      </c>
      <c r="J700" s="5" t="n">
        <f aca="true">IF(B700=1,INDIRECT("assorted!G"&amp;$A700+1),NA())</f>
        <v>1154.70291640906</v>
      </c>
      <c r="K700" s="5" t="n">
        <f aca="true">IF(B700=1,AVERAGE(INDIRECT("Temperatures!C" &amp; A700 + 1):INDIRECT("Temperatures!P" &amp; A700 + 1)),NA())</f>
        <v>991.75553221882</v>
      </c>
      <c r="L700" s="5" t="n">
        <f aca="true">IF(B700=1,MAX(INDIRECT("Temperatures!C" &amp; A700 + 1):INDIRECT("Temperatures!P" &amp; A700 + 1)),NA())</f>
        <v>1005.28967833024</v>
      </c>
      <c r="M700" s="5" t="n">
        <f aca="true">IF(B700=1,MIN(INDIRECT("Temperatures!C" &amp; A700 + 1):INDIRECT("Temperatures!P" &amp; A700 + 1)),NA())</f>
        <v>983.594812463245</v>
      </c>
      <c r="N700" s="5" t="n">
        <f aca="true">IF(B700=1,INDIRECT("assorted!H"&amp;$A700+1),NA())</f>
        <v>-81741.6190120124</v>
      </c>
      <c r="O700" s="5" t="n">
        <f aca="true">IF(B700=1,INDIRECT("assorted!I"&amp;$A700+1),NA())</f>
        <v>28908.2373434575</v>
      </c>
      <c r="P700" s="5" t="n">
        <f aca="true">IF(B700=1,INDIRECT("assorted!J"&amp;$A700+1),NA())</f>
        <v>1618.71063521254</v>
      </c>
      <c r="Q700" s="5" t="n">
        <f aca="true">IF(B700=1,INDIRECT("assorted!K"&amp;$A700+1),NA())</f>
        <v>2620224.12055019</v>
      </c>
      <c r="R700" s="5" t="n">
        <f aca="true">IF(B700=1,INDIRECT("assorted!L"&amp;$A700+1),NA())</f>
        <v>16347.0338851935</v>
      </c>
      <c r="S700" s="5" t="n">
        <f aca="true">IF(B700=1,INDIRECT("assorted!M"&amp;$A700+1),NA())</f>
        <v>915.34870449555</v>
      </c>
      <c r="T700" s="5" t="n">
        <f aca="true">IF(B700=1,INDIRECT("assorted!N"&amp;$A700+1),NA())</f>
        <v>837863.250821682</v>
      </c>
      <c r="U700" s="5" t="n">
        <f aca="true">IF(B700=1,SUM(INDIRECT("HeatFluxTotals!B" &amp; A700 + 1):INDIRECT("HeatFluxTotals!P" &amp; A700 + 1)),NA())</f>
        <v>81735.1694259673</v>
      </c>
      <c r="W700" s="5" t="n">
        <f aca="false">R700/G700</f>
        <v>1089802.2590129</v>
      </c>
      <c r="X700" s="5" t="n">
        <f aca="true">IF(B700=1,SUM(INDIRECT("HeatFluxRadiation!B" &amp; A700 + 1):INDIRECT("HeatFluxRadiation!P" &amp; A700 + 1)),NA())</f>
        <v>77451.9722379041</v>
      </c>
      <c r="Y700" s="5" t="n">
        <f aca="true">IF(B700=1,SUM(INDIRECT("HeatFluxConduction!B" &amp; A700 + 1):INDIRECT("HeatFluxConduction!P" &amp; A700 + 1)),NA())</f>
        <v>4283.1970695225</v>
      </c>
      <c r="Z700" s="6" t="n">
        <f aca="false">X700/U700</f>
        <v>0.947596643915411</v>
      </c>
      <c r="AA700" s="6" t="n">
        <f aca="false">Y700/U700</f>
        <v>0.052403354634287</v>
      </c>
      <c r="AE700" s="0" t="n">
        <f aca="false">1/F700</f>
        <v>13.3333333333333</v>
      </c>
      <c r="AF700" s="0" t="n">
        <f aca="false">1/G700</f>
        <v>66.6666666666667</v>
      </c>
      <c r="AG700" s="0" t="n">
        <v>0.395456042303042</v>
      </c>
      <c r="AH700" s="0" t="n">
        <f aca="false">AG700/14</f>
        <v>0.028246860164503</v>
      </c>
      <c r="AI700" s="0" t="n">
        <v>0.16823</v>
      </c>
      <c r="AJ700" s="0" t="n">
        <v>2.5376</v>
      </c>
      <c r="AK700" s="0" t="n">
        <v>25.974</v>
      </c>
    </row>
    <row r="701" customFormat="false" ht="15" hidden="false" customHeight="true" outlineLevel="0" collapsed="false">
      <c r="A701" s="0" t="n">
        <v>700</v>
      </c>
      <c r="B701" s="4" t="n">
        <f aca="false">IF(assorted!P701 = "converged", 1, NA())</f>
        <v>1</v>
      </c>
      <c r="C701" s="0" t="str">
        <f aca="true">INDIRECT("IDs!B"&amp;$A701+1)</f>
        <v>a-line</v>
      </c>
      <c r="D701" s="0" t="n">
        <f aca="true">INDIRECT("IDs!C"&amp;$A701+1)</f>
        <v>5</v>
      </c>
      <c r="E701" s="4" t="n">
        <v>1.62222222222222</v>
      </c>
      <c r="F701" s="0" t="n">
        <f aca="false">G701*D701</f>
        <v>0.075</v>
      </c>
      <c r="G701" s="0" t="n">
        <f aca="true">INDIRECT("assorted!D"&amp;$A701+1)</f>
        <v>0.015</v>
      </c>
      <c r="H701" s="0" t="n">
        <f aca="true">INDIRECT("assorted!E"&amp;$A701+1)</f>
        <v>0.08</v>
      </c>
      <c r="I701" s="0" t="n">
        <f aca="true">IF(B701=1,INDIRECT("assorted!F"&amp;$A701+1),NA())</f>
        <v>0.35804771441326</v>
      </c>
      <c r="J701" s="5" t="n">
        <f aca="true">IF(B701=1,INDIRECT("assorted!G"&amp;$A701+1),NA())</f>
        <v>1151.01567863345</v>
      </c>
      <c r="K701" s="5" t="n">
        <f aca="true">IF(B701=1,AVERAGE(INDIRECT("Temperatures!C" &amp; A701 + 1):INDIRECT("Temperatures!P" &amp; A701 + 1)),NA())</f>
        <v>992.852581894294</v>
      </c>
      <c r="L701" s="5" t="n">
        <f aca="true">IF(B701=1,MAX(INDIRECT("Temperatures!C" &amp; A701 + 1):INDIRECT("Temperatures!P" &amp; A701 + 1)),NA())</f>
        <v>1006.63014545652</v>
      </c>
      <c r="M701" s="5" t="n">
        <f aca="true">IF(B701=1,MIN(INDIRECT("Temperatures!C" &amp; A701 + 1):INDIRECT("Temperatures!P" &amp; A701 + 1)),NA())</f>
        <v>985.293709536817</v>
      </c>
      <c r="N701" s="5" t="n">
        <f aca="true">IF(B701=1,INDIRECT("assorted!H"&amp;$A701+1),NA())</f>
        <v>-80944.5872766424</v>
      </c>
      <c r="O701" s="5" t="n">
        <f aca="true">IF(B701=1,INDIRECT("assorted!I"&amp;$A701+1),NA())</f>
        <v>29061.4560771015</v>
      </c>
      <c r="P701" s="5" t="n">
        <f aca="true">IF(B701=1,INDIRECT("assorted!J"&amp;$A701+1),NA())</f>
        <v>1502.28967169529</v>
      </c>
      <c r="Q701" s="5" t="n">
        <f aca="true">IF(B701=1,INDIRECT("assorted!K"&amp;$A701+1),NA())</f>
        <v>2256874.25768236</v>
      </c>
      <c r="R701" s="5" t="n">
        <f aca="true">IF(B701=1,INDIRECT("assorted!L"&amp;$A701+1),NA())</f>
        <v>16433.7006059247</v>
      </c>
      <c r="S701" s="5" t="n">
        <f aca="true">IF(B701=1,INDIRECT("assorted!M"&amp;$A701+1),NA())</f>
        <v>849.516232858901</v>
      </c>
      <c r="T701" s="5" t="n">
        <f aca="true">IF(B701=1,INDIRECT("assorted!N"&amp;$A701+1),NA())</f>
        <v>721677.829890778</v>
      </c>
      <c r="U701" s="5" t="n">
        <f aca="true">IF(B701=1,SUM(INDIRECT("HeatFluxTotals!B" &amp; A701 + 1):INDIRECT("HeatFluxTotals!P" &amp; A701 + 1)),NA())</f>
        <v>82168.5030296234</v>
      </c>
      <c r="W701" s="5" t="n">
        <f aca="false">R701/G701</f>
        <v>1095580.04039498</v>
      </c>
      <c r="X701" s="5" t="n">
        <f aca="true">IF(B701=1,SUM(INDIRECT("HeatFluxRadiation!B" &amp; A701 + 1):INDIRECT("HeatFluxRadiation!P" &amp; A701 + 1)),NA())</f>
        <v>77875.0245287846</v>
      </c>
      <c r="Y701" s="5" t="n">
        <f aca="true">IF(B701=1,SUM(INDIRECT("HeatFluxConduction!B" &amp; A701 + 1):INDIRECT("HeatFluxConduction!P" &amp; A701 + 1)),NA())</f>
        <v>4294.1509097294</v>
      </c>
      <c r="Z701" s="6" t="n">
        <f aca="false">X701/U701</f>
        <v>0.94774787975277</v>
      </c>
      <c r="AA701" s="6" t="n">
        <f aca="false">Y701/U701</f>
        <v>0.052260303539682</v>
      </c>
      <c r="AE701" s="0" t="n">
        <f aca="false">1/F701</f>
        <v>13.3333333333333</v>
      </c>
      <c r="AF701" s="0" t="n">
        <f aca="false">1/G701</f>
        <v>66.6666666666667</v>
      </c>
      <c r="AG701" s="0" t="n">
        <v>0.346675175027263</v>
      </c>
      <c r="AH701" s="0" t="n">
        <f aca="false">AG701/14</f>
        <v>0.0247625125019474</v>
      </c>
      <c r="AI701" s="0" t="n">
        <v>0.17015</v>
      </c>
      <c r="AJ701" s="0" t="n">
        <v>2.5665</v>
      </c>
      <c r="AK701" s="0" t="n">
        <v>26.092</v>
      </c>
    </row>
    <row r="702" customFormat="false" ht="15" hidden="false" customHeight="true" outlineLevel="0" collapsed="false">
      <c r="A702" s="0" t="n">
        <v>701</v>
      </c>
      <c r="B702" s="4" t="n">
        <f aca="false">IF(assorted!P702 = "converged", 1, NA())</f>
        <v>1</v>
      </c>
      <c r="C702" s="0" t="str">
        <f aca="true">INDIRECT("IDs!B"&amp;$A702+1)</f>
        <v>a-line</v>
      </c>
      <c r="D702" s="0" t="n">
        <f aca="true">INDIRECT("IDs!C"&amp;$A702+1)</f>
        <v>5</v>
      </c>
      <c r="E702" s="4" t="n">
        <v>1.825</v>
      </c>
      <c r="F702" s="0" t="n">
        <f aca="false">G702*D702</f>
        <v>0.075</v>
      </c>
      <c r="G702" s="0" t="n">
        <f aca="true">INDIRECT("assorted!D"&amp;$A702+1)</f>
        <v>0.015</v>
      </c>
      <c r="H702" s="0" t="n">
        <f aca="true">INDIRECT("assorted!E"&amp;$A702+1)</f>
        <v>0.08</v>
      </c>
      <c r="I702" s="0" t="n">
        <f aca="true">IF(B702=1,INDIRECT("assorted!F"&amp;$A702+1),NA())</f>
        <v>0.344806504188454</v>
      </c>
      <c r="J702" s="5" t="n">
        <f aca="true">IF(B702=1,INDIRECT("assorted!G"&amp;$A702+1),NA())</f>
        <v>1147.348153005</v>
      </c>
      <c r="K702" s="5" t="n">
        <f aca="true">IF(B702=1,AVERAGE(INDIRECT("Temperatures!C" &amp; A702 + 1):INDIRECT("Temperatures!P" &amp; A702 + 1)),NA())</f>
        <v>994.60732538062</v>
      </c>
      <c r="L702" s="5" t="n">
        <f aca="true">IF(B702=1,MAX(INDIRECT("Temperatures!C" &amp; A702 + 1):INDIRECT("Temperatures!P" &amp; A702 + 1)),NA())</f>
        <v>1007.0819070732</v>
      </c>
      <c r="M702" s="5" t="n">
        <f aca="true">IF(B702=1,MIN(INDIRECT("Temperatures!C" &amp; A702 + 1):INDIRECT("Temperatures!P" &amp; A702 + 1)),NA())</f>
        <v>987.893690789368</v>
      </c>
      <c r="N702" s="5" t="n">
        <f aca="true">IF(B702=1,INDIRECT("assorted!H"&amp;$A702+1),NA())</f>
        <v>-82935.3526257944</v>
      </c>
      <c r="O702" s="5" t="n">
        <f aca="true">IF(B702=1,INDIRECT("assorted!I"&amp;$A702+1),NA())</f>
        <v>29327.6980608784</v>
      </c>
      <c r="P702" s="5" t="n">
        <f aca="true">IF(B702=1,INDIRECT("assorted!J"&amp;$A702+1),NA())</f>
        <v>1340.07288547419</v>
      </c>
      <c r="Q702" s="5" t="n">
        <f aca="true">IF(B702=1,INDIRECT("assorted!K"&amp;$A702+1),NA())</f>
        <v>1795795.33838313</v>
      </c>
      <c r="R702" s="5" t="n">
        <f aca="true">IF(B702=1,INDIRECT("assorted!L"&amp;$A702+1),NA())</f>
        <v>16584.2305871761</v>
      </c>
      <c r="S702" s="5" t="n">
        <f aca="true">IF(B702=1,INDIRECT("assorted!M"&amp;$A702+1),NA())</f>
        <v>757.784592682712</v>
      </c>
      <c r="T702" s="5" t="n">
        <f aca="true">IF(B702=1,INDIRECT("assorted!N"&amp;$A702+1),NA())</f>
        <v>574237.488907304</v>
      </c>
      <c r="U702" s="5" t="n">
        <f aca="true">IF(B702=1,SUM(INDIRECT("HeatFluxTotals!B" &amp; A702 + 1):INDIRECT("HeatFluxTotals!P" &amp; A702 + 1)),NA())</f>
        <v>82921.1529358806</v>
      </c>
      <c r="W702" s="5" t="n">
        <f aca="false">R702/G702</f>
        <v>1105615.37247841</v>
      </c>
      <c r="X702" s="5" t="n">
        <f aca="true">IF(B702=1,SUM(INDIRECT("HeatFluxRadiation!B" &amp; A702 + 1):INDIRECT("HeatFluxRadiation!P" &amp; A702 + 1)),NA())</f>
        <v>78593.1762365807</v>
      </c>
      <c r="Y702" s="5" t="n">
        <f aca="true">IF(B702=1,SUM(INDIRECT("HeatFluxConduction!B" &amp; A702 + 1):INDIRECT("HeatFluxConduction!P" &amp; A702 + 1)),NA())</f>
        <v>4327.85888810289</v>
      </c>
      <c r="Z702" s="6" t="n">
        <f aca="false">X702/U702</f>
        <v>0.947806120078353</v>
      </c>
      <c r="AA702" s="6" t="n">
        <f aca="false">Y702/U702</f>
        <v>0.0521924591599618</v>
      </c>
      <c r="AE702" s="0" t="n">
        <f aca="false">1/F702</f>
        <v>13.3333333333333</v>
      </c>
      <c r="AF702" s="0" t="n">
        <f aca="false">1/G702</f>
        <v>66.6666666666667</v>
      </c>
      <c r="AG702" s="0" t="n">
        <v>0.308555242102574</v>
      </c>
      <c r="AH702" s="0" t="n">
        <f aca="false">AG702/14</f>
        <v>0.0220396601501839</v>
      </c>
      <c r="AI702" s="0" t="n">
        <v>0.17301</v>
      </c>
      <c r="AJ702" s="0" t="n">
        <v>2.6097</v>
      </c>
      <c r="AK702" s="0" t="n">
        <v>26.279</v>
      </c>
    </row>
    <row r="703" customFormat="false" ht="15" hidden="false" customHeight="true" outlineLevel="0" collapsed="false">
      <c r="A703" s="0" t="n">
        <v>702</v>
      </c>
      <c r="B703" s="4" t="n">
        <f aca="false">IF(assorted!P703 = "converged", 1, NA())</f>
        <v>1</v>
      </c>
      <c r="C703" s="0" t="str">
        <f aca="true">INDIRECT("IDs!B"&amp;$A703+1)</f>
        <v>a-line</v>
      </c>
      <c r="D703" s="0" t="n">
        <f aca="true">INDIRECT("IDs!C"&amp;$A703+1)</f>
        <v>5</v>
      </c>
      <c r="E703" s="4" t="n">
        <v>1.925</v>
      </c>
      <c r="F703" s="0" t="n">
        <f aca="false">G703*D703</f>
        <v>0.075</v>
      </c>
      <c r="G703" s="0" t="n">
        <f aca="true">INDIRECT("assorted!D"&amp;$A703+1)</f>
        <v>0.015</v>
      </c>
      <c r="H703" s="0" t="n">
        <f aca="true">INDIRECT("assorted!E"&amp;$A703+1)</f>
        <v>0.08</v>
      </c>
      <c r="I703" s="0" t="n">
        <f aca="true">IF(B703=1,INDIRECT("assorted!F"&amp;$A703+1),NA())</f>
        <v>0.341982036727131</v>
      </c>
      <c r="J703" s="5" t="n">
        <f aca="true">IF(B703=1,INDIRECT("assorted!G"&amp;$A703+1),NA())</f>
        <v>1145.94469345023</v>
      </c>
      <c r="K703" s="5" t="n">
        <f aca="true">IF(B703=1,AVERAGE(INDIRECT("Temperatures!C" &amp; A703 + 1):INDIRECT("Temperatures!P" &amp; A703 + 1)),NA())</f>
        <v>995.130772089065</v>
      </c>
      <c r="L703" s="5" t="n">
        <f aca="true">IF(B703=1,MAX(INDIRECT("Temperatures!C" &amp; A703 + 1):INDIRECT("Temperatures!P" &amp; A703 + 1)),NA())</f>
        <v>1007.62964894637</v>
      </c>
      <c r="M703" s="5" t="n">
        <f aca="true">IF(B703=1,MIN(INDIRECT("Temperatures!C" &amp; A703 + 1):INDIRECT("Temperatures!P" &amp; A703 + 1)),NA())</f>
        <v>988.431086586985</v>
      </c>
      <c r="N703" s="5" t="n">
        <f aca="true">IF(B703=1,INDIRECT("assorted!H"&amp;$A703+1),NA())</f>
        <v>-83153.8611917176</v>
      </c>
      <c r="O703" s="5" t="n">
        <f aca="true">IF(B703=1,INDIRECT("assorted!I"&amp;$A703+1),NA())</f>
        <v>29408.2823445603</v>
      </c>
      <c r="P703" s="5" t="n">
        <f aca="true">IF(B703=1,INDIRECT("assorted!J"&amp;$A703+1),NA())</f>
        <v>1310.8055522908</v>
      </c>
      <c r="Q703" s="5" t="n">
        <f aca="true">IF(B703=1,INDIRECT("assorted!K"&amp;$A703+1),NA())</f>
        <v>1718211.19591639</v>
      </c>
      <c r="R703" s="5" t="n">
        <f aca="true">IF(B703=1,INDIRECT("assorted!L"&amp;$A703+1),NA())</f>
        <v>16629.7993985481</v>
      </c>
      <c r="S703" s="5" t="n">
        <f aca="true">IF(B703=1,INDIRECT("assorted!M"&amp;$A703+1),NA())</f>
        <v>741.23449731676</v>
      </c>
      <c r="T703" s="5" t="n">
        <f aca="true">IF(B703=1,INDIRECT("assorted!N"&amp;$A703+1),NA())</f>
        <v>549428.58001243</v>
      </c>
      <c r="U703" s="5" t="n">
        <f aca="true">IF(B703=1,SUM(INDIRECT("HeatFluxTotals!B" &amp; A703 + 1):INDIRECT("HeatFluxTotals!P" &amp; A703 + 1)),NA())</f>
        <v>83148.9969927403</v>
      </c>
      <c r="W703" s="5" t="n">
        <f aca="false">R703/G703</f>
        <v>1108653.29323654</v>
      </c>
      <c r="X703" s="5" t="n">
        <f aca="true">IF(B703=1,SUM(INDIRECT("HeatFluxRadiation!B" &amp; A703 + 1):INDIRECT("HeatFluxRadiation!P" &amp; A703 + 1)),NA())</f>
        <v>78828.99957401</v>
      </c>
      <c r="Y703" s="5" t="n">
        <f aca="true">IF(B703=1,SUM(INDIRECT("HeatFluxConduction!B" &amp; A703 + 1):INDIRECT("HeatFluxConduction!P" &amp; A703 + 1)),NA())</f>
        <v>4319.67216319998</v>
      </c>
      <c r="Z703" s="6" t="n">
        <f aca="false">X703/U703</f>
        <v>0.948045104872312</v>
      </c>
      <c r="AA703" s="6" t="n">
        <f aca="false">Y703/U703</f>
        <v>0.0519509834084604</v>
      </c>
      <c r="AE703" s="0" t="n">
        <f aca="false">1/F703</f>
        <v>13.3333333333333</v>
      </c>
      <c r="AF703" s="0" t="n">
        <f aca="false">1/G703</f>
        <v>66.6666666666667</v>
      </c>
      <c r="AG703" s="0" t="n">
        <v>0.292462372758326</v>
      </c>
      <c r="AH703" s="0" t="n">
        <f aca="false">AG703/14</f>
        <v>0.0208901694827376</v>
      </c>
      <c r="AI703" s="0" t="n">
        <v>0.17391</v>
      </c>
      <c r="AJ703" s="0" t="n">
        <v>2.6234</v>
      </c>
      <c r="AK703" s="0" t="n">
        <v>26.335</v>
      </c>
    </row>
    <row r="704" customFormat="false" ht="15" hidden="false" customHeight="true" outlineLevel="0" collapsed="false">
      <c r="A704" s="0" t="n">
        <v>703</v>
      </c>
      <c r="B704" s="4" t="n">
        <f aca="false">IF(assorted!P704 = "converged", 1, NA())</f>
        <v>1</v>
      </c>
      <c r="C704" s="0" t="str">
        <f aca="true">INDIRECT("IDs!B"&amp;$A704+1)</f>
        <v>a-line</v>
      </c>
      <c r="D704" s="0" t="n">
        <f aca="true">INDIRECT("IDs!C"&amp;$A704+1)</f>
        <v>5</v>
      </c>
      <c r="E704" s="4" t="n">
        <v>2.02777777777778</v>
      </c>
      <c r="F704" s="0" t="n">
        <f aca="false">G704*D704</f>
        <v>0.075</v>
      </c>
      <c r="G704" s="0" t="n">
        <f aca="true">INDIRECT("assorted!D"&amp;$A704+1)</f>
        <v>0.015</v>
      </c>
      <c r="H704" s="0" t="n">
        <f aca="true">INDIRECT("assorted!E"&amp;$A704+1)</f>
        <v>0.08</v>
      </c>
      <c r="I704" s="0" t="n">
        <f aca="true">IF(B704=1,INDIRECT("assorted!F"&amp;$A704+1),NA())</f>
        <v>0.338190390830277</v>
      </c>
      <c r="J704" s="5" t="n">
        <f aca="true">IF(B704=1,INDIRECT("assorted!G"&amp;$A704+1),NA())</f>
        <v>1144.6465058817</v>
      </c>
      <c r="K704" s="5" t="n">
        <f aca="true">IF(B704=1,AVERAGE(INDIRECT("Temperatures!C" &amp; A704 + 1):INDIRECT("Temperatures!P" &amp; A704 + 1)),NA())</f>
        <v>995.573944393059</v>
      </c>
      <c r="L704" s="5" t="n">
        <f aca="true">IF(B704=1,MAX(INDIRECT("Temperatures!C" &amp; A704 + 1):INDIRECT("Temperatures!P" &amp; A704 + 1)),NA())</f>
        <v>1008.17382829236</v>
      </c>
      <c r="M704" s="5" t="n">
        <f aca="true">IF(B704=1,MIN(INDIRECT("Temperatures!C" &amp; A704 + 1):INDIRECT("Temperatures!P" &amp; A704 + 1)),NA())</f>
        <v>988.869902104398</v>
      </c>
      <c r="N704" s="5" t="n">
        <f aca="true">IF(B704=1,INDIRECT("assorted!H"&amp;$A704+1),NA())</f>
        <v>-83364.2998659649</v>
      </c>
      <c r="O704" s="5" t="n">
        <f aca="true">IF(B704=1,INDIRECT("assorted!I"&amp;$A704+1),NA())</f>
        <v>29477.4490033943</v>
      </c>
      <c r="P704" s="5" t="n">
        <f aca="true">IF(B704=1,INDIRECT("assorted!J"&amp;$A704+1),NA())</f>
        <v>1299.42199522676</v>
      </c>
      <c r="Q704" s="5" t="n">
        <f aca="true">IF(B704=1,INDIRECT("assorted!K"&amp;$A704+1),NA())</f>
        <v>1688497.5216791</v>
      </c>
      <c r="R704" s="5" t="n">
        <f aca="true">IF(B704=1,INDIRECT("assorted!L"&amp;$A704+1),NA())</f>
        <v>16668.911769954</v>
      </c>
      <c r="S704" s="5" t="n">
        <f aca="true">IF(B704=1,INDIRECT("assorted!M"&amp;$A704+1),NA())</f>
        <v>734.797321950586</v>
      </c>
      <c r="T704" s="5" t="n">
        <f aca="true">IF(B704=1,INDIRECT("assorted!N"&amp;$A704+1),NA())</f>
        <v>539927.104345753</v>
      </c>
      <c r="U704" s="5" t="n">
        <f aca="true">IF(B704=1,SUM(INDIRECT("HeatFluxTotals!B" &amp; A704 + 1):INDIRECT("HeatFluxTotals!P" &amp; A704 + 1)),NA())</f>
        <v>83344.55884977</v>
      </c>
      <c r="W704" s="5" t="n">
        <f aca="false">R704/G704</f>
        <v>1111260.7846636</v>
      </c>
      <c r="X704" s="5" t="n">
        <f aca="true">IF(B704=1,SUM(INDIRECT("HeatFluxRadiation!B" &amp; A704 + 1):INDIRECT("HeatFluxRadiation!P" &amp; A704 + 1)),NA())</f>
        <v>79017.4799698467</v>
      </c>
      <c r="Y704" s="5" t="n">
        <f aca="true">IF(B704=1,SUM(INDIRECT("HeatFluxConduction!B" &amp; A704 + 1):INDIRECT("HeatFluxConduction!P" &amp; A704 + 1)),NA())</f>
        <v>4327.03619512507</v>
      </c>
      <c r="Z704" s="6" t="n">
        <f aca="false">X704/U704</f>
        <v>0.948082047110923</v>
      </c>
      <c r="AA704" s="6" t="n">
        <f aca="false">Y704/U704</f>
        <v>0.0519174407404882</v>
      </c>
      <c r="AE704" s="0" t="n">
        <f aca="false">1/F704</f>
        <v>13.3333333333333</v>
      </c>
      <c r="AF704" s="0" t="n">
        <f aca="false">1/G704</f>
        <v>66.6666666666667</v>
      </c>
      <c r="AG704" s="0" t="n">
        <v>0.277958998878858</v>
      </c>
      <c r="AH704" s="0" t="n">
        <f aca="false">AG704/14</f>
        <v>0.0198542142056327</v>
      </c>
      <c r="AI704" s="0" t="n">
        <v>0.17468</v>
      </c>
      <c r="AJ704" s="0" t="n">
        <v>2.6351</v>
      </c>
      <c r="AK704" s="0" t="n">
        <v>26.382</v>
      </c>
    </row>
    <row r="705" customFormat="false" ht="15" hidden="false" customHeight="true" outlineLevel="0" collapsed="false">
      <c r="A705" s="0" t="n">
        <v>704</v>
      </c>
      <c r="B705" s="4" t="n">
        <f aca="false">IF(assorted!P705 = "converged", 1, NA())</f>
        <v>1</v>
      </c>
      <c r="C705" s="0" t="str">
        <f aca="true">INDIRECT("IDs!B"&amp;$A705+1)</f>
        <v>a-line</v>
      </c>
      <c r="D705" s="0" t="n">
        <f aca="true">INDIRECT("IDs!C"&amp;$A705+1)</f>
        <v>5</v>
      </c>
      <c r="E705" s="4" t="n">
        <v>2.23055555555556</v>
      </c>
      <c r="F705" s="0" t="n">
        <f aca="false">G705*D705</f>
        <v>0.075</v>
      </c>
      <c r="G705" s="0" t="n">
        <f aca="true">INDIRECT("assorted!D"&amp;$A705+1)</f>
        <v>0.015</v>
      </c>
      <c r="H705" s="0" t="n">
        <f aca="true">INDIRECT("assorted!E"&amp;$A705+1)</f>
        <v>0.08</v>
      </c>
      <c r="I705" s="0" t="n">
        <f aca="true">IF(B705=1,INDIRECT("assorted!F"&amp;$A705+1),NA())</f>
        <v>0.332510808788356</v>
      </c>
      <c r="J705" s="5" t="n">
        <f aca="true">IF(B705=1,INDIRECT("assorted!G"&amp;$A705+1),NA())</f>
        <v>1142.23390518226</v>
      </c>
      <c r="K705" s="5" t="n">
        <f aca="true">IF(B705=1,AVERAGE(INDIRECT("Temperatures!C" &amp; A705 + 1):INDIRECT("Temperatures!P" &amp; A705 + 1)),NA())</f>
        <v>996.433626375551</v>
      </c>
      <c r="L705" s="5" t="n">
        <f aca="true">IF(B705=1,MAX(INDIRECT("Temperatures!C" &amp; A705 + 1):INDIRECT("Temperatures!P" &amp; A705 + 1)),NA())</f>
        <v>1009.37295747621</v>
      </c>
      <c r="M705" s="5" t="n">
        <f aca="true">IF(B705=1,MIN(INDIRECT("Temperatures!C" &amp; A705 + 1):INDIRECT("Temperatures!P" &amp; A705 + 1)),NA())</f>
        <v>989.571169783192</v>
      </c>
      <c r="N705" s="5" t="n">
        <f aca="true">IF(B705=1,INDIRECT("assorted!H"&amp;$A705+1),NA())</f>
        <v>-83729.0084820721</v>
      </c>
      <c r="O705" s="5" t="n">
        <f aca="true">IF(B705=1,INDIRECT("assorted!I"&amp;$A705+1),NA())</f>
        <v>29613.9937326963</v>
      </c>
      <c r="P705" s="5" t="n">
        <f aca="true">IF(B705=1,INDIRECT("assorted!J"&amp;$A705+1),NA())</f>
        <v>1309.12598321297</v>
      </c>
      <c r="Q705" s="5" t="n">
        <f aca="true">IF(B705=1,INDIRECT("assorted!K"&amp;$A705+1),NA())</f>
        <v>1713810.83992333</v>
      </c>
      <c r="R705" s="5" t="n">
        <f aca="true">IF(B705=1,INDIRECT("assorted!L"&amp;$A705+1),NA())</f>
        <v>16746.1251016887</v>
      </c>
      <c r="S705" s="5" t="n">
        <f aca="true">IF(B705=1,INDIRECT("assorted!M"&amp;$A705+1),NA())</f>
        <v>740.284734428076</v>
      </c>
      <c r="T705" s="5" t="n">
        <f aca="true">IF(B705=1,INDIRECT("assorted!N"&amp;$A705+1),NA())</f>
        <v>548021.488027247</v>
      </c>
      <c r="U705" s="5" t="n">
        <f aca="true">IF(B705=1,SUM(INDIRECT("HeatFluxTotals!B" &amp; A705 + 1):INDIRECT("HeatFluxTotals!P" &amp; A705 + 1)),NA())</f>
        <v>83730.6255084433</v>
      </c>
      <c r="W705" s="5" t="n">
        <f aca="false">R705/G705</f>
        <v>1116408.34011258</v>
      </c>
      <c r="X705" s="5" t="n">
        <f aca="true">IF(B705=1,SUM(INDIRECT("HeatFluxRadiation!B" &amp; A705 + 1):INDIRECT("HeatFluxRadiation!P" &amp; A705 + 1)),NA())</f>
        <v>79411.4310923136</v>
      </c>
      <c r="Y705" s="5" t="n">
        <f aca="true">IF(B705=1,SUM(INDIRECT("HeatFluxConduction!B" &amp; A705 + 1):INDIRECT("HeatFluxConduction!P" &amp; A705 + 1)),NA())</f>
        <v>4319.51023910115</v>
      </c>
      <c r="Z705" s="6" t="n">
        <f aca="false">X705/U705</f>
        <v>0.948415595967402</v>
      </c>
      <c r="AA705" s="6" t="n">
        <f aca="false">Y705/U705</f>
        <v>0.051588175925732</v>
      </c>
      <c r="AE705" s="0" t="n">
        <f aca="false">1/F705</f>
        <v>13.3333333333333</v>
      </c>
      <c r="AF705" s="0" t="n">
        <f aca="false">1/G705</f>
        <v>66.6666666666667</v>
      </c>
      <c r="AG705" s="0" t="n">
        <v>0.252867006574611</v>
      </c>
      <c r="AH705" s="0" t="n">
        <f aca="false">AG705/14</f>
        <v>0.0180619290410436</v>
      </c>
      <c r="AI705" s="0" t="n">
        <v>0.1762</v>
      </c>
      <c r="AJ705" s="0" t="n">
        <v>2.6581</v>
      </c>
      <c r="AK705" s="0" t="n">
        <v>26.475</v>
      </c>
    </row>
    <row r="706" customFormat="false" ht="15" hidden="false" customHeight="true" outlineLevel="0" collapsed="false">
      <c r="A706" s="0" t="n">
        <v>705</v>
      </c>
      <c r="B706" s="4" t="n">
        <f aca="false">IF(assorted!P706 = "converged", 1, NA())</f>
        <v>1</v>
      </c>
      <c r="C706" s="0" t="str">
        <f aca="true">INDIRECT("IDs!B"&amp;$A706+1)</f>
        <v>a-line</v>
      </c>
      <c r="D706" s="0" t="n">
        <f aca="true">INDIRECT("IDs!C"&amp;$A706+1)</f>
        <v>5</v>
      </c>
      <c r="E706" s="4" t="n">
        <v>2.43333333333333</v>
      </c>
      <c r="F706" s="0" t="n">
        <f aca="false">G706*D706</f>
        <v>0.075</v>
      </c>
      <c r="G706" s="0" t="n">
        <f aca="true">INDIRECT("assorted!D"&amp;$A706+1)</f>
        <v>0.015</v>
      </c>
      <c r="H706" s="0" t="n">
        <f aca="true">INDIRECT("assorted!E"&amp;$A706+1)</f>
        <v>0.08</v>
      </c>
      <c r="I706" s="0" t="n">
        <f aca="true">IF(B706=1,INDIRECT("assorted!F"&amp;$A706+1),NA())</f>
        <v>0.326051065130741</v>
      </c>
      <c r="J706" s="5" t="n">
        <f aca="true">IF(B706=1,INDIRECT("assorted!G"&amp;$A706+1),NA())</f>
        <v>1140.13614686931</v>
      </c>
      <c r="K706" s="5" t="n">
        <f aca="true">IF(B706=1,AVERAGE(INDIRECT("Temperatures!C" &amp; A706 + 1):INDIRECT("Temperatures!P" &amp; A706 + 1)),NA())</f>
        <v>997.131831423398</v>
      </c>
      <c r="L706" s="5" t="n">
        <f aca="true">IF(B706=1,MAX(INDIRECT("Temperatures!C" &amp; A706 + 1):INDIRECT("Temperatures!P" &amp; A706 + 1)),NA())</f>
        <v>1010.83465430659</v>
      </c>
      <c r="M706" s="5" t="n">
        <f aca="true">IF(B706=1,MIN(INDIRECT("Temperatures!C" &amp; A706 + 1):INDIRECT("Temperatures!P" &amp; A706 + 1)),NA())</f>
        <v>989.898995899292</v>
      </c>
      <c r="N706" s="5" t="n">
        <f aca="true">IF(B706=1,INDIRECT("assorted!H"&amp;$A706+1),NA())</f>
        <v>-84055.4450950506</v>
      </c>
      <c r="O706" s="5" t="n">
        <f aca="true">IF(B706=1,INDIRECT("assorted!I"&amp;$A706+1),NA())</f>
        <v>29727.3645728772</v>
      </c>
      <c r="P706" s="5" t="n">
        <f aca="true">IF(B706=1,INDIRECT("assorted!J"&amp;$A706+1),NA())</f>
        <v>1389.04866203913</v>
      </c>
      <c r="Q706" s="5" t="n">
        <f aca="true">IF(B706=1,INDIRECT("assorted!K"&amp;$A706+1),NA())</f>
        <v>1929456.18551271</v>
      </c>
      <c r="R706" s="5" t="n">
        <f aca="true">IF(B706=1,INDIRECT("assorted!L"&amp;$A706+1),NA())</f>
        <v>16810.2340593166</v>
      </c>
      <c r="S706" s="5" t="n">
        <f aca="true">IF(B706=1,INDIRECT("assorted!M"&amp;$A706+1),NA())</f>
        <v>785.47942146961</v>
      </c>
      <c r="T706" s="5" t="n">
        <f aca="true">IF(B706=1,INDIRECT("assorted!N"&amp;$A706+1),NA())</f>
        <v>616977.921552233</v>
      </c>
      <c r="U706" s="5" t="n">
        <f aca="true">IF(B706=1,SUM(INDIRECT("HeatFluxTotals!B" &amp; A706 + 1):INDIRECT("HeatFluxTotals!P" &amp; A706 + 1)),NA())</f>
        <v>84051.170296583</v>
      </c>
      <c r="W706" s="5" t="n">
        <f aca="false">R706/G706</f>
        <v>1120682.27062111</v>
      </c>
      <c r="X706" s="5" t="n">
        <f aca="true">IF(B706=1,SUM(INDIRECT("HeatFluxRadiation!B" &amp; A706 + 1):INDIRECT("HeatFluxRadiation!P" &amp; A706 + 1)),NA())</f>
        <v>79720.8172448223</v>
      </c>
      <c r="Y706" s="5" t="n">
        <f aca="true">IF(B706=1,SUM(INDIRECT("HeatFluxConduction!B" &amp; A706 + 1):INDIRECT("HeatFluxConduction!P" &amp; A706 + 1)),NA())</f>
        <v>4330.35529208288</v>
      </c>
      <c r="Z706" s="6" t="n">
        <f aca="false">X706/U706</f>
        <v>0.948479562670209</v>
      </c>
      <c r="AA706" s="6" t="n">
        <f aca="false">Y706/U706</f>
        <v>0.0515204639840562</v>
      </c>
      <c r="AE706" s="0" t="n">
        <f aca="false">1/F706</f>
        <v>13.3333333333333</v>
      </c>
      <c r="AF706" s="0" t="n">
        <f aca="false">1/G706</f>
        <v>66.6666666666667</v>
      </c>
      <c r="AG706" s="0" t="n">
        <v>0.231922020101811</v>
      </c>
      <c r="AH706" s="0" t="n">
        <f aca="false">AG706/14</f>
        <v>0.0165658585787008</v>
      </c>
      <c r="AI706" s="0" t="n">
        <v>0.17749</v>
      </c>
      <c r="AJ706" s="0" t="n">
        <v>2.6776</v>
      </c>
      <c r="AK706" s="0" t="n">
        <v>26.55</v>
      </c>
    </row>
    <row r="707" customFormat="false" ht="15" hidden="false" customHeight="true" outlineLevel="0" collapsed="false">
      <c r="A707" s="0" t="n">
        <v>706</v>
      </c>
      <c r="B707" s="4" t="n">
        <f aca="false">IF(assorted!P707 = "converged", 1, NA())</f>
        <v>1</v>
      </c>
      <c r="C707" s="0" t="str">
        <f aca="true">INDIRECT("IDs!B"&amp;$A707+1)</f>
        <v>a-line</v>
      </c>
      <c r="D707" s="0" t="n">
        <f aca="true">INDIRECT("IDs!C"&amp;$A707+1)</f>
        <v>5</v>
      </c>
      <c r="E707" s="4" t="n">
        <v>2.83888888888889</v>
      </c>
      <c r="F707" s="0" t="n">
        <f aca="false">G707*D707</f>
        <v>0.075</v>
      </c>
      <c r="G707" s="0" t="n">
        <f aca="true">INDIRECT("assorted!D"&amp;$A707+1)</f>
        <v>0.015</v>
      </c>
      <c r="H707" s="0" t="n">
        <f aca="true">INDIRECT("assorted!E"&amp;$A707+1)</f>
        <v>0.08</v>
      </c>
      <c r="I707" s="0" t="n">
        <f aca="true">IF(B707=1,INDIRECT("assorted!F"&amp;$A707+1),NA())</f>
        <v>0.315487287341966</v>
      </c>
      <c r="J707" s="5" t="n">
        <f aca="true">IF(B707=1,INDIRECT("assorted!G"&amp;$A707+1),NA())</f>
        <v>1136.29203745379</v>
      </c>
      <c r="K707" s="5" t="n">
        <f aca="true">IF(B707=1,AVERAGE(INDIRECT("Temperatures!C" &amp; A707 + 1):INDIRECT("Temperatures!P" &amp; A707 + 1)),NA())</f>
        <v>998.274530996829</v>
      </c>
      <c r="L707" s="5" t="n">
        <f aca="true">IF(B707=1,MAX(INDIRECT("Temperatures!C" &amp; A707 + 1):INDIRECT("Temperatures!P" &amp; A707 + 1)),NA())</f>
        <v>1014.77515672155</v>
      </c>
      <c r="M707" s="5" t="n">
        <f aca="true">IF(B707=1,MIN(INDIRECT("Temperatures!C" &amp; A707 + 1):INDIRECT("Temperatures!P" &amp; A707 + 1)),NA())</f>
        <v>989.775112366161</v>
      </c>
      <c r="N707" s="5" t="n">
        <f aca="true">IF(B707=1,INDIRECT("assorted!H"&amp;$A707+1),NA())</f>
        <v>-84600.9511344131</v>
      </c>
      <c r="O707" s="5" t="n">
        <f aca="true">IF(B707=1,INDIRECT("assorted!I"&amp;$A707+1),NA())</f>
        <v>29920.5227048417</v>
      </c>
      <c r="P707" s="5" t="n">
        <f aca="true">IF(B707=1,INDIRECT("assorted!J"&amp;$A707+1),NA())</f>
        <v>1736.75719270708</v>
      </c>
      <c r="Q707" s="5" t="n">
        <f aca="true">IF(B707=1,INDIRECT("assorted!K"&amp;$A707+1),NA())</f>
        <v>3016325.5464198</v>
      </c>
      <c r="R707" s="5" t="n">
        <f aca="true">IF(B707=1,INDIRECT("assorted!L"&amp;$A707+1),NA())</f>
        <v>16919.4611454897</v>
      </c>
      <c r="S707" s="5" t="n">
        <f aca="true">IF(B707=1,INDIRECT("assorted!M"&amp;$A707+1),NA())</f>
        <v>982.101687434487</v>
      </c>
      <c r="T707" s="5" t="n">
        <f aca="true">IF(B707=1,INDIRECT("assorted!N"&amp;$A707+1),NA())</f>
        <v>964523.724461666</v>
      </c>
      <c r="U707" s="5" t="n">
        <f aca="true">IF(B707=1,SUM(INDIRECT("HeatFluxTotals!B" &amp; A707 + 1):INDIRECT("HeatFluxTotals!P" &amp; A707 + 1)),NA())</f>
        <v>84597.3057274482</v>
      </c>
      <c r="W707" s="5" t="n">
        <f aca="false">R707/G707</f>
        <v>1127964.07636598</v>
      </c>
      <c r="X707" s="5" t="n">
        <f aca="true">IF(B707=1,SUM(INDIRECT("HeatFluxRadiation!B" &amp; A707 + 1):INDIRECT("HeatFluxRadiation!P" &amp; A707 + 1)),NA())</f>
        <v>80231.3965478473</v>
      </c>
      <c r="Y707" s="5" t="n">
        <f aca="true">IF(B707=1,SUM(INDIRECT("HeatFluxConduction!B" &amp; A707 + 1):INDIRECT("HeatFluxConduction!P" &amp; A707 + 1)),NA())</f>
        <v>4365.90860100984</v>
      </c>
      <c r="Z707" s="6" t="n">
        <f aca="false">X707/U707</f>
        <v>0.948391864941103</v>
      </c>
      <c r="AA707" s="6" t="n">
        <f aca="false">Y707/U707</f>
        <v>0.0516081282195408</v>
      </c>
      <c r="AE707" s="0" t="n">
        <f aca="false">1/F707</f>
        <v>13.3333333333333</v>
      </c>
      <c r="AF707" s="0" t="n">
        <f aca="false">1/G707</f>
        <v>66.6666666666667</v>
      </c>
      <c r="AG707" s="0" t="n">
        <v>0.198959551753721</v>
      </c>
      <c r="AH707" s="0" t="n">
        <f aca="false">AG707/14</f>
        <v>0.0142113965538372</v>
      </c>
      <c r="AI707" s="0" t="n">
        <v>0.18002</v>
      </c>
      <c r="AJ707" s="0" t="n">
        <v>2.7159</v>
      </c>
      <c r="AK707" s="0" t="n">
        <v>26.678</v>
      </c>
    </row>
    <row r="708" customFormat="false" ht="15" hidden="false" customHeight="true" outlineLevel="0" collapsed="false">
      <c r="A708" s="0" t="n">
        <v>707</v>
      </c>
      <c r="B708" s="4" t="n">
        <f aca="false">IF(assorted!P708 = "converged", 1, NA())</f>
        <v>1</v>
      </c>
      <c r="C708" s="0" t="str">
        <f aca="true">INDIRECT("IDs!B"&amp;$A708+1)</f>
        <v>a-line</v>
      </c>
      <c r="D708" s="0" t="n">
        <f aca="true">INDIRECT("IDs!C"&amp;$A708+1)</f>
        <v>5</v>
      </c>
      <c r="E708" s="4" t="n">
        <v>3.24444444444444</v>
      </c>
      <c r="F708" s="0" t="n">
        <f aca="false">G708*D708</f>
        <v>0.075</v>
      </c>
      <c r="G708" s="0" t="n">
        <f aca="true">INDIRECT("assorted!D"&amp;$A708+1)</f>
        <v>0.015</v>
      </c>
      <c r="H708" s="0" t="n">
        <f aca="true">INDIRECT("assorted!E"&amp;$A708+1)</f>
        <v>0.08</v>
      </c>
      <c r="I708" s="0" t="n">
        <f aca="true">IF(B708=1,INDIRECT("assorted!F"&amp;$A708+1),NA())</f>
        <v>0.314541302912402</v>
      </c>
      <c r="J708" s="5" t="n">
        <f aca="true">IF(B708=1,INDIRECT("assorted!G"&amp;$A708+1),NA())</f>
        <v>1134.50297302705</v>
      </c>
      <c r="K708" s="5" t="n">
        <f aca="true">IF(B708=1,AVERAGE(INDIRECT("Temperatures!C" &amp; A708 + 1):INDIRECT("Temperatures!P" &amp; A708 + 1)),NA())</f>
        <v>998.669649493951</v>
      </c>
      <c r="L708" s="5" t="n">
        <f aca="true">IF(B708=1,MAX(INDIRECT("Temperatures!C" &amp; A708 + 1):INDIRECT("Temperatures!P" &amp; A708 + 1)),NA())</f>
        <v>1017.14644787055</v>
      </c>
      <c r="M708" s="5" t="n">
        <f aca="true">IF(B708=1,MIN(INDIRECT("Temperatures!C" &amp; A708 + 1):INDIRECT("Temperatures!P" &amp; A708 + 1)),NA())</f>
        <v>987.384868022387</v>
      </c>
      <c r="N708" s="5" t="n">
        <f aca="true">IF(B708=1,INDIRECT("assorted!H"&amp;$A708+1),NA())</f>
        <v>-84808.7426746155</v>
      </c>
      <c r="O708" s="5" t="n">
        <f aca="true">IF(B708=1,INDIRECT("assorted!I"&amp;$A708+1),NA())</f>
        <v>29994.1054499749</v>
      </c>
      <c r="P708" s="5" t="n">
        <f aca="true">IF(B708=1,INDIRECT("assorted!J"&amp;$A708+1),NA())</f>
        <v>2104.18934783162</v>
      </c>
      <c r="Q708" s="5" t="n">
        <f aca="true">IF(B708=1,INDIRECT("assorted!K"&amp;$A708+1),NA())</f>
        <v>4427612.81152806</v>
      </c>
      <c r="R708" s="5" t="n">
        <f aca="true">IF(B708=1,INDIRECT("assorted!L"&amp;$A708+1),NA())</f>
        <v>16961.0707259691</v>
      </c>
      <c r="S708" s="5" t="n">
        <f aca="true">IF(B708=1,INDIRECT("assorted!M"&amp;$A708+1),NA())</f>
        <v>1189.87727137646</v>
      </c>
      <c r="T708" s="5" t="n">
        <f aca="true">IF(B708=1,INDIRECT("assorted!N"&amp;$A708+1),NA())</f>
        <v>1415807.92093831</v>
      </c>
      <c r="U708" s="5" t="n">
        <f aca="true">IF(B708=1,SUM(INDIRECT("HeatFluxTotals!B" &amp; A708 + 1):INDIRECT("HeatFluxTotals!P" &amp; A708 + 1)),NA())</f>
        <v>84805.3536298451</v>
      </c>
      <c r="W708" s="5" t="n">
        <f aca="false">R708/G708</f>
        <v>1130738.04839794</v>
      </c>
      <c r="X708" s="5" t="n">
        <f aca="true">IF(B708=1,SUM(INDIRECT("HeatFluxRadiation!B" &amp; A708 + 1):INDIRECT("HeatFluxRadiation!P" &amp; A708 + 1)),NA())</f>
        <v>80382.5056548514</v>
      </c>
      <c r="Y708" s="5" t="n">
        <f aca="true">IF(B708=1,SUM(INDIRECT("HeatFluxConduction!B" &amp; A708 + 1):INDIRECT("HeatFluxConduction!P" &amp; A708 + 1)),NA())</f>
        <v>4422.84656084505</v>
      </c>
      <c r="Z708" s="6" t="n">
        <f aca="false">X708/U708</f>
        <v>0.947847066421085</v>
      </c>
      <c r="AA708" s="6" t="n">
        <f aca="false">Y708/U708</f>
        <v>0.0521529169036863</v>
      </c>
      <c r="AE708" s="0" t="n">
        <f aca="false">1/F708</f>
        <v>13.3333333333333</v>
      </c>
      <c r="AF708" s="0" t="n">
        <f aca="false">1/G708</f>
        <v>66.6666666666667</v>
      </c>
      <c r="AG708" s="0" t="n">
        <v>0.174220282288682</v>
      </c>
      <c r="AH708" s="0" t="n">
        <f aca="false">AG708/14</f>
        <v>0.012444305877763</v>
      </c>
      <c r="AI708" s="0" t="n">
        <v>0.18135</v>
      </c>
      <c r="AJ708" s="0" t="n">
        <v>2.7362</v>
      </c>
      <c r="AK708" s="0" t="n">
        <v>26.726</v>
      </c>
    </row>
    <row r="709" customFormat="false" ht="15" hidden="false" customHeight="true" outlineLevel="0" collapsed="false">
      <c r="A709" s="0" t="n">
        <v>708</v>
      </c>
      <c r="B709" s="4" t="n">
        <f aca="false">IF(assorted!P709 = "converged", 1, NA())</f>
        <v>1</v>
      </c>
      <c r="C709" s="0" t="str">
        <f aca="true">INDIRECT("IDs!B"&amp;$A709+1)</f>
        <v>a-line</v>
      </c>
      <c r="D709" s="0" t="n">
        <f aca="true">INDIRECT("IDs!C"&amp;$A709+1)</f>
        <v>5</v>
      </c>
      <c r="E709" s="4" t="n">
        <v>3.44722222222222</v>
      </c>
      <c r="F709" s="0" t="n">
        <f aca="false">G709*D709</f>
        <v>0.075</v>
      </c>
      <c r="G709" s="0" t="n">
        <f aca="true">INDIRECT("assorted!D"&amp;$A709+1)</f>
        <v>0.015</v>
      </c>
      <c r="H709" s="0" t="n">
        <f aca="true">INDIRECT("assorted!E"&amp;$A709+1)</f>
        <v>0.08</v>
      </c>
      <c r="I709" s="0" t="n">
        <f aca="true">IF(B709=1,INDIRECT("assorted!F"&amp;$A709+1),NA())</f>
        <v>0.328237498004455</v>
      </c>
      <c r="J709" s="5" t="n">
        <f aca="true">IF(B709=1,INDIRECT("assorted!G"&amp;$A709+1),NA())</f>
        <v>1136.12833856976</v>
      </c>
      <c r="K709" s="5" t="n">
        <f aca="true">IF(B709=1,AVERAGE(INDIRECT("Temperatures!C" &amp; A709 + 1):INDIRECT("Temperatures!P" &amp; A709 + 1)),NA())</f>
        <v>998.097695902694</v>
      </c>
      <c r="L709" s="5" t="n">
        <f aca="true">IF(B709=1,MAX(INDIRECT("Temperatures!C" &amp; A709 + 1):INDIRECT("Temperatures!P" &amp; A709 + 1)),NA())</f>
        <v>1014.69995289022</v>
      </c>
      <c r="M709" s="5" t="n">
        <f aca="true">IF(B709=1,MIN(INDIRECT("Temperatures!C" &amp; A709 + 1):INDIRECT("Temperatures!P" &amp; A709 + 1)),NA())</f>
        <v>985.563069800427</v>
      </c>
      <c r="N709" s="5" t="n">
        <f aca="true">IF(B709=1,INDIRECT("assorted!H"&amp;$A709+1),NA())</f>
        <v>-84538.5532894538</v>
      </c>
      <c r="O709" s="5" t="n">
        <f aca="true">IF(B709=1,INDIRECT("assorted!I"&amp;$A709+1),NA())</f>
        <v>29898.4427287445</v>
      </c>
      <c r="P709" s="5" t="n">
        <f aca="true">IF(B709=1,INDIRECT("assorted!J"&amp;$A709+1),NA())</f>
        <v>2089.54741452979</v>
      </c>
      <c r="Q709" s="5" t="n">
        <f aca="true">IF(B709=1,INDIRECT("assorted!K"&amp;$A709+1),NA())</f>
        <v>4366208.39756815</v>
      </c>
      <c r="R709" s="5" t="n">
        <f aca="true">IF(B709=1,INDIRECT("assorted!L"&amp;$A709+1),NA())</f>
        <v>16906.9753576256</v>
      </c>
      <c r="S709" s="5" t="n">
        <f aca="true">IF(B709=1,INDIRECT("assorted!M"&amp;$A709+1),NA())</f>
        <v>1181.59754892043</v>
      </c>
      <c r="T709" s="5" t="n">
        <f aca="true">IF(B709=1,INDIRECT("assorted!N"&amp;$A709+1),NA())</f>
        <v>1396172.76761476</v>
      </c>
      <c r="U709" s="5" t="n">
        <f aca="true">IF(B709=1,SUM(INDIRECT("HeatFluxTotals!B" &amp; A709 + 1):INDIRECT("HeatFluxTotals!P" &amp; A709 + 1)),NA())</f>
        <v>84534.8767881278</v>
      </c>
      <c r="W709" s="5" t="n">
        <f aca="false">R709/G709</f>
        <v>1127131.69050837</v>
      </c>
      <c r="X709" s="5" t="n">
        <f aca="true">IF(B709=1,SUM(INDIRECT("HeatFluxRadiation!B" &amp; A709 + 1):INDIRECT("HeatFluxRadiation!P" &amp; A709 + 1)),NA())</f>
        <v>80059.7515600277</v>
      </c>
      <c r="Y709" s="5" t="n">
        <f aca="true">IF(B709=1,SUM(INDIRECT("HeatFluxConduction!B" &amp; A709 + 1):INDIRECT("HeatFluxConduction!P" &amp; A709 + 1)),NA())</f>
        <v>4475.12316236563</v>
      </c>
      <c r="Z709" s="6" t="n">
        <f aca="false">X709/U709</f>
        <v>0.947061788008324</v>
      </c>
      <c r="AA709" s="6" t="n">
        <f aca="false">Y709/U709</f>
        <v>0.0529381875552</v>
      </c>
      <c r="AE709" s="0" t="n">
        <f aca="false">1/F709</f>
        <v>13.3333333333333</v>
      </c>
      <c r="AF709" s="0" t="n">
        <f aca="false">1/G709</f>
        <v>66.6666666666667</v>
      </c>
      <c r="AG709" s="0" t="n">
        <v>0.164037487810844</v>
      </c>
      <c r="AH709" s="0" t="n">
        <f aca="false">AG709/14</f>
        <v>0.0117169634150603</v>
      </c>
      <c r="AI709" s="0" t="n">
        <v>0.18035</v>
      </c>
      <c r="AJ709" s="0" t="n">
        <v>2.7211</v>
      </c>
      <c r="AK709" s="0" t="n">
        <v>26.665</v>
      </c>
    </row>
    <row r="710" customFormat="false" ht="15" hidden="false" customHeight="true" outlineLevel="0" collapsed="false">
      <c r="A710" s="0" t="n">
        <v>709</v>
      </c>
      <c r="B710" s="4" t="n">
        <f aca="false">IF(assorted!P710 = "converged", 1, NA())</f>
        <v>1</v>
      </c>
      <c r="C710" s="0" t="str">
        <f aca="true">INDIRECT("IDs!B"&amp;$A710+1)</f>
        <v>a-line</v>
      </c>
      <c r="D710" s="0" t="n">
        <f aca="true">INDIRECT("IDs!C"&amp;$A710+1)</f>
        <v>5</v>
      </c>
      <c r="E710" s="4" t="n">
        <v>1.01388888888889</v>
      </c>
      <c r="F710" s="0" t="n">
        <f aca="false">G710*D710</f>
        <v>0.1</v>
      </c>
      <c r="G710" s="0" t="n">
        <f aca="true">INDIRECT("assorted!D"&amp;$A710+1)</f>
        <v>0.02</v>
      </c>
      <c r="H710" s="0" t="n">
        <f aca="true">INDIRECT("assorted!E"&amp;$A710+1)</f>
        <v>0.08</v>
      </c>
      <c r="I710" s="0" t="n">
        <f aca="true">IF(B710=1,INDIRECT("assorted!F"&amp;$A710+1),NA())</f>
        <v>0.865677887442871</v>
      </c>
      <c r="J710" s="5" t="n">
        <f aca="true">IF(B710=1,INDIRECT("assorted!G"&amp;$A710+1),NA())</f>
        <v>1164.3757093048</v>
      </c>
      <c r="K710" s="5" t="n">
        <f aca="true">IF(B710=1,AVERAGE(INDIRECT("Temperatures!C" &amp; A710 + 1):INDIRECT("Temperatures!P" &amp; A710 + 1)),NA())</f>
        <v>980.682868573355</v>
      </c>
      <c r="L710" s="5" t="n">
        <f aca="true">IF(B710=1,MAX(INDIRECT("Temperatures!C" &amp; A710 + 1):INDIRECT("Temperatures!P" &amp; A710 + 1)),NA())</f>
        <v>1008.33583289873</v>
      </c>
      <c r="M710" s="5" t="n">
        <f aca="true">IF(B710=1,MIN(INDIRECT("Temperatures!C" &amp; A710 + 1):INDIRECT("Temperatures!P" &amp; A710 + 1)),NA())</f>
        <v>964.311594229115</v>
      </c>
      <c r="N710" s="5" t="n">
        <f aca="true">IF(B710=1,INDIRECT("assorted!H"&amp;$A710+1),NA())</f>
        <v>-46091.3345238799</v>
      </c>
      <c r="O710" s="5" t="n">
        <f aca="true">IF(B710=1,INDIRECT("assorted!I"&amp;$A710+1),NA())</f>
        <v>27163.4948186444</v>
      </c>
      <c r="P710" s="5" t="n">
        <f aca="true">IF(B710=1,INDIRECT("assorted!J"&amp;$A710+1),NA())</f>
        <v>3149.25679733119</v>
      </c>
      <c r="Q710" s="5" t="n">
        <f aca="true">IF(B710=1,INDIRECT("assorted!K"&amp;$A710+1),NA())</f>
        <v>9917818.37553674</v>
      </c>
      <c r="R710" s="5" t="n">
        <f aca="true">IF(B710=1,INDIRECT("assorted!L"&amp;$A710+1),NA())</f>
        <v>15360.2780098353</v>
      </c>
      <c r="S710" s="5" t="n">
        <f aca="true">IF(B710=1,INDIRECT("assorted!M"&amp;$A710+1),NA())</f>
        <v>1780.825620882</v>
      </c>
      <c r="T710" s="5" t="n">
        <f aca="true">IF(B710=1,INDIRECT("assorted!N"&amp;$A710+1),NA())</f>
        <v>3171339.89198976</v>
      </c>
      <c r="U710" s="5" t="n">
        <f aca="true">IF(B710=1,SUM(INDIRECT("HeatFluxTotals!B" &amp; A710 + 1):INDIRECT("HeatFluxTotals!P" &amp; A710 + 1)),NA())</f>
        <v>76801.3900491765</v>
      </c>
      <c r="W710" s="5" t="n">
        <f aca="false">R710/G710</f>
        <v>768013.900491765</v>
      </c>
      <c r="X710" s="5" t="n">
        <f aca="true">IF(B710=1,SUM(INDIRECT("HeatFluxRadiation!B" &amp; A710 + 1):INDIRECT("HeatFluxRadiation!P" &amp; A710 + 1)),NA())</f>
        <v>74544.2030868657</v>
      </c>
      <c r="Y710" s="5" t="n">
        <f aca="true">IF(B710=1,SUM(INDIRECT("HeatFluxConduction!B" &amp; A710 + 1):INDIRECT("HeatFluxConduction!P" &amp; A710 + 1)),NA())</f>
        <v>1507.6640405014</v>
      </c>
      <c r="Z710" s="6" t="n">
        <f aca="false">X710/U710</f>
        <v>0.970610076707394</v>
      </c>
      <c r="AA710" s="6" t="n">
        <f aca="false">Y710/U710</f>
        <v>0.0196306868864747</v>
      </c>
      <c r="AE710" s="0" t="n">
        <f aca="false">1/F710</f>
        <v>10</v>
      </c>
      <c r="AF710" s="0" t="n">
        <f aca="false">1/G710</f>
        <v>50</v>
      </c>
      <c r="AG710" s="9" t="n">
        <v>0.553189574953486</v>
      </c>
      <c r="AH710" s="0" t="n">
        <f aca="false">AG710/14</f>
        <v>0.0395135410681061</v>
      </c>
      <c r="AI710" s="0" t="n">
        <v>0.1509</v>
      </c>
      <c r="AJ710" s="0" t="n">
        <v>2.2758</v>
      </c>
      <c r="AK710" s="0" t="n">
        <v>24.804</v>
      </c>
    </row>
    <row r="711" customFormat="false" ht="15" hidden="false" customHeight="true" outlineLevel="0" collapsed="false">
      <c r="A711" s="0" t="n">
        <v>710</v>
      </c>
      <c r="B711" s="4" t="n">
        <f aca="false">IF(assorted!P711 = "converged", 1, NA())</f>
        <v>1</v>
      </c>
      <c r="C711" s="0" t="str">
        <f aca="true">INDIRECT("IDs!B"&amp;$A711+1)</f>
        <v>a-line</v>
      </c>
      <c r="D711" s="0" t="n">
        <f aca="true">INDIRECT("IDs!C"&amp;$A711+1)</f>
        <v>5</v>
      </c>
      <c r="E711" s="4" t="n">
        <v>1.21666666666667</v>
      </c>
      <c r="F711" s="0" t="n">
        <f aca="false">G711*D711</f>
        <v>0.1</v>
      </c>
      <c r="G711" s="0" t="n">
        <f aca="true">INDIRECT("assorted!D"&amp;$A711+1)</f>
        <v>0.02</v>
      </c>
      <c r="H711" s="0" t="n">
        <f aca="true">INDIRECT("assorted!E"&amp;$A711+1)</f>
        <v>0.08</v>
      </c>
      <c r="I711" s="0" t="n">
        <f aca="true">IF(B711=1,INDIRECT("assorted!F"&amp;$A711+1),NA())</f>
        <v>0.616618523476063</v>
      </c>
      <c r="J711" s="5" t="n">
        <f aca="true">IF(B711=1,INDIRECT("assorted!G"&amp;$A711+1),NA())</f>
        <v>1192.36311297313</v>
      </c>
      <c r="K711" s="5" t="n">
        <f aca="true">IF(B711=1,AVERAGE(INDIRECT("Temperatures!C" &amp; A711 + 1):INDIRECT("Temperatures!P" &amp; A711 + 1)),NA())</f>
        <v>1016.05019415453</v>
      </c>
      <c r="L711" s="5" t="n">
        <f aca="true">IF(B711=1,MAX(INDIRECT("Temperatures!C" &amp; A711 + 1):INDIRECT("Temperatures!P" &amp; A711 + 1)),NA())</f>
        <v>1030.20819716894</v>
      </c>
      <c r="M711" s="5" t="n">
        <f aca="true">IF(B711=1,MIN(INDIRECT("Temperatures!C" &amp; A711 + 1):INDIRECT("Temperatures!P" &amp; A711 + 1)),NA())</f>
        <v>1006.08027371084</v>
      </c>
      <c r="N711" s="5" t="n">
        <f aca="true">IF(B711=1,INDIRECT("assorted!H"&amp;$A711+1),NA())</f>
        <v>-93312.0848849634</v>
      </c>
      <c r="O711" s="5" t="n">
        <f aca="true">IF(B711=1,INDIRECT("assorted!I"&amp;$A711+1),NA())</f>
        <v>32997.9118129671</v>
      </c>
      <c r="P711" s="5" t="n">
        <f aca="true">IF(B711=1,INDIRECT("assorted!J"&amp;$A711+1),NA())</f>
        <v>2086.13825947145</v>
      </c>
      <c r="Q711" s="5" t="n">
        <f aca="true">IF(B711=1,INDIRECT("assorted!K"&amp;$A711+1),NA())</f>
        <v>4351972.83763061</v>
      </c>
      <c r="R711" s="5" t="n">
        <f aca="true">IF(B711=1,INDIRECT("assorted!L"&amp;$A711+1),NA())</f>
        <v>18659.6635461243</v>
      </c>
      <c r="S711" s="5" t="n">
        <f aca="true">IF(B711=1,INDIRECT("assorted!M"&amp;$A711+1),NA())</f>
        <v>1179.66973935069</v>
      </c>
      <c r="T711" s="5" t="n">
        <f aca="true">IF(B711=1,INDIRECT("assorted!N"&amp;$A711+1),NA())</f>
        <v>1391620.69393973</v>
      </c>
      <c r="U711" s="5" t="n">
        <f aca="true">IF(B711=1,SUM(INDIRECT("HeatFluxTotals!B" &amp; A711 + 1):INDIRECT("HeatFluxTotals!P" &amp; A711 + 1)),NA())</f>
        <v>93298.3177306215</v>
      </c>
      <c r="W711" s="5" t="n">
        <f aca="false">R711/G711</f>
        <v>932983.177306215</v>
      </c>
      <c r="X711" s="5" t="n">
        <f aca="true">IF(B711=1,SUM(INDIRECT("HeatFluxRadiation!B" &amp; A711 + 1):INDIRECT("HeatFluxRadiation!P" &amp; A711 + 1)),NA())</f>
        <v>88616.1562531469</v>
      </c>
      <c r="Y711" s="5" t="n">
        <f aca="true">IF(B711=1,SUM(INDIRECT("HeatFluxConduction!B" &amp; A711 + 1):INDIRECT("HeatFluxConduction!P" &amp; A711 + 1)),NA())</f>
        <v>4682.15700386455</v>
      </c>
      <c r="Z711" s="6" t="n">
        <f aca="false">X711/U711</f>
        <v>0.949815156464093</v>
      </c>
      <c r="AA711" s="6" t="n">
        <f aca="false">Y711/U711</f>
        <v>0.0501847955863819</v>
      </c>
      <c r="AE711" s="0" t="n">
        <f aca="false">1/F711</f>
        <v>10</v>
      </c>
      <c r="AF711" s="0" t="n">
        <f aca="false">1/G711</f>
        <v>50</v>
      </c>
      <c r="AG711" s="0" t="n">
        <v>0.460039371902449</v>
      </c>
      <c r="AH711" s="0" t="n">
        <f aca="false">AG711/14</f>
        <v>0.0328599551358892</v>
      </c>
      <c r="AI711" s="0" t="n">
        <v>0.21605</v>
      </c>
      <c r="AJ711" s="0" t="n">
        <v>3.2623</v>
      </c>
      <c r="AK711" s="0" t="n">
        <v>28.632</v>
      </c>
    </row>
    <row r="712" customFormat="false" ht="15" hidden="false" customHeight="true" outlineLevel="0" collapsed="false">
      <c r="A712" s="0" t="n">
        <v>711</v>
      </c>
      <c r="B712" s="4" t="n">
        <f aca="false">IF(assorted!P712 = "converged", 1, NA())</f>
        <v>1</v>
      </c>
      <c r="C712" s="0" t="str">
        <f aca="true">INDIRECT("IDs!B"&amp;$A712+1)</f>
        <v>a-line</v>
      </c>
      <c r="D712" s="0" t="n">
        <f aca="true">INDIRECT("IDs!C"&amp;$A712+1)</f>
        <v>5</v>
      </c>
      <c r="E712" s="4" t="n">
        <v>1.41944444444444</v>
      </c>
      <c r="F712" s="0" t="n">
        <f aca="false">G712*D712</f>
        <v>0.1</v>
      </c>
      <c r="G712" s="0" t="n">
        <f aca="true">INDIRECT("assorted!D"&amp;$A712+1)</f>
        <v>0.02</v>
      </c>
      <c r="H712" s="0" t="n">
        <f aca="true">INDIRECT("assorted!E"&amp;$A712+1)</f>
        <v>0.08</v>
      </c>
      <c r="I712" s="0" t="n">
        <f aca="true">IF(B712=1,INDIRECT("assorted!F"&amp;$A712+1),NA())</f>
        <v>0.603570899693295</v>
      </c>
      <c r="J712" s="5" t="n">
        <f aca="true">IF(B712=1,INDIRECT("assorted!G"&amp;$A712+1),NA())</f>
        <v>1186.2101993095</v>
      </c>
      <c r="K712" s="5" t="n">
        <f aca="true">IF(B712=1,AVERAGE(INDIRECT("Temperatures!C" &amp; A712 + 1):INDIRECT("Temperatures!P" &amp; A712 + 1)),NA())</f>
        <v>1019.04441774018</v>
      </c>
      <c r="L712" s="5" t="n">
        <f aca="true">IF(B712=1,MAX(INDIRECT("Temperatures!C" &amp; A712 + 1):INDIRECT("Temperatures!P" &amp; A712 + 1)),NA())</f>
        <v>1031.00994742317</v>
      </c>
      <c r="M712" s="5" t="n">
        <f aca="true">IF(B712=1,MIN(INDIRECT("Temperatures!C" &amp; A712 + 1):INDIRECT("Temperatures!P" &amp; A712 + 1)),NA())</f>
        <v>1010.55165241148</v>
      </c>
      <c r="N712" s="5" t="n">
        <f aca="true">IF(B712=1,INDIRECT("assorted!H"&amp;$A712+1),NA())</f>
        <v>-94529.903932645</v>
      </c>
      <c r="O712" s="5" t="n">
        <f aca="true">IF(B712=1,INDIRECT("assorted!I"&amp;$A712+1),NA())</f>
        <v>33430.2931863931</v>
      </c>
      <c r="P712" s="5" t="n">
        <f aca="true">IF(B712=1,INDIRECT("assorted!J"&amp;$A712+1),NA())</f>
        <v>1711.7327877131</v>
      </c>
      <c r="Q712" s="5" t="n">
        <f aca="true">IF(B712=1,INDIRECT("assorted!K"&amp;$A712+1),NA())</f>
        <v>2930029.13653206</v>
      </c>
      <c r="R712" s="5" t="n">
        <f aca="true">IF(B712=1,INDIRECT("assorted!L"&amp;$A712+1),NA())</f>
        <v>18904.1666227231</v>
      </c>
      <c r="S712" s="5" t="n">
        <f aca="true">IF(B712=1,INDIRECT("assorted!M"&amp;$A712+1),NA())</f>
        <v>967.950883624717</v>
      </c>
      <c r="T712" s="5" t="n">
        <f aca="true">IF(B712=1,INDIRECT("assorted!N"&amp;$A712+1),NA())</f>
        <v>936928.913109871</v>
      </c>
      <c r="U712" s="5" t="n">
        <f aca="true">IF(B712=1,SUM(INDIRECT("HeatFluxTotals!B" &amp; A712 + 1):INDIRECT("HeatFluxTotals!P" &amp; A712 + 1)),NA())</f>
        <v>94520.8331136155</v>
      </c>
      <c r="W712" s="5" t="n">
        <f aca="false">R712/G712</f>
        <v>945208.331136155</v>
      </c>
      <c r="X712" s="5" t="n">
        <f aca="true">IF(B712=1,SUM(INDIRECT("HeatFluxRadiation!B" &amp; A712 + 1):INDIRECT("HeatFluxRadiation!P" &amp; A712 + 1)),NA())</f>
        <v>89811.5614507909</v>
      </c>
      <c r="Y712" s="5" t="n">
        <f aca="true">IF(B712=1,SUM(INDIRECT("HeatFluxConduction!B" &amp; A712 + 1):INDIRECT("HeatFluxConduction!P" &amp; A712 + 1)),NA())</f>
        <v>4709.30325971158</v>
      </c>
      <c r="Z712" s="6" t="n">
        <f aca="false">X712/U712</f>
        <v>0.950177421128272</v>
      </c>
      <c r="AA712" s="6" t="n">
        <f aca="false">Y712/U712</f>
        <v>0.0498229131566257</v>
      </c>
      <c r="AE712" s="0" t="n">
        <f aca="false">1/F712</f>
        <v>10</v>
      </c>
      <c r="AF712" s="0" t="n">
        <f aca="false">1/G712</f>
        <v>50</v>
      </c>
      <c r="AG712" s="0" t="n">
        <v>0.395456042303042</v>
      </c>
      <c r="AH712" s="0" t="n">
        <f aca="false">AG712/14</f>
        <v>0.028246860164503</v>
      </c>
      <c r="AI712" s="0" t="n">
        <v>0.22263</v>
      </c>
      <c r="AJ712" s="0" t="n">
        <v>3.3622</v>
      </c>
      <c r="AK712" s="0" t="n">
        <v>28.966</v>
      </c>
    </row>
    <row r="713" customFormat="false" ht="15" hidden="false" customHeight="true" outlineLevel="0" collapsed="false">
      <c r="A713" s="0" t="n">
        <v>712</v>
      </c>
      <c r="B713" s="4" t="n">
        <f aca="false">IF(assorted!P713 = "converged", 1, NA())</f>
        <v>1</v>
      </c>
      <c r="C713" s="0" t="str">
        <f aca="true">INDIRECT("IDs!B"&amp;$A713+1)</f>
        <v>a-line</v>
      </c>
      <c r="D713" s="0" t="n">
        <f aca="true">INDIRECT("IDs!C"&amp;$A713+1)</f>
        <v>5</v>
      </c>
      <c r="E713" s="4" t="n">
        <v>1.62222222222222</v>
      </c>
      <c r="F713" s="0" t="n">
        <f aca="false">G713*D713</f>
        <v>0.1</v>
      </c>
      <c r="G713" s="0" t="n">
        <f aca="true">INDIRECT("assorted!D"&amp;$A713+1)</f>
        <v>0.02</v>
      </c>
      <c r="H713" s="0" t="n">
        <f aca="true">INDIRECT("assorted!E"&amp;$A713+1)</f>
        <v>0.08</v>
      </c>
      <c r="I713" s="0" t="n">
        <f aca="true">IF(B713=1,INDIRECT("assorted!F"&amp;$A713+1),NA())</f>
        <v>0.598262834027991</v>
      </c>
      <c r="J713" s="5" t="n">
        <f aca="true">IF(B713=1,INDIRECT("assorted!G"&amp;$A713+1),NA())</f>
        <v>1181.67138380887</v>
      </c>
      <c r="K713" s="5" t="n">
        <f aca="true">IF(B713=1,AVERAGE(INDIRECT("Temperatures!C" &amp; A713 + 1):INDIRECT("Temperatures!P" &amp; A713 + 1)),NA())</f>
        <v>1020.30324631576</v>
      </c>
      <c r="L713" s="5" t="n">
        <f aca="true">IF(B713=1,MAX(INDIRECT("Temperatures!C" &amp; A713 + 1):INDIRECT("Temperatures!P" &amp; A713 + 1)),NA())</f>
        <v>1032.30857654709</v>
      </c>
      <c r="M713" s="5" t="n">
        <f aca="true">IF(B713=1,MIN(INDIRECT("Temperatures!C" &amp; A713 + 1):INDIRECT("Temperatures!P" &amp; A713 + 1)),NA())</f>
        <v>1012.58550300935</v>
      </c>
      <c r="N713" s="5" t="n">
        <f aca="true">IF(B713=1,INDIRECT("assorted!H"&amp;$A713+1),NA())</f>
        <v>-92559.2267272347</v>
      </c>
      <c r="O713" s="5" t="n">
        <f aca="true">IF(B713=1,INDIRECT("assorted!I"&amp;$A713+1),NA())</f>
        <v>33618.4691263937</v>
      </c>
      <c r="P713" s="5" t="n">
        <f aca="true">IF(B713=1,INDIRECT("assorted!J"&amp;$A713+1),NA())</f>
        <v>1520.88128391304</v>
      </c>
      <c r="Q713" s="5" t="n">
        <f aca="true">IF(B713=1,INDIRECT("assorted!K"&amp;$A713+1),NA())</f>
        <v>2313079.87975698</v>
      </c>
      <c r="R713" s="5" t="n">
        <f aca="true">IF(B713=1,INDIRECT("assorted!L"&amp;$A713+1),NA())</f>
        <v>19010.6048020075</v>
      </c>
      <c r="S713" s="5" t="n">
        <f aca="true">IF(B713=1,INDIRECT("assorted!M"&amp;$A713+1),NA())</f>
        <v>860.02943591925</v>
      </c>
      <c r="T713" s="5" t="n">
        <f aca="true">IF(B713=1,INDIRECT("assorted!N"&amp;$A713+1),NA())</f>
        <v>739650.630647584</v>
      </c>
      <c r="U713" s="5" t="n">
        <f aca="true">IF(B713=1,SUM(INDIRECT("HeatFluxTotals!B" &amp; A713 + 1):INDIRECT("HeatFluxTotals!P" &amp; A713 + 1)),NA())</f>
        <v>95053.0240100375</v>
      </c>
      <c r="W713" s="5" t="n">
        <f aca="false">R713/G713</f>
        <v>950530.240100375</v>
      </c>
      <c r="X713" s="5" t="n">
        <f aca="true">IF(B713=1,SUM(INDIRECT("HeatFluxRadiation!B" &amp; A713 + 1):INDIRECT("HeatFluxRadiation!P" &amp; A713 + 1)),NA())</f>
        <v>90339.1034344584</v>
      </c>
      <c r="Y713" s="5" t="n">
        <f aca="true">IF(B713=1,SUM(INDIRECT("HeatFluxConduction!B" &amp; A713 + 1):INDIRECT("HeatFluxConduction!P" &amp; A713 + 1)),NA())</f>
        <v>4715.45471703584</v>
      </c>
      <c r="Z713" s="6" t="n">
        <f aca="false">X713/U713</f>
        <v>0.950407463364014</v>
      </c>
      <c r="AA713" s="6" t="n">
        <f aca="false">Y713/U713</f>
        <v>0.04960867648501</v>
      </c>
      <c r="AE713" s="0" t="n">
        <f aca="false">1/F713</f>
        <v>10</v>
      </c>
      <c r="AF713" s="0" t="n">
        <f aca="false">1/G713</f>
        <v>50</v>
      </c>
      <c r="AG713" s="0" t="n">
        <v>0.346675175027263</v>
      </c>
      <c r="AH713" s="0" t="n">
        <f aca="false">AG713/14</f>
        <v>0.0247625125019474</v>
      </c>
      <c r="AI713" s="0" t="n">
        <v>0.2254</v>
      </c>
      <c r="AJ713" s="0" t="n">
        <v>3.4041</v>
      </c>
      <c r="AK713" s="0" t="n">
        <v>29.107</v>
      </c>
    </row>
    <row r="714" customFormat="false" ht="15" hidden="false" customHeight="true" outlineLevel="0" collapsed="false">
      <c r="A714" s="0" t="n">
        <v>713</v>
      </c>
      <c r="B714" s="4" t="n">
        <f aca="false">IF(assorted!P714 = "converged", 1, NA())</f>
        <v>1</v>
      </c>
      <c r="C714" s="0" t="str">
        <f aca="true">INDIRECT("IDs!B"&amp;$A714+1)</f>
        <v>a-line</v>
      </c>
      <c r="D714" s="0" t="n">
        <f aca="true">INDIRECT("IDs!C"&amp;$A714+1)</f>
        <v>5</v>
      </c>
      <c r="E714" s="4" t="n">
        <v>1.825</v>
      </c>
      <c r="F714" s="0" t="n">
        <f aca="false">G714*D714</f>
        <v>0.1</v>
      </c>
      <c r="G714" s="0" t="n">
        <f aca="true">INDIRECT("assorted!D"&amp;$A714+1)</f>
        <v>0.02</v>
      </c>
      <c r="H714" s="0" t="n">
        <f aca="true">INDIRECT("assorted!E"&amp;$A714+1)</f>
        <v>0.08</v>
      </c>
      <c r="I714" s="0" t="n">
        <f aca="true">IF(B714=1,INDIRECT("assorted!F"&amp;$A714+1),NA())</f>
        <v>0.57313459906436</v>
      </c>
      <c r="J714" s="5" t="n">
        <f aca="true">IF(B714=1,INDIRECT("assorted!G"&amp;$A714+1),NA())</f>
        <v>1178.31778621985</v>
      </c>
      <c r="K714" s="5" t="n">
        <f aca="true">IF(B714=1,AVERAGE(INDIRECT("Temperatures!C" &amp; A714 + 1):INDIRECT("Temperatures!P" &amp; A714 + 1)),NA())</f>
        <v>1022.4944353943</v>
      </c>
      <c r="L714" s="5" t="n">
        <f aca="true">IF(B714=1,MAX(INDIRECT("Temperatures!C" &amp; A714 + 1):INDIRECT("Temperatures!P" &amp; A714 + 1)),NA())</f>
        <v>1032.60460204025</v>
      </c>
      <c r="M714" s="5" t="n">
        <f aca="true">IF(B714=1,MIN(INDIRECT("Temperatures!C" &amp; A714 + 1):INDIRECT("Temperatures!P" &amp; A714 + 1)),NA())</f>
        <v>1015.53601204074</v>
      </c>
      <c r="N714" s="5" t="n">
        <f aca="true">IF(B714=1,INDIRECT("assorted!H"&amp;$A714+1),NA())</f>
        <v>-96061.7244716309</v>
      </c>
      <c r="O714" s="5" t="n">
        <f aca="true">IF(B714=1,INDIRECT("assorted!I"&amp;$A714+1),NA())</f>
        <v>33968.0016519706</v>
      </c>
      <c r="P714" s="5" t="n">
        <f aca="true">IF(B714=1,INDIRECT("assorted!J"&amp;$A714+1),NA())</f>
        <v>1315.46664534784</v>
      </c>
      <c r="Q714" s="5" t="n">
        <f aca="true">IF(B714=1,INDIRECT("assorted!K"&amp;$A714+1),NA())</f>
        <v>1730452.49502272</v>
      </c>
      <c r="R714" s="5" t="n">
        <f aca="true">IF(B714=1,INDIRECT("assorted!L"&amp;$A714+1),NA())</f>
        <v>19208.2300769921</v>
      </c>
      <c r="S714" s="5" t="n">
        <f aca="true">IF(B714=1,INDIRECT("assorted!M"&amp;$A714+1),NA())</f>
        <v>743.870252725112</v>
      </c>
      <c r="T714" s="5" t="n">
        <f aca="true">IF(B714=1,INDIRECT("assorted!N"&amp;$A714+1),NA())</f>
        <v>553342.952889323</v>
      </c>
      <c r="U714" s="5" t="n">
        <f aca="true">IF(B714=1,SUM(INDIRECT("HeatFluxTotals!B" &amp; A714 + 1):INDIRECT("HeatFluxTotals!P" &amp; A714 + 1)),NA())</f>
        <v>96041.1503849607</v>
      </c>
      <c r="W714" s="5" t="n">
        <f aca="false">R714/G714</f>
        <v>960411.503849605</v>
      </c>
      <c r="X714" s="5" t="n">
        <f aca="true">IF(B714=1,SUM(INDIRECT("HeatFluxRadiation!B" &amp; A714 + 1):INDIRECT("HeatFluxRadiation!P" &amp; A714 + 1)),NA())</f>
        <v>91261.5459810204</v>
      </c>
      <c r="Y714" s="5" t="n">
        <f aca="true">IF(B714=1,SUM(INDIRECT("HeatFluxConduction!B" &amp; A714 + 1):INDIRECT("HeatFluxConduction!P" &amp; A714 + 1)),NA())</f>
        <v>4779.50047494723</v>
      </c>
      <c r="Z714" s="6" t="n">
        <f aca="false">X714/U714</f>
        <v>0.950233786405283</v>
      </c>
      <c r="AA714" s="6" t="n">
        <f aca="false">Y714/U714</f>
        <v>0.0497651314648941</v>
      </c>
      <c r="AE714" s="0" t="n">
        <f aca="false">1/F714</f>
        <v>10</v>
      </c>
      <c r="AF714" s="0" t="n">
        <f aca="false">1/G714</f>
        <v>50</v>
      </c>
      <c r="AG714" s="0" t="n">
        <v>0.308555242102574</v>
      </c>
      <c r="AH714" s="0" t="n">
        <f aca="false">AG714/14</f>
        <v>0.0220396601501839</v>
      </c>
      <c r="AI714" s="0" t="n">
        <v>0.23021</v>
      </c>
      <c r="AJ714" s="0" t="n">
        <v>3.4772</v>
      </c>
      <c r="AK714" s="0" t="n">
        <v>29.351</v>
      </c>
    </row>
    <row r="715" customFormat="false" ht="15" hidden="false" customHeight="true" outlineLevel="0" collapsed="false">
      <c r="A715" s="0" t="n">
        <v>714</v>
      </c>
      <c r="B715" s="4" t="n">
        <f aca="false">IF(assorted!P715 = "converged", 1, NA())</f>
        <v>1</v>
      </c>
      <c r="C715" s="0" t="str">
        <f aca="true">INDIRECT("IDs!B"&amp;$A715+1)</f>
        <v>a-line</v>
      </c>
      <c r="D715" s="0" t="n">
        <f aca="true">INDIRECT("IDs!C"&amp;$A715+1)</f>
        <v>5</v>
      </c>
      <c r="E715" s="4" t="n">
        <v>1.925</v>
      </c>
      <c r="F715" s="0" t="n">
        <f aca="false">G715*D715</f>
        <v>0.1</v>
      </c>
      <c r="G715" s="0" t="n">
        <f aca="true">INDIRECT("assorted!D"&amp;$A715+1)</f>
        <v>0.02</v>
      </c>
      <c r="H715" s="0" t="n">
        <f aca="true">INDIRECT("assorted!E"&amp;$A715+1)</f>
        <v>0.08</v>
      </c>
      <c r="I715" s="0" t="n">
        <f aca="true">IF(B715=1,INDIRECT("assorted!F"&amp;$A715+1),NA())</f>
        <v>0.568723663891432</v>
      </c>
      <c r="J715" s="5" t="n">
        <f aca="true">IF(B715=1,INDIRECT("assorted!G"&amp;$A715+1),NA())</f>
        <v>1176.83655201831</v>
      </c>
      <c r="K715" s="5" t="n">
        <f aca="true">IF(B715=1,AVERAGE(INDIRECT("Temperatures!C" &amp; A715 + 1):INDIRECT("Temperatures!P" &amp; A715 + 1)),NA())</f>
        <v>1023.12031554759</v>
      </c>
      <c r="L715" s="5" t="n">
        <f aca="true">IF(B715=1,MAX(INDIRECT("Temperatures!C" &amp; A715 + 1):INDIRECT("Temperatures!P" &amp; A715 + 1)),NA())</f>
        <v>1033.1034942275</v>
      </c>
      <c r="M715" s="5" t="n">
        <f aca="true">IF(B715=1,MIN(INDIRECT("Temperatures!C" &amp; A715 + 1):INDIRECT("Temperatures!P" &amp; A715 + 1)),NA())</f>
        <v>1016.51533515443</v>
      </c>
      <c r="N715" s="5" t="n">
        <f aca="true">IF(B715=1,INDIRECT("assorted!H"&amp;$A715+1),NA())</f>
        <v>-96344.052140858</v>
      </c>
      <c r="O715" s="5" t="n">
        <f aca="true">IF(B715=1,INDIRECT("assorted!I"&amp;$A715+1),NA())</f>
        <v>34068.9761124274</v>
      </c>
      <c r="P715" s="5" t="n">
        <f aca="true">IF(B715=1,INDIRECT("assorted!J"&amp;$A715+1),NA())</f>
        <v>1247.79638427617</v>
      </c>
      <c r="Q715" s="5" t="n">
        <f aca="true">IF(B715=1,INDIRECT("assorted!K"&amp;$A715+1),NA())</f>
        <v>1556995.8166127</v>
      </c>
      <c r="R715" s="5" t="n">
        <f aca="true">IF(B715=1,INDIRECT("assorted!L"&amp;$A715+1),NA())</f>
        <v>19265.3291282229</v>
      </c>
      <c r="S715" s="5" t="n">
        <f aca="true">IF(B715=1,INDIRECT("assorted!M"&amp;$A715+1),NA())</f>
        <v>705.604064658783</v>
      </c>
      <c r="T715" s="5" t="n">
        <f aca="true">IF(B715=1,INDIRECT("assorted!N"&amp;$A715+1),NA())</f>
        <v>497877.096062997</v>
      </c>
      <c r="U715" s="5" t="n">
        <f aca="true">IF(B715=1,SUM(INDIRECT("HeatFluxTotals!B" &amp; A715 + 1):INDIRECT("HeatFluxTotals!P" &amp; A715 + 1)),NA())</f>
        <v>96326.6456411145</v>
      </c>
      <c r="W715" s="5" t="n">
        <f aca="false">R715/G715</f>
        <v>963266.456411145</v>
      </c>
      <c r="X715" s="5" t="n">
        <f aca="true">IF(B715=1,SUM(INDIRECT("HeatFluxRadiation!B" &amp; A715 + 1):INDIRECT("HeatFluxRadiation!P" &amp; A715 + 1)),NA())</f>
        <v>91556.137869673</v>
      </c>
      <c r="Y715" s="5" t="n">
        <f aca="true">IF(B715=1,SUM(INDIRECT("HeatFluxConduction!B" &amp; A715 + 1):INDIRECT("HeatFluxConduction!P" &amp; A715 + 1)),NA())</f>
        <v>4770.55003857325</v>
      </c>
      <c r="Z715" s="6" t="n">
        <f aca="false">X715/U715</f>
        <v>0.950475719987021</v>
      </c>
      <c r="AA715" s="6" t="n">
        <f aca="false">Y715/U715</f>
        <v>0.0495247188025934</v>
      </c>
      <c r="AE715" s="0" t="n">
        <f aca="false">1/F715</f>
        <v>10</v>
      </c>
      <c r="AF715" s="0" t="n">
        <f aca="false">1/G715</f>
        <v>50</v>
      </c>
      <c r="AG715" s="0" t="n">
        <v>0.292462372758326</v>
      </c>
      <c r="AH715" s="0" t="n">
        <f aca="false">AG715/14</f>
        <v>0.0208901694827376</v>
      </c>
      <c r="AI715" s="0" t="n">
        <v>0.23159</v>
      </c>
      <c r="AJ715" s="0" t="n">
        <v>3.4981</v>
      </c>
      <c r="AK715" s="0" t="n">
        <v>29.421</v>
      </c>
    </row>
    <row r="716" customFormat="false" ht="15" hidden="false" customHeight="true" outlineLevel="0" collapsed="false">
      <c r="A716" s="0" t="n">
        <v>715</v>
      </c>
      <c r="B716" s="4" t="n">
        <f aca="false">IF(assorted!P716 = "converged", 1, NA())</f>
        <v>1</v>
      </c>
      <c r="C716" s="0" t="str">
        <f aca="true">INDIRECT("IDs!B"&amp;$A716+1)</f>
        <v>a-line</v>
      </c>
      <c r="D716" s="0" t="n">
        <f aca="true">INDIRECT("IDs!C"&amp;$A716+1)</f>
        <v>5</v>
      </c>
      <c r="E716" s="4" t="n">
        <v>2.02777777777778</v>
      </c>
      <c r="F716" s="0" t="n">
        <f aca="false">G716*D716</f>
        <v>0.1</v>
      </c>
      <c r="G716" s="0" t="n">
        <f aca="true">INDIRECT("assorted!D"&amp;$A716+1)</f>
        <v>0.02</v>
      </c>
      <c r="H716" s="0" t="n">
        <f aca="true">INDIRECT("assorted!E"&amp;$A716+1)</f>
        <v>0.08</v>
      </c>
      <c r="I716" s="0" t="n">
        <f aca="true">IF(B716=1,INDIRECT("assorted!F"&amp;$A716+1),NA())</f>
        <v>0.559261735557811</v>
      </c>
      <c r="J716" s="5" t="n">
        <f aca="true">IF(B716=1,INDIRECT("assorted!G"&amp;$A716+1),NA())</f>
        <v>1175.41440857955</v>
      </c>
      <c r="K716" s="5" t="n">
        <f aca="true">IF(B716=1,AVERAGE(INDIRECT("Temperatures!C" &amp; A716 + 1):INDIRECT("Temperatures!P" &amp; A716 + 1)),NA())</f>
        <v>1023.69548189716</v>
      </c>
      <c r="L716" s="5" t="n">
        <f aca="true">IF(B716=1,MAX(INDIRECT("Temperatures!C" &amp; A716 + 1):INDIRECT("Temperatures!P" &amp; A716 + 1)),NA())</f>
        <v>1033.62475652826</v>
      </c>
      <c r="M716" s="5" t="n">
        <f aca="true">IF(B716=1,MIN(INDIRECT("Temperatures!C" &amp; A716 + 1):INDIRECT("Temperatures!P" &amp; A716 + 1)),NA())</f>
        <v>1017.35756480234</v>
      </c>
      <c r="N716" s="5" t="n">
        <f aca="true">IF(B716=1,INDIRECT("assorted!H"&amp;$A716+1),NA())</f>
        <v>-96602.2153812679</v>
      </c>
      <c r="O716" s="5" t="n">
        <f aca="true">IF(B716=1,INDIRECT("assorted!I"&amp;$A716+1),NA())</f>
        <v>34163.0711457251</v>
      </c>
      <c r="P716" s="5" t="n">
        <f aca="true">IF(B716=1,INDIRECT("assorted!J"&amp;$A716+1),NA())</f>
        <v>1198.85893051876</v>
      </c>
      <c r="Q716" s="5" t="n">
        <f aca="true">IF(B716=1,INDIRECT("assorted!K"&amp;$A716+1),NA())</f>
        <v>1437262.73528459</v>
      </c>
      <c r="R716" s="5" t="n">
        <f aca="true">IF(B716=1,INDIRECT("assorted!L"&amp;$A716+1),NA())</f>
        <v>19318.5380001252</v>
      </c>
      <c r="S716" s="5" t="n">
        <f aca="true">IF(B716=1,INDIRECT("assorted!M"&amp;$A716+1),NA())</f>
        <v>677.930906809447</v>
      </c>
      <c r="T716" s="5" t="n">
        <f aca="true">IF(B716=1,INDIRECT("assorted!N"&amp;$A716+1),NA())</f>
        <v>459590.314407479</v>
      </c>
      <c r="U716" s="5" t="n">
        <f aca="true">IF(B716=1,SUM(INDIRECT("HeatFluxTotals!B" &amp; A716 + 1):INDIRECT("HeatFluxTotals!P" &amp; A716 + 1)),NA())</f>
        <v>96592.6900006258</v>
      </c>
      <c r="W716" s="5" t="n">
        <f aca="false">R716/G716</f>
        <v>965926.90000626</v>
      </c>
      <c r="X716" s="5" t="n">
        <f aca="true">IF(B716=1,SUM(INDIRECT("HeatFluxRadiation!B" &amp; A716 + 1):INDIRECT("HeatFluxRadiation!P" &amp; A716 + 1)),NA())</f>
        <v>91811.1996952084</v>
      </c>
      <c r="Y716" s="5" t="n">
        <f aca="true">IF(B716=1,SUM(INDIRECT("HeatFluxConduction!B" &amp; A716 + 1):INDIRECT("HeatFluxConduction!P" &amp; A716 + 1)),NA())</f>
        <v>4780.69095587073</v>
      </c>
      <c r="Z716" s="6" t="n">
        <f aca="false">X716/U716</f>
        <v>0.950498424825042</v>
      </c>
      <c r="AA716" s="6" t="n">
        <f aca="false">Y716/U716</f>
        <v>0.0494932997087022</v>
      </c>
      <c r="AE716" s="0" t="n">
        <f aca="false">1/F716</f>
        <v>10</v>
      </c>
      <c r="AF716" s="0" t="n">
        <f aca="false">1/G716</f>
        <v>50</v>
      </c>
      <c r="AG716" s="0" t="n">
        <v>0.277958998878858</v>
      </c>
      <c r="AH716" s="0" t="n">
        <f aca="false">AG716/14</f>
        <v>0.0198542142056327</v>
      </c>
      <c r="AI716" s="0" t="n">
        <v>0.23285</v>
      </c>
      <c r="AJ716" s="0" t="n">
        <v>3.5173</v>
      </c>
      <c r="AK716" s="0" t="n">
        <v>29.485</v>
      </c>
    </row>
    <row r="717" customFormat="false" ht="15" hidden="false" customHeight="true" outlineLevel="0" collapsed="false">
      <c r="A717" s="0" t="n">
        <v>716</v>
      </c>
      <c r="B717" s="4" t="n">
        <f aca="false">IF(assorted!P717 = "converged", 1, NA())</f>
        <v>1</v>
      </c>
      <c r="C717" s="0" t="str">
        <f aca="true">INDIRECT("IDs!B"&amp;$A717+1)</f>
        <v>a-line</v>
      </c>
      <c r="D717" s="0" t="n">
        <f aca="true">INDIRECT("IDs!C"&amp;$A717+1)</f>
        <v>5</v>
      </c>
      <c r="E717" s="4" t="n">
        <v>2.23055555555556</v>
      </c>
      <c r="F717" s="0" t="n">
        <f aca="false">G717*D717</f>
        <v>0.1</v>
      </c>
      <c r="G717" s="0" t="n">
        <f aca="true">INDIRECT("assorted!D"&amp;$A717+1)</f>
        <v>0.02</v>
      </c>
      <c r="H717" s="0" t="n">
        <f aca="true">INDIRECT("assorted!E"&amp;$A717+1)</f>
        <v>0.08</v>
      </c>
      <c r="I717" s="0" t="n">
        <f aca="true">IF(B717=1,INDIRECT("assorted!F"&amp;$A717+1),NA())</f>
        <v>0.549409108352847</v>
      </c>
      <c r="J717" s="5" t="n">
        <f aca="true">IF(B717=1,INDIRECT("assorted!G"&amp;$A717+1),NA())</f>
        <v>1172.83956299478</v>
      </c>
      <c r="K717" s="5" t="n">
        <f aca="true">IF(B717=1,AVERAGE(INDIRECT("Temperatures!C" &amp; A717 + 1):INDIRECT("Temperatures!P" &amp; A717 + 1)),NA())</f>
        <v>1024.74875380686</v>
      </c>
      <c r="L717" s="5" t="n">
        <f aca="true">IF(B717=1,MAX(INDIRECT("Temperatures!C" &amp; A717 + 1):INDIRECT("Temperatures!P" &amp; A717 + 1)),NA())</f>
        <v>1034.72504869446</v>
      </c>
      <c r="M717" s="5" t="n">
        <f aca="true">IF(B717=1,MIN(INDIRECT("Temperatures!C" &amp; A717 + 1):INDIRECT("Temperatures!P" &amp; A717 + 1)),NA())</f>
        <v>1018.98452945317</v>
      </c>
      <c r="N717" s="5" t="n">
        <f aca="true">IF(B717=1,INDIRECT("assorted!H"&amp;$A717+1),NA())</f>
        <v>-97092.5554949522</v>
      </c>
      <c r="O717" s="5" t="n">
        <f aca="true">IF(B717=1,INDIRECT("assorted!I"&amp;$A717+1),NA())</f>
        <v>34337.3262722519</v>
      </c>
      <c r="P717" s="5" t="n">
        <f aca="true">IF(B717=1,INDIRECT("assorted!J"&amp;$A717+1),NA())</f>
        <v>1127.5496048418</v>
      </c>
      <c r="Q717" s="5" t="n">
        <f aca="true">IF(B717=1,INDIRECT("assorted!K"&amp;$A717+1),NA())</f>
        <v>1271368.1113789</v>
      </c>
      <c r="R717" s="5" t="n">
        <f aca="true">IF(B717=1,INDIRECT("assorted!L"&amp;$A717+1),NA())</f>
        <v>19417.0758122966</v>
      </c>
      <c r="S717" s="5" t="n">
        <f aca="true">IF(B717=1,INDIRECT("assorted!M"&amp;$A717+1),NA())</f>
        <v>637.606899874678</v>
      </c>
      <c r="T717" s="5" t="n">
        <f aca="true">IF(B717=1,INDIRECT("assorted!N"&amp;$A717+1),NA())</f>
        <v>406542.558767798</v>
      </c>
      <c r="U717" s="5" t="n">
        <f aca="true">IF(B717=1,SUM(INDIRECT("HeatFluxTotals!B" &amp; A717 + 1):INDIRECT("HeatFluxTotals!P" &amp; A717 + 1)),NA())</f>
        <v>97085.3790614831</v>
      </c>
      <c r="W717" s="5" t="n">
        <f aca="false">R717/G717</f>
        <v>970853.79061483</v>
      </c>
      <c r="X717" s="5" t="n">
        <f aca="true">IF(B717=1,SUM(INDIRECT("HeatFluxRadiation!B" &amp; A717 + 1):INDIRECT("HeatFluxRadiation!P" &amp; A717 + 1)),NA())</f>
        <v>92303.9128468788</v>
      </c>
      <c r="Y717" s="5" t="n">
        <f aca="true">IF(B717=1,SUM(INDIRECT("HeatFluxConduction!B" &amp; A717 + 1):INDIRECT("HeatFluxConduction!P" &amp; A717 + 1)),NA())</f>
        <v>4780.93627978975</v>
      </c>
      <c r="Z717" s="6" t="n">
        <f aca="false">X717/U717</f>
        <v>0.950749883650593</v>
      </c>
      <c r="AA717" s="6" t="n">
        <f aca="false">Y717/U717</f>
        <v>0.0492446579083967</v>
      </c>
      <c r="AE717" s="0" t="n">
        <f aca="false">1/F717</f>
        <v>10</v>
      </c>
      <c r="AF717" s="0" t="n">
        <f aca="false">1/G717</f>
        <v>50</v>
      </c>
      <c r="AG717" s="0" t="n">
        <v>0.252867006574611</v>
      </c>
      <c r="AH717" s="0" t="n">
        <f aca="false">AG717/14</f>
        <v>0.0180619290410436</v>
      </c>
      <c r="AI717" s="0" t="n">
        <v>0.23517</v>
      </c>
      <c r="AJ717" s="0" t="n">
        <v>3.5524</v>
      </c>
      <c r="AK717" s="0" t="n">
        <v>29.602</v>
      </c>
    </row>
    <row r="718" customFormat="false" ht="15" hidden="false" customHeight="true" outlineLevel="0" collapsed="false">
      <c r="A718" s="0" t="n">
        <v>717</v>
      </c>
      <c r="B718" s="4" t="n">
        <f aca="false">IF(assorted!P718 = "converged", 1, NA())</f>
        <v>1</v>
      </c>
      <c r="C718" s="0" t="str">
        <f aca="true">INDIRECT("IDs!B"&amp;$A718+1)</f>
        <v>a-line</v>
      </c>
      <c r="D718" s="0" t="n">
        <f aca="true">INDIRECT("IDs!C"&amp;$A718+1)</f>
        <v>5</v>
      </c>
      <c r="E718" s="4" t="n">
        <v>2.43333333333333</v>
      </c>
      <c r="F718" s="0" t="n">
        <f aca="false">G718*D718</f>
        <v>0.1</v>
      </c>
      <c r="G718" s="0" t="n">
        <f aca="true">INDIRECT("assorted!D"&amp;$A718+1)</f>
        <v>0.02</v>
      </c>
      <c r="H718" s="0" t="n">
        <f aca="true">INDIRECT("assorted!E"&amp;$A718+1)</f>
        <v>0.08</v>
      </c>
      <c r="I718" s="0" t="n">
        <f aca="true">IF(B718=1,INDIRECT("assorted!F"&amp;$A718+1),NA())</f>
        <v>0.537821632242412</v>
      </c>
      <c r="J718" s="5" t="n">
        <f aca="true">IF(B718=1,INDIRECT("assorted!G"&amp;$A718+1),NA())</f>
        <v>1170.59583955772</v>
      </c>
      <c r="K718" s="5" t="n">
        <f aca="true">IF(B718=1,AVERAGE(INDIRECT("Temperatures!C" &amp; A718 + 1):INDIRECT("Temperatures!P" &amp; A718 + 1)),NA())</f>
        <v>1025.60771702515</v>
      </c>
      <c r="L718" s="5" t="n">
        <f aca="true">IF(B718=1,MAX(INDIRECT("Temperatures!C" &amp; A718 + 1):INDIRECT("Temperatures!P" &amp; A718 + 1)),NA())</f>
        <v>1036.06497974108</v>
      </c>
      <c r="M718" s="5" t="n">
        <f aca="true">IF(B718=1,MIN(INDIRECT("Temperatures!C" &amp; A718 + 1):INDIRECT("Temperatures!P" &amp; A718 + 1)),NA())</f>
        <v>1019.97759897258</v>
      </c>
      <c r="N718" s="5" t="n">
        <f aca="true">IF(B718=1,INDIRECT("assorted!H"&amp;$A718+1),NA())</f>
        <v>-97487.9479205134</v>
      </c>
      <c r="O718" s="5" t="n">
        <f aca="true">IF(B718=1,INDIRECT("assorted!I"&amp;$A718+1),NA())</f>
        <v>34481.3671565267</v>
      </c>
      <c r="P718" s="5" t="n">
        <f aca="true">IF(B718=1,INDIRECT("assorted!J"&amp;$A718+1),NA())</f>
        <v>1125.12037240037</v>
      </c>
      <c r="Q718" s="5" t="n">
        <f aca="true">IF(B718=1,INDIRECT("assorted!K"&amp;$A718+1),NA())</f>
        <v>1265895.85239035</v>
      </c>
      <c r="R718" s="5" t="n">
        <f aca="true">IF(B718=1,INDIRECT("assorted!L"&amp;$A718+1),NA())</f>
        <v>19498.5280705091</v>
      </c>
      <c r="S718" s="5" t="n">
        <f aca="true">IF(B718=1,INDIRECT("assorted!M"&amp;$A718+1),NA())</f>
        <v>636.233217284092</v>
      </c>
      <c r="T718" s="5" t="n">
        <f aca="true">IF(B718=1,INDIRECT("assorted!N"&amp;$A718+1),NA())</f>
        <v>404792.706775666</v>
      </c>
      <c r="U718" s="5" t="n">
        <f aca="true">IF(B718=1,SUM(INDIRECT("HeatFluxTotals!B" &amp; A718 + 1):INDIRECT("HeatFluxTotals!P" &amp; A718 + 1)),NA())</f>
        <v>97492.6403525453</v>
      </c>
      <c r="W718" s="5" t="n">
        <f aca="false">R718/G718</f>
        <v>974926.403525455</v>
      </c>
      <c r="X718" s="5" t="n">
        <f aca="true">IF(B718=1,SUM(INDIRECT("HeatFluxRadiation!B" &amp; A718 + 1):INDIRECT("HeatFluxRadiation!P" &amp; A718 + 1)),NA())</f>
        <v>92703.8387682031</v>
      </c>
      <c r="Y718" s="5" t="n">
        <f aca="true">IF(B718=1,SUM(INDIRECT("HeatFluxConduction!B" &amp; A718 + 1):INDIRECT("HeatFluxConduction!P" &amp; A718 + 1)),NA())</f>
        <v>4788.83339452466</v>
      </c>
      <c r="Z718" s="6" t="n">
        <f aca="false">X718/U718</f>
        <v>0.95088037859037</v>
      </c>
      <c r="AA718" s="6" t="n">
        <f aca="false">Y718/U718</f>
        <v>0.0491199476925402</v>
      </c>
      <c r="AE718" s="0" t="n">
        <f aca="false">1/F718</f>
        <v>10</v>
      </c>
      <c r="AF718" s="0" t="n">
        <f aca="false">1/G718</f>
        <v>50</v>
      </c>
      <c r="AG718" s="0" t="n">
        <v>0.231922020101811</v>
      </c>
      <c r="AH718" s="0" t="n">
        <f aca="false">AG718/14</f>
        <v>0.0165658585787008</v>
      </c>
      <c r="AI718" s="0" t="n">
        <v>0.23706</v>
      </c>
      <c r="AJ718" s="0" t="n">
        <v>3.5811</v>
      </c>
      <c r="AK718" s="0" t="n">
        <v>29.698</v>
      </c>
    </row>
    <row r="719" customFormat="false" ht="15" hidden="false" customHeight="true" outlineLevel="0" collapsed="false">
      <c r="A719" s="0" t="n">
        <v>718</v>
      </c>
      <c r="B719" s="4" t="n">
        <f aca="false">IF(assorted!P719 = "converged", 1, NA())</f>
        <v>1</v>
      </c>
      <c r="C719" s="0" t="str">
        <f aca="true">INDIRECT("IDs!B"&amp;$A719+1)</f>
        <v>a-line</v>
      </c>
      <c r="D719" s="0" t="n">
        <f aca="true">INDIRECT("IDs!C"&amp;$A719+1)</f>
        <v>5</v>
      </c>
      <c r="E719" s="4" t="n">
        <v>2.83888888888889</v>
      </c>
      <c r="F719" s="0" t="n">
        <f aca="false">G719*D719</f>
        <v>0.1</v>
      </c>
      <c r="G719" s="0" t="n">
        <f aca="true">INDIRECT("assorted!D"&amp;$A719+1)</f>
        <v>0.02</v>
      </c>
      <c r="H719" s="0" t="n">
        <f aca="true">INDIRECT("assorted!E"&amp;$A719+1)</f>
        <v>0.08</v>
      </c>
      <c r="I719" s="0" t="n">
        <f aca="true">IF(B719=1,INDIRECT("assorted!F"&amp;$A719+1),NA())</f>
        <v>0.519057938014157</v>
      </c>
      <c r="J719" s="5" t="n">
        <f aca="true">IF(B719=1,INDIRECT("assorted!G"&amp;$A719+1),NA())</f>
        <v>1166.55191132947</v>
      </c>
      <c r="K719" s="5" t="n">
        <f aca="true">IF(B719=1,AVERAGE(INDIRECT("Temperatures!C" &amp; A719 + 1):INDIRECT("Temperatures!P" &amp; A719 + 1)),NA())</f>
        <v>1027.02517471937</v>
      </c>
      <c r="L719" s="5" t="n">
        <f aca="true">IF(B719=1,MAX(INDIRECT("Temperatures!C" &amp; A719 + 1):INDIRECT("Temperatures!P" &amp; A719 + 1)),NA())</f>
        <v>1039.94579660087</v>
      </c>
      <c r="M719" s="5" t="n">
        <f aca="true">IF(B719=1,MIN(INDIRECT("Temperatures!C" &amp; A719 + 1):INDIRECT("Temperatures!P" &amp; A719 + 1)),NA())</f>
        <v>1020.34824774468</v>
      </c>
      <c r="N719" s="5" t="n">
        <f aca="true">IF(B719=1,INDIRECT("assorted!H"&amp;$A719+1),NA())</f>
        <v>-98190.6824961391</v>
      </c>
      <c r="O719" s="5" t="n">
        <f aca="true">IF(B719=1,INDIRECT("assorted!I"&amp;$A719+1),NA())</f>
        <v>34726.0088686334</v>
      </c>
      <c r="P719" s="5" t="n">
        <f aca="true">IF(B719=1,INDIRECT("assorted!J"&amp;$A719+1),NA())</f>
        <v>1368.61243637718</v>
      </c>
      <c r="Q719" s="5" t="n">
        <f aca="true">IF(B719=1,INDIRECT("assorted!K"&amp;$A719+1),NA())</f>
        <v>1873100.00100628</v>
      </c>
      <c r="R719" s="5" t="n">
        <f aca="true">IF(B719=1,INDIRECT("assorted!L"&amp;$A719+1),NA())</f>
        <v>19636.8680984228</v>
      </c>
      <c r="S719" s="5" t="n">
        <f aca="true">IF(B719=1,INDIRECT("assorted!M"&amp;$A719+1),NA())</f>
        <v>773.923141808994</v>
      </c>
      <c r="T719" s="5" t="n">
        <f aca="true">IF(B719=1,INDIRECT("assorted!N"&amp;$A719+1),NA())</f>
        <v>598957.029427504</v>
      </c>
      <c r="U719" s="5" t="n">
        <f aca="true">IF(B719=1,SUM(INDIRECT("HeatFluxTotals!B" &amp; A719 + 1):INDIRECT("HeatFluxTotals!P" &amp; A719 + 1)),NA())</f>
        <v>98184.3404921142</v>
      </c>
      <c r="W719" s="5" t="n">
        <f aca="false">R719/G719</f>
        <v>981843.40492114</v>
      </c>
      <c r="X719" s="5" t="n">
        <f aca="true">IF(B719=1,SUM(INDIRECT("HeatFluxRadiation!B" &amp; A719 + 1):INDIRECT("HeatFluxRadiation!P" &amp; A719 + 1)),NA())</f>
        <v>93339.7082497758</v>
      </c>
      <c r="Y719" s="5" t="n">
        <f aca="true">IF(B719=1,SUM(INDIRECT("HeatFluxConduction!B" &amp; A719 + 1):INDIRECT("HeatFluxConduction!P" &amp; A719 + 1)),NA())</f>
        <v>4844.63378891883</v>
      </c>
      <c r="Z719" s="6" t="n">
        <f aca="false">X719/U719</f>
        <v>0.950657791068755</v>
      </c>
      <c r="AA719" s="6" t="n">
        <f aca="false">Y719/U719</f>
        <v>0.0493422246830484</v>
      </c>
      <c r="AE719" s="0" t="n">
        <f aca="false">1/F719</f>
        <v>10</v>
      </c>
      <c r="AF719" s="0" t="n">
        <f aca="false">1/G719</f>
        <v>50</v>
      </c>
      <c r="AG719" s="0" t="n">
        <v>0.198959551753721</v>
      </c>
      <c r="AH719" s="0" t="n">
        <f aca="false">AG719/14</f>
        <v>0.0142113965538372</v>
      </c>
      <c r="AI719" s="0" t="n">
        <v>0.24017</v>
      </c>
      <c r="AJ719" s="0" t="n">
        <v>3.6283</v>
      </c>
      <c r="AK719" s="0" t="n">
        <v>29.856</v>
      </c>
    </row>
    <row r="720" customFormat="false" ht="15" hidden="false" customHeight="true" outlineLevel="0" collapsed="false">
      <c r="A720" s="0" t="n">
        <v>719</v>
      </c>
      <c r="B720" s="4" t="n">
        <f aca="false">IF(assorted!P720 = "converged", 1, NA())</f>
        <v>1</v>
      </c>
      <c r="C720" s="0" t="str">
        <f aca="true">INDIRECT("IDs!B"&amp;$A720+1)</f>
        <v>a-line</v>
      </c>
      <c r="D720" s="0" t="n">
        <f aca="true">INDIRECT("IDs!C"&amp;$A720+1)</f>
        <v>5</v>
      </c>
      <c r="E720" s="4" t="n">
        <v>3.24444444444444</v>
      </c>
      <c r="F720" s="0" t="n">
        <f aca="false">G720*D720</f>
        <v>0.1</v>
      </c>
      <c r="G720" s="0" t="n">
        <f aca="true">INDIRECT("assorted!D"&amp;$A720+1)</f>
        <v>0.02</v>
      </c>
      <c r="H720" s="0" t="n">
        <f aca="true">INDIRECT("assorted!E"&amp;$A720+1)</f>
        <v>0.08</v>
      </c>
      <c r="I720" s="0" t="n">
        <f aca="true">IF(B720=1,INDIRECT("assorted!F"&amp;$A720+1),NA())</f>
        <v>0.518715471582254</v>
      </c>
      <c r="J720" s="5" t="n">
        <f aca="true">IF(B720=1,INDIRECT("assorted!G"&amp;$A720+1),NA())</f>
        <v>1164.61942642573</v>
      </c>
      <c r="K720" s="5" t="n">
        <f aca="true">IF(B720=1,AVERAGE(INDIRECT("Temperatures!C" &amp; A720 + 1):INDIRECT("Temperatures!P" &amp; A720 + 1)),NA())</f>
        <v>1027.52960486801</v>
      </c>
      <c r="L720" s="5" t="n">
        <f aca="true">IF(B720=1,MAX(INDIRECT("Temperatures!C" &amp; A720 + 1):INDIRECT("Temperatures!P" &amp; A720 + 1)),NA())</f>
        <v>1042.39899349433</v>
      </c>
      <c r="M720" s="5" t="n">
        <f aca="true">IF(B720=1,MIN(INDIRECT("Temperatures!C" &amp; A720 + 1):INDIRECT("Temperatures!P" &amp; A720 + 1)),NA())</f>
        <v>1019.58415838833</v>
      </c>
      <c r="N720" s="5" t="n">
        <f aca="true">IF(B720=1,INDIRECT("assorted!H"&amp;$A720+1),NA())</f>
        <v>-98454.0088573109</v>
      </c>
      <c r="O720" s="5" t="n">
        <f aca="true">IF(B720=1,INDIRECT("assorted!I"&amp;$A720+1),NA())</f>
        <v>34819.1360080406</v>
      </c>
      <c r="P720" s="5" t="n">
        <f aca="true">IF(B720=1,INDIRECT("assorted!J"&amp;$A720+1),NA())</f>
        <v>1702.48350975921</v>
      </c>
      <c r="Q720" s="5" t="n">
        <f aca="true">IF(B720=1,INDIRECT("assorted!K"&amp;$A720+1),NA())</f>
        <v>2898450.10100204</v>
      </c>
      <c r="R720" s="5" t="n">
        <f aca="true">IF(B720=1,INDIRECT("assorted!L"&amp;$A720+1),NA())</f>
        <v>19689.5296455653</v>
      </c>
      <c r="S720" s="5" t="n">
        <f aca="true">IF(B720=1,INDIRECT("assorted!M"&amp;$A720+1),NA())</f>
        <v>962.720600812056</v>
      </c>
      <c r="T720" s="5" t="n">
        <f aca="true">IF(B720=1,INDIRECT("assorted!N"&amp;$A720+1),NA())</f>
        <v>926830.955227927</v>
      </c>
      <c r="U720" s="5" t="n">
        <f aca="true">IF(B720=1,SUM(INDIRECT("HeatFluxTotals!B" &amp; A720 + 1):INDIRECT("HeatFluxTotals!P" &amp; A720 + 1)),NA())</f>
        <v>98447.6482278265</v>
      </c>
      <c r="W720" s="5" t="n">
        <f aca="false">R720/G720</f>
        <v>984476.482278265</v>
      </c>
      <c r="X720" s="5" t="n">
        <f aca="true">IF(B720=1,SUM(INDIRECT("HeatFluxRadiation!B" &amp; A720 + 1):INDIRECT("HeatFluxRadiation!P" &amp; A720 + 1)),NA())</f>
        <v>93520.621827574</v>
      </c>
      <c r="Y720" s="5" t="n">
        <f aca="true">IF(B720=1,SUM(INDIRECT("HeatFluxConduction!B" &amp; A720 + 1):INDIRECT("HeatFluxConduction!P" &amp; A720 + 1)),NA())</f>
        <v>4927.03000778065</v>
      </c>
      <c r="Z720" s="6" t="n">
        <f aca="false">X720/U720</f>
        <v>0.949952827833424</v>
      </c>
      <c r="AA720" s="6" t="n">
        <f aca="false">Y720/U720</f>
        <v>0.0500472088107028</v>
      </c>
      <c r="AE720" s="0" t="n">
        <f aca="false">1/F720</f>
        <v>10</v>
      </c>
      <c r="AF720" s="0" t="n">
        <f aca="false">1/G720</f>
        <v>50</v>
      </c>
      <c r="AG720" s="0" t="n">
        <v>0.174220282288682</v>
      </c>
      <c r="AH720" s="0" t="n">
        <f aca="false">AG720/14</f>
        <v>0.012444305877763</v>
      </c>
      <c r="AI720" s="0" t="n">
        <v>0.24128</v>
      </c>
      <c r="AJ720" s="0" t="n">
        <v>3.6452</v>
      </c>
      <c r="AK720" s="0" t="n">
        <v>29.913</v>
      </c>
    </row>
    <row r="721" customFormat="false" ht="15" hidden="false" customHeight="true" outlineLevel="0" collapsed="false">
      <c r="A721" s="0" t="n">
        <v>720</v>
      </c>
      <c r="B721" s="4" t="n">
        <f aca="false">IF(assorted!P721 = "converged", 1, NA())</f>
        <v>1</v>
      </c>
      <c r="C721" s="0" t="str">
        <f aca="true">INDIRECT("IDs!B"&amp;$A721+1)</f>
        <v>a-line</v>
      </c>
      <c r="D721" s="0" t="n">
        <f aca="true">INDIRECT("IDs!C"&amp;$A721+1)</f>
        <v>5</v>
      </c>
      <c r="E721" s="4" t="n">
        <v>3.44722222222222</v>
      </c>
      <c r="F721" s="0" t="n">
        <f aca="false">G721*D721</f>
        <v>0.1</v>
      </c>
      <c r="G721" s="0" t="n">
        <f aca="true">INDIRECT("assorted!D"&amp;$A721+1)</f>
        <v>0.02</v>
      </c>
      <c r="H721" s="0" t="n">
        <f aca="true">INDIRECT("assorted!E"&amp;$A721+1)</f>
        <v>0.08</v>
      </c>
      <c r="I721" s="0" t="n">
        <f aca="true">IF(B721=1,INDIRECT("assorted!F"&amp;$A721+1),NA())</f>
        <v>0.543033682959503</v>
      </c>
      <c r="J721" s="5" t="n">
        <f aca="true">IF(B721=1,INDIRECT("assorted!G"&amp;$A721+1),NA())</f>
        <v>1166.06329389355</v>
      </c>
      <c r="K721" s="5" t="n">
        <f aca="true">IF(B721=1,AVERAGE(INDIRECT("Temperatures!C" &amp; A721 + 1):INDIRECT("Temperatures!P" &amp; A721 + 1)),NA())</f>
        <v>1026.88350485858</v>
      </c>
      <c r="L721" s="5" t="n">
        <f aca="true">IF(B721=1,MAX(INDIRECT("Temperatures!C" &amp; A721 + 1):INDIRECT("Temperatures!P" &amp; A721 + 1)),NA())</f>
        <v>1040.07639153394</v>
      </c>
      <c r="M721" s="5" t="n">
        <f aca="true">IF(B721=1,MIN(INDIRECT("Temperatures!C" &amp; A721 + 1):INDIRECT("Temperatures!P" &amp; A721 + 1)),NA())</f>
        <v>1017.73719936231</v>
      </c>
      <c r="N721" s="5" t="n">
        <f aca="true">IF(B721=1,INDIRECT("assorted!H"&amp;$A721+1),NA())</f>
        <v>-98142.1041941511</v>
      </c>
      <c r="O721" s="5" t="n">
        <f aca="true">IF(B721=1,INDIRECT("assorted!I"&amp;$A721+1),NA())</f>
        <v>34708.6414309962</v>
      </c>
      <c r="P721" s="5" t="n">
        <f aca="true">IF(B721=1,INDIRECT("assorted!J"&amp;$A721+1),NA())</f>
        <v>1700.87117775985</v>
      </c>
      <c r="Q721" s="5" t="n">
        <f aca="true">IF(B721=1,INDIRECT("assorted!K"&amp;$A721+1),NA())</f>
        <v>2892962.76333418</v>
      </c>
      <c r="R721" s="5" t="n">
        <f aca="true">IF(B721=1,INDIRECT("assorted!L"&amp;$A721+1),NA())</f>
        <v>19627.0471574218</v>
      </c>
      <c r="S721" s="5" t="n">
        <f aca="true">IF(B721=1,INDIRECT("assorted!M"&amp;$A721+1),NA())</f>
        <v>961.808859021663</v>
      </c>
      <c r="T721" s="5" t="n">
        <f aca="true">IF(B721=1,INDIRECT("assorted!N"&amp;$A721+1),NA())</f>
        <v>925076.281292554</v>
      </c>
      <c r="U721" s="5" t="n">
        <f aca="true">IF(B721=1,SUM(INDIRECT("HeatFluxTotals!B" &amp; A721 + 1):INDIRECT("HeatFluxTotals!P" &amp; A721 + 1)),NA())</f>
        <v>98135.2357871089</v>
      </c>
      <c r="W721" s="5" t="n">
        <f aca="false">R721/G721</f>
        <v>981352.35787109</v>
      </c>
      <c r="X721" s="5" t="n">
        <f aca="true">IF(B721=1,SUM(INDIRECT("HeatFluxRadiation!B" &amp; A721 + 1):INDIRECT("HeatFluxRadiation!P" &amp; A721 + 1)),NA())</f>
        <v>93131.8173526523</v>
      </c>
      <c r="Y721" s="5" t="n">
        <f aca="true">IF(B721=1,SUM(INDIRECT("HeatFluxConduction!B" &amp; A721 + 1):INDIRECT("HeatFluxConduction!P" &amp; A721 + 1)),NA())</f>
        <v>5003.41946826544</v>
      </c>
      <c r="Z721" s="6" t="n">
        <f aca="false">X721/U721</f>
        <v>0.94901506686843</v>
      </c>
      <c r="AA721" s="6" t="n">
        <f aca="false">Y721/U721</f>
        <v>0.0509849436661025</v>
      </c>
      <c r="AE721" s="0" t="n">
        <f aca="false">1/F721</f>
        <v>10</v>
      </c>
      <c r="AF721" s="0" t="n">
        <f aca="false">1/G721</f>
        <v>50</v>
      </c>
      <c r="AG721" s="0" t="n">
        <v>0.164037487810844</v>
      </c>
      <c r="AH721" s="0" t="n">
        <f aca="false">AG721/14</f>
        <v>0.0117169634150603</v>
      </c>
      <c r="AI721" s="0" t="n">
        <v>0.23986</v>
      </c>
      <c r="AJ721" s="0" t="n">
        <v>3.6236</v>
      </c>
      <c r="AK721" s="0" t="n">
        <v>29.841</v>
      </c>
    </row>
    <row r="722" customFormat="false" ht="15" hidden="false" customHeight="true" outlineLevel="0" collapsed="false">
      <c r="A722" s="0" t="n">
        <v>721</v>
      </c>
      <c r="B722" s="4" t="n">
        <f aca="false">IF(assorted!P722 = "converged", 1, NA())</f>
        <v>1</v>
      </c>
      <c r="C722" s="0" t="str">
        <f aca="true">INDIRECT("IDs!B"&amp;$A722+1)</f>
        <v>a-line</v>
      </c>
      <c r="D722" s="0" t="n">
        <f aca="true">INDIRECT("IDs!C"&amp;$A722+1)</f>
        <v>5</v>
      </c>
      <c r="E722" s="4" t="n">
        <v>1.01388888888889</v>
      </c>
      <c r="F722" s="0" t="n">
        <f aca="false">G722*D722</f>
        <v>0.125</v>
      </c>
      <c r="G722" s="0" t="n">
        <f aca="true">INDIRECT("assorted!D"&amp;$A722+1)</f>
        <v>0.025</v>
      </c>
      <c r="H722" s="0" t="n">
        <f aca="true">INDIRECT("assorted!E"&amp;$A722+1)</f>
        <v>0.08</v>
      </c>
      <c r="I722" s="0" t="n">
        <f aca="true">IF(B722=1,INDIRECT("assorted!F"&amp;$A722+1),NA())</f>
        <v>1.37779231187596</v>
      </c>
      <c r="J722" s="5" t="n">
        <f aca="true">IF(B722=1,INDIRECT("assorted!G"&amp;$A722+1),NA())</f>
        <v>1173.85266635536</v>
      </c>
      <c r="K722" s="5" t="n">
        <f aca="true">IF(B722=1,AVERAGE(INDIRECT("Temperatures!C" &amp; A722 + 1):INDIRECT("Temperatures!P" &amp; A722 + 1)),NA())</f>
        <v>996.09220423507</v>
      </c>
      <c r="L722" s="5" t="n">
        <f aca="true">IF(B722=1,MAX(INDIRECT("Temperatures!C" &amp; A722 + 1):INDIRECT("Temperatures!P" &amp; A722 + 1)),NA())</f>
        <v>1022.13657733438</v>
      </c>
      <c r="M722" s="5" t="n">
        <f aca="true">IF(B722=1,MIN(INDIRECT("Temperatures!C" &amp; A722 + 1):INDIRECT("Temperatures!P" &amp; A722 + 1)),NA())</f>
        <v>980.250771964457</v>
      </c>
      <c r="N722" s="5" t="n">
        <f aca="true">IF(B722=1,INDIRECT("assorted!H"&amp;$A722+1),NA())</f>
        <v>-52935.2337754642</v>
      </c>
      <c r="O722" s="5" t="n">
        <f aca="true">IF(B722=1,INDIRECT("assorted!I"&amp;$A722+1),NA())</f>
        <v>29691.9107803112</v>
      </c>
      <c r="P722" s="5" t="n">
        <f aca="true">IF(B722=1,INDIRECT("assorted!J"&amp;$A722+1),NA())</f>
        <v>3254.7123177041</v>
      </c>
      <c r="Q722" s="5" t="n">
        <f aca="true">IF(B722=1,INDIRECT("assorted!K"&amp;$A722+1),NA())</f>
        <v>10593152.2710147</v>
      </c>
      <c r="R722" s="5" t="n">
        <f aca="true">IF(B722=1,INDIRECT("assorted!L"&amp;$A722+1),NA())</f>
        <v>16790.0340995663</v>
      </c>
      <c r="S722" s="5" t="n">
        <f aca="true">IF(B722=1,INDIRECT("assorted!M"&amp;$A722+1),NA())</f>
        <v>1840.45803291397</v>
      </c>
      <c r="T722" s="5" t="n">
        <f aca="true">IF(B722=1,INDIRECT("assorted!N"&amp;$A722+1),NA())</f>
        <v>3387285.77091756</v>
      </c>
      <c r="U722" s="5" t="n">
        <f aca="true">IF(B722=1,SUM(INDIRECT("HeatFluxTotals!B" &amp; A722 + 1):INDIRECT("HeatFluxTotals!P" &amp; A722 + 1)),NA())</f>
        <v>83950.1704978315</v>
      </c>
      <c r="W722" s="5" t="n">
        <f aca="false">R722/G722</f>
        <v>671601.363982652</v>
      </c>
      <c r="X722" s="5" t="n">
        <f aca="true">IF(B722=1,SUM(INDIRECT("HeatFluxRadiation!B" &amp; A722 + 1):INDIRECT("HeatFluxRadiation!P" &amp; A722 + 1)),NA())</f>
        <v>81635.6390855591</v>
      </c>
      <c r="Y722" s="5" t="n">
        <f aca="true">IF(B722=1,SUM(INDIRECT("HeatFluxConduction!B" &amp; A722 + 1):INDIRECT("HeatFluxConduction!P" &amp; A722 + 1)),NA())</f>
        <v>1552.15893695188</v>
      </c>
      <c r="Z722" s="6" t="n">
        <f aca="false">X722/U722</f>
        <v>0.972429699683192</v>
      </c>
      <c r="AA722" s="6" t="n">
        <f aca="false">Y722/U722</f>
        <v>0.0184890504420355</v>
      </c>
      <c r="AE722" s="0" t="n">
        <f aca="false">1/F722</f>
        <v>8</v>
      </c>
      <c r="AF722" s="0" t="n">
        <f aca="false">1/G722</f>
        <v>40</v>
      </c>
      <c r="AG722" s="9" t="n">
        <v>0.553189574953486</v>
      </c>
      <c r="AH722" s="0" t="n">
        <f aca="false">AG722/14</f>
        <v>0.0395135410681061</v>
      </c>
      <c r="AI722" s="0" t="n">
        <v>0.17849</v>
      </c>
      <c r="AJ722" s="0" t="n">
        <v>2.6934</v>
      </c>
      <c r="AK722" s="0" t="n">
        <v>26.465</v>
      </c>
    </row>
    <row r="723" customFormat="false" ht="15" hidden="false" customHeight="true" outlineLevel="0" collapsed="false">
      <c r="A723" s="0" t="n">
        <v>722</v>
      </c>
      <c r="B723" s="4" t="n">
        <f aca="false">IF(assorted!P723 = "converged", 1, NA())</f>
        <v>1</v>
      </c>
      <c r="C723" s="0" t="str">
        <f aca="true">INDIRECT("IDs!B"&amp;$A723+1)</f>
        <v>a-line</v>
      </c>
      <c r="D723" s="0" t="n">
        <f aca="true">INDIRECT("IDs!C"&amp;$A723+1)</f>
        <v>5</v>
      </c>
      <c r="E723" s="4" t="n">
        <v>1.21666666666667</v>
      </c>
      <c r="F723" s="0" t="n">
        <f aca="false">G723*D723</f>
        <v>0.125</v>
      </c>
      <c r="G723" s="0" t="n">
        <f aca="true">INDIRECT("assorted!D"&amp;$A723+1)</f>
        <v>0.025</v>
      </c>
      <c r="H723" s="0" t="n">
        <f aca="true">INDIRECT("assorted!E"&amp;$A723+1)</f>
        <v>0.08</v>
      </c>
      <c r="I723" s="0" t="n">
        <f aca="true">IF(B723=1,INDIRECT("assorted!F"&amp;$A723+1),NA())</f>
        <v>0.925621146830963</v>
      </c>
      <c r="J723" s="5" t="n">
        <f aca="true">IF(B723=1,INDIRECT("assorted!G"&amp;$A723+1),NA())</f>
        <v>1222.10448400624</v>
      </c>
      <c r="K723" s="5" t="n">
        <f aca="true">IF(B723=1,AVERAGE(INDIRECT("Temperatures!C" &amp; A723 + 1):INDIRECT("Temperatures!P" &amp; A723 + 1)),NA())</f>
        <v>1039.51618264993</v>
      </c>
      <c r="L723" s="5" t="n">
        <f aca="true">IF(B723=1,MAX(INDIRECT("Temperatures!C" &amp; A723 + 1):INDIRECT("Temperatures!P" &amp; A723 + 1)),NA())</f>
        <v>1054.40974153713</v>
      </c>
      <c r="M723" s="5" t="n">
        <f aca="true">IF(B723=1,MIN(INDIRECT("Temperatures!C" &amp; A723 + 1):INDIRECT("Temperatures!P" &amp; A723 + 1)),NA())</f>
        <v>1029.1393131728</v>
      </c>
      <c r="N723" s="5" t="n">
        <f aca="true">IF(B723=1,INDIRECT("assorted!H"&amp;$A723+1),NA())</f>
        <v>-104615.201050672</v>
      </c>
      <c r="O723" s="5" t="n">
        <f aca="true">IF(B723=1,INDIRECT("assorted!I"&amp;$A723+1),NA())</f>
        <v>36997.3821889591</v>
      </c>
      <c r="P723" s="5" t="n">
        <f aca="true">IF(B723=1,INDIRECT("assorted!J"&amp;$A723+1),NA())</f>
        <v>2244.53033058955</v>
      </c>
      <c r="Q723" s="5" t="n">
        <f aca="true">IF(B723=1,INDIRECT("assorted!K"&amp;$A723+1),NA())</f>
        <v>5037916.40493643</v>
      </c>
      <c r="R723" s="5" t="n">
        <f aca="true">IF(B723=1,INDIRECT("assorted!L"&amp;$A723+1),NA())</f>
        <v>20921.2845845016</v>
      </c>
      <c r="S723" s="5" t="n">
        <f aca="true">IF(B723=1,INDIRECT("assorted!M"&amp;$A723+1),NA())</f>
        <v>1269.2373087149</v>
      </c>
      <c r="T723" s="5" t="n">
        <f aca="true">IF(B723=1,INDIRECT("assorted!N"&amp;$A723+1),NA())</f>
        <v>1610963.34583384</v>
      </c>
      <c r="U723" s="5" t="n">
        <f aca="true">IF(B723=1,SUM(INDIRECT("HeatFluxTotals!B" &amp; A723 + 1):INDIRECT("HeatFluxTotals!P" &amp; A723 + 1)),NA())</f>
        <v>104606.422922508</v>
      </c>
      <c r="W723" s="5" t="n">
        <f aca="false">R723/G723</f>
        <v>836851.383380064</v>
      </c>
      <c r="X723" s="5" t="n">
        <f aca="true">IF(B723=1,SUM(INDIRECT("HeatFluxRadiation!B" &amp; A723 + 1):INDIRECT("HeatFluxRadiation!P" &amp; A723 + 1)),NA())</f>
        <v>99567.902027648</v>
      </c>
      <c r="Y723" s="5" t="n">
        <f aca="true">IF(B723=1,SUM(INDIRECT("HeatFluxConduction!B" &amp; A723 + 1):INDIRECT("HeatFluxConduction!P" &amp; A723 + 1)),NA())</f>
        <v>5038.5218175265</v>
      </c>
      <c r="Z723" s="6" t="n">
        <f aca="false">X723/U723</f>
        <v>0.951833541821875</v>
      </c>
      <c r="AA723" s="6" t="n">
        <f aca="false">Y723/U723</f>
        <v>0.0481664669984845</v>
      </c>
      <c r="AE723" s="0" t="n">
        <f aca="false">1/F723</f>
        <v>8</v>
      </c>
      <c r="AF723" s="0" t="n">
        <f aca="false">1/G723</f>
        <v>40</v>
      </c>
      <c r="AG723" s="0" t="n">
        <v>0.460039371902449</v>
      </c>
      <c r="AH723" s="0" t="n">
        <f aca="false">AG723/14</f>
        <v>0.0328599551358892</v>
      </c>
      <c r="AI723" s="0" t="n">
        <v>0.26819</v>
      </c>
      <c r="AJ723" s="0" t="n">
        <v>4.054</v>
      </c>
      <c r="AK723" s="0" t="n">
        <v>31.244</v>
      </c>
    </row>
    <row r="724" customFormat="false" ht="15" hidden="false" customHeight="true" outlineLevel="0" collapsed="false">
      <c r="A724" s="0" t="n">
        <v>723</v>
      </c>
      <c r="B724" s="4" t="n">
        <f aca="false">IF(assorted!P724 = "converged", 1, NA())</f>
        <v>1</v>
      </c>
      <c r="C724" s="0" t="str">
        <f aca="true">INDIRECT("IDs!B"&amp;$A724+1)</f>
        <v>a-line</v>
      </c>
      <c r="D724" s="0" t="n">
        <f aca="true">INDIRECT("IDs!C"&amp;$A724+1)</f>
        <v>5</v>
      </c>
      <c r="E724" s="4" t="n">
        <v>1.41944444444444</v>
      </c>
      <c r="F724" s="0" t="n">
        <f aca="false">G724*D724</f>
        <v>0.125</v>
      </c>
      <c r="G724" s="0" t="n">
        <f aca="true">INDIRECT("assorted!D"&amp;$A724+1)</f>
        <v>0.025</v>
      </c>
      <c r="H724" s="0" t="n">
        <f aca="true">INDIRECT("assorted!E"&amp;$A724+1)</f>
        <v>0.08</v>
      </c>
      <c r="I724" s="0" t="n">
        <f aca="true">IF(B724=1,INDIRECT("assorted!F"&amp;$A724+1),NA())</f>
        <v>0.905489870667224</v>
      </c>
      <c r="J724" s="5" t="n">
        <f aca="true">IF(B724=1,INDIRECT("assorted!G"&amp;$A724+1),NA())</f>
        <v>1215.76717112224</v>
      </c>
      <c r="K724" s="5" t="n">
        <f aca="true">IF(B724=1,AVERAGE(INDIRECT("Temperatures!C" &amp; A724 + 1):INDIRECT("Temperatures!P" &amp; A724 + 1)),NA())</f>
        <v>1042.9299957735</v>
      </c>
      <c r="L724" s="5" t="n">
        <f aca="true">IF(B724=1,MAX(INDIRECT("Temperatures!C" &amp; A724 + 1):INDIRECT("Temperatures!P" &amp; A724 + 1)),NA())</f>
        <v>1054.92015149422</v>
      </c>
      <c r="M724" s="5" t="n">
        <f aca="true">IF(B724=1,MIN(INDIRECT("Temperatures!C" &amp; A724 + 1):INDIRECT("Temperatures!P" &amp; A724 + 1)),NA())</f>
        <v>1034.1045596864</v>
      </c>
      <c r="N724" s="5" t="n">
        <f aca="true">IF(B724=1,INDIRECT("assorted!H"&amp;$A724+1),NA())</f>
        <v>-106087.19953541</v>
      </c>
      <c r="O724" s="5" t="n">
        <f aca="true">IF(B724=1,INDIRECT("assorted!I"&amp;$A724+1),NA())</f>
        <v>37517.3798675505</v>
      </c>
      <c r="P724" s="5" t="n">
        <f aca="true">IF(B724=1,INDIRECT("assorted!J"&amp;$A724+1),NA())</f>
        <v>1831.22614439784</v>
      </c>
      <c r="Q724" s="5" t="n">
        <f aca="true">IF(B724=1,INDIRECT("assorted!K"&amp;$A724+1),NA())</f>
        <v>3353389.19192619</v>
      </c>
      <c r="R724" s="5" t="n">
        <f aca="true">IF(B724=1,INDIRECT("assorted!L"&amp;$A724+1),NA())</f>
        <v>21215.3329409887</v>
      </c>
      <c r="S724" s="5" t="n">
        <f aca="true">IF(B724=1,INDIRECT("assorted!M"&amp;$A724+1),NA())</f>
        <v>1035.5220028053</v>
      </c>
      <c r="T724" s="5" t="n">
        <f aca="true">IF(B724=1,INDIRECT("assorted!N"&amp;$A724+1),NA())</f>
        <v>1072305.81829391</v>
      </c>
      <c r="U724" s="5" t="n">
        <f aca="true">IF(B724=1,SUM(INDIRECT("HeatFluxTotals!B" &amp; A724 + 1):INDIRECT("HeatFluxTotals!P" &amp; A724 + 1)),NA())</f>
        <v>106076.664704943</v>
      </c>
      <c r="W724" s="5" t="n">
        <f aca="false">R724/G724</f>
        <v>848613.317639548</v>
      </c>
      <c r="X724" s="5" t="n">
        <f aca="true">IF(B724=1,SUM(INDIRECT("HeatFluxRadiation!B" &amp; A724 + 1):INDIRECT("HeatFluxRadiation!P" &amp; A724 + 1)),NA())</f>
        <v>101012.488734168</v>
      </c>
      <c r="Y724" s="5" t="n">
        <f aca="true">IF(B724=1,SUM(INDIRECT("HeatFluxConduction!B" &amp; A724 + 1):INDIRECT("HeatFluxConduction!P" &amp; A724 + 1)),NA())</f>
        <v>5064.24237636397</v>
      </c>
      <c r="Z724" s="6" t="n">
        <f aca="false">X724/U724</f>
        <v>0.952259283558153</v>
      </c>
      <c r="AA724" s="6" t="n">
        <f aca="false">Y724/U724</f>
        <v>0.0477413424568954</v>
      </c>
      <c r="AE724" s="0" t="n">
        <f aca="false">1/F724</f>
        <v>8</v>
      </c>
      <c r="AF724" s="0" t="n">
        <f aca="false">1/G724</f>
        <v>40</v>
      </c>
      <c r="AG724" s="0" t="n">
        <v>0.395456042303042</v>
      </c>
      <c r="AH724" s="0" t="n">
        <f aca="false">AG724/14</f>
        <v>0.028246860164503</v>
      </c>
      <c r="AI724" s="0" t="n">
        <v>0.2758</v>
      </c>
      <c r="AJ724" s="0" t="n">
        <v>4.1695</v>
      </c>
      <c r="AK724" s="0" t="n">
        <v>31.624</v>
      </c>
    </row>
    <row r="725" customFormat="false" ht="15" hidden="false" customHeight="true" outlineLevel="0" collapsed="false">
      <c r="A725" s="0" t="n">
        <v>724</v>
      </c>
      <c r="B725" s="4" t="n">
        <f aca="false">IF(assorted!P725 = "converged", 1, NA())</f>
        <v>1</v>
      </c>
      <c r="C725" s="0" t="str">
        <f aca="true">INDIRECT("IDs!B"&amp;$A725+1)</f>
        <v>a-line</v>
      </c>
      <c r="D725" s="0" t="n">
        <f aca="true">INDIRECT("IDs!C"&amp;$A725+1)</f>
        <v>5</v>
      </c>
      <c r="E725" s="4" t="n">
        <v>1.62222222222222</v>
      </c>
      <c r="F725" s="0" t="n">
        <f aca="false">G725*D725</f>
        <v>0.125</v>
      </c>
      <c r="G725" s="0" t="n">
        <f aca="true">INDIRECT("assorted!D"&amp;$A725+1)</f>
        <v>0.025</v>
      </c>
      <c r="H725" s="0" t="n">
        <f aca="true">INDIRECT("assorted!E"&amp;$A725+1)</f>
        <v>0.08</v>
      </c>
      <c r="I725" s="0" t="n">
        <f aca="true">IF(B725=1,INDIRECT("assorted!F"&amp;$A725+1),NA())</f>
        <v>10.6686577335931</v>
      </c>
      <c r="J725" s="5" t="n">
        <f aca="true">IF(B725=1,INDIRECT("assorted!G"&amp;$A725+1),NA())</f>
        <v>1100.00613590038</v>
      </c>
      <c r="K725" s="5" t="n">
        <f aca="true">IF(B725=1,AVERAGE(INDIRECT("Temperatures!C" &amp; A725 + 1):INDIRECT("Temperatures!P" &amp; A725 + 1)),NA())</f>
        <v>939.686656906843</v>
      </c>
      <c r="L725" s="5" t="n">
        <f aca="true">IF(B725=1,MAX(INDIRECT("Temperatures!C" &amp; A725 + 1):INDIRECT("Temperatures!P" &amp; A725 + 1)),NA())</f>
        <v>951.168054218367</v>
      </c>
      <c r="M725" s="5" t="n">
        <f aca="true">IF(B725=1,MIN(INDIRECT("Temperatures!C" &amp; A725 + 1):INDIRECT("Temperatures!P" &amp; A725 + 1)),NA())</f>
        <v>931.633547323393</v>
      </c>
      <c r="N725" s="5" t="n">
        <f aca="true">IF(B725=1,INDIRECT("assorted!H"&amp;$A725+1),NA())</f>
        <v>-104051.794086567</v>
      </c>
      <c r="O725" s="5" t="n">
        <f aca="true">IF(B725=1,INDIRECT("assorted!I"&amp;$A725+1),NA())</f>
        <v>20706.4389697335</v>
      </c>
      <c r="P725" s="5" t="n">
        <f aca="true">IF(B725=1,INDIRECT("assorted!J"&amp;$A725+1),NA())</f>
        <v>1171.03694667638</v>
      </c>
      <c r="Q725" s="5" t="n">
        <f aca="true">IF(B725=1,INDIRECT("assorted!K"&amp;$A725+1),NA())</f>
        <v>1371327.53048113</v>
      </c>
      <c r="R725" s="5" t="n">
        <f aca="true">IF(B725=1,INDIRECT("assorted!L"&amp;$A725+1),NA())</f>
        <v>11709.0973604578</v>
      </c>
      <c r="S725" s="5" t="n">
        <f aca="true">IF(B725=1,INDIRECT("assorted!M"&amp;$A725+1),NA())</f>
        <v>662.199117934745</v>
      </c>
      <c r="T725" s="5" t="n">
        <f aca="true">IF(B725=1,INDIRECT("assorted!N"&amp;$A725+1),NA())</f>
        <v>438507.671793555</v>
      </c>
      <c r="U725" s="5" t="n">
        <f aca="true">IF(B725=1,SUM(INDIRECT("HeatFluxTotals!B" &amp; A725 + 1):INDIRECT("HeatFluxTotals!P" &amp; A725 + 1)),NA())</f>
        <v>58545.4868022892</v>
      </c>
      <c r="W725" s="5" t="n">
        <f aca="false">R725/G725</f>
        <v>468363.894418312</v>
      </c>
      <c r="X725" s="5" t="n">
        <f aca="true">IF(B725=1,SUM(INDIRECT("HeatFluxRadiation!B" &amp; A725 + 1):INDIRECT("HeatFluxRadiation!P" &amp; A725 + 1)),NA())</f>
        <v>52621.452674873</v>
      </c>
      <c r="Y725" s="5" t="n">
        <f aca="true">IF(B725=1,SUM(INDIRECT("HeatFluxConduction!B" &amp; A725 + 1):INDIRECT("HeatFluxConduction!P" &amp; A725 + 1)),NA())</f>
        <v>5919.99262521822</v>
      </c>
      <c r="Z725" s="6" t="n">
        <f aca="false">X725/U725</f>
        <v>0.898813137425572</v>
      </c>
      <c r="AA725" s="6" t="n">
        <f aca="false">Y725/U725</f>
        <v>0.101117830742621</v>
      </c>
      <c r="AE725" s="0" t="n">
        <f aca="false">1/F725</f>
        <v>8</v>
      </c>
      <c r="AF725" s="0" t="n">
        <f aca="false">1/G725</f>
        <v>40</v>
      </c>
      <c r="AG725" s="0" t="n">
        <v>0.346675175027263</v>
      </c>
      <c r="AH725" s="0" t="n">
        <f aca="false">AG725/14</f>
        <v>0.0247625125019474</v>
      </c>
      <c r="AI725" s="0" t="n">
        <v>0.090582</v>
      </c>
      <c r="AJ725" s="0" t="n">
        <v>1.365</v>
      </c>
      <c r="AK725" s="0" t="n">
        <v>20.559</v>
      </c>
    </row>
    <row r="726" customFormat="false" ht="15" hidden="false" customHeight="true" outlineLevel="0" collapsed="false">
      <c r="A726" s="0" t="n">
        <v>725</v>
      </c>
      <c r="B726" s="4" t="n">
        <f aca="false">IF(assorted!P726 = "converged", 1, NA())</f>
        <v>1</v>
      </c>
      <c r="C726" s="0" t="str">
        <f aca="true">INDIRECT("IDs!B"&amp;$A726+1)</f>
        <v>a-line</v>
      </c>
      <c r="D726" s="0" t="n">
        <f aca="true">INDIRECT("IDs!C"&amp;$A726+1)</f>
        <v>5</v>
      </c>
      <c r="E726" s="4" t="n">
        <v>1.825</v>
      </c>
      <c r="F726" s="0" t="n">
        <f aca="false">G726*D726</f>
        <v>0.125</v>
      </c>
      <c r="G726" s="0" t="n">
        <f aca="true">INDIRECT("assorted!D"&amp;$A726+1)</f>
        <v>0.025</v>
      </c>
      <c r="H726" s="0" t="n">
        <f aca="true">INDIRECT("assorted!E"&amp;$A726+1)</f>
        <v>0.08</v>
      </c>
      <c r="I726" s="0" t="n">
        <f aca="true">IF(B726=1,INDIRECT("assorted!F"&amp;$A726+1),NA())</f>
        <v>0.852309291381971</v>
      </c>
      <c r="J726" s="5" t="n">
        <f aca="true">IF(B726=1,INDIRECT("assorted!G"&amp;$A726+1),NA())</f>
        <v>1207.56345461431</v>
      </c>
      <c r="K726" s="5" t="n">
        <f aca="true">IF(B726=1,AVERAGE(INDIRECT("Temperatures!C" &amp; A726 + 1):INDIRECT("Temperatures!P" &amp; A726 + 1)),NA())</f>
        <v>1046.95306627388</v>
      </c>
      <c r="L726" s="5" t="n">
        <f aca="true">IF(B726=1,MAX(INDIRECT("Temperatures!C" &amp; A726 + 1):INDIRECT("Temperatures!P" &amp; A726 + 1)),NA())</f>
        <v>1055.56540708027</v>
      </c>
      <c r="M726" s="5" t="n">
        <f aca="true">IF(B726=1,MIN(INDIRECT("Temperatures!C" &amp; A726 + 1):INDIRECT("Temperatures!P" &amp; A726 + 1)),NA())</f>
        <v>1039.68938779435</v>
      </c>
      <c r="N726" s="5" t="n">
        <f aca="true">IF(B726=1,INDIRECT("assorted!H"&amp;$A726+1),NA())</f>
        <v>-107952.169649702</v>
      </c>
      <c r="O726" s="5" t="n">
        <f aca="true">IF(B726=1,INDIRECT("assorted!I"&amp;$A726+1),NA())</f>
        <v>38173.0371097936</v>
      </c>
      <c r="P726" s="5" t="n">
        <f aca="true">IF(B726=1,INDIRECT("assorted!J"&amp;$A726+1),NA())</f>
        <v>1380.98220045856</v>
      </c>
      <c r="Q726" s="5" t="n">
        <f aca="true">IF(B726=1,INDIRECT("assorted!K"&amp;$A726+1),NA())</f>
        <v>1907111.83798338</v>
      </c>
      <c r="R726" s="5" t="n">
        <f aca="true">IF(B726=1,INDIRECT("assorted!L"&amp;$A726+1),NA())</f>
        <v>21586.0940851071</v>
      </c>
      <c r="S726" s="5" t="n">
        <f aca="true">IF(B726=1,INDIRECT("assorted!M"&amp;$A726+1),NA())</f>
        <v>780.917997500688</v>
      </c>
      <c r="T726" s="5" t="n">
        <f aca="true">IF(B726=1,INDIRECT("assorted!N"&amp;$A726+1),NA())</f>
        <v>609832.918820485</v>
      </c>
      <c r="U726" s="5" t="n">
        <f aca="true">IF(B726=1,SUM(INDIRECT("HeatFluxTotals!B" &amp; A726 + 1):INDIRECT("HeatFluxTotals!P" &amp; A726 + 1)),NA())</f>
        <v>107930.470425536</v>
      </c>
      <c r="W726" s="5" t="n">
        <f aca="false">R726/G726</f>
        <v>863443.763404284</v>
      </c>
      <c r="X726" s="5" t="n">
        <f aca="true">IF(B726=1,SUM(INDIRECT("HeatFluxRadiation!B" &amp; A726 + 1):INDIRECT("HeatFluxRadiation!P" &amp; A726 + 1)),NA())</f>
        <v>102764.233378004</v>
      </c>
      <c r="Y726" s="5" t="n">
        <f aca="true">IF(B726=1,SUM(INDIRECT("HeatFluxConduction!B" &amp; A726 + 1):INDIRECT("HeatFluxConduction!P" &amp; A726 + 1)),NA())</f>
        <v>5165.703434689</v>
      </c>
      <c r="Z726" s="6" t="n">
        <f aca="false">X726/U726</f>
        <v>0.9521336557956</v>
      </c>
      <c r="AA726" s="6" t="n">
        <f aca="false">Y726/U726</f>
        <v>0.0478614001618104</v>
      </c>
      <c r="AE726" s="0" t="n">
        <f aca="false">1/F726</f>
        <v>8</v>
      </c>
      <c r="AF726" s="0" t="n">
        <f aca="false">1/G726</f>
        <v>40</v>
      </c>
      <c r="AG726" s="0" t="n">
        <v>0.308555242102574</v>
      </c>
      <c r="AH726" s="0" t="n">
        <f aca="false">AG726/14</f>
        <v>0.0220396601501839</v>
      </c>
      <c r="AI726" s="0" t="n">
        <v>0.2848</v>
      </c>
      <c r="AJ726" s="0" t="n">
        <v>4.3063</v>
      </c>
      <c r="AK726" s="0" t="n">
        <v>32.071</v>
      </c>
    </row>
    <row r="727" customFormat="false" ht="15" hidden="false" customHeight="true" outlineLevel="0" collapsed="false">
      <c r="A727" s="0" t="n">
        <v>726</v>
      </c>
      <c r="B727" s="4" t="n">
        <f aca="false">IF(assorted!P727 = "converged", 1, NA())</f>
        <v>1</v>
      </c>
      <c r="C727" s="0" t="str">
        <f aca="true">INDIRECT("IDs!B"&amp;$A727+1)</f>
        <v>a-line</v>
      </c>
      <c r="D727" s="0" t="n">
        <f aca="true">INDIRECT("IDs!C"&amp;$A727+1)</f>
        <v>5</v>
      </c>
      <c r="E727" s="4" t="n">
        <v>1.925</v>
      </c>
      <c r="F727" s="0" t="n">
        <f aca="false">G727*D727</f>
        <v>0.125</v>
      </c>
      <c r="G727" s="0" t="n">
        <f aca="true">INDIRECT("assorted!D"&amp;$A727+1)</f>
        <v>0.025</v>
      </c>
      <c r="H727" s="0" t="n">
        <f aca="true">INDIRECT("assorted!E"&amp;$A727+1)</f>
        <v>0.08</v>
      </c>
      <c r="I727" s="0" t="n">
        <f aca="true">IF(B727=1,INDIRECT("assorted!F"&amp;$A727+1),NA())</f>
        <v>0.845373812044272</v>
      </c>
      <c r="J727" s="5" t="n">
        <f aca="true">IF(B727=1,INDIRECT("assorted!G"&amp;$A727+1),NA())</f>
        <v>1206.05201539261</v>
      </c>
      <c r="K727" s="5" t="n">
        <f aca="true">IF(B727=1,AVERAGE(INDIRECT("Temperatures!C" &amp; A727 + 1):INDIRECT("Temperatures!P" &amp; A727 + 1)),NA())</f>
        <v>1047.67678007347</v>
      </c>
      <c r="L727" s="5" t="n">
        <f aca="true">IF(B727=1,MAX(INDIRECT("Temperatures!C" &amp; A727 + 1):INDIRECT("Temperatures!P" &amp; A727 + 1)),NA())</f>
        <v>1055.96621714705</v>
      </c>
      <c r="M727" s="5" t="n">
        <f aca="true">IF(B727=1,MIN(INDIRECT("Temperatures!C" &amp; A727 + 1):INDIRECT("Temperatures!P" &amp; A727 + 1)),NA())</f>
        <v>1040.82064941472</v>
      </c>
      <c r="N727" s="5" t="n">
        <f aca="true">IF(B727=1,INDIRECT("assorted!H"&amp;$A727+1),NA())</f>
        <v>-108281.723049066</v>
      </c>
      <c r="O727" s="5" t="n">
        <f aca="true">IF(B727=1,INDIRECT("assorted!I"&amp;$A727+1),NA())</f>
        <v>38293.6840146021</v>
      </c>
      <c r="P727" s="5" t="n">
        <f aca="true">IF(B727=1,INDIRECT("assorted!J"&amp;$A727+1),NA())</f>
        <v>1285.3083131387</v>
      </c>
      <c r="Q727" s="5" t="n">
        <f aca="true">IF(B727=1,INDIRECT("assorted!K"&amp;$A727+1),NA())</f>
        <v>1652017.45982346</v>
      </c>
      <c r="R727" s="5" t="n">
        <f aca="true">IF(B727=1,INDIRECT("assorted!L"&amp;$A727+1),NA())</f>
        <v>21654.3175127715</v>
      </c>
      <c r="S727" s="5" t="n">
        <f aca="true">IF(B727=1,INDIRECT("assorted!M"&amp;$A727+1),NA())</f>
        <v>726.816315197863</v>
      </c>
      <c r="T727" s="5" t="n">
        <f aca="true">IF(B727=1,INDIRECT("assorted!N"&amp;$A727+1),NA())</f>
        <v>528261.956037799</v>
      </c>
      <c r="U727" s="5" t="n">
        <f aca="true">IF(B727=1,SUM(INDIRECT("HeatFluxTotals!B" &amp; A727 + 1):INDIRECT("HeatFluxTotals!P" &amp; A727 + 1)),NA())</f>
        <v>108271.587563857</v>
      </c>
      <c r="W727" s="5" t="n">
        <f aca="false">R727/G727</f>
        <v>866172.70051086</v>
      </c>
      <c r="X727" s="5" t="n">
        <f aca="true">IF(B727=1,SUM(INDIRECT("HeatFluxRadiation!B" &amp; A727 + 1):INDIRECT("HeatFluxRadiation!P" &amp; A727 + 1)),NA())</f>
        <v>103125.74842682</v>
      </c>
      <c r="Y727" s="5" t="n">
        <f aca="true">IF(B727=1,SUM(INDIRECT("HeatFluxConduction!B" &amp; A727 + 1):INDIRECT("HeatFluxConduction!P" &amp; A727 + 1)),NA())</f>
        <v>5146.05012812705</v>
      </c>
      <c r="Z727" s="6" t="n">
        <f aca="false">X727/U727</f>
        <v>0.952472857812284</v>
      </c>
      <c r="AA727" s="6" t="n">
        <f aca="false">Y727/U727</f>
        <v>0.0475290909084709</v>
      </c>
      <c r="AE727" s="0" t="n">
        <f aca="false">1/F727</f>
        <v>8</v>
      </c>
      <c r="AF727" s="0" t="n">
        <f aca="false">1/G727</f>
        <v>40</v>
      </c>
      <c r="AG727" s="0" t="n">
        <v>0.292462372758326</v>
      </c>
      <c r="AH727" s="0" t="n">
        <f aca="false">AG727/14</f>
        <v>0.0208901694827376</v>
      </c>
      <c r="AI727" s="0" t="n">
        <v>0.28641</v>
      </c>
      <c r="AJ727" s="0" t="n">
        <v>4.3307</v>
      </c>
      <c r="AK727" s="0" t="n">
        <v>32.152</v>
      </c>
    </row>
    <row r="728" customFormat="false" ht="15" hidden="false" customHeight="true" outlineLevel="0" collapsed="false">
      <c r="A728" s="0" t="n">
        <v>727</v>
      </c>
      <c r="B728" s="4" t="n">
        <f aca="false">IF(assorted!P728 = "converged", 1, NA())</f>
        <v>1</v>
      </c>
      <c r="C728" s="0" t="str">
        <f aca="true">INDIRECT("IDs!B"&amp;$A728+1)</f>
        <v>a-line</v>
      </c>
      <c r="D728" s="0" t="n">
        <f aca="true">INDIRECT("IDs!C"&amp;$A728+1)</f>
        <v>5</v>
      </c>
      <c r="E728" s="4" t="n">
        <v>2.02777777777778</v>
      </c>
      <c r="F728" s="0" t="n">
        <f aca="false">G728*D728</f>
        <v>0.125</v>
      </c>
      <c r="G728" s="0" t="n">
        <f aca="true">INDIRECT("assorted!D"&amp;$A728+1)</f>
        <v>0.025</v>
      </c>
      <c r="H728" s="0" t="n">
        <f aca="true">INDIRECT("assorted!E"&amp;$A728+1)</f>
        <v>0.08</v>
      </c>
      <c r="I728" s="0" t="n">
        <f aca="true">IF(B728=1,INDIRECT("assorted!F"&amp;$A728+1),NA())</f>
        <v>0.834539728981326</v>
      </c>
      <c r="J728" s="5" t="n">
        <f aca="true">IF(B728=1,INDIRECT("assorted!G"&amp;$A728+1),NA())</f>
        <v>1204.54079965615</v>
      </c>
      <c r="K728" s="5" t="n">
        <f aca="true">IF(B728=1,AVERAGE(INDIRECT("Temperatures!C" &amp; A728 + 1):INDIRECT("Temperatures!P" &amp; A728 + 1)),NA())</f>
        <v>1048.35071418584</v>
      </c>
      <c r="L728" s="5" t="n">
        <f aca="true">IF(B728=1,MAX(INDIRECT("Temperatures!C" &amp; A728 + 1):INDIRECT("Temperatures!P" &amp; A728 + 1)),NA())</f>
        <v>1056.44706821215</v>
      </c>
      <c r="M728" s="5" t="n">
        <f aca="true">IF(B728=1,MIN(INDIRECT("Temperatures!C" &amp; A728 + 1):INDIRECT("Temperatures!P" &amp; A728 + 1)),NA())</f>
        <v>1041.76333997136</v>
      </c>
      <c r="N728" s="5" t="n">
        <f aca="true">IF(B728=1,INDIRECT("assorted!H"&amp;$A728+1),NA())</f>
        <v>-108628.835905413</v>
      </c>
      <c r="O728" s="5" t="n">
        <f aca="true">IF(B728=1,INDIRECT("assorted!I"&amp;$A728+1),NA())</f>
        <v>38408.0713639435</v>
      </c>
      <c r="P728" s="5" t="n">
        <f aca="true">IF(B728=1,INDIRECT("assorted!J"&amp;$A728+1),NA())</f>
        <v>1217.64486484865</v>
      </c>
      <c r="Q728" s="5" t="n">
        <f aca="true">IF(B728=1,INDIRECT("assorted!K"&amp;$A728+1),NA())</f>
        <v>1482659.01689229</v>
      </c>
      <c r="R728" s="5" t="n">
        <f aca="true">IF(B728=1,INDIRECT("assorted!L"&amp;$A728+1),NA())</f>
        <v>21719.0012862402</v>
      </c>
      <c r="S728" s="5" t="n">
        <f aca="true">IF(B728=1,INDIRECT("assorted!M"&amp;$A728+1),NA())</f>
        <v>688.553979480552</v>
      </c>
      <c r="T728" s="5" t="n">
        <f aca="true">IF(B728=1,INDIRECT("assorted!N"&amp;$A728+1),NA())</f>
        <v>474106.582658504</v>
      </c>
      <c r="U728" s="5" t="n">
        <f aca="true">IF(B728=1,SUM(INDIRECT("HeatFluxTotals!B" &amp; A728 + 1):INDIRECT("HeatFluxTotals!P" &amp; A728 + 1)),NA())</f>
        <v>108595.006431201</v>
      </c>
      <c r="W728" s="5" t="n">
        <f aca="false">R728/G728</f>
        <v>868760.051449608</v>
      </c>
      <c r="X728" s="5" t="n">
        <f aca="true">IF(B728=1,SUM(INDIRECT("HeatFluxRadiation!B" &amp; A728 + 1):INDIRECT("HeatFluxRadiation!P" &amp; A728 + 1)),NA())</f>
        <v>103422.881768451</v>
      </c>
      <c r="Y728" s="5" t="n">
        <f aca="true">IF(B728=1,SUM(INDIRECT("HeatFluxConduction!B" &amp; A728 + 1):INDIRECT("HeatFluxConduction!P" &amp; A728 + 1)),NA())</f>
        <v>5172.09817592445</v>
      </c>
      <c r="Z728" s="6" t="n">
        <f aca="false">X728/U728</f>
        <v>0.952372352719304</v>
      </c>
      <c r="AA728" s="6" t="n">
        <f aca="false">Y728/U728</f>
        <v>0.0476274033760584</v>
      </c>
      <c r="AE728" s="0" t="n">
        <f aca="false">1/F728</f>
        <v>8</v>
      </c>
      <c r="AF728" s="0" t="n">
        <f aca="false">1/G728</f>
        <v>40</v>
      </c>
      <c r="AG728" s="0" t="n">
        <v>0.277958998878858</v>
      </c>
      <c r="AH728" s="0" t="n">
        <f aca="false">AG728/14</f>
        <v>0.0198542142056327</v>
      </c>
      <c r="AI728" s="0" t="n">
        <v>0.28793</v>
      </c>
      <c r="AJ728" s="0" t="n">
        <v>4.3537</v>
      </c>
      <c r="AK728" s="0" t="n">
        <v>32.227</v>
      </c>
    </row>
    <row r="729" customFormat="false" ht="15" hidden="false" customHeight="true" outlineLevel="0" collapsed="false">
      <c r="A729" s="0" t="n">
        <v>728</v>
      </c>
      <c r="B729" s="4" t="n">
        <f aca="false">IF(assorted!P729 = "converged", 1, NA())</f>
        <v>1</v>
      </c>
      <c r="C729" s="0" t="str">
        <f aca="true">INDIRECT("IDs!B"&amp;$A729+1)</f>
        <v>a-line</v>
      </c>
      <c r="D729" s="0" t="n">
        <f aca="true">INDIRECT("IDs!C"&amp;$A729+1)</f>
        <v>5</v>
      </c>
      <c r="E729" s="4" t="n">
        <v>2.23055555555556</v>
      </c>
      <c r="F729" s="0" t="n">
        <f aca="false">G729*D729</f>
        <v>0.125</v>
      </c>
      <c r="G729" s="0" t="n">
        <f aca="true">INDIRECT("assorted!D"&amp;$A729+1)</f>
        <v>0.025</v>
      </c>
      <c r="H729" s="0" t="n">
        <f aca="true">INDIRECT("assorted!E"&amp;$A729+1)</f>
        <v>0.08</v>
      </c>
      <c r="I729" s="0" t="n">
        <f aca="true">IF(B729=1,INDIRECT("assorted!F"&amp;$A729+1),NA())</f>
        <v>0.816443773626815</v>
      </c>
      <c r="J729" s="5" t="n">
        <f aca="true">IF(B729=1,INDIRECT("assorted!G"&amp;$A729+1),NA())</f>
        <v>1201.87451696715</v>
      </c>
      <c r="K729" s="5" t="n">
        <f aca="true">IF(B729=1,AVERAGE(INDIRECT("Temperatures!C" &amp; A729 + 1):INDIRECT("Temperatures!P" &amp; A729 + 1)),NA())</f>
        <v>1049.60007372653</v>
      </c>
      <c r="L729" s="5" t="n">
        <f aca="true">IF(B729=1,MAX(INDIRECT("Temperatures!C" &amp; A729 + 1):INDIRECT("Temperatures!P" &amp; A729 + 1)),NA())</f>
        <v>1057.46408852489</v>
      </c>
      <c r="M729" s="5" t="n">
        <f aca="true">IF(B729=1,MIN(INDIRECT("Temperatures!C" &amp; A729 + 1):INDIRECT("Temperatures!P" &amp; A729 + 1)),NA())</f>
        <v>1043.65412536623</v>
      </c>
      <c r="N729" s="5" t="n">
        <f aca="true">IF(B729=1,INDIRECT("assorted!H"&amp;$A729+1),NA())</f>
        <v>-109193.091232967</v>
      </c>
      <c r="O729" s="5" t="n">
        <f aca="true">IF(B729=1,INDIRECT("assorted!I"&amp;$A729+1),NA())</f>
        <v>38621.7217985251</v>
      </c>
      <c r="P729" s="5" t="n">
        <f aca="true">IF(B729=1,INDIRECT("assorted!J"&amp;$A729+1),NA())</f>
        <v>1082.51199545747</v>
      </c>
      <c r="Q729" s="5" t="n">
        <f aca="true">IF(B729=1,INDIRECT("assorted!K"&amp;$A729+1),NA())</f>
        <v>1171832.22030933</v>
      </c>
      <c r="R729" s="5" t="n">
        <f aca="true">IF(B729=1,INDIRECT("assorted!L"&amp;$A729+1),NA())</f>
        <v>21839.8163624468</v>
      </c>
      <c r="S729" s="5" t="n">
        <f aca="true">IF(B729=1,INDIRECT("assorted!M"&amp;$A729+1),NA())</f>
        <v>612.139026515974</v>
      </c>
      <c r="T729" s="5" t="n">
        <f aca="true">IF(B729=1,INDIRECT("assorted!N"&amp;$A729+1),NA())</f>
        <v>374714.187783925</v>
      </c>
      <c r="U729" s="5" t="n">
        <f aca="true">IF(B729=1,SUM(INDIRECT("HeatFluxTotals!B" &amp; A729 + 1):INDIRECT("HeatFluxTotals!P" &amp; A729 + 1)),NA())</f>
        <v>109199.081812234</v>
      </c>
      <c r="W729" s="5" t="n">
        <f aca="false">R729/G729</f>
        <v>873592.654497872</v>
      </c>
      <c r="X729" s="5" t="n">
        <f aca="true">IF(B729=1,SUM(INDIRECT("HeatFluxRadiation!B" &amp; A729 + 1):INDIRECT("HeatFluxRadiation!P" &amp; A729 + 1)),NA())</f>
        <v>104032.045126351</v>
      </c>
      <c r="Y729" s="5" t="n">
        <f aca="true">IF(B729=1,SUM(INDIRECT("HeatFluxConduction!B" &amp; A729 + 1):INDIRECT("HeatFluxConduction!P" &amp; A729 + 1)),NA())</f>
        <v>5167.04552029995</v>
      </c>
      <c r="Z729" s="6" t="n">
        <f aca="false">X729/U729</f>
        <v>0.952682416370798</v>
      </c>
      <c r="AA729" s="6" t="n">
        <f aca="false">Y729/U729</f>
        <v>0.0473176645311415</v>
      </c>
      <c r="AE729" s="0" t="n">
        <f aca="false">1/F729</f>
        <v>8</v>
      </c>
      <c r="AF729" s="0" t="n">
        <f aca="false">1/G729</f>
        <v>40</v>
      </c>
      <c r="AG729" s="0" t="n">
        <v>0.252867006574611</v>
      </c>
      <c r="AH729" s="0" t="n">
        <f aca="false">AG729/14</f>
        <v>0.0180619290410436</v>
      </c>
      <c r="AI729" s="0" t="n">
        <v>0.29072</v>
      </c>
      <c r="AJ729" s="0" t="n">
        <v>4.3961</v>
      </c>
      <c r="AK729" s="0" t="n">
        <v>32.366</v>
      </c>
    </row>
    <row r="730" customFormat="false" ht="15" hidden="false" customHeight="true" outlineLevel="0" collapsed="false">
      <c r="A730" s="0" t="n">
        <v>729</v>
      </c>
      <c r="B730" s="4" t="n">
        <f aca="false">IF(assorted!P730 = "converged", 1, NA())</f>
        <v>1</v>
      </c>
      <c r="C730" s="0" t="str">
        <f aca="true">INDIRECT("IDs!B"&amp;$A730+1)</f>
        <v>a-line</v>
      </c>
      <c r="D730" s="0" t="n">
        <f aca="true">INDIRECT("IDs!C"&amp;$A730+1)</f>
        <v>5</v>
      </c>
      <c r="E730" s="4" t="n">
        <v>2.43333333333333</v>
      </c>
      <c r="F730" s="0" t="n">
        <f aca="false">G730*D730</f>
        <v>0.125</v>
      </c>
      <c r="G730" s="0" t="n">
        <f aca="true">INDIRECT("assorted!D"&amp;$A730+1)</f>
        <v>0.025</v>
      </c>
      <c r="H730" s="0" t="n">
        <f aca="true">INDIRECT("assorted!E"&amp;$A730+1)</f>
        <v>0.08</v>
      </c>
      <c r="I730" s="0" t="n">
        <f aca="true">IF(B730=1,INDIRECT("assorted!F"&amp;$A730+1),NA())</f>
        <v>0.797076688526431</v>
      </c>
      <c r="J730" s="5" t="n">
        <f aca="true">IF(B730=1,INDIRECT("assorted!G"&amp;$A730+1),NA())</f>
        <v>1199.52090678522</v>
      </c>
      <c r="K730" s="5" t="n">
        <f aca="true">IF(B730=1,AVERAGE(INDIRECT("Temperatures!C" &amp; A730 + 1):INDIRECT("Temperatures!P" &amp; A730 + 1)),NA())</f>
        <v>1050.64252040554</v>
      </c>
      <c r="L730" s="5" t="n">
        <f aca="true">IF(B730=1,MAX(INDIRECT("Temperatures!C" &amp; A730 + 1):INDIRECT("Temperatures!P" &amp; A730 + 1)),NA())</f>
        <v>1058.76604625407</v>
      </c>
      <c r="M730" s="5" t="n">
        <f aca="true">IF(B730=1,MIN(INDIRECT("Temperatures!C" &amp; A730 + 1):INDIRECT("Temperatures!P" &amp; A730 + 1)),NA())</f>
        <v>1045.19913926984</v>
      </c>
      <c r="N730" s="5" t="n">
        <f aca="true">IF(B730=1,INDIRECT("assorted!H"&amp;$A730+1),NA())</f>
        <v>-109711.538084512</v>
      </c>
      <c r="O730" s="5" t="n">
        <f aca="true">IF(B730=1,INDIRECT("assorted!I"&amp;$A730+1),NA())</f>
        <v>38802.0020838178</v>
      </c>
      <c r="P730" s="5" t="n">
        <f aca="true">IF(B730=1,INDIRECT("assorted!J"&amp;$A730+1),NA())</f>
        <v>1010.63785879637</v>
      </c>
      <c r="Q730" s="5" t="n">
        <f aca="true">IF(B730=1,INDIRECT("assorted!K"&amp;$A730+1),NA())</f>
        <v>1021388.88163253</v>
      </c>
      <c r="R730" s="5" t="n">
        <f aca="true">IF(B730=1,INDIRECT("assorted!L"&amp;$A730+1),NA())</f>
        <v>21941.7612819367</v>
      </c>
      <c r="S730" s="5" t="n">
        <f aca="true">IF(B730=1,INDIRECT("assorted!M"&amp;$A730+1),NA())</f>
        <v>571.495630364129</v>
      </c>
      <c r="T730" s="5" t="n">
        <f aca="true">IF(B730=1,INDIRECT("assorted!N"&amp;$A730+1),NA())</f>
        <v>326607.255525293</v>
      </c>
      <c r="U730" s="5" t="n">
        <f aca="true">IF(B730=1,SUM(INDIRECT("HeatFluxTotals!B" &amp; A730 + 1):INDIRECT("HeatFluxTotals!P" &amp; A730 + 1)),NA())</f>
        <v>109708.806409683</v>
      </c>
      <c r="W730" s="5" t="n">
        <f aca="false">R730/G730</f>
        <v>877670.451277468</v>
      </c>
      <c r="X730" s="5" t="n">
        <f aca="true">IF(B730=1,SUM(INDIRECT("HeatFluxRadiation!B" &amp; A730 + 1):INDIRECT("HeatFluxRadiation!P" &amp; A730 + 1)),NA())</f>
        <v>104518.700276557</v>
      </c>
      <c r="Y730" s="5" t="n">
        <f aca="true">IF(B730=1,SUM(INDIRECT("HeatFluxConduction!B" &amp; A730 + 1):INDIRECT("HeatFluxConduction!P" &amp; A730 + 1)),NA())</f>
        <v>5189.77092613272</v>
      </c>
      <c r="Z730" s="6" t="n">
        <f aca="false">X730/U730</f>
        <v>0.952691982503714</v>
      </c>
      <c r="AA730" s="6" t="n">
        <f aca="false">Y730/U730</f>
        <v>0.0473049620716195</v>
      </c>
      <c r="AE730" s="0" t="n">
        <f aca="false">1/F730</f>
        <v>8</v>
      </c>
      <c r="AF730" s="0" t="n">
        <f aca="false">1/G730</f>
        <v>40</v>
      </c>
      <c r="AG730" s="0" t="n">
        <v>0.231922020101811</v>
      </c>
      <c r="AH730" s="0" t="n">
        <f aca="false">AG730/14</f>
        <v>0.0165658585787008</v>
      </c>
      <c r="AI730" s="0" t="n">
        <v>0.29306</v>
      </c>
      <c r="AJ730" s="0" t="n">
        <v>4.4316</v>
      </c>
      <c r="AK730" s="0" t="n">
        <v>32.481</v>
      </c>
    </row>
    <row r="731" customFormat="false" ht="15" hidden="false" customHeight="true" outlineLevel="0" collapsed="false">
      <c r="A731" s="0" t="n">
        <v>730</v>
      </c>
      <c r="B731" s="4" t="n">
        <f aca="false">IF(assorted!P731 = "converged", 1, NA())</f>
        <v>1</v>
      </c>
      <c r="C731" s="0" t="str">
        <f aca="true">INDIRECT("IDs!B"&amp;$A731+1)</f>
        <v>a-line</v>
      </c>
      <c r="D731" s="0" t="n">
        <f aca="true">INDIRECT("IDs!C"&amp;$A731+1)</f>
        <v>5</v>
      </c>
      <c r="E731" s="4" t="n">
        <v>2.83888888888889</v>
      </c>
      <c r="F731" s="0" t="n">
        <f aca="false">G731*D731</f>
        <v>0.125</v>
      </c>
      <c r="G731" s="0" t="n">
        <f aca="true">INDIRECT("assorted!D"&amp;$A731+1)</f>
        <v>0.025</v>
      </c>
      <c r="H731" s="0" t="n">
        <f aca="true">INDIRECT("assorted!E"&amp;$A731+1)</f>
        <v>0.08</v>
      </c>
      <c r="I731" s="0" t="n">
        <f aca="true">IF(B731=1,INDIRECT("assorted!F"&amp;$A731+1),NA())</f>
        <v>0.767608303081942</v>
      </c>
      <c r="J731" s="5" t="n">
        <f aca="true">IF(B731=1,INDIRECT("assorted!G"&amp;$A731+1),NA())</f>
        <v>1195.27260746012</v>
      </c>
      <c r="K731" s="5" t="n">
        <f aca="true">IF(B731=1,AVERAGE(INDIRECT("Temperatures!C" &amp; A731 + 1):INDIRECT("Temperatures!P" &amp; A731 + 1)),NA())</f>
        <v>1052.36916812784</v>
      </c>
      <c r="L731" s="5" t="n">
        <f aca="true">IF(B731=1,MAX(INDIRECT("Temperatures!C" &amp; A731 + 1):INDIRECT("Temperatures!P" &amp; A731 + 1)),NA())</f>
        <v>1062.50026662327</v>
      </c>
      <c r="M731" s="5" t="n">
        <f aca="true">IF(B731=1,MIN(INDIRECT("Temperatures!C" &amp; A731 + 1):INDIRECT("Temperatures!P" &amp; A731 + 1)),NA())</f>
        <v>1047.16338969633</v>
      </c>
      <c r="N731" s="5" t="n">
        <f aca="true">IF(B731=1,INDIRECT("assorted!H"&amp;$A731+1),NA())</f>
        <v>-110576.075723841</v>
      </c>
      <c r="O731" s="5" t="n">
        <f aca="true">IF(B731=1,INDIRECT("assorted!I"&amp;$A731+1),NA())</f>
        <v>39105.7562266383</v>
      </c>
      <c r="P731" s="5" t="n">
        <f aca="true">IF(B731=1,INDIRECT("assorted!J"&amp;$A731+1),NA())</f>
        <v>1095.90349083685</v>
      </c>
      <c r="Q731" s="5" t="n">
        <f aca="true">IF(B731=1,INDIRECT("assorted!K"&amp;$A731+1),NA())</f>
        <v>1201004.4612284</v>
      </c>
      <c r="R731" s="5" t="n">
        <f aca="true">IF(B731=1,INDIRECT("assorted!L"&amp;$A731+1),NA())</f>
        <v>22113.5282150222</v>
      </c>
      <c r="S731" s="5" t="n">
        <f aca="true">IF(B731=1,INDIRECT("assorted!M"&amp;$A731+1),NA())</f>
        <v>619.711651133176</v>
      </c>
      <c r="T731" s="5" t="n">
        <f aca="true">IF(B731=1,INDIRECT("assorted!N"&amp;$A731+1),NA())</f>
        <v>384042.530550207</v>
      </c>
      <c r="U731" s="5" t="n">
        <f aca="true">IF(B731=1,SUM(INDIRECT("HeatFluxTotals!B" &amp; A731 + 1):INDIRECT("HeatFluxTotals!P" &amp; A731 + 1)),NA())</f>
        <v>110567.641075111</v>
      </c>
      <c r="W731" s="5" t="n">
        <f aca="false">R731/G731</f>
        <v>884541.128600888</v>
      </c>
      <c r="X731" s="5" t="n">
        <f aca="true">IF(B731=1,SUM(INDIRECT("HeatFluxRadiation!B" &amp; A731 + 1):INDIRECT("HeatFluxRadiation!P" &amp; A731 + 1)),NA())</f>
        <v>105307.760604629</v>
      </c>
      <c r="Y731" s="5" t="n">
        <f aca="true">IF(B731=1,SUM(INDIRECT("HeatFluxConduction!B" &amp; A731 + 1):INDIRECT("HeatFluxConduction!P" &amp; A731 + 1)),NA())</f>
        <v>5259.87949288394</v>
      </c>
      <c r="Z731" s="6" t="n">
        <f aca="false">X731/U731</f>
        <v>0.952428392074413</v>
      </c>
      <c r="AA731" s="6" t="n">
        <f aca="false">Y731/U731</f>
        <v>0.0475715990839562</v>
      </c>
      <c r="AE731" s="0" t="n">
        <f aca="false">1/F731</f>
        <v>8</v>
      </c>
      <c r="AF731" s="0" t="n">
        <f aca="false">1/G731</f>
        <v>40</v>
      </c>
      <c r="AG731" s="0" t="n">
        <v>0.198959551753721</v>
      </c>
      <c r="AH731" s="0" t="n">
        <f aca="false">AG731/14</f>
        <v>0.0142113965538372</v>
      </c>
      <c r="AI731" s="0" t="n">
        <v>0.29716</v>
      </c>
      <c r="AJ731" s="0" t="n">
        <v>4.494</v>
      </c>
      <c r="AK731" s="0" t="n">
        <v>32.671</v>
      </c>
    </row>
    <row r="732" customFormat="false" ht="15" hidden="false" customHeight="true" outlineLevel="0" collapsed="false">
      <c r="A732" s="0" t="n">
        <v>731</v>
      </c>
      <c r="B732" s="4" t="n">
        <f aca="false">IF(assorted!P732 = "converged", 1, NA())</f>
        <v>1</v>
      </c>
      <c r="C732" s="0" t="str">
        <f aca="true">INDIRECT("IDs!B"&amp;$A732+1)</f>
        <v>a-line</v>
      </c>
      <c r="D732" s="0" t="n">
        <f aca="true">INDIRECT("IDs!C"&amp;$A732+1)</f>
        <v>5</v>
      </c>
      <c r="E732" s="4" t="n">
        <v>3.24444444444444</v>
      </c>
      <c r="F732" s="0" t="n">
        <f aca="false">G732*D732</f>
        <v>0.125</v>
      </c>
      <c r="G732" s="0" t="n">
        <f aca="true">INDIRECT("assorted!D"&amp;$A732+1)</f>
        <v>0.025</v>
      </c>
      <c r="H732" s="0" t="n">
        <f aca="true">INDIRECT("assorted!E"&amp;$A732+1)</f>
        <v>0.08</v>
      </c>
      <c r="I732" s="0" t="n">
        <f aca="true">IF(B732=1,INDIRECT("assorted!F"&amp;$A732+1),NA())</f>
        <v>0.768379661240032</v>
      </c>
      <c r="J732" s="5" t="n">
        <f aca="true">IF(B732=1,INDIRECT("assorted!G"&amp;$A732+1),NA())</f>
        <v>1193.08551768954</v>
      </c>
      <c r="K732" s="5" t="n">
        <f aca="true">IF(B732=1,AVERAGE(INDIRECT("Temperatures!C" &amp; A732 + 1):INDIRECT("Temperatures!P" &amp; A732 + 1)),NA())</f>
        <v>1053.0692499408</v>
      </c>
      <c r="L732" s="5" t="n">
        <f aca="true">IF(B732=1,MAX(INDIRECT("Temperatures!C" &amp; A732 + 1):INDIRECT("Temperatures!P" &amp; A732 + 1)),NA())</f>
        <v>1064.90586236516</v>
      </c>
      <c r="M732" s="5" t="n">
        <f aca="true">IF(B732=1,MIN(INDIRECT("Temperatures!C" &amp; A732 + 1):INDIRECT("Temperatures!P" &amp; A732 + 1)),NA())</f>
        <v>1046.8282655137</v>
      </c>
      <c r="N732" s="5" t="n">
        <f aca="true">IF(B732=1,INDIRECT("assorted!H"&amp;$A732+1),NA())</f>
        <v>-110937.295508002</v>
      </c>
      <c r="O732" s="5" t="n">
        <f aca="true">IF(B732=1,INDIRECT("assorted!I"&amp;$A732+1),NA())</f>
        <v>39233.3291448829</v>
      </c>
      <c r="P732" s="5" t="n">
        <f aca="true">IF(B732=1,INDIRECT("assorted!J"&amp;$A732+1),NA())</f>
        <v>1335.1859632391</v>
      </c>
      <c r="Q732" s="5" t="n">
        <f aca="true">IF(B732=1,INDIRECT("assorted!K"&amp;$A732+1),NA())</f>
        <v>1782721.55643073</v>
      </c>
      <c r="R732" s="5" t="n">
        <f aca="true">IF(B732=1,INDIRECT("assorted!L"&amp;$A732+1),NA())</f>
        <v>22185.6681657463</v>
      </c>
      <c r="S732" s="5" t="n">
        <f aca="true">IF(B732=1,INDIRECT("assorted!M"&amp;$A732+1),NA())</f>
        <v>755.021135512645</v>
      </c>
      <c r="T732" s="5" t="n">
        <f aca="true">IF(B732=1,INDIRECT("assorted!N"&amp;$A732+1),NA())</f>
        <v>570056.915070804</v>
      </c>
      <c r="U732" s="5" t="n">
        <f aca="true">IF(B732=1,SUM(INDIRECT("HeatFluxTotals!B" &amp; A732 + 1):INDIRECT("HeatFluxTotals!P" &amp; A732 + 1)),NA())</f>
        <v>110928.340828732</v>
      </c>
      <c r="W732" s="5" t="n">
        <f aca="false">R732/G732</f>
        <v>887426.726629852</v>
      </c>
      <c r="X732" s="5" t="n">
        <f aca="true">IF(B732=1,SUM(INDIRECT("HeatFluxRadiation!B" &amp; A732 + 1):INDIRECT("HeatFluxRadiation!P" &amp; A732 + 1)),NA())</f>
        <v>105560.062247105</v>
      </c>
      <c r="Y732" s="5" t="n">
        <f aca="true">IF(B732=1,SUM(INDIRECT("HeatFluxConduction!B" &amp; A732 + 1):INDIRECT("HeatFluxConduction!P" &amp; A732 + 1)),NA())</f>
        <v>5368.27561969429</v>
      </c>
      <c r="Z732" s="6" t="n">
        <f aca="false">X732/U732</f>
        <v>0.951605887715247</v>
      </c>
      <c r="AA732" s="6" t="n">
        <f aca="false">Y732/U732</f>
        <v>0.0483940855834369</v>
      </c>
      <c r="AE732" s="0" t="n">
        <f aca="false">1/F732</f>
        <v>8</v>
      </c>
      <c r="AF732" s="0" t="n">
        <f aca="false">1/G732</f>
        <v>40</v>
      </c>
      <c r="AG732" s="0" t="n">
        <v>0.174220282288682</v>
      </c>
      <c r="AH732" s="0" t="n">
        <f aca="false">AG732/14</f>
        <v>0.012444305877763</v>
      </c>
      <c r="AI732" s="0" t="n">
        <v>0.29899</v>
      </c>
      <c r="AJ732" s="0" t="n">
        <v>4.5219</v>
      </c>
      <c r="AK732" s="0" t="n">
        <v>32.747</v>
      </c>
    </row>
    <row r="733" customFormat="false" ht="15" hidden="false" customHeight="true" outlineLevel="0" collapsed="false">
      <c r="A733" s="0" t="n">
        <v>732</v>
      </c>
      <c r="B733" s="4" t="n">
        <f aca="false">IF(assorted!P733 = "converged", 1, NA())</f>
        <v>1</v>
      </c>
      <c r="C733" s="0" t="str">
        <f aca="true">INDIRECT("IDs!B"&amp;$A733+1)</f>
        <v>a-line</v>
      </c>
      <c r="D733" s="0" t="n">
        <f aca="true">INDIRECT("IDs!C"&amp;$A733+1)</f>
        <v>5</v>
      </c>
      <c r="E733" s="4" t="n">
        <v>3.44722222222222</v>
      </c>
      <c r="F733" s="0" t="n">
        <f aca="false">G733*D733</f>
        <v>0.125</v>
      </c>
      <c r="G733" s="0" t="n">
        <f aca="true">INDIRECT("assorted!D"&amp;$A733+1)</f>
        <v>0.025</v>
      </c>
      <c r="H733" s="0" t="n">
        <f aca="true">INDIRECT("assorted!E"&amp;$A733+1)</f>
        <v>0.08</v>
      </c>
      <c r="I733" s="0" t="n">
        <f aca="true">IF(B733=1,INDIRECT("assorted!F"&amp;$A733+1),NA())</f>
        <v>0.807662968436488</v>
      </c>
      <c r="J733" s="5" t="n">
        <f aca="true">IF(B733=1,INDIRECT("assorted!G"&amp;$A733+1),NA())</f>
        <v>1194.23573173778</v>
      </c>
      <c r="K733" s="5" t="n">
        <f aca="true">IF(B733=1,AVERAGE(INDIRECT("Temperatures!C" &amp; A733 + 1):INDIRECT("Temperatures!P" &amp; A733 + 1)),NA())</f>
        <v>1052.43077046117</v>
      </c>
      <c r="L733" s="5" t="n">
        <f aca="true">IF(B733=1,MAX(INDIRECT("Temperatures!C" &amp; A733 + 1):INDIRECT("Temperatures!P" &amp; A733 + 1)),NA())</f>
        <v>1062.61864232789</v>
      </c>
      <c r="M733" s="5" t="n">
        <f aca="true">IF(B733=1,MIN(INDIRECT("Temperatures!C" &amp; A733 + 1):INDIRECT("Temperatures!P" &amp; A733 + 1)),NA())</f>
        <v>1045.94410814253</v>
      </c>
      <c r="N733" s="5" t="n">
        <f aca="true">IF(B733=1,INDIRECT("assorted!H"&amp;$A733+1),NA())</f>
        <v>-110621.980700793</v>
      </c>
      <c r="O733" s="5" t="n">
        <f aca="true">IF(B733=1,INDIRECT("assorted!I"&amp;$A733+1),NA())</f>
        <v>39121.499327563</v>
      </c>
      <c r="P733" s="5" t="n">
        <f aca="true">IF(B733=1,INDIRECT("assorted!J"&amp;$A733+1),NA())</f>
        <v>1314.77858976148</v>
      </c>
      <c r="Q733" s="5" t="n">
        <f aca="true">IF(B733=1,INDIRECT("assorted!K"&amp;$A733+1),NA())</f>
        <v>1728642.7400952</v>
      </c>
      <c r="R733" s="5" t="n">
        <f aca="true">IF(B733=1,INDIRECT("assorted!L"&amp;$A733+1),NA())</f>
        <v>22122.4306257474</v>
      </c>
      <c r="S733" s="5" t="n">
        <f aca="true">IF(B733=1,INDIRECT("assorted!M"&amp;$A733+1),NA())</f>
        <v>743.481171177845</v>
      </c>
      <c r="T733" s="5" t="n">
        <f aca="true">IF(B733=1,INDIRECT("assorted!N"&amp;$A733+1),NA())</f>
        <v>552764.25189598</v>
      </c>
      <c r="U733" s="5" t="n">
        <f aca="true">IF(B733=1,SUM(INDIRECT("HeatFluxTotals!B" &amp; A733 + 1):INDIRECT("HeatFluxTotals!P" &amp; A733 + 1)),NA())</f>
        <v>110612.153128737</v>
      </c>
      <c r="W733" s="5" t="n">
        <f aca="false">R733/G733</f>
        <v>884897.225029896</v>
      </c>
      <c r="X733" s="5" t="n">
        <f aca="true">IF(B733=1,SUM(INDIRECT("HeatFluxRadiation!B" &amp; A733 + 1):INDIRECT("HeatFluxRadiation!P" &amp; A733 + 1)),NA())</f>
        <v>105141.312852568</v>
      </c>
      <c r="Y733" s="5" t="n">
        <f aca="true">IF(B733=1,SUM(INDIRECT("HeatFluxConduction!B" &amp; A733 + 1):INDIRECT("HeatFluxConduction!P" &amp; A733 + 1)),NA())</f>
        <v>5470.84264728467</v>
      </c>
      <c r="Z733" s="6" t="n">
        <f aca="false">X733/U733</f>
        <v>0.950540332852924</v>
      </c>
      <c r="AA733" s="6" t="n">
        <f aca="false">Y733/U733</f>
        <v>0.0494596885833818</v>
      </c>
      <c r="AE733" s="0" t="n">
        <f aca="false">1/F733</f>
        <v>8</v>
      </c>
      <c r="AF733" s="0" t="n">
        <f aca="false">1/G733</f>
        <v>40</v>
      </c>
      <c r="AG733" s="0" t="n">
        <v>0.164037487810844</v>
      </c>
      <c r="AH733" s="0" t="n">
        <f aca="false">AG733/14</f>
        <v>0.0117169634150603</v>
      </c>
      <c r="AI733" s="0" t="n">
        <v>0.29754</v>
      </c>
      <c r="AJ733" s="0" t="n">
        <v>4.4999</v>
      </c>
      <c r="AK733" s="0" t="n">
        <v>32.676</v>
      </c>
    </row>
    <row r="734" customFormat="false" ht="15" hidden="false" customHeight="true" outlineLevel="0" collapsed="false">
      <c r="A734" s="0" t="n">
        <v>733</v>
      </c>
      <c r="B734" s="4" t="n">
        <f aca="false">IF(assorted!P734 = "converged", 1, NA())</f>
        <v>1</v>
      </c>
      <c r="C734" s="0" t="str">
        <f aca="true">INDIRECT("IDs!B"&amp;$A734+1)</f>
        <v>a-line</v>
      </c>
      <c r="D734" s="0" t="n">
        <f aca="true">INDIRECT("IDs!C"&amp;$A734+1)</f>
        <v>5</v>
      </c>
      <c r="E734" s="4" t="n">
        <v>1.01388888888889</v>
      </c>
      <c r="F734" s="0" t="n">
        <f aca="false">G734*D734</f>
        <v>0.15</v>
      </c>
      <c r="G734" s="0" t="n">
        <f aca="true">INDIRECT("assorted!D"&amp;$A734+1)</f>
        <v>0.03</v>
      </c>
      <c r="H734" s="0" t="n">
        <f aca="true">INDIRECT("assorted!E"&amp;$A734+1)</f>
        <v>0.08</v>
      </c>
      <c r="I734" s="0" t="n">
        <f aca="true">IF(B734=1,INDIRECT("assorted!F"&amp;$A734+1),NA())</f>
        <v>2.05132657456852</v>
      </c>
      <c r="J734" s="5" t="n">
        <f aca="true">IF(B734=1,INDIRECT("assorted!G"&amp;$A734+1),NA())</f>
        <v>1178.23399066875</v>
      </c>
      <c r="K734" s="5" t="n">
        <f aca="true">IF(B734=1,AVERAGE(INDIRECT("Temperatures!C" &amp; A734 + 1):INDIRECT("Temperatures!P" &amp; A734 + 1)),NA())</f>
        <v>1007.52408935044</v>
      </c>
      <c r="L734" s="5" t="n">
        <f aca="true">IF(B734=1,MAX(INDIRECT("Temperatures!C" &amp; A734 + 1):INDIRECT("Temperatures!P" &amp; A734 + 1)),NA())</f>
        <v>1032.26417666328</v>
      </c>
      <c r="M734" s="5" t="n">
        <f aca="true">IF(B734=1,MIN(INDIRECT("Temperatures!C" &amp; A734 + 1):INDIRECT("Temperatures!P" &amp; A734 + 1)),NA())</f>
        <v>992.491337138547</v>
      </c>
      <c r="N734" s="5" t="n">
        <f aca="true">IF(B734=1,INDIRECT("assorted!H"&amp;$A734+1),NA())</f>
        <v>-59125.1294686102</v>
      </c>
      <c r="O734" s="5" t="n">
        <f aca="true">IF(B734=1,INDIRECT("assorted!I"&amp;$A734+1),NA())</f>
        <v>31636.3763475856</v>
      </c>
      <c r="P734" s="5" t="n">
        <f aca="true">IF(B734=1,INDIRECT("assorted!J"&amp;$A734+1),NA())</f>
        <v>3276.92483266517</v>
      </c>
      <c r="Q734" s="5" t="n">
        <f aca="true">IF(B734=1,INDIRECT("assorted!K"&amp;$A734+1),NA())</f>
        <v>10738236.3589376</v>
      </c>
      <c r="R734" s="5" t="n">
        <f aca="true">IF(B734=1,INDIRECT("assorted!L"&amp;$A734+1),NA())</f>
        <v>17889.5808237421</v>
      </c>
      <c r="S734" s="5" t="n">
        <f aca="true">IF(B734=1,INDIRECT("assorted!M"&amp;$A734+1),NA())</f>
        <v>1853.01861531078</v>
      </c>
      <c r="T734" s="5" t="n">
        <f aca="true">IF(B734=1,INDIRECT("assorted!N"&amp;$A734+1),NA())</f>
        <v>3433677.9886883</v>
      </c>
      <c r="U734" s="5" t="n">
        <f aca="true">IF(B734=1,SUM(INDIRECT("HeatFluxTotals!B" &amp; A734 + 1):INDIRECT("HeatFluxTotals!P" &amp; A734 + 1)),NA())</f>
        <v>89447.9041187107</v>
      </c>
      <c r="W734" s="5" t="n">
        <f aca="false">R734/G734</f>
        <v>596319.360791403</v>
      </c>
      <c r="X734" s="5" t="n">
        <f aca="true">IF(B734=1,SUM(INDIRECT("HeatFluxRadiation!B" &amp; A734 + 1):INDIRECT("HeatFluxRadiation!P" &amp; A734 + 1)),NA())</f>
        <v>87066.6044333171</v>
      </c>
      <c r="Y734" s="5" t="n">
        <f aca="true">IF(B734=1,SUM(INDIRECT("HeatFluxConduction!B" &amp; A734 + 1):INDIRECT("HeatFluxConduction!P" &amp; A734 + 1)),NA())</f>
        <v>1652.00711931969</v>
      </c>
      <c r="Z734" s="6" t="n">
        <f aca="false">X734/U734</f>
        <v>0.97337780343927</v>
      </c>
      <c r="AA734" s="6" t="n">
        <f aca="false">Y734/U734</f>
        <v>0.0184689304416483</v>
      </c>
      <c r="AE734" s="0" t="n">
        <f aca="false">1/F734</f>
        <v>6.66666666666667</v>
      </c>
      <c r="AF734" s="0" t="n">
        <f aca="false">1/G734</f>
        <v>33.3333333333333</v>
      </c>
      <c r="AG734" s="9" t="n">
        <v>0.553189574953486</v>
      </c>
      <c r="AH734" s="0" t="n">
        <f aca="false">AG734/14</f>
        <v>0.0395135410681061</v>
      </c>
      <c r="AI734" s="0" t="n">
        <v>0.1996</v>
      </c>
      <c r="AJ734" s="0" t="n">
        <v>3.013</v>
      </c>
      <c r="AK734" s="0" t="n">
        <v>27.703</v>
      </c>
    </row>
    <row r="735" customFormat="false" ht="15" hidden="false" customHeight="true" outlineLevel="0" collapsed="false">
      <c r="A735" s="0" t="n">
        <v>734</v>
      </c>
      <c r="B735" s="4" t="n">
        <f aca="false">IF(assorted!P735 = "converged", 1, NA())</f>
        <v>1</v>
      </c>
      <c r="C735" s="0" t="str">
        <f aca="true">INDIRECT("IDs!B"&amp;$A735+1)</f>
        <v>a-line</v>
      </c>
      <c r="D735" s="0" t="n">
        <f aca="true">INDIRECT("IDs!C"&amp;$A735+1)</f>
        <v>5</v>
      </c>
      <c r="E735" s="4" t="n">
        <v>1.21666666666667</v>
      </c>
      <c r="F735" s="0" t="n">
        <f aca="false">G735*D735</f>
        <v>0.15</v>
      </c>
      <c r="G735" s="0" t="n">
        <f aca="true">INDIRECT("assorted!D"&amp;$A735+1)</f>
        <v>0.03</v>
      </c>
      <c r="H735" s="0" t="n">
        <f aca="true">INDIRECT("assorted!E"&amp;$A735+1)</f>
        <v>0.08</v>
      </c>
      <c r="I735" s="0" t="n">
        <f aca="true">IF(B735=1,INDIRECT("assorted!F"&amp;$A735+1),NA())</f>
        <v>1.28552118501102</v>
      </c>
      <c r="J735" s="5" t="n">
        <f aca="true">IF(B735=1,INDIRECT("assorted!G"&amp;$A735+1),NA())</f>
        <v>1249.10142885391</v>
      </c>
      <c r="K735" s="5" t="n">
        <f aca="true">IF(B735=1,AVERAGE(INDIRECT("Temperatures!C" &amp; A735 + 1):INDIRECT("Temperatures!P" &amp; A735 + 1)),NA())</f>
        <v>1060.42459998618</v>
      </c>
      <c r="L735" s="5" t="n">
        <f aca="true">IF(B735=1,MAX(INDIRECT("Temperatures!C" &amp; A735 + 1):INDIRECT("Temperatures!P" &amp; A735 + 1)),NA())</f>
        <v>1076.95026802877</v>
      </c>
      <c r="M735" s="5" t="n">
        <f aca="true">IF(B735=1,MIN(INDIRECT("Temperatures!C" &amp; A735 + 1):INDIRECT("Temperatures!P" &amp; A735 + 1)),NA())</f>
        <v>1049.71887918429</v>
      </c>
      <c r="N735" s="5" t="n">
        <f aca="true">IF(B735=1,INDIRECT("assorted!H"&amp;$A735+1),NA())</f>
        <v>-114882.999584824</v>
      </c>
      <c r="O735" s="5" t="n">
        <f aca="true">IF(B735=1,INDIRECT("assorted!I"&amp;$A735+1),NA())</f>
        <v>40639.4451566845</v>
      </c>
      <c r="P735" s="5" t="n">
        <f aca="true">IF(B735=1,INDIRECT("assorted!J"&amp;$A735+1),NA())</f>
        <v>2381.4714811679</v>
      </c>
      <c r="Q735" s="5" t="n">
        <f aca="true">IF(B735=1,INDIRECT("assorted!K"&amp;$A735+1),NA())</f>
        <v>5671406.41561607</v>
      </c>
      <c r="R735" s="5" t="n">
        <f aca="true">IF(B735=1,INDIRECT("assorted!L"&amp;$A735+1),NA())</f>
        <v>22980.7988342753</v>
      </c>
      <c r="S735" s="5" t="n">
        <f aca="true">IF(B735=1,INDIRECT("assorted!M"&amp;$A735+1),NA())</f>
        <v>1346.67480869116</v>
      </c>
      <c r="T735" s="5" t="n">
        <f aca="true">IF(B735=1,INDIRECT("assorted!N"&amp;$A735+1),NA())</f>
        <v>1813533.04036337</v>
      </c>
      <c r="U735" s="5" t="n">
        <f aca="true">IF(B735=1,SUM(INDIRECT("HeatFluxTotals!B" &amp; A735 + 1):INDIRECT("HeatFluxTotals!P" &amp; A735 + 1)),NA())</f>
        <v>114903.994171377</v>
      </c>
      <c r="W735" s="5" t="n">
        <f aca="false">R735/G735</f>
        <v>766026.627809177</v>
      </c>
      <c r="X735" s="5" t="n">
        <f aca="true">IF(B735=1,SUM(INDIRECT("HeatFluxRadiation!B" &amp; A735 + 1):INDIRECT("HeatFluxRadiation!P" &amp; A735 + 1)),NA())</f>
        <v>109504.782667318</v>
      </c>
      <c r="Y735" s="5" t="n">
        <f aca="true">IF(B735=1,SUM(INDIRECT("HeatFluxConduction!B" &amp; A735 + 1):INDIRECT("HeatFluxConduction!P" &amp; A735 + 1)),NA())</f>
        <v>5399.14295725585</v>
      </c>
      <c r="Z735" s="6" t="n">
        <f aca="false">X735/U735</f>
        <v>0.953011106854942</v>
      </c>
      <c r="AA735" s="6" t="n">
        <f aca="false">Y735/U735</f>
        <v>0.0469882965878728</v>
      </c>
      <c r="AE735" s="0" t="n">
        <f aca="false">1/F735</f>
        <v>6.66666666666667</v>
      </c>
      <c r="AF735" s="0" t="n">
        <f aca="false">1/G735</f>
        <v>33.3333333333333</v>
      </c>
      <c r="AG735" s="0" t="n">
        <v>0.460039371902449</v>
      </c>
      <c r="AH735" s="0" t="n">
        <f aca="false">AG735/14</f>
        <v>0.0328599551358892</v>
      </c>
      <c r="AI735" s="0" t="n">
        <v>0.31754</v>
      </c>
      <c r="AJ735" s="0" t="n">
        <v>4.8049</v>
      </c>
      <c r="AK735" s="0" t="n">
        <v>33.545</v>
      </c>
    </row>
    <row r="736" customFormat="false" ht="15" hidden="false" customHeight="true" outlineLevel="0" collapsed="false">
      <c r="A736" s="0" t="n">
        <v>735</v>
      </c>
      <c r="B736" s="4" t="n">
        <f aca="false">IF(assorted!P736 = "converged", 1, NA())</f>
        <v>1</v>
      </c>
      <c r="C736" s="0" t="str">
        <f aca="true">INDIRECT("IDs!B"&amp;$A736+1)</f>
        <v>a-line</v>
      </c>
      <c r="D736" s="0" t="n">
        <f aca="true">INDIRECT("IDs!C"&amp;$A736+1)</f>
        <v>5</v>
      </c>
      <c r="E736" s="4" t="n">
        <v>1.41944444444444</v>
      </c>
      <c r="F736" s="0" t="n">
        <f aca="false">G736*D736</f>
        <v>0.15</v>
      </c>
      <c r="G736" s="0" t="n">
        <f aca="true">INDIRECT("assorted!D"&amp;$A736+1)</f>
        <v>0.03</v>
      </c>
      <c r="H736" s="0" t="n">
        <f aca="true">INDIRECT("assorted!E"&amp;$A736+1)</f>
        <v>0.08</v>
      </c>
      <c r="I736" s="0" t="n">
        <f aca="true">IF(B736=1,INDIRECT("assorted!F"&amp;$A736+1),NA())</f>
        <v>1.26155459461733</v>
      </c>
      <c r="J736" s="5" t="n">
        <f aca="true">IF(B736=1,INDIRECT("assorted!G"&amp;$A736+1),NA())</f>
        <v>1242.82871379701</v>
      </c>
      <c r="K736" s="5" t="n">
        <f aca="true">IF(B736=1,AVERAGE(INDIRECT("Temperatures!C" &amp; A736 + 1):INDIRECT("Temperatures!P" &amp; A736 + 1)),NA())</f>
        <v>1064.15029892889</v>
      </c>
      <c r="L736" s="5" t="n">
        <f aca="true">IF(B736=1,MAX(INDIRECT("Temperatures!C" &amp; A736 + 1):INDIRECT("Temperatures!P" &amp; A736 + 1)),NA())</f>
        <v>1077.6371301785</v>
      </c>
      <c r="M736" s="5" t="n">
        <f aca="true">IF(B736=1,MIN(INDIRECT("Temperatures!C" &amp; A736 + 1):INDIRECT("Temperatures!P" &amp; A736 + 1)),NA())</f>
        <v>1055.0063851528</v>
      </c>
      <c r="N736" s="5" t="n">
        <f aca="true">IF(B736=1,INDIRECT("assorted!H"&amp;$A736+1),NA())</f>
        <v>-116581.624354374</v>
      </c>
      <c r="O736" s="5" t="n">
        <f aca="true">IF(B736=1,INDIRECT("assorted!I"&amp;$A736+1),NA())</f>
        <v>41231.0406775783</v>
      </c>
      <c r="P736" s="5" t="n">
        <f aca="true">IF(B736=1,INDIRECT("assorted!J"&amp;$A736+1),NA())</f>
        <v>1949.48908565077</v>
      </c>
      <c r="Q736" s="5" t="n">
        <f aca="true">IF(B736=1,INDIRECT("assorted!K"&amp;$A736+1),NA())</f>
        <v>3800507.69507148</v>
      </c>
      <c r="R736" s="5" t="n">
        <f aca="true">IF(B736=1,INDIRECT("assorted!L"&amp;$A736+1),NA())</f>
        <v>23315.3343481445</v>
      </c>
      <c r="S736" s="5" t="n">
        <f aca="true">IF(B736=1,INDIRECT("assorted!M"&amp;$A736+1),NA())</f>
        <v>1102.39734650377</v>
      </c>
      <c r="T736" s="5" t="n">
        <f aca="true">IF(B736=1,INDIRECT("assorted!N"&amp;$A736+1),NA())</f>
        <v>1215279.90957855</v>
      </c>
      <c r="U736" s="5" t="n">
        <f aca="true">IF(B736=1,SUM(INDIRECT("HeatFluxTotals!B" &amp; A736 + 1):INDIRECT("HeatFluxTotals!P" &amp; A736 + 1)),NA())</f>
        <v>116576.671740723</v>
      </c>
      <c r="W736" s="5" t="n">
        <f aca="false">R736/G736</f>
        <v>777177.811604817</v>
      </c>
      <c r="X736" s="5" t="n">
        <f aca="true">IF(B736=1,SUM(INDIRECT("HeatFluxRadiation!B" &amp; A736 + 1):INDIRECT("HeatFluxRadiation!P" &amp; A736 + 1)),NA())</f>
        <v>111203.997122267</v>
      </c>
      <c r="Y736" s="5" t="n">
        <f aca="true">IF(B736=1,SUM(INDIRECT("HeatFluxConduction!B" &amp; A736 + 1):INDIRECT("HeatFluxConduction!P" &amp; A736 + 1)),NA())</f>
        <v>5372.84063710186</v>
      </c>
      <c r="Z736" s="6" t="n">
        <f aca="false">X736/U736</f>
        <v>0.95391295240951</v>
      </c>
      <c r="AA736" s="6" t="n">
        <f aca="false">Y736/U736</f>
        <v>0.0460884717059993</v>
      </c>
      <c r="AE736" s="0" t="n">
        <f aca="false">1/F736</f>
        <v>6.66666666666667</v>
      </c>
      <c r="AF736" s="0" t="n">
        <f aca="false">1/G736</f>
        <v>33.3333333333333</v>
      </c>
      <c r="AG736" s="0" t="n">
        <v>0.395456042303042</v>
      </c>
      <c r="AH736" s="0" t="n">
        <f aca="false">AG736/14</f>
        <v>0.028246860164503</v>
      </c>
      <c r="AI736" s="0" t="n">
        <v>0.32711</v>
      </c>
      <c r="AJ736" s="0" t="n">
        <v>4.9511</v>
      </c>
      <c r="AK736" s="0" t="n">
        <v>33.947</v>
      </c>
    </row>
    <row r="737" customFormat="false" ht="15" hidden="false" customHeight="true" outlineLevel="0" collapsed="false">
      <c r="A737" s="0" t="n">
        <v>736</v>
      </c>
      <c r="B737" s="4" t="n">
        <f aca="false">IF(assorted!P737 = "converged", 1, NA())</f>
        <v>1</v>
      </c>
      <c r="C737" s="0" t="str">
        <f aca="true">INDIRECT("IDs!B"&amp;$A737+1)</f>
        <v>a-line</v>
      </c>
      <c r="D737" s="0" t="n">
        <f aca="true">INDIRECT("IDs!C"&amp;$A737+1)</f>
        <v>5</v>
      </c>
      <c r="E737" s="4" t="n">
        <v>1.62222222222222</v>
      </c>
      <c r="F737" s="0" t="n">
        <f aca="false">G737*D737</f>
        <v>0.15</v>
      </c>
      <c r="G737" s="0" t="n">
        <f aca="true">INDIRECT("assorted!D"&amp;$A737+1)</f>
        <v>0.03</v>
      </c>
      <c r="H737" s="0" t="n">
        <f aca="true">INDIRECT("assorted!E"&amp;$A737+1)</f>
        <v>0.08</v>
      </c>
      <c r="I737" s="0" t="n">
        <f aca="true">IF(B737=1,INDIRECT("assorted!F"&amp;$A737+1),NA())</f>
        <v>13.3157371786655</v>
      </c>
      <c r="J737" s="5" t="n">
        <f aca="true">IF(B737=1,INDIRECT("assorted!G"&amp;$A737+1),NA())</f>
        <v>1100.02957038555</v>
      </c>
      <c r="K737" s="5" t="n">
        <f aca="true">IF(B737=1,AVERAGE(INDIRECT("Temperatures!C" &amp; A737 + 1):INDIRECT("Temperatures!P" &amp; A737 + 1)),NA())</f>
        <v>954.128566104405</v>
      </c>
      <c r="L737" s="5" t="n">
        <f aca="true">IF(B737=1,MAX(INDIRECT("Temperatures!C" &amp; A737 + 1):INDIRECT("Temperatures!P" &amp; A737 + 1)),NA())</f>
        <v>996.220390453054</v>
      </c>
      <c r="M737" s="5" t="n">
        <f aca="true">IF(B737=1,MIN(INDIRECT("Temperatures!C" &amp; A737 + 1):INDIRECT("Temperatures!P" &amp; A737 + 1)),NA())</f>
        <v>930.881480059456</v>
      </c>
      <c r="N737" s="5" t="n">
        <f aca="true">IF(B737=1,INDIRECT("assorted!H"&amp;$A737+1),NA())</f>
        <v>-103463.502596816</v>
      </c>
      <c r="O737" s="5" t="n">
        <f aca="true">IF(B737=1,INDIRECT("assorted!I"&amp;$A737+1),NA())</f>
        <v>22983.2313920331</v>
      </c>
      <c r="P737" s="5" t="n">
        <f aca="true">IF(B737=1,INDIRECT("assorted!J"&amp;$A737+1),NA())</f>
        <v>4108.40307559174</v>
      </c>
      <c r="Q737" s="5" t="n">
        <f aca="true">IF(B737=1,INDIRECT("assorted!K"&amp;$A737+1),NA())</f>
        <v>16878975.8315316</v>
      </c>
      <c r="R737" s="5" t="n">
        <f aca="true">IF(B737=1,INDIRECT("assorted!L"&amp;$A737+1),NA())</f>
        <v>12996.5801662279</v>
      </c>
      <c r="S737" s="5" t="n">
        <f aca="true">IF(B737=1,INDIRECT("assorted!M"&amp;$A737+1),NA())</f>
        <v>2323.22378939345</v>
      </c>
      <c r="T737" s="5" t="n">
        <f aca="true">IF(B737=1,INDIRECT("assorted!N"&amp;$A737+1),NA())</f>
        <v>5397368.77560367</v>
      </c>
      <c r="U737" s="5" t="n">
        <f aca="true">IF(B737=1,SUM(INDIRECT("HeatFluxTotals!B" &amp; A737 + 1):INDIRECT("HeatFluxTotals!P" &amp; A737 + 1)),NA())</f>
        <v>64982.9008311395</v>
      </c>
      <c r="W737" s="5" t="n">
        <f aca="false">R737/G737</f>
        <v>433219.338874263</v>
      </c>
      <c r="X737" s="5" t="n">
        <f aca="true">IF(B737=1,SUM(INDIRECT("HeatFluxRadiation!B" &amp; A737 + 1):INDIRECT("HeatFluxRadiation!P" &amp; A737 + 1)),NA())</f>
        <v>53639.9255934026</v>
      </c>
      <c r="Y737" s="5" t="n">
        <f aca="true">IF(B737=1,SUM(INDIRECT("HeatFluxConduction!B" &amp; A737 + 1):INDIRECT("HeatFluxConduction!P" &amp; A737 + 1)),NA())</f>
        <v>11342.8353324106</v>
      </c>
      <c r="Z737" s="6" t="n">
        <f aca="false">X737/U737</f>
        <v>0.825446769955499</v>
      </c>
      <c r="AA737" s="6" t="n">
        <f aca="false">Y737/U737</f>
        <v>0.174551077088501</v>
      </c>
      <c r="AE737" s="0" t="n">
        <f aca="false">1/F737</f>
        <v>6.66666666666667</v>
      </c>
      <c r="AF737" s="0" t="n">
        <f aca="false">1/G737</f>
        <v>33.3333333333333</v>
      </c>
      <c r="AG737" s="0" t="n">
        <v>0.346675175027263</v>
      </c>
      <c r="AH737" s="0" t="n">
        <f aca="false">AG737/14</f>
        <v>0.0247625125019474</v>
      </c>
      <c r="AI737" s="0" t="n">
        <v>0.11177</v>
      </c>
      <c r="AJ737" s="0" t="n">
        <v>1.6848</v>
      </c>
      <c r="AK737" s="0" t="n">
        <v>22.056</v>
      </c>
    </row>
    <row r="738" customFormat="false" ht="15" hidden="false" customHeight="true" outlineLevel="0" collapsed="false">
      <c r="A738" s="0" t="n">
        <v>737</v>
      </c>
      <c r="B738" s="4" t="n">
        <f aca="false">IF(assorted!P738 = "converged", 1, NA())</f>
        <v>1</v>
      </c>
      <c r="C738" s="0" t="str">
        <f aca="true">INDIRECT("IDs!B"&amp;$A738+1)</f>
        <v>a-line</v>
      </c>
      <c r="D738" s="0" t="n">
        <f aca="true">INDIRECT("IDs!C"&amp;$A738+1)</f>
        <v>5</v>
      </c>
      <c r="E738" s="4" t="n">
        <v>1.825</v>
      </c>
      <c r="F738" s="0" t="n">
        <f aca="false">G738*D738</f>
        <v>0.15</v>
      </c>
      <c r="G738" s="0" t="n">
        <f aca="true">INDIRECT("assorted!D"&amp;$A738+1)</f>
        <v>0.03</v>
      </c>
      <c r="H738" s="0" t="n">
        <f aca="true">INDIRECT("assorted!E"&amp;$A738+1)</f>
        <v>0.08</v>
      </c>
      <c r="I738" s="0" t="n">
        <f aca="true">IF(B738=1,INDIRECT("assorted!F"&amp;$A738+1),NA())</f>
        <v>1.17925313097657</v>
      </c>
      <c r="J738" s="5" t="n">
        <f aca="true">IF(B738=1,INDIRECT("assorted!G"&amp;$A738+1),NA())</f>
        <v>1234.49730154493</v>
      </c>
      <c r="K738" s="5" t="n">
        <f aca="true">IF(B738=1,AVERAGE(INDIRECT("Temperatures!C" &amp; A738 + 1):INDIRECT("Temperatures!P" &amp; A738 + 1)),NA())</f>
        <v>1068.70257213018</v>
      </c>
      <c r="L738" s="5" t="n">
        <f aca="true">IF(B738=1,MAX(INDIRECT("Temperatures!C" &amp; A738 + 1):INDIRECT("Temperatures!P" &amp; A738 + 1)),NA())</f>
        <v>1079.07189498625</v>
      </c>
      <c r="M738" s="5" t="n">
        <f aca="true">IF(B738=1,MIN(INDIRECT("Temperatures!C" &amp; A738 + 1):INDIRECT("Temperatures!P" &amp; A738 + 1)),NA())</f>
        <v>1061.12824654278</v>
      </c>
      <c r="N738" s="5" t="n">
        <f aca="true">IF(B738=1,INDIRECT("assorted!H"&amp;$A738+1),NA())</f>
        <v>-118756.237347904</v>
      </c>
      <c r="O738" s="5" t="n">
        <f aca="true">IF(B738=1,INDIRECT("assorted!I"&amp;$A738+1),NA())</f>
        <v>41997.7083419024</v>
      </c>
      <c r="P738" s="5" t="n">
        <f aca="true">IF(B738=1,INDIRECT("assorted!J"&amp;$A738+1),NA())</f>
        <v>1477.76428823205</v>
      </c>
      <c r="Q738" s="5" t="n">
        <f aca="true">IF(B738=1,INDIRECT("assorted!K"&amp;$A738+1),NA())</f>
        <v>2183787.291574</v>
      </c>
      <c r="R738" s="5" t="n">
        <f aca="true">IF(B738=1,INDIRECT("assorted!L"&amp;$A738+1),NA())</f>
        <v>23748.8696804435</v>
      </c>
      <c r="S738" s="5" t="n">
        <f aca="true">IF(B738=1,INDIRECT("assorted!M"&amp;$A738+1),NA())</f>
        <v>835.646345317587</v>
      </c>
      <c r="T738" s="5" t="n">
        <f aca="true">IF(B738=1,INDIRECT("assorted!N"&amp;$A738+1),NA())</f>
        <v>698304.81444264</v>
      </c>
      <c r="U738" s="5" t="n">
        <f aca="true">IF(B738=1,SUM(INDIRECT("HeatFluxTotals!B" &amp; A738 + 1):INDIRECT("HeatFluxTotals!P" &amp; A738 + 1)),NA())</f>
        <v>118744.348402218</v>
      </c>
      <c r="W738" s="5" t="n">
        <f aca="false">R738/G738</f>
        <v>791628.989348117</v>
      </c>
      <c r="X738" s="5" t="n">
        <f aca="true">IF(B738=1,SUM(INDIRECT("HeatFluxRadiation!B" &amp; A738 + 1):INDIRECT("HeatFluxRadiation!P" &amp; A738 + 1)),NA())</f>
        <v>113245.947116343</v>
      </c>
      <c r="Y738" s="5" t="n">
        <f aca="true">IF(B738=1,SUM(INDIRECT("HeatFluxConduction!B" &amp; A738 + 1):INDIRECT("HeatFluxConduction!P" &amp; A738 + 1)),NA())</f>
        <v>5497.35506099097</v>
      </c>
      <c r="Z738" s="6" t="n">
        <f aca="false">X738/U738</f>
        <v>0.953695469638264</v>
      </c>
      <c r="AA738" s="6" t="n">
        <f aca="false">Y738/U738</f>
        <v>0.0462957196275987</v>
      </c>
      <c r="AE738" s="0" t="n">
        <f aca="false">1/F738</f>
        <v>6.66666666666667</v>
      </c>
      <c r="AF738" s="0" t="n">
        <f aca="false">1/G738</f>
        <v>33.3333333333333</v>
      </c>
      <c r="AG738" s="0" t="n">
        <v>0.308555242102574</v>
      </c>
      <c r="AH738" s="0" t="n">
        <f aca="false">AG738/14</f>
        <v>0.0220396601501839</v>
      </c>
      <c r="AI738" s="0" t="n">
        <v>0.33884</v>
      </c>
      <c r="AJ738" s="0" t="n">
        <v>5.1301</v>
      </c>
      <c r="AK738" s="0" t="n">
        <v>34.439</v>
      </c>
    </row>
    <row r="739" customFormat="false" ht="15" hidden="false" customHeight="true" outlineLevel="0" collapsed="false">
      <c r="A739" s="0" t="n">
        <v>738</v>
      </c>
      <c r="B739" s="4" t="n">
        <f aca="false">IF(assorted!P739 = "converged", 1, NA())</f>
        <v>1</v>
      </c>
      <c r="C739" s="0" t="str">
        <f aca="true">INDIRECT("IDs!B"&amp;$A739+1)</f>
        <v>a-line</v>
      </c>
      <c r="D739" s="0" t="n">
        <f aca="true">INDIRECT("IDs!C"&amp;$A739+1)</f>
        <v>5</v>
      </c>
      <c r="E739" s="4" t="n">
        <v>1.925</v>
      </c>
      <c r="F739" s="0" t="n">
        <f aca="false">G739*D739</f>
        <v>0.15</v>
      </c>
      <c r="G739" s="0" t="n">
        <f aca="true">INDIRECT("assorted!D"&amp;$A739+1)</f>
        <v>0.03</v>
      </c>
      <c r="H739" s="0" t="n">
        <f aca="true">INDIRECT("assorted!E"&amp;$A739+1)</f>
        <v>0.08</v>
      </c>
      <c r="I739" s="0" t="n">
        <f aca="true">IF(B739=1,INDIRECT("assorted!F"&amp;$A739+1),NA())</f>
        <v>1.17412896316091</v>
      </c>
      <c r="J739" s="5" t="n">
        <f aca="true">IF(B739=1,INDIRECT("assorted!G"&amp;$A739+1),NA())</f>
        <v>1232.98635329864</v>
      </c>
      <c r="K739" s="5" t="n">
        <f aca="true">IF(B739=1,AVERAGE(INDIRECT("Temperatures!C" &amp; A739 + 1):INDIRECT("Temperatures!P" &amp; A739 + 1)),NA())</f>
        <v>1069.5061591044</v>
      </c>
      <c r="L739" s="5" t="n">
        <f aca="true">IF(B739=1,MAX(INDIRECT("Temperatures!C" &amp; A739 + 1):INDIRECT("Temperatures!P" &amp; A739 + 1)),NA())</f>
        <v>1079.00334293271</v>
      </c>
      <c r="M739" s="5" t="n">
        <f aca="true">IF(B739=1,MIN(INDIRECT("Temperatures!C" &amp; A739 + 1):INDIRECT("Temperatures!P" &amp; A739 + 1)),NA())</f>
        <v>1062.33944465626</v>
      </c>
      <c r="N739" s="5" t="n">
        <f aca="true">IF(B739=1,INDIRECT("assorted!H"&amp;$A739+1),NA())</f>
        <v>-119160.646568741</v>
      </c>
      <c r="O739" s="5" t="n">
        <f aca="true">IF(B739=1,INDIRECT("assorted!I"&amp;$A739+1),NA())</f>
        <v>42135.4549523216</v>
      </c>
      <c r="P739" s="5" t="n">
        <f aca="true">IF(B739=1,INDIRECT("assorted!J"&amp;$A739+1),NA())</f>
        <v>1374.99144915768</v>
      </c>
      <c r="Q739" s="5" t="n">
        <f aca="true">IF(B739=1,INDIRECT("assorted!K"&amp;$A739+1),NA())</f>
        <v>1890601.48525673</v>
      </c>
      <c r="R739" s="5" t="n">
        <f aca="true">IF(B739=1,INDIRECT("assorted!L"&amp;$A739+1),NA())</f>
        <v>23826.7626518977</v>
      </c>
      <c r="S739" s="5" t="n">
        <f aca="true">IF(B739=1,INDIRECT("assorted!M"&amp;$A739+1),NA())</f>
        <v>777.530346873543</v>
      </c>
      <c r="T739" s="5" t="n">
        <f aca="true">IF(B739=1,INDIRECT("assorted!N"&amp;$A739+1),NA())</f>
        <v>604553.440309292</v>
      </c>
      <c r="U739" s="5" t="n">
        <f aca="true">IF(B739=1,SUM(INDIRECT("HeatFluxTotals!B" &amp; A739 + 1):INDIRECT("HeatFluxTotals!P" &amp; A739 + 1)),NA())</f>
        <v>119133.813259489</v>
      </c>
      <c r="W739" s="5" t="n">
        <f aca="false">R739/G739</f>
        <v>794225.421729924</v>
      </c>
      <c r="X739" s="5" t="n">
        <f aca="true">IF(B739=1,SUM(INDIRECT("HeatFluxRadiation!B" &amp; A739 + 1):INDIRECT("HeatFluxRadiation!P" &amp; A739 + 1)),NA())</f>
        <v>113651.243750709</v>
      </c>
      <c r="Y739" s="5" t="n">
        <f aca="true">IF(B739=1,SUM(INDIRECT("HeatFluxConduction!B" &amp; A739 + 1):INDIRECT("HeatFluxConduction!P" &amp; A739 + 1)),NA())</f>
        <v>5482.85441650862</v>
      </c>
      <c r="Z739" s="6" t="n">
        <f aca="false">X739/U739</f>
        <v>0.953979736241317</v>
      </c>
      <c r="AA739" s="6" t="n">
        <f aca="false">Y739/U739</f>
        <v>0.0460226552520925</v>
      </c>
      <c r="AE739" s="0" t="n">
        <f aca="false">1/F739</f>
        <v>6.66666666666667</v>
      </c>
      <c r="AF739" s="0" t="n">
        <f aca="false">1/G739</f>
        <v>33.3333333333333</v>
      </c>
      <c r="AG739" s="0" t="n">
        <v>0.292462372758326</v>
      </c>
      <c r="AH739" s="0" t="n">
        <f aca="false">AG739/14</f>
        <v>0.0208901694827376</v>
      </c>
      <c r="AI739" s="0" t="n">
        <v>0.34091</v>
      </c>
      <c r="AJ739" s="0" t="n">
        <v>5.1617</v>
      </c>
      <c r="AK739" s="0" t="n">
        <v>34.526</v>
      </c>
    </row>
    <row r="740" customFormat="false" ht="15" hidden="false" customHeight="true" outlineLevel="0" collapsed="false">
      <c r="A740" s="0" t="n">
        <v>739</v>
      </c>
      <c r="B740" s="4" t="n">
        <f aca="false">IF(assorted!P740 = "converged", 1, NA())</f>
        <v>1</v>
      </c>
      <c r="C740" s="0" t="str">
        <f aca="true">INDIRECT("IDs!B"&amp;$A740+1)</f>
        <v>a-line</v>
      </c>
      <c r="D740" s="0" t="n">
        <f aca="true">INDIRECT("IDs!C"&amp;$A740+1)</f>
        <v>5</v>
      </c>
      <c r="E740" s="4" t="n">
        <v>2.02777777777778</v>
      </c>
      <c r="F740" s="0" t="n">
        <f aca="false">G740*D740</f>
        <v>0.15</v>
      </c>
      <c r="G740" s="0" t="n">
        <f aca="true">INDIRECT("assorted!D"&amp;$A740+1)</f>
        <v>0.03</v>
      </c>
      <c r="H740" s="0" t="n">
        <f aca="true">INDIRECT("assorted!E"&amp;$A740+1)</f>
        <v>0.08</v>
      </c>
      <c r="I740" s="0" t="n">
        <f aca="true">IF(B740=1,INDIRECT("assorted!F"&amp;$A740+1),NA())</f>
        <v>1.15604893771524</v>
      </c>
      <c r="J740" s="5" t="n">
        <f aca="true">IF(B740=1,INDIRECT("assorted!G"&amp;$A740+1),NA())</f>
        <v>1231.42275643609</v>
      </c>
      <c r="K740" s="5" t="n">
        <f aca="true">IF(B740=1,AVERAGE(INDIRECT("Temperatures!C" &amp; A740 + 1):INDIRECT("Temperatures!P" &amp; A740 + 1)),NA())</f>
        <v>1070.29312353773</v>
      </c>
      <c r="L740" s="5" t="n">
        <f aca="true">IF(B740=1,MAX(INDIRECT("Temperatures!C" &amp; A740 + 1):INDIRECT("Temperatures!P" &amp; A740 + 1)),NA())</f>
        <v>1079.13348798804</v>
      </c>
      <c r="M740" s="5" t="n">
        <f aca="true">IF(B740=1,MIN(INDIRECT("Temperatures!C" &amp; A740 + 1):INDIRECT("Temperatures!P" &amp; A740 + 1)),NA())</f>
        <v>1063.42868655785</v>
      </c>
      <c r="N740" s="5" t="n">
        <f aca="true">IF(B740=1,INDIRECT("assorted!H"&amp;$A740+1),NA())</f>
        <v>-119555.337003987</v>
      </c>
      <c r="O740" s="5" t="n">
        <f aca="true">IF(B740=1,INDIRECT("assorted!I"&amp;$A740+1),NA())</f>
        <v>42272.1216807571</v>
      </c>
      <c r="P740" s="5" t="n">
        <f aca="true">IF(B740=1,INDIRECT("assorted!J"&amp;$A740+1),NA())</f>
        <v>1294.74236958571</v>
      </c>
      <c r="Q740" s="5" t="n">
        <f aca="true">IF(B740=1,INDIRECT("assorted!K"&amp;$A740+1),NA())</f>
        <v>1676357.80360042</v>
      </c>
      <c r="R740" s="5" t="n">
        <f aca="true">IF(B740=1,INDIRECT("assorted!L"&amp;$A740+1),NA())</f>
        <v>23904.04497161</v>
      </c>
      <c r="S740" s="5" t="n">
        <f aca="true">IF(B740=1,INDIRECT("assorted!M"&amp;$A740+1),NA())</f>
        <v>732.151086714886</v>
      </c>
      <c r="T740" s="5" t="n">
        <f aca="true">IF(B740=1,INDIRECT("assorted!N"&amp;$A740+1),NA())</f>
        <v>536045.213777789</v>
      </c>
      <c r="U740" s="5" t="n">
        <f aca="true">IF(B740=1,SUM(INDIRECT("HeatFluxTotals!B" &amp; A740 + 1):INDIRECT("HeatFluxTotals!P" &amp; A740 + 1)),NA())</f>
        <v>119520.22485805</v>
      </c>
      <c r="W740" s="5" t="n">
        <f aca="false">R740/G740</f>
        <v>796801.499053667</v>
      </c>
      <c r="X740" s="5" t="n">
        <f aca="true">IF(B740=1,SUM(INDIRECT("HeatFluxRadiation!B" &amp; A740 + 1):INDIRECT("HeatFluxRadiation!P" &amp; A740 + 1)),NA())</f>
        <v>114009.015515371</v>
      </c>
      <c r="Y740" s="5" t="n">
        <f aca="true">IF(B740=1,SUM(INDIRECT("HeatFluxConduction!B" &amp; A740 + 1):INDIRECT("HeatFluxConduction!P" &amp; A740 + 1)),NA())</f>
        <v>5511.27538024139</v>
      </c>
      <c r="Z740" s="6" t="n">
        <f aca="false">X740/U740</f>
        <v>0.953888897471331</v>
      </c>
      <c r="AA740" s="6" t="n">
        <f aca="false">Y740/U740</f>
        <v>0.046111655050741</v>
      </c>
      <c r="AE740" s="0" t="n">
        <f aca="false">1/F740</f>
        <v>6.66666666666667</v>
      </c>
      <c r="AF740" s="0" t="n">
        <f aca="false">1/G740</f>
        <v>33.3333333333333</v>
      </c>
      <c r="AG740" s="0" t="n">
        <v>0.277958998878858</v>
      </c>
      <c r="AH740" s="0" t="n">
        <f aca="false">AG740/14</f>
        <v>0.0198542142056327</v>
      </c>
      <c r="AI740" s="0" t="n">
        <v>0.34294</v>
      </c>
      <c r="AJ740" s="0" t="n">
        <v>5.1926</v>
      </c>
      <c r="AK740" s="0" t="n">
        <v>34.611</v>
      </c>
    </row>
    <row r="741" customFormat="false" ht="15" hidden="false" customHeight="true" outlineLevel="0" collapsed="false">
      <c r="A741" s="0" t="n">
        <v>740</v>
      </c>
      <c r="B741" s="4" t="n">
        <f aca="false">IF(assorted!P741 = "converged", 1, NA())</f>
        <v>1</v>
      </c>
      <c r="C741" s="0" t="str">
        <f aca="true">INDIRECT("IDs!B"&amp;$A741+1)</f>
        <v>a-line</v>
      </c>
      <c r="D741" s="0" t="n">
        <f aca="true">INDIRECT("IDs!C"&amp;$A741+1)</f>
        <v>5</v>
      </c>
      <c r="E741" s="4" t="n">
        <v>2.23055555555556</v>
      </c>
      <c r="F741" s="0" t="n">
        <f aca="false">G741*D741</f>
        <v>0.15</v>
      </c>
      <c r="G741" s="0" t="n">
        <f aca="true">INDIRECT("assorted!D"&amp;$A741+1)</f>
        <v>0.03</v>
      </c>
      <c r="H741" s="0" t="n">
        <f aca="true">INDIRECT("assorted!E"&amp;$A741+1)</f>
        <v>0.08</v>
      </c>
      <c r="I741" s="0" t="n">
        <f aca="true">IF(B741=1,INDIRECT("assorted!F"&amp;$A741+1),NA())</f>
        <v>1.13237154459056</v>
      </c>
      <c r="J741" s="5" t="n">
        <f aca="true">IF(B741=1,INDIRECT("assorted!G"&amp;$A741+1),NA())</f>
        <v>1228.72181516084</v>
      </c>
      <c r="K741" s="5" t="n">
        <f aca="true">IF(B741=1,AVERAGE(INDIRECT("Temperatures!C" &amp; A741 + 1):INDIRECT("Temperatures!P" &amp; A741 + 1)),NA())</f>
        <v>1071.7148055777</v>
      </c>
      <c r="L741" s="5" t="n">
        <f aca="true">IF(B741=1,MAX(INDIRECT("Temperatures!C" &amp; A741 + 1):INDIRECT("Temperatures!P" &amp; A741 + 1)),NA())</f>
        <v>1079.0631942644</v>
      </c>
      <c r="M741" s="5" t="n">
        <f aca="true">IF(B741=1,MIN(INDIRECT("Temperatures!C" &amp; A741 + 1):INDIRECT("Temperatures!P" &amp; A741 + 1)),NA())</f>
        <v>1065.50126150635</v>
      </c>
      <c r="N741" s="5" t="n">
        <f aca="true">IF(B741=1,INDIRECT("assorted!H"&amp;$A741+1),NA())</f>
        <v>-120274.649550896</v>
      </c>
      <c r="O741" s="5" t="n">
        <f aca="true">IF(B741=1,INDIRECT("assorted!I"&amp;$A741+1),NA())</f>
        <v>42521.6913389166</v>
      </c>
      <c r="P741" s="5" t="n">
        <f aca="true">IF(B741=1,INDIRECT("assorted!J"&amp;$A741+1),NA())</f>
        <v>1134.35467864794</v>
      </c>
      <c r="Q741" s="5" t="n">
        <f aca="true">IF(B741=1,INDIRECT("assorted!K"&amp;$A741+1),NA())</f>
        <v>1286760.53697049</v>
      </c>
      <c r="R741" s="5" t="n">
        <f aca="true">IF(B741=1,INDIRECT("assorted!L"&amp;$A741+1),NA())</f>
        <v>24045.1716551397</v>
      </c>
      <c r="S741" s="5" t="n">
        <f aca="true">IF(B741=1,INDIRECT("assorted!M"&amp;$A741+1),NA())</f>
        <v>641.455033858198</v>
      </c>
      <c r="T741" s="5" t="n">
        <f aca="true">IF(B741=1,INDIRECT("assorted!N"&amp;$A741+1),NA())</f>
        <v>411464.560462022</v>
      </c>
      <c r="U741" s="5" t="n">
        <f aca="true">IF(B741=1,SUM(INDIRECT("HeatFluxTotals!B" &amp; A741 + 1):INDIRECT("HeatFluxTotals!P" &amp; A741 + 1)),NA())</f>
        <v>120225.858275699</v>
      </c>
      <c r="W741" s="5" t="n">
        <f aca="false">R741/G741</f>
        <v>801505.72183799</v>
      </c>
      <c r="X741" s="5" t="n">
        <f aca="true">IF(B741=1,SUM(INDIRECT("HeatFluxRadiation!B" &amp; A741 + 1):INDIRECT("HeatFluxRadiation!P" &amp; A741 + 1)),NA())</f>
        <v>114708.696817175</v>
      </c>
      <c r="Y741" s="5" t="n">
        <f aca="true">IF(B741=1,SUM(INDIRECT("HeatFluxConduction!B" &amp; A741 + 1):INDIRECT("HeatFluxConduction!P" &amp; A741 + 1)),NA())</f>
        <v>5517.18832660373</v>
      </c>
      <c r="Z741" s="6" t="n">
        <f aca="false">X741/U741</f>
        <v>0.954110026431487</v>
      </c>
      <c r="AA741" s="6" t="n">
        <f aca="false">Y741/U741</f>
        <v>0.0458901970485573</v>
      </c>
      <c r="AE741" s="0" t="n">
        <f aca="false">1/F741</f>
        <v>6.66666666666667</v>
      </c>
      <c r="AF741" s="0" t="n">
        <f aca="false">1/G741</f>
        <v>33.3333333333333</v>
      </c>
      <c r="AG741" s="0" t="n">
        <v>0.252867006574611</v>
      </c>
      <c r="AH741" s="0" t="n">
        <f aca="false">AG741/14</f>
        <v>0.0180619290410436</v>
      </c>
      <c r="AI741" s="0" t="n">
        <v>0.3466</v>
      </c>
      <c r="AJ741" s="0" t="n">
        <v>5.2485</v>
      </c>
      <c r="AK741" s="0" t="n">
        <v>34.764</v>
      </c>
    </row>
    <row r="742" customFormat="false" ht="15" hidden="false" customHeight="true" outlineLevel="0" collapsed="false">
      <c r="A742" s="0" t="n">
        <v>741</v>
      </c>
      <c r="B742" s="4" t="n">
        <f aca="false">IF(assorted!P742 = "converged", 1, NA())</f>
        <v>1</v>
      </c>
      <c r="C742" s="0" t="str">
        <f aca="true">INDIRECT("IDs!B"&amp;$A742+1)</f>
        <v>a-line</v>
      </c>
      <c r="D742" s="0" t="n">
        <f aca="true">INDIRECT("IDs!C"&amp;$A742+1)</f>
        <v>5</v>
      </c>
      <c r="E742" s="4" t="n">
        <v>2.43333333333333</v>
      </c>
      <c r="F742" s="0" t="n">
        <f aca="false">G742*D742</f>
        <v>0.15</v>
      </c>
      <c r="G742" s="0" t="n">
        <f aca="true">INDIRECT("assorted!D"&amp;$A742+1)</f>
        <v>0.03</v>
      </c>
      <c r="H742" s="0" t="n">
        <f aca="true">INDIRECT("assorted!E"&amp;$A742+1)</f>
        <v>0.08</v>
      </c>
      <c r="I742" s="0" t="n">
        <f aca="true">IF(B742=1,INDIRECT("assorted!F"&amp;$A742+1),NA())</f>
        <v>1.1056315088208</v>
      </c>
      <c r="J742" s="5" t="n">
        <f aca="true">IF(B742=1,INDIRECT("assorted!G"&amp;$A742+1),NA())</f>
        <v>1226.30603982024</v>
      </c>
      <c r="K742" s="5" t="n">
        <f aca="true">IF(B742=1,AVERAGE(INDIRECT("Temperatures!C" &amp; A742 + 1):INDIRECT("Temperatures!P" &amp; A742 + 1)),NA())</f>
        <v>1072.91689334103</v>
      </c>
      <c r="L742" s="5" t="n">
        <f aca="true">IF(B742=1,MAX(INDIRECT("Temperatures!C" &amp; A742 + 1):INDIRECT("Temperatures!P" &amp; A742 + 1)),NA())</f>
        <v>1079.30660290391</v>
      </c>
      <c r="M742" s="5" t="n">
        <f aca="true">IF(B742=1,MIN(INDIRECT("Temperatures!C" &amp; A742 + 1):INDIRECT("Temperatures!P" &amp; A742 + 1)),NA())</f>
        <v>1067.27907565011</v>
      </c>
      <c r="N742" s="5" t="n">
        <f aca="true">IF(B742=1,INDIRECT("assorted!H"&amp;$A742+1),NA())</f>
        <v>-120868.334698431</v>
      </c>
      <c r="O742" s="5" t="n">
        <f aca="true">IF(B742=1,INDIRECT("assorted!I"&amp;$A742+1),NA())</f>
        <v>42734.458588077</v>
      </c>
      <c r="P742" s="5" t="n">
        <f aca="true">IF(B742=1,INDIRECT("assorted!J"&amp;$A742+1),NA())</f>
        <v>1009.4962256145</v>
      </c>
      <c r="Q742" s="5" t="n">
        <f aca="true">IF(B742=1,INDIRECT("assorted!K"&amp;$A742+1),NA())</f>
        <v>1019082.62952993</v>
      </c>
      <c r="R742" s="5" t="n">
        <f aca="true">IF(B742=1,INDIRECT("assorted!L"&amp;$A742+1),NA())</f>
        <v>24165.4873072512</v>
      </c>
      <c r="S742" s="5" t="n">
        <f aca="true">IF(B742=1,INDIRECT("assorted!M"&amp;$A742+1),NA())</f>
        <v>570.85005953566</v>
      </c>
      <c r="T742" s="5" t="n">
        <f aca="true">IF(B742=1,INDIRECT("assorted!N"&amp;$A742+1),NA())</f>
        <v>325869.790471867</v>
      </c>
      <c r="U742" s="5" t="n">
        <f aca="true">IF(B742=1,SUM(INDIRECT("HeatFluxTotals!B" &amp; A742 + 1):INDIRECT("HeatFluxTotals!P" &amp; A742 + 1)),NA())</f>
        <v>120827.436536256</v>
      </c>
      <c r="W742" s="5" t="n">
        <f aca="false">R742/G742</f>
        <v>805516.24357504</v>
      </c>
      <c r="X742" s="5" t="n">
        <f aca="true">IF(B742=1,SUM(INDIRECT("HeatFluxRadiation!B" &amp; A742 + 1):INDIRECT("HeatFluxRadiation!P" &amp; A742 + 1)),NA())</f>
        <v>115289.162733701</v>
      </c>
      <c r="Y742" s="5" t="n">
        <f aca="true">IF(B742=1,SUM(INDIRECT("HeatFluxConduction!B" &amp; A742 + 1):INDIRECT("HeatFluxConduction!P" &amp; A742 + 1)),NA())</f>
        <v>5538.16854180837</v>
      </c>
      <c r="Z742" s="6" t="n">
        <f aca="false">X742/U742</f>
        <v>0.954163773052541</v>
      </c>
      <c r="AA742" s="6" t="n">
        <f aca="false">Y742/U742</f>
        <v>0.0458353557815204</v>
      </c>
      <c r="AE742" s="0" t="n">
        <f aca="false">1/F742</f>
        <v>6.66666666666667</v>
      </c>
      <c r="AF742" s="0" t="n">
        <f aca="false">1/G742</f>
        <v>33.3333333333333</v>
      </c>
      <c r="AG742" s="0" t="n">
        <v>0.231922020101811</v>
      </c>
      <c r="AH742" s="0" t="n">
        <f aca="false">AG742/14</f>
        <v>0.0165658585787008</v>
      </c>
      <c r="AI742" s="0" t="n">
        <v>0.34969</v>
      </c>
      <c r="AJ742" s="0" t="n">
        <v>5.2958</v>
      </c>
      <c r="AK742" s="0" t="n">
        <v>34.894</v>
      </c>
    </row>
    <row r="743" customFormat="false" ht="15" hidden="false" customHeight="true" outlineLevel="0" collapsed="false">
      <c r="A743" s="0" t="n">
        <v>742</v>
      </c>
      <c r="B743" s="4" t="n">
        <f aca="false">IF(assorted!P743 = "converged", 1, NA())</f>
        <v>1</v>
      </c>
      <c r="C743" s="0" t="str">
        <f aca="true">INDIRECT("IDs!B"&amp;$A743+1)</f>
        <v>a-line</v>
      </c>
      <c r="D743" s="0" t="n">
        <f aca="true">INDIRECT("IDs!C"&amp;$A743+1)</f>
        <v>5</v>
      </c>
      <c r="E743" s="4" t="n">
        <v>2.83888888888889</v>
      </c>
      <c r="F743" s="0" t="n">
        <f aca="false">G743*D743</f>
        <v>0.15</v>
      </c>
      <c r="G743" s="0" t="n">
        <f aca="true">INDIRECT("assorted!D"&amp;$A743+1)</f>
        <v>0.03</v>
      </c>
      <c r="H743" s="0" t="n">
        <f aca="true">INDIRECT("assorted!E"&amp;$A743+1)</f>
        <v>0.08</v>
      </c>
      <c r="I743" s="0" t="n">
        <f aca="true">IF(B743=1,INDIRECT("assorted!F"&amp;$A743+1),NA())</f>
        <v>1.06136050721397</v>
      </c>
      <c r="J743" s="5" t="n">
        <f aca="true">IF(B743=1,INDIRECT("assorted!G"&amp;$A743+1),NA())</f>
        <v>1221.91543422644</v>
      </c>
      <c r="K743" s="5" t="n">
        <f aca="true">IF(B743=1,AVERAGE(INDIRECT("Temperatures!C" &amp; A743 + 1):INDIRECT("Temperatures!P" &amp; A743 + 1)),NA())</f>
        <v>1074.97707344666</v>
      </c>
      <c r="L743" s="5" t="n">
        <f aca="true">IF(B743=1,MAX(INDIRECT("Temperatures!C" &amp; A743 + 1):INDIRECT("Temperatures!P" &amp; A743 + 1)),NA())</f>
        <v>1082.90079166724</v>
      </c>
      <c r="M743" s="5" t="n">
        <f aca="true">IF(B743=1,MIN(INDIRECT("Temperatures!C" &amp; A743 + 1):INDIRECT("Temperatures!P" &amp; A743 + 1)),NA())</f>
        <v>1070.13825907432</v>
      </c>
      <c r="N743" s="5" t="n">
        <f aca="true">IF(B743=1,INDIRECT("assorted!H"&amp;$A743+1),NA())</f>
        <v>-121877.103679105</v>
      </c>
      <c r="O743" s="5" t="n">
        <f aca="true">IF(B743=1,INDIRECT("assorted!I"&amp;$A743+1),NA())</f>
        <v>43102.1419202864</v>
      </c>
      <c r="P743" s="5" t="n">
        <f aca="true">IF(B743=1,INDIRECT("assorted!J"&amp;$A743+1),NA())</f>
        <v>936.422806051509</v>
      </c>
      <c r="Q743" s="5" t="n">
        <f aca="true">IF(B743=1,INDIRECT("assorted!K"&amp;$A743+1),NA())</f>
        <v>876887.671693382</v>
      </c>
      <c r="R743" s="5" t="n">
        <f aca="true">IF(B743=1,INDIRECT("assorted!L"&amp;$A743+1),NA())</f>
        <v>24373.4049268412</v>
      </c>
      <c r="S743" s="5" t="n">
        <f aca="true">IF(B743=1,INDIRECT("assorted!M"&amp;$A743+1),NA())</f>
        <v>529.528492381066</v>
      </c>
      <c r="T743" s="5" t="n">
        <f aca="true">IF(B743=1,INDIRECT("assorted!N"&amp;$A743+1),NA())</f>
        <v>280400.424243365</v>
      </c>
      <c r="U743" s="5" t="n">
        <f aca="true">IF(B743=1,SUM(INDIRECT("HeatFluxTotals!B" &amp; A743 + 1):INDIRECT("HeatFluxTotals!P" &amp; A743 + 1)),NA())</f>
        <v>121867.024634206</v>
      </c>
      <c r="W743" s="5" t="n">
        <f aca="false">R743/G743</f>
        <v>812446.830894707</v>
      </c>
      <c r="X743" s="5" t="n">
        <f aca="true">IF(B743=1,SUM(INDIRECT("HeatFluxRadiation!B" &amp; A743 + 1):INDIRECT("HeatFluxRadiation!P" &amp; A743 + 1)),NA())</f>
        <v>116240.968713913</v>
      </c>
      <c r="Y743" s="5" t="n">
        <f aca="true">IF(B743=1,SUM(INDIRECT("HeatFluxConduction!B" &amp; A743 + 1):INDIRECT("HeatFluxConduction!P" &amp; A743 + 1)),NA())</f>
        <v>5626.05927851777</v>
      </c>
      <c r="Z743" s="6" t="n">
        <f aca="false">X743/U743</f>
        <v>0.953834468863256</v>
      </c>
      <c r="AA743" s="6" t="n">
        <f aca="false">Y743/U743</f>
        <v>0.0461655586932138</v>
      </c>
      <c r="AE743" s="0" t="n">
        <f aca="false">1/F743</f>
        <v>6.66666666666667</v>
      </c>
      <c r="AF743" s="0" t="n">
        <f aca="false">1/G743</f>
        <v>33.3333333333333</v>
      </c>
      <c r="AG743" s="0" t="n">
        <v>0.198959551753721</v>
      </c>
      <c r="AH743" s="0" t="n">
        <f aca="false">AG743/14</f>
        <v>0.0142113965538372</v>
      </c>
      <c r="AI743" s="0" t="n">
        <v>0.355</v>
      </c>
      <c r="AJ743" s="0" t="n">
        <v>5.3768</v>
      </c>
      <c r="AK743" s="0" t="n">
        <v>35.116</v>
      </c>
    </row>
    <row r="744" customFormat="false" ht="15" hidden="false" customHeight="true" outlineLevel="0" collapsed="false">
      <c r="A744" s="0" t="n">
        <v>743</v>
      </c>
      <c r="B744" s="4" t="n">
        <f aca="false">IF(assorted!P744 = "converged", 1, NA())</f>
        <v>1</v>
      </c>
      <c r="C744" s="0" t="str">
        <f aca="true">INDIRECT("IDs!B"&amp;$A744+1)</f>
        <v>a-line</v>
      </c>
      <c r="D744" s="0" t="n">
        <f aca="true">INDIRECT("IDs!C"&amp;$A744+1)</f>
        <v>5</v>
      </c>
      <c r="E744" s="4" t="n">
        <v>3.24444444444444</v>
      </c>
      <c r="F744" s="0" t="n">
        <f aca="false">G744*D744</f>
        <v>0.15</v>
      </c>
      <c r="G744" s="0" t="n">
        <f aca="true">INDIRECT("assorted!D"&amp;$A744+1)</f>
        <v>0.03</v>
      </c>
      <c r="H744" s="0" t="n">
        <f aca="true">INDIRECT("assorted!E"&amp;$A744+1)</f>
        <v>0.08</v>
      </c>
      <c r="I744" s="0" t="n">
        <f aca="true">IF(B744=1,INDIRECT("assorted!F"&amp;$A744+1),NA())</f>
        <v>1.06207787095627</v>
      </c>
      <c r="J744" s="5" t="n">
        <f aca="true">IF(B744=1,INDIRECT("assorted!G"&amp;$A744+1),NA())</f>
        <v>1219.47867579252</v>
      </c>
      <c r="K744" s="5" t="n">
        <f aca="true">IF(B744=1,AVERAGE(INDIRECT("Temperatures!C" &amp; A744 + 1):INDIRECT("Temperatures!P" &amp; A744 + 1)),NA())</f>
        <v>1075.91816073089</v>
      </c>
      <c r="L744" s="5" t="n">
        <f aca="true">IF(B744=1,MAX(INDIRECT("Temperatures!C" &amp; A744 + 1):INDIRECT("Temperatures!P" &amp; A744 + 1)),NA())</f>
        <v>1085.22288589763</v>
      </c>
      <c r="M744" s="5" t="n">
        <f aca="true">IF(B744=1,MIN(INDIRECT("Temperatures!C" &amp; A744 + 1):INDIRECT("Temperatures!P" &amp; A744 + 1)),NA())</f>
        <v>1071.1407070209</v>
      </c>
      <c r="N744" s="5" t="n">
        <f aca="true">IF(B744=1,INDIRECT("assorted!H"&amp;$A744+1),NA())</f>
        <v>-122359.529882672</v>
      </c>
      <c r="O744" s="5" t="n">
        <f aca="true">IF(B744=1,INDIRECT("assorted!I"&amp;$A744+1),NA())</f>
        <v>43272.4156187183</v>
      </c>
      <c r="P744" s="5" t="n">
        <f aca="true">IF(B744=1,INDIRECT("assorted!J"&amp;$A744+1),NA())</f>
        <v>1028.18219183934</v>
      </c>
      <c r="Q744" s="5" t="n">
        <f aca="true">IF(B744=1,INDIRECT("assorted!K"&amp;$A744+1),NA())</f>
        <v>1057158.61961556</v>
      </c>
      <c r="R744" s="5" t="n">
        <f aca="true">IF(B744=1,INDIRECT("assorted!L"&amp;$A744+1),NA())</f>
        <v>24469.6913204048</v>
      </c>
      <c r="S744" s="5" t="n">
        <f aca="true">IF(B744=1,INDIRECT("assorted!M"&amp;$A744+1),NA())</f>
        <v>581.416602155085</v>
      </c>
      <c r="T744" s="5" t="n">
        <f aca="true">IF(B744=1,INDIRECT("assorted!N"&amp;$A744+1),NA())</f>
        <v>338045.265261565</v>
      </c>
      <c r="U744" s="5" t="n">
        <f aca="true">IF(B744=1,SUM(INDIRECT("HeatFluxTotals!B" &amp; A744 + 1):INDIRECT("HeatFluxTotals!P" &amp; A744 + 1)),NA())</f>
        <v>122348.456602024</v>
      </c>
      <c r="W744" s="5" t="n">
        <f aca="false">R744/G744</f>
        <v>815656.377346827</v>
      </c>
      <c r="X744" s="5" t="n">
        <f aca="true">IF(B744=1,SUM(INDIRECT("HeatFluxRadiation!B" &amp; A744 + 1):INDIRECT("HeatFluxRadiation!P" &amp; A744 + 1)),NA())</f>
        <v>116591.008429862</v>
      </c>
      <c r="Y744" s="5" t="n">
        <f aca="true">IF(B744=1,SUM(INDIRECT("HeatFluxConduction!B" &amp; A744 + 1):INDIRECT("HeatFluxConduction!P" &amp; A744 + 1)),NA())</f>
        <v>5757.44769141587</v>
      </c>
      <c r="Z744" s="6" t="n">
        <f aca="false">X744/U744</f>
        <v>0.952942208409788</v>
      </c>
      <c r="AA744" s="6" t="n">
        <f aca="false">Y744/U744</f>
        <v>0.0470577876608917</v>
      </c>
      <c r="AE744" s="0" t="n">
        <f aca="false">1/F744</f>
        <v>6.66666666666667</v>
      </c>
      <c r="AF744" s="0" t="n">
        <f aca="false">1/G744</f>
        <v>33.3333333333333</v>
      </c>
      <c r="AG744" s="0" t="n">
        <v>0.174220282288682</v>
      </c>
      <c r="AH744" s="0" t="n">
        <f aca="false">AG744/14</f>
        <v>0.012444305877763</v>
      </c>
      <c r="AI744" s="0" t="n">
        <v>0.35743</v>
      </c>
      <c r="AJ744" s="0" t="n">
        <v>5.4138</v>
      </c>
      <c r="AK744" s="0" t="n">
        <v>35.218</v>
      </c>
    </row>
    <row r="745" customFormat="false" ht="15" hidden="false" customHeight="true" outlineLevel="0" collapsed="false">
      <c r="A745" s="0" t="n">
        <v>744</v>
      </c>
      <c r="B745" s="4" t="n">
        <f aca="false">IF(assorted!P745 = "converged", 1, NA())</f>
        <v>1</v>
      </c>
      <c r="C745" s="0" t="str">
        <f aca="true">INDIRECT("IDs!B"&amp;$A745+1)</f>
        <v>a-line</v>
      </c>
      <c r="D745" s="0" t="n">
        <f aca="true">INDIRECT("IDs!C"&amp;$A745+1)</f>
        <v>5</v>
      </c>
      <c r="E745" s="4" t="n">
        <v>3.44722222222222</v>
      </c>
      <c r="F745" s="0" t="n">
        <f aca="false">G745*D745</f>
        <v>0.15</v>
      </c>
      <c r="G745" s="0" t="n">
        <f aca="true">INDIRECT("assorted!D"&amp;$A745+1)</f>
        <v>0.03</v>
      </c>
      <c r="H745" s="0" t="n">
        <f aca="true">INDIRECT("assorted!E"&amp;$A745+1)</f>
        <v>0.08</v>
      </c>
      <c r="I745" s="0" t="n">
        <f aca="true">IF(B745=1,INDIRECT("assorted!F"&amp;$A745+1),NA())</f>
        <v>1.12208179607114</v>
      </c>
      <c r="J745" s="5" t="n">
        <f aca="true">IF(B745=1,INDIRECT("assorted!G"&amp;$A745+1),NA())</f>
        <v>1220.30905554868</v>
      </c>
      <c r="K745" s="5" t="n">
        <f aca="true">IF(B745=1,AVERAGE(INDIRECT("Temperatures!C" &amp; A745 + 1):INDIRECT("Temperatures!P" &amp; A745 + 1)),NA())</f>
        <v>1075.33575537855</v>
      </c>
      <c r="L745" s="5" t="n">
        <f aca="true">IF(B745=1,MAX(INDIRECT("Temperatures!C" &amp; A745 + 1):INDIRECT("Temperatures!P" &amp; A745 + 1)),NA())</f>
        <v>1082.92139703957</v>
      </c>
      <c r="M745" s="5" t="n">
        <f aca="true">IF(B745=1,MIN(INDIRECT("Temperatures!C" &amp; A745 + 1):INDIRECT("Temperatures!P" &amp; A745 + 1)),NA())</f>
        <v>1070.37777912292</v>
      </c>
      <c r="N745" s="5" t="n">
        <f aca="true">IF(B745=1,INDIRECT("assorted!H"&amp;$A745+1),NA())</f>
        <v>-122068.349815172</v>
      </c>
      <c r="O745" s="5" t="n">
        <f aca="true">IF(B745=1,INDIRECT("assorted!I"&amp;$A745+1),NA())</f>
        <v>43168.9039237911</v>
      </c>
      <c r="P745" s="5" t="n">
        <f aca="true">IF(B745=1,INDIRECT("assorted!J"&amp;$A745+1),NA())</f>
        <v>960.937648727639</v>
      </c>
      <c r="Q745" s="5" t="n">
        <f aca="true">IF(B745=1,INDIRECT("assorted!K"&amp;$A745+1),NA())</f>
        <v>923401.164742204</v>
      </c>
      <c r="R745" s="5" t="n">
        <f aca="true">IF(B745=1,INDIRECT("assorted!L"&amp;$A745+1),NA())</f>
        <v>24411.1575133524</v>
      </c>
      <c r="S745" s="5" t="n">
        <f aca="true">IF(B745=1,INDIRECT("assorted!M"&amp;$A745+1),NA())</f>
        <v>543.391148944832</v>
      </c>
      <c r="T745" s="5" t="n">
        <f aca="true">IF(B745=1,INDIRECT("assorted!N"&amp;$A745+1),NA())</f>
        <v>295273.940751585</v>
      </c>
      <c r="U745" s="5" t="n">
        <f aca="true">IF(B745=1,SUM(INDIRECT("HeatFluxTotals!B" &amp; A745 + 1):INDIRECT("HeatFluxTotals!P" &amp; A745 + 1)),NA())</f>
        <v>122055.787566762</v>
      </c>
      <c r="W745" s="5" t="n">
        <f aca="false">R745/G745</f>
        <v>813705.25044508</v>
      </c>
      <c r="X745" s="5" t="n">
        <f aca="true">IF(B745=1,SUM(INDIRECT("HeatFluxRadiation!B" &amp; A745 + 1):INDIRECT("HeatFluxRadiation!P" &amp; A745 + 1)),NA())</f>
        <v>116167.364035284</v>
      </c>
      <c r="Y745" s="5" t="n">
        <f aca="true">IF(B745=1,SUM(INDIRECT("HeatFluxConduction!B" &amp; A745 + 1):INDIRECT("HeatFluxConduction!P" &amp; A745 + 1)),NA())</f>
        <v>5888.42551149748</v>
      </c>
      <c r="Z745" s="6" t="n">
        <f aca="false">X745/U745</f>
        <v>0.951756293995829</v>
      </c>
      <c r="AA745" s="6" t="n">
        <f aca="false">Y745/U745</f>
        <v>0.0482437222264174</v>
      </c>
      <c r="AE745" s="0" t="n">
        <f aca="false">1/F745</f>
        <v>6.66666666666667</v>
      </c>
      <c r="AF745" s="0" t="n">
        <f aca="false">1/G745</f>
        <v>33.3333333333333</v>
      </c>
      <c r="AG745" s="0" t="n">
        <v>0.164037487810844</v>
      </c>
      <c r="AH745" s="0" t="n">
        <f aca="false">AG745/14</f>
        <v>0.0117169634150603</v>
      </c>
      <c r="AI745" s="0" t="n">
        <v>0.35592</v>
      </c>
      <c r="AJ745" s="0" t="n">
        <v>5.3909</v>
      </c>
      <c r="AK745" s="0" t="n">
        <v>35.155</v>
      </c>
    </row>
    <row r="746" customFormat="false" ht="15" hidden="false" customHeight="true" outlineLevel="0" collapsed="false">
      <c r="A746" s="0" t="n">
        <v>745</v>
      </c>
      <c r="B746" s="4" t="n">
        <f aca="false">IF(assorted!P746 = "converged", 1, NA())</f>
        <v>1</v>
      </c>
      <c r="C746" s="0" t="str">
        <f aca="true">INDIRECT("IDs!B"&amp;$A746+1)</f>
        <v>a-line</v>
      </c>
      <c r="D746" s="0" t="n">
        <f aca="true">INDIRECT("IDs!C"&amp;$A746+1)</f>
        <v>5</v>
      </c>
      <c r="E746" s="4" t="n">
        <v>1.01388888888889</v>
      </c>
      <c r="F746" s="0" t="n">
        <f aca="false">G746*D746</f>
        <v>0.175</v>
      </c>
      <c r="G746" s="0" t="n">
        <f aca="true">INDIRECT("assorted!D"&amp;$A746+1)</f>
        <v>0.035</v>
      </c>
      <c r="H746" s="0" t="n">
        <f aca="true">INDIRECT("assorted!E"&amp;$A746+1)</f>
        <v>0.08</v>
      </c>
      <c r="I746" s="0" t="n">
        <f aca="true">IF(B746=1,INDIRECT("assorted!F"&amp;$A746+1),NA())</f>
        <v>2.85843965120147</v>
      </c>
      <c r="J746" s="5" t="n">
        <f aca="true">IF(B746=1,INDIRECT("assorted!G"&amp;$A746+1),NA())</f>
        <v>1180.50979719511</v>
      </c>
      <c r="K746" s="5" t="n">
        <f aca="true">IF(B746=1,AVERAGE(INDIRECT("Temperatures!C" &amp; A746 + 1):INDIRECT("Temperatures!P" &amp; A746 + 1)),NA())</f>
        <v>1015.72282407451</v>
      </c>
      <c r="L746" s="5" t="n">
        <f aca="true">IF(B746=1,MAX(INDIRECT("Temperatures!C" &amp; A746 + 1):INDIRECT("Temperatures!P" &amp; A746 + 1)),NA())</f>
        <v>1040.20569937719</v>
      </c>
      <c r="M746" s="5" t="n">
        <f aca="true">IF(B746=1,MIN(INDIRECT("Temperatures!C" &amp; A746 + 1):INDIRECT("Temperatures!P" &amp; A746 + 1)),NA())</f>
        <v>999.44157666622</v>
      </c>
      <c r="N746" s="5" t="n">
        <f aca="true">IF(B746=1,INDIRECT("assorted!H"&amp;$A746+1),NA())</f>
        <v>-64760.5493307545</v>
      </c>
      <c r="O746" s="5" t="n">
        <f aca="true">IF(B746=1,INDIRECT("assorted!I"&amp;$A746+1),NA())</f>
        <v>33179.3851103785</v>
      </c>
      <c r="P746" s="5" t="n">
        <f aca="true">IF(B746=1,INDIRECT("assorted!J"&amp;$A746+1),NA())</f>
        <v>3188.29907944928</v>
      </c>
      <c r="Q746" s="5" t="n">
        <f aca="true">IF(B746=1,INDIRECT("assorted!K"&amp;$A746+1),NA())</f>
        <v>10165251.0200171</v>
      </c>
      <c r="R746" s="5" t="n">
        <f aca="true">IF(B746=1,INDIRECT("assorted!L"&amp;$A746+1),NA())</f>
        <v>18762.1137511689</v>
      </c>
      <c r="S746" s="5" t="n">
        <f aca="true">IF(B746=1,INDIRECT("assorted!M"&amp;$A746+1),NA())</f>
        <v>1802.90293507411</v>
      </c>
      <c r="T746" s="5" t="n">
        <f aca="true">IF(B746=1,INDIRECT("assorted!N"&amp;$A746+1),NA())</f>
        <v>3250458.99329885</v>
      </c>
      <c r="U746" s="5" t="n">
        <f aca="true">IF(B746=1,SUM(INDIRECT("HeatFluxTotals!B" &amp; A746 + 1):INDIRECT("HeatFluxTotals!P" &amp; A746 + 1)),NA())</f>
        <v>93810.5687558444</v>
      </c>
      <c r="W746" s="5" t="n">
        <f aca="false">R746/G746</f>
        <v>536060.39289054</v>
      </c>
      <c r="X746" s="5" t="n">
        <f aca="true">IF(B746=1,SUM(INDIRECT("HeatFluxRadiation!B" &amp; A746 + 1):INDIRECT("HeatFluxRadiation!P" &amp; A746 + 1)),NA())</f>
        <v>91340.8897560955</v>
      </c>
      <c r="Y746" s="5" t="n">
        <f aca="true">IF(B746=1,SUM(INDIRECT("HeatFluxConduction!B" &amp; A746 + 1):INDIRECT("HeatFluxConduction!P" &amp; A746 + 1)),NA())</f>
        <v>1949.21825613603</v>
      </c>
      <c r="Z746" s="6" t="n">
        <f aca="false">X746/U746</f>
        <v>0.973673765840003</v>
      </c>
      <c r="AA746" s="6" t="n">
        <f aca="false">Y746/U746</f>
        <v>0.0207782372709961</v>
      </c>
      <c r="AE746" s="0" t="n">
        <f aca="false">1/F746</f>
        <v>5.71428571428571</v>
      </c>
      <c r="AF746" s="0" t="n">
        <f aca="false">1/G746</f>
        <v>28.5714285714286</v>
      </c>
      <c r="AG746" s="9" t="n">
        <v>0.553189574953486</v>
      </c>
      <c r="AH746" s="0" t="n">
        <f aca="false">AG746/14</f>
        <v>0.0395135410681061</v>
      </c>
      <c r="AI746" s="0" t="n">
        <v>0.2154</v>
      </c>
      <c r="AJ746" s="0" t="n">
        <v>3.2524</v>
      </c>
      <c r="AK746" s="0" t="n">
        <v>28.596</v>
      </c>
    </row>
    <row r="747" customFormat="false" ht="15" hidden="false" customHeight="true" outlineLevel="0" collapsed="false">
      <c r="A747" s="0" t="n">
        <v>746</v>
      </c>
      <c r="B747" s="4" t="n">
        <f aca="false">IF(assorted!P747 = "converged", 1, NA())</f>
        <v>1</v>
      </c>
      <c r="C747" s="0" t="str">
        <f aca="true">INDIRECT("IDs!B"&amp;$A747+1)</f>
        <v>a-line</v>
      </c>
      <c r="D747" s="0" t="n">
        <f aca="true">INDIRECT("IDs!C"&amp;$A747+1)</f>
        <v>5</v>
      </c>
      <c r="E747" s="4" t="n">
        <v>1.21666666666667</v>
      </c>
      <c r="F747" s="0" t="n">
        <f aca="false">G747*D747</f>
        <v>0.175</v>
      </c>
      <c r="G747" s="0" t="n">
        <f aca="true">INDIRECT("assorted!D"&amp;$A747+1)</f>
        <v>0.035</v>
      </c>
      <c r="H747" s="0" t="n">
        <f aca="true">INDIRECT("assorted!E"&amp;$A747+1)</f>
        <v>0.08</v>
      </c>
      <c r="I747" s="0" t="n">
        <f aca="true">IF(B747=1,INDIRECT("assorted!F"&amp;$A747+1),NA())</f>
        <v>1.70137942529981</v>
      </c>
      <c r="J747" s="5" t="n">
        <f aca="true">IF(B747=1,INDIRECT("assorted!G"&amp;$A747+1),NA())</f>
        <v>1273.72035</v>
      </c>
      <c r="K747" s="5" t="n">
        <f aca="true">IF(B747=1,AVERAGE(INDIRECT("Temperatures!C" &amp; A747 + 1):INDIRECT("Temperatures!P" &amp; A747 + 1)),NA())</f>
        <v>1079.20496678777</v>
      </c>
      <c r="L747" s="5" t="n">
        <f aca="true">IF(B747=1,MAX(INDIRECT("Temperatures!C" &amp; A747 + 1):INDIRECT("Temperatures!P" &amp; A747 + 1)),NA())</f>
        <v>1096.95910655343</v>
      </c>
      <c r="M747" s="5" t="n">
        <f aca="true">IF(B747=1,MIN(INDIRECT("Temperatures!C" &amp; A747 + 1):INDIRECT("Temperatures!P" &amp; A747 + 1)),NA())</f>
        <v>1068.12086663864</v>
      </c>
      <c r="N747" s="5" t="n">
        <f aca="true">IF(B747=1,INDIRECT("assorted!H"&amp;$A747+1),NA())</f>
        <v>-124259.717690937</v>
      </c>
      <c r="O747" s="5" t="n">
        <f aca="true">IF(B747=1,INDIRECT("assorted!I"&amp;$A747+1),NA())</f>
        <v>43957.6522114807</v>
      </c>
      <c r="P747" s="5" t="n">
        <f aca="true">IF(B747=1,INDIRECT("assorted!J"&amp;$A747+1),NA())</f>
        <v>2507.64263025969</v>
      </c>
      <c r="Q747" s="5" t="n">
        <f aca="true">IF(B747=1,INDIRECT("assorted!K"&amp;$A747+1),NA())</f>
        <v>6288271.56109576</v>
      </c>
      <c r="R747" s="5" t="n">
        <f aca="true">IF(B747=1,INDIRECT("assorted!L"&amp;$A747+1),NA())</f>
        <v>24857.178999476</v>
      </c>
      <c r="S747" s="5" t="n">
        <f aca="true">IF(B747=1,INDIRECT("assorted!M"&amp;$A747+1),NA())</f>
        <v>1418.0220867979</v>
      </c>
      <c r="T747" s="5" t="n">
        <f aca="true">IF(B747=1,INDIRECT("assorted!N"&amp;$A747+1),NA())</f>
        <v>2010786.63864667</v>
      </c>
      <c r="U747" s="5" t="n">
        <f aca="true">IF(B747=1,SUM(INDIRECT("HeatFluxTotals!B" &amp; A747 + 1):INDIRECT("HeatFluxTotals!P" &amp; A747 + 1)),NA())</f>
        <v>124285.89499738</v>
      </c>
      <c r="W747" s="5" t="n">
        <f aca="false">R747/G747</f>
        <v>710205.114270743</v>
      </c>
      <c r="X747" s="5" t="n">
        <f aca="true">IF(B747=1,SUM(INDIRECT("HeatFluxRadiation!B" &amp; A747 + 1):INDIRECT("HeatFluxRadiation!P" &amp; A747 + 1)),NA())</f>
        <v>118591.132279732</v>
      </c>
      <c r="Y747" s="5" t="n">
        <f aca="true">IF(B747=1,SUM(INDIRECT("HeatFluxConduction!B" &amp; A747 + 1):INDIRECT("HeatFluxConduction!P" &amp; A747 + 1)),NA())</f>
        <v>5694.46662644349</v>
      </c>
      <c r="Z747" s="6" t="n">
        <f aca="false">X747/U747</f>
        <v>0.954180136710056</v>
      </c>
      <c r="AA747" s="6" t="n">
        <f aca="false">Y747/U747</f>
        <v>0.0458174809503808</v>
      </c>
      <c r="AE747" s="0" t="n">
        <f aca="false">1/F747</f>
        <v>5.71428571428571</v>
      </c>
      <c r="AF747" s="0" t="n">
        <f aca="false">1/G747</f>
        <v>28.5714285714286</v>
      </c>
      <c r="AG747" s="0" t="n">
        <v>0.460039371902449</v>
      </c>
      <c r="AH747" s="0" t="n">
        <f aca="false">AG747/14</f>
        <v>0.0328599551358892</v>
      </c>
      <c r="AI747" s="0" t="n">
        <v>0.36589</v>
      </c>
      <c r="AJ747" s="0" t="n">
        <v>5.543</v>
      </c>
      <c r="AK747" s="0" t="n">
        <v>35.573</v>
      </c>
    </row>
    <row r="748" customFormat="false" ht="15" hidden="false" customHeight="true" outlineLevel="0" collapsed="false">
      <c r="A748" s="0" t="n">
        <v>747</v>
      </c>
      <c r="B748" s="4" t="n">
        <f aca="false">IF(assorted!P748 = "converged", 1, NA())</f>
        <v>1</v>
      </c>
      <c r="C748" s="0" t="str">
        <f aca="true">INDIRECT("IDs!B"&amp;$A748+1)</f>
        <v>a-line</v>
      </c>
      <c r="D748" s="0" t="n">
        <f aca="true">INDIRECT("IDs!C"&amp;$A748+1)</f>
        <v>5</v>
      </c>
      <c r="E748" s="4" t="n">
        <v>1.41944444444444</v>
      </c>
      <c r="F748" s="0" t="n">
        <f aca="false">G748*D748</f>
        <v>0.175</v>
      </c>
      <c r="G748" s="0" t="n">
        <f aca="true">INDIRECT("assorted!D"&amp;$A748+1)</f>
        <v>0.035</v>
      </c>
      <c r="H748" s="0" t="n">
        <f aca="true">INDIRECT("assorted!E"&amp;$A748+1)</f>
        <v>0.08</v>
      </c>
      <c r="I748" s="0" t="n">
        <f aca="true">IF(B748=1,INDIRECT("assorted!F"&amp;$A748+1),NA())</f>
        <v>1.67243960725318</v>
      </c>
      <c r="J748" s="5" t="n">
        <f aca="true">IF(B748=1,INDIRECT("assorted!G"&amp;$A748+1),NA())</f>
        <v>1267.47131960498</v>
      </c>
      <c r="K748" s="5" t="n">
        <f aca="true">IF(B748=1,AVERAGE(INDIRECT("Temperatures!C" &amp; A748 + 1):INDIRECT("Temperatures!P" &amp; A748 + 1)),NA())</f>
        <v>1083.2542137963</v>
      </c>
      <c r="L748" s="5" t="n">
        <f aca="true">IF(B748=1,MAX(INDIRECT("Temperatures!C" &amp; A748 + 1):INDIRECT("Temperatures!P" &amp; A748 + 1)),NA())</f>
        <v>1097.96428534991</v>
      </c>
      <c r="M748" s="5" t="n">
        <f aca="true">IF(B748=1,MIN(INDIRECT("Temperatures!C" &amp; A748 + 1):INDIRECT("Temperatures!P" &amp; A748 + 1)),NA())</f>
        <v>1073.81266485537</v>
      </c>
      <c r="N748" s="5" t="n">
        <f aca="true">IF(B748=1,INDIRECT("assorted!H"&amp;$A748+1),NA())</f>
        <v>-126158.037117519</v>
      </c>
      <c r="O748" s="5" t="n">
        <f aca="true">IF(B748=1,INDIRECT("assorted!I"&amp;$A748+1),NA())</f>
        <v>44623.7724494893</v>
      </c>
      <c r="P748" s="5" t="n">
        <f aca="true">IF(B748=1,INDIRECT("assorted!J"&amp;$A748+1),NA())</f>
        <v>2056.85908170714</v>
      </c>
      <c r="Q748" s="5" t="n">
        <f aca="true">IF(B748=1,INDIRECT("assorted!K"&amp;$A748+1),NA())</f>
        <v>4230669.28200116</v>
      </c>
      <c r="R748" s="5" t="n">
        <f aca="true">IF(B748=1,INDIRECT("assorted!L"&amp;$A748+1),NA())</f>
        <v>25233.8567602821</v>
      </c>
      <c r="S748" s="5" t="n">
        <f aca="true">IF(B748=1,INDIRECT("assorted!M"&amp;$A748+1),NA())</f>
        <v>1163.11294610788</v>
      </c>
      <c r="T748" s="5" t="n">
        <f aca="true">IF(B748=1,INDIRECT("assorted!N"&amp;$A748+1),NA())</f>
        <v>1352831.72540375</v>
      </c>
      <c r="U748" s="5" t="n">
        <f aca="true">IF(B748=1,SUM(INDIRECT("HeatFluxTotals!B" &amp; A748 + 1):INDIRECT("HeatFluxTotals!P" &amp; A748 + 1)),NA())</f>
        <v>126169.283801411</v>
      </c>
      <c r="W748" s="5" t="n">
        <f aca="false">R748/G748</f>
        <v>720967.33600806</v>
      </c>
      <c r="X748" s="5" t="n">
        <f aca="true">IF(B748=1,SUM(INDIRECT("HeatFluxRadiation!B" &amp; A748 + 1):INDIRECT("HeatFluxRadiation!P" &amp; A748 + 1)),NA())</f>
        <v>120523.943498514</v>
      </c>
      <c r="Y748" s="5" t="n">
        <f aca="true">IF(B748=1,SUM(INDIRECT("HeatFluxConduction!B" &amp; A748 + 1):INDIRECT("HeatFluxConduction!P" &amp; A748 + 1)),NA())</f>
        <v>5645.20684422637</v>
      </c>
      <c r="Z748" s="6" t="n">
        <f aca="false">X748/U748</f>
        <v>0.95525582667345</v>
      </c>
      <c r="AA748" s="6" t="n">
        <f aca="false">Y748/U748</f>
        <v>0.0447431155518952</v>
      </c>
      <c r="AE748" s="0" t="n">
        <f aca="false">1/F748</f>
        <v>5.71428571428571</v>
      </c>
      <c r="AF748" s="0" t="n">
        <f aca="false">1/G748</f>
        <v>28.5714285714286</v>
      </c>
      <c r="AG748" s="0" t="n">
        <v>0.395456042303042</v>
      </c>
      <c r="AH748" s="0" t="n">
        <f aca="false">AG748/14</f>
        <v>0.028246860164503</v>
      </c>
      <c r="AI748" s="0" t="n">
        <v>0.37632</v>
      </c>
      <c r="AJ748" s="0" t="n">
        <v>5.7023</v>
      </c>
      <c r="AK748" s="0" t="n">
        <v>36.01</v>
      </c>
    </row>
    <row r="749" customFormat="false" ht="15" hidden="false" customHeight="true" outlineLevel="0" collapsed="false">
      <c r="A749" s="0" t="n">
        <v>748</v>
      </c>
      <c r="B749" s="4" t="n">
        <f aca="false">IF(assorted!P749 = "converged", 1, NA())</f>
        <v>1</v>
      </c>
      <c r="C749" s="0" t="str">
        <f aca="true">INDIRECT("IDs!B"&amp;$A749+1)</f>
        <v>a-line</v>
      </c>
      <c r="D749" s="0" t="n">
        <f aca="true">INDIRECT("IDs!C"&amp;$A749+1)</f>
        <v>5</v>
      </c>
      <c r="E749" s="4" t="n">
        <v>1.62222222222222</v>
      </c>
      <c r="F749" s="0" t="n">
        <f aca="false">G749*D749</f>
        <v>0.175</v>
      </c>
      <c r="G749" s="0" t="n">
        <f aca="true">INDIRECT("assorted!D"&amp;$A749+1)</f>
        <v>0.035</v>
      </c>
      <c r="H749" s="0" t="n">
        <f aca="true">INDIRECT("assorted!E"&amp;$A749+1)</f>
        <v>0.08</v>
      </c>
      <c r="I749" s="0" t="n">
        <f aca="true">IF(B749=1,INDIRECT("assorted!F"&amp;$A749+1),NA())</f>
        <v>24.8216135573165</v>
      </c>
      <c r="J749" s="5" t="n">
        <f aca="true">IF(B749=1,INDIRECT("assorted!G"&amp;$A749+1),NA())</f>
        <v>1100.03484939682</v>
      </c>
      <c r="K749" s="5" t="n">
        <f aca="true">IF(B749=1,AVERAGE(INDIRECT("Temperatures!C" &amp; A749 + 1):INDIRECT("Temperatures!P" &amp; A749 + 1)),NA())</f>
        <v>946.398489616045</v>
      </c>
      <c r="L749" s="5" t="n">
        <f aca="true">IF(B749=1,MAX(INDIRECT("Temperatures!C" &amp; A749 + 1):INDIRECT("Temperatures!P" &amp; A749 + 1)),NA())</f>
        <v>956.689881078949</v>
      </c>
      <c r="M749" s="5" t="n">
        <f aca="true">IF(B749=1,MIN(INDIRECT("Temperatures!C" &amp; A749 + 1):INDIRECT("Temperatures!P" &amp; A749 + 1)),NA())</f>
        <v>938.806285043724</v>
      </c>
      <c r="N749" s="5" t="n">
        <f aca="true">IF(B749=1,INDIRECT("assorted!H"&amp;$A749+1),NA())</f>
        <v>-68322.8151628183</v>
      </c>
      <c r="O749" s="5" t="n">
        <f aca="true">IF(B749=1,INDIRECT("assorted!I"&amp;$A749+1),NA())</f>
        <v>21712.7578498525</v>
      </c>
      <c r="P749" s="5" t="n">
        <f aca="true">IF(B749=1,INDIRECT("assorted!J"&amp;$A749+1),NA())</f>
        <v>1144.47477978591</v>
      </c>
      <c r="Q749" s="5" t="n">
        <f aca="true">IF(B749=1,INDIRECT("assorted!K"&amp;$A749+1),NA())</f>
        <v>1309822.52156601</v>
      </c>
      <c r="R749" s="5" t="n">
        <f aca="true">IF(B749=1,INDIRECT("assorted!L"&amp;$A749+1),NA())</f>
        <v>12278.1515450138</v>
      </c>
      <c r="S749" s="5" t="n">
        <f aca="true">IF(B749=1,INDIRECT("assorted!M"&amp;$A749+1),NA())</f>
        <v>647.1787178225</v>
      </c>
      <c r="T749" s="5" t="n">
        <f aca="true">IF(B749=1,INDIRECT("assorted!N"&amp;$A749+1),NA())</f>
        <v>418840.292802375</v>
      </c>
      <c r="U749" s="5" t="n">
        <f aca="true">IF(B749=1,SUM(INDIRECT("HeatFluxTotals!B" &amp; A749 + 1):INDIRECT("HeatFluxTotals!P" &amp; A749 + 1)),NA())</f>
        <v>61390.7577250693</v>
      </c>
      <c r="W749" s="5" t="n">
        <f aca="false">R749/G749</f>
        <v>350804.329857537</v>
      </c>
      <c r="X749" s="5" t="n">
        <f aca="true">IF(B749=1,SUM(INDIRECT("HeatFluxRadiation!B" &amp; A749 + 1):INDIRECT("HeatFluxRadiation!P" &amp; A749 + 1)),NA())</f>
        <v>56513.5944182031</v>
      </c>
      <c r="Y749" s="5" t="n">
        <f aca="true">IF(B749=1,SUM(INDIRECT("HeatFluxConduction!B" &amp; A749 + 1):INDIRECT("HeatFluxConduction!P" &amp; A749 + 1)),NA())</f>
        <v>4907.7296067045</v>
      </c>
      <c r="Z749" s="6" t="n">
        <f aca="false">X749/U749</f>
        <v>0.92055541440443</v>
      </c>
      <c r="AA749" s="6" t="n">
        <f aca="false">Y749/U749</f>
        <v>0.0799424830148398</v>
      </c>
      <c r="AE749" s="0" t="n">
        <f aca="false">1/F749</f>
        <v>5.71428571428571</v>
      </c>
      <c r="AF749" s="0" t="n">
        <f aca="false">1/G749</f>
        <v>28.5714285714286</v>
      </c>
      <c r="AG749" s="0" t="n">
        <v>0.346675175027263</v>
      </c>
      <c r="AH749" s="0" t="n">
        <f aca="false">AG749/14</f>
        <v>0.0247625125019474</v>
      </c>
      <c r="AI749" s="0" t="n">
        <v>0.098186</v>
      </c>
      <c r="AJ749" s="0" t="n">
        <v>1.4796</v>
      </c>
      <c r="AK749" s="0" t="n">
        <v>21.216</v>
      </c>
    </row>
    <row r="750" customFormat="false" ht="15" hidden="false" customHeight="true" outlineLevel="0" collapsed="false">
      <c r="A750" s="0" t="n">
        <v>749</v>
      </c>
      <c r="B750" s="4" t="n">
        <f aca="false">IF(assorted!P750 = "converged", 1, NA())</f>
        <v>1</v>
      </c>
      <c r="C750" s="0" t="str">
        <f aca="true">INDIRECT("IDs!B"&amp;$A750+1)</f>
        <v>a-line</v>
      </c>
      <c r="D750" s="0" t="n">
        <f aca="true">INDIRECT("IDs!C"&amp;$A750+1)</f>
        <v>5</v>
      </c>
      <c r="E750" s="4" t="n">
        <v>1.825</v>
      </c>
      <c r="F750" s="0" t="n">
        <f aca="false">G750*D750</f>
        <v>0.175</v>
      </c>
      <c r="G750" s="0" t="n">
        <f aca="true">INDIRECT("assorted!D"&amp;$A750+1)</f>
        <v>0.035</v>
      </c>
      <c r="H750" s="0" t="n">
        <f aca="true">INDIRECT("assorted!E"&amp;$A750+1)</f>
        <v>0.08</v>
      </c>
      <c r="I750" s="0" t="n">
        <f aca="true">IF(B750=1,INDIRECT("assorted!F"&amp;$A750+1),NA())</f>
        <v>1.55856355860305</v>
      </c>
      <c r="J750" s="5" t="n">
        <f aca="true">IF(B750=1,INDIRECT("assorted!G"&amp;$A750+1),NA())</f>
        <v>1259.14195343659</v>
      </c>
      <c r="K750" s="5" t="n">
        <f aca="true">IF(B750=1,AVERAGE(INDIRECT("Temperatures!C" &amp; A750 + 1):INDIRECT("Temperatures!P" &amp; A750 + 1)),NA())</f>
        <v>1088.26960488715</v>
      </c>
      <c r="L750" s="5" t="n">
        <f aca="true">IF(B750=1,MAX(INDIRECT("Temperatures!C" &amp; A750 + 1):INDIRECT("Temperatures!P" &amp; A750 + 1)),NA())</f>
        <v>1100.04247927374</v>
      </c>
      <c r="M750" s="5" t="n">
        <f aca="true">IF(B750=1,MIN(INDIRECT("Temperatures!C" &amp; A750 + 1):INDIRECT("Temperatures!P" &amp; A750 + 1)),NA())</f>
        <v>1080.39737401991</v>
      </c>
      <c r="N750" s="5" t="n">
        <f aca="true">IF(B750=1,INDIRECT("assorted!H"&amp;$A750+1),NA())</f>
        <v>-128613.916251863</v>
      </c>
      <c r="O750" s="5" t="n">
        <f aca="true">IF(B750=1,INDIRECT("assorted!I"&amp;$A750+1),NA())</f>
        <v>45490.4019506416</v>
      </c>
      <c r="P750" s="5" t="n">
        <f aca="true">IF(B750=1,INDIRECT("assorted!J"&amp;$A750+1),NA())</f>
        <v>1576.78160579655</v>
      </c>
      <c r="Q750" s="5" t="n">
        <f aca="true">IF(B750=1,INDIRECT("assorted!K"&amp;$A750+1),NA())</f>
        <v>2486240.23237836</v>
      </c>
      <c r="R750" s="5" t="n">
        <f aca="true">IF(B750=1,INDIRECT("assorted!L"&amp;$A750+1),NA())</f>
        <v>25723.9185253095</v>
      </c>
      <c r="S750" s="5" t="n">
        <f aca="true">IF(B750=1,INDIRECT("assorted!M"&amp;$A750+1),NA())</f>
        <v>891.638671174696</v>
      </c>
      <c r="T750" s="5" t="n">
        <f aca="true">IF(B750=1,INDIRECT("assorted!N"&amp;$A750+1),NA())</f>
        <v>795019.519934178</v>
      </c>
      <c r="U750" s="5" t="n">
        <f aca="true">IF(B750=1,SUM(INDIRECT("HeatFluxTotals!B" &amp; A750 + 1):INDIRECT("HeatFluxTotals!P" &amp; A750 + 1)),NA())</f>
        <v>128619.592626547</v>
      </c>
      <c r="W750" s="5" t="n">
        <f aca="false">R750/G750</f>
        <v>734969.100723128</v>
      </c>
      <c r="X750" s="5" t="n">
        <f aca="true">IF(B750=1,SUM(INDIRECT("HeatFluxRadiation!B" &amp; A750 + 1):INDIRECT("HeatFluxRadiation!P" &amp; A750 + 1)),NA())</f>
        <v>122838.256260377</v>
      </c>
      <c r="Y750" s="5" t="n">
        <f aca="true">IF(B750=1,SUM(INDIRECT("HeatFluxConduction!B" &amp; A750 + 1):INDIRECT("HeatFluxConduction!P" &amp; A750 + 1)),NA())</f>
        <v>5781.16166831872</v>
      </c>
      <c r="Z750" s="6" t="n">
        <f aca="false">X750/U750</f>
        <v>0.955050888841194</v>
      </c>
      <c r="AA750" s="6" t="n">
        <f aca="false">Y750/U750</f>
        <v>0.0449477529065465</v>
      </c>
      <c r="AE750" s="0" t="n">
        <f aca="false">1/F750</f>
        <v>5.71428571428571</v>
      </c>
      <c r="AF750" s="0" t="n">
        <f aca="false">1/G750</f>
        <v>28.5714285714286</v>
      </c>
      <c r="AG750" s="0" t="n">
        <v>0.308555242102574</v>
      </c>
      <c r="AH750" s="0" t="n">
        <f aca="false">AG750/14</f>
        <v>0.0220396601501839</v>
      </c>
      <c r="AI750" s="0" t="n">
        <v>0.38924</v>
      </c>
      <c r="AJ750" s="0" t="n">
        <v>5.8995</v>
      </c>
      <c r="AK750" s="0" t="n">
        <v>36.552</v>
      </c>
    </row>
    <row r="751" customFormat="false" ht="15" hidden="false" customHeight="true" outlineLevel="0" collapsed="false">
      <c r="A751" s="0" t="n">
        <v>750</v>
      </c>
      <c r="B751" s="4" t="n">
        <f aca="false">IF(assorted!P751 = "converged", 1, NA())</f>
        <v>1</v>
      </c>
      <c r="C751" s="0" t="str">
        <f aca="true">INDIRECT("IDs!B"&amp;$A751+1)</f>
        <v>a-line</v>
      </c>
      <c r="D751" s="0" t="n">
        <f aca="true">INDIRECT("IDs!C"&amp;$A751+1)</f>
        <v>5</v>
      </c>
      <c r="E751" s="4" t="n">
        <v>1.925</v>
      </c>
      <c r="F751" s="0" t="n">
        <f aca="false">G751*D751</f>
        <v>0.175</v>
      </c>
      <c r="G751" s="0" t="n">
        <f aca="true">INDIRECT("assorted!D"&amp;$A751+1)</f>
        <v>0.035</v>
      </c>
      <c r="H751" s="0" t="n">
        <f aca="true">INDIRECT("assorted!E"&amp;$A751+1)</f>
        <v>0.08</v>
      </c>
      <c r="I751" s="0" t="n">
        <f aca="true">IF(B751=1,INDIRECT("assorted!F"&amp;$A751+1),NA())</f>
        <v>1.5508263642987</v>
      </c>
      <c r="J751" s="5" t="n">
        <f aca="true">IF(B751=1,INDIRECT("assorted!G"&amp;$A751+1),NA())</f>
        <v>1257.64652340413</v>
      </c>
      <c r="K751" s="5" t="n">
        <f aca="true">IF(B751=1,AVERAGE(INDIRECT("Temperatures!C" &amp; A751 + 1):INDIRECT("Temperatures!P" &amp; A751 + 1)),NA())</f>
        <v>1089.14945425923</v>
      </c>
      <c r="L751" s="5" t="n">
        <f aca="true">IF(B751=1,MAX(INDIRECT("Temperatures!C" &amp; A751 + 1):INDIRECT("Temperatures!P" &amp; A751 + 1)),NA())</f>
        <v>1100.08698887664</v>
      </c>
      <c r="M751" s="5" t="n">
        <f aca="true">IF(B751=1,MIN(INDIRECT("Temperatures!C" &amp; A751 + 1):INDIRECT("Temperatures!P" &amp; A751 + 1)),NA())</f>
        <v>1081.70019527158</v>
      </c>
      <c r="N751" s="5" t="n">
        <f aca="true">IF(B751=1,INDIRECT("assorted!H"&amp;$A751+1),NA())</f>
        <v>-129076.480306063</v>
      </c>
      <c r="O751" s="5" t="n">
        <f aca="true">IF(B751=1,INDIRECT("assorted!I"&amp;$A751+1),NA())</f>
        <v>45645.1924565765</v>
      </c>
      <c r="P751" s="5" t="n">
        <f aca="true">IF(B751=1,INDIRECT("assorted!J"&amp;$A751+1),NA())</f>
        <v>1468.65557861738</v>
      </c>
      <c r="Q751" s="5" t="n">
        <f aca="true">IF(B751=1,INDIRECT("assorted!K"&amp;$A751+1),NA())</f>
        <v>2156949.20860395</v>
      </c>
      <c r="R751" s="5" t="n">
        <f aca="true">IF(B751=1,INDIRECT("assorted!L"&amp;$A751+1),NA())</f>
        <v>25811.4494810539</v>
      </c>
      <c r="S751" s="5" t="n">
        <f aca="true">IF(B751=1,INDIRECT("assorted!M"&amp;$A751+1),NA())</f>
        <v>830.495551241895</v>
      </c>
      <c r="T751" s="5" t="n">
        <f aca="true">IF(B751=1,INDIRECT("assorted!N"&amp;$A751+1),NA())</f>
        <v>689722.86063258</v>
      </c>
      <c r="U751" s="5" t="n">
        <f aca="true">IF(B751=1,SUM(INDIRECT("HeatFluxTotals!B" &amp; A751 + 1):INDIRECT("HeatFluxTotals!P" &amp; A751 + 1)),NA())</f>
        <v>129057.24740527</v>
      </c>
      <c r="W751" s="5" t="n">
        <f aca="false">R751/G751</f>
        <v>737469.985172969</v>
      </c>
      <c r="X751" s="5" t="n">
        <f aca="true">IF(B751=1,SUM(INDIRECT("HeatFluxRadiation!B" &amp; A751 + 1):INDIRECT("HeatFluxRadiation!P" &amp; A751 + 1)),NA())</f>
        <v>123289.886693119</v>
      </c>
      <c r="Y751" s="5" t="n">
        <f aca="true">IF(B751=1,SUM(INDIRECT("HeatFluxConduction!B" &amp; A751 + 1):INDIRECT("HeatFluxConduction!P" &amp; A751 + 1)),NA())</f>
        <v>5767.78556107377</v>
      </c>
      <c r="Z751" s="6" t="n">
        <f aca="false">X751/U751</f>
        <v>0.95531160916489</v>
      </c>
      <c r="AA751" s="6" t="n">
        <f aca="false">Y751/U751</f>
        <v>0.0446916827767261</v>
      </c>
      <c r="AE751" s="0" t="n">
        <f aca="false">1/F751</f>
        <v>5.71428571428571</v>
      </c>
      <c r="AF751" s="0" t="n">
        <f aca="false">1/G751</f>
        <v>28.5714285714286</v>
      </c>
      <c r="AG751" s="0" t="n">
        <v>0.292462372758326</v>
      </c>
      <c r="AH751" s="0" t="n">
        <f aca="false">AG751/14</f>
        <v>0.0208901694827376</v>
      </c>
      <c r="AI751" s="0" t="n">
        <v>0.39151</v>
      </c>
      <c r="AJ751" s="0" t="n">
        <v>5.9341</v>
      </c>
      <c r="AK751" s="0" t="n">
        <v>36.647</v>
      </c>
    </row>
    <row r="752" customFormat="false" ht="15" hidden="false" customHeight="true" outlineLevel="0" collapsed="false">
      <c r="A752" s="0" t="n">
        <v>751</v>
      </c>
      <c r="B752" s="4" t="n">
        <f aca="false">IF(assorted!P752 = "converged", 1, NA())</f>
        <v>1</v>
      </c>
      <c r="C752" s="0" t="str">
        <f aca="true">INDIRECT("IDs!B"&amp;$A752+1)</f>
        <v>a-line</v>
      </c>
      <c r="D752" s="0" t="n">
        <f aca="true">INDIRECT("IDs!C"&amp;$A752+1)</f>
        <v>5</v>
      </c>
      <c r="E752" s="4" t="n">
        <v>2.02777777777778</v>
      </c>
      <c r="F752" s="0" t="n">
        <f aca="false">G752*D752</f>
        <v>0.175</v>
      </c>
      <c r="G752" s="0" t="n">
        <f aca="true">INDIRECT("assorted!D"&amp;$A752+1)</f>
        <v>0.035</v>
      </c>
      <c r="H752" s="0" t="n">
        <f aca="true">INDIRECT("assorted!E"&amp;$A752+1)</f>
        <v>0.08</v>
      </c>
      <c r="I752" s="0" t="n">
        <f aca="true">IF(B752=1,INDIRECT("assorted!F"&amp;$A752+1),NA())</f>
        <v>1.52106553515477</v>
      </c>
      <c r="J752" s="5" t="n">
        <f aca="true">IF(B752=1,INDIRECT("assorted!G"&amp;$A752+1),NA())</f>
        <v>1256.06582927586</v>
      </c>
      <c r="K752" s="5" t="n">
        <f aca="true">IF(B752=1,AVERAGE(INDIRECT("Temperatures!C" &amp; A752 + 1):INDIRECT("Temperatures!P" &amp; A752 + 1)),NA())</f>
        <v>1090.06093305247</v>
      </c>
      <c r="L752" s="5" t="n">
        <f aca="true">IF(B752=1,MAX(INDIRECT("Temperatures!C" &amp; A752 + 1):INDIRECT("Temperatures!P" &amp; A752 + 1)),NA())</f>
        <v>1100.4445271135</v>
      </c>
      <c r="M752" s="5" t="n">
        <f aca="true">IF(B752=1,MIN(INDIRECT("Temperatures!C" &amp; A752 + 1):INDIRECT("Temperatures!P" &amp; A752 + 1)),NA())</f>
        <v>1082.89631132406</v>
      </c>
      <c r="N752" s="5" t="n">
        <f aca="true">IF(B752=1,INDIRECT("assorted!H"&amp;$A752+1),NA())</f>
        <v>-129531.014074076</v>
      </c>
      <c r="O752" s="5" t="n">
        <f aca="true">IF(B752=1,INDIRECT("assorted!I"&amp;$A752+1),NA())</f>
        <v>45806.5220286274</v>
      </c>
      <c r="P752" s="5" t="n">
        <f aca="true">IF(B752=1,INDIRECT("assorted!J"&amp;$A752+1),NA())</f>
        <v>1391.06190062798</v>
      </c>
      <c r="Q752" s="5" t="n">
        <f aca="true">IF(B752=1,INDIRECT("assorted!K"&amp;$A752+1),NA())</f>
        <v>1935053.21137874</v>
      </c>
      <c r="R752" s="5" t="n">
        <f aca="true">IF(B752=1,INDIRECT("assorted!L"&amp;$A752+1),NA())</f>
        <v>25902.6781488432</v>
      </c>
      <c r="S752" s="5" t="n">
        <f aca="true">IF(B752=1,INDIRECT("assorted!M"&amp;$A752+1),NA())</f>
        <v>786.617867926324</v>
      </c>
      <c r="T752" s="5" t="n">
        <f aca="true">IF(B752=1,INDIRECT("assorted!N"&amp;$A752+1),NA())</f>
        <v>618767.670140956</v>
      </c>
      <c r="U752" s="5" t="n">
        <f aca="true">IF(B752=1,SUM(INDIRECT("HeatFluxTotals!B" &amp; A752 + 1):INDIRECT("HeatFluxTotals!P" &amp; A752 + 1)),NA())</f>
        <v>129513.390744216</v>
      </c>
      <c r="W752" s="5" t="n">
        <f aca="false">R752/G752</f>
        <v>740076.518538377</v>
      </c>
      <c r="X752" s="5" t="n">
        <f aca="true">IF(B752=1,SUM(INDIRECT("HeatFluxRadiation!B" &amp; A752 + 1):INDIRECT("HeatFluxRadiation!P" &amp; A752 + 1)),NA())</f>
        <v>123697.340841022</v>
      </c>
      <c r="Y752" s="5" t="n">
        <f aca="true">IF(B752=1,SUM(INDIRECT("HeatFluxConduction!B" &amp; A752 + 1):INDIRECT("HeatFluxConduction!P" &amp; A752 + 1)),NA())</f>
        <v>5814.65621231766</v>
      </c>
      <c r="Z752" s="6" t="n">
        <f aca="false">X752/U752</f>
        <v>0.955093061267458</v>
      </c>
      <c r="AA752" s="6" t="n">
        <f aca="false">Y752/U752</f>
        <v>0.0448961777535528</v>
      </c>
      <c r="AE752" s="0" t="n">
        <f aca="false">1/F752</f>
        <v>5.71428571428571</v>
      </c>
      <c r="AF752" s="0" t="n">
        <f aca="false">1/G752</f>
        <v>28.5714285714286</v>
      </c>
      <c r="AG752" s="0" t="n">
        <v>0.277958998878858</v>
      </c>
      <c r="AH752" s="0" t="n">
        <f aca="false">AG752/14</f>
        <v>0.0198542142056327</v>
      </c>
      <c r="AI752" s="0" t="n">
        <v>0.39385</v>
      </c>
      <c r="AJ752" s="0" t="n">
        <v>5.9699</v>
      </c>
      <c r="AK752" s="0" t="n">
        <v>36.744</v>
      </c>
    </row>
    <row r="753" customFormat="false" ht="15" hidden="false" customHeight="true" outlineLevel="0" collapsed="false">
      <c r="A753" s="0" t="n">
        <v>752</v>
      </c>
      <c r="B753" s="4" t="n">
        <f aca="false">IF(assorted!P753 = "converged", 1, NA())</f>
        <v>1</v>
      </c>
      <c r="C753" s="0" t="str">
        <f aca="true">INDIRECT("IDs!B"&amp;$A753+1)</f>
        <v>a-line</v>
      </c>
      <c r="D753" s="0" t="n">
        <f aca="true">INDIRECT("IDs!C"&amp;$A753+1)</f>
        <v>5</v>
      </c>
      <c r="E753" s="4" t="n">
        <v>2.23055555555556</v>
      </c>
      <c r="F753" s="0" t="n">
        <f aca="false">G753*D753</f>
        <v>0.175</v>
      </c>
      <c r="G753" s="0" t="n">
        <f aca="true">INDIRECT("assorted!D"&amp;$A753+1)</f>
        <v>0.035</v>
      </c>
      <c r="H753" s="0" t="n">
        <f aca="true">INDIRECT("assorted!E"&amp;$A753+1)</f>
        <v>0.08</v>
      </c>
      <c r="I753" s="0" t="n">
        <f aca="true">IF(B753=1,INDIRECT("assorted!F"&amp;$A753+1),NA())</f>
        <v>1.49024023360107</v>
      </c>
      <c r="J753" s="5" t="n">
        <f aca="true">IF(B753=1,INDIRECT("assorted!G"&amp;$A753+1),NA())</f>
        <v>1253.37026147291</v>
      </c>
      <c r="K753" s="5" t="n">
        <f aca="true">IF(B753=1,AVERAGE(INDIRECT("Temperatures!C" &amp; A753 + 1):INDIRECT("Temperatures!P" &amp; A753 + 1)),NA())</f>
        <v>1091.6377987999</v>
      </c>
      <c r="L753" s="5" t="n">
        <f aca="true">IF(B753=1,MAX(INDIRECT("Temperatures!C" &amp; A753 + 1):INDIRECT("Temperatures!P" &amp; A753 + 1)),NA())</f>
        <v>1100.61703679928</v>
      </c>
      <c r="M753" s="5" t="n">
        <f aca="true">IF(B753=1,MIN(INDIRECT("Temperatures!C" &amp; A753 + 1):INDIRECT("Temperatures!P" &amp; A753 + 1)),NA())</f>
        <v>1085.18463309921</v>
      </c>
      <c r="N753" s="5" t="n">
        <f aca="true">IF(B753=1,INDIRECT("assorted!H"&amp;$A753+1),NA())</f>
        <v>-130293.579930745</v>
      </c>
      <c r="O753" s="5" t="n">
        <f aca="true">IF(B753=1,INDIRECT("assorted!I"&amp;$A753+1),NA())</f>
        <v>46086.5541229875</v>
      </c>
      <c r="P753" s="5" t="n">
        <f aca="true">IF(B753=1,INDIRECT("assorted!J"&amp;$A753+1),NA())</f>
        <v>1214.96680055303</v>
      </c>
      <c r="Q753" s="5" t="n">
        <f aca="true">IF(B753=1,INDIRECT("assorted!K"&amp;$A753+1),NA())</f>
        <v>1476144.32644606</v>
      </c>
      <c r="R753" s="5" t="n">
        <f aca="true">IF(B753=1,INDIRECT("assorted!L"&amp;$A753+1),NA())</f>
        <v>26061.0307348457</v>
      </c>
      <c r="S753" s="5" t="n">
        <f aca="true">IF(B753=1,INDIRECT("assorted!M"&amp;$A753+1),NA())</f>
        <v>687.039587227156</v>
      </c>
      <c r="T753" s="5" t="n">
        <f aca="true">IF(B753=1,INDIRECT("assorted!N"&amp;$A753+1),NA())</f>
        <v>472023.394417261</v>
      </c>
      <c r="U753" s="5" t="n">
        <f aca="true">IF(B753=1,SUM(INDIRECT("HeatFluxTotals!B" &amp; A753 + 1):INDIRECT("HeatFluxTotals!P" &amp; A753 + 1)),NA())</f>
        <v>130305.153674228</v>
      </c>
      <c r="W753" s="5" t="n">
        <f aca="false">R753/G753</f>
        <v>744600.878138448</v>
      </c>
      <c r="X753" s="5" t="n">
        <f aca="true">IF(B753=1,SUM(INDIRECT("HeatFluxRadiation!B" &amp; A753 + 1):INDIRECT("HeatFluxRadiation!P" &amp; A753 + 1)),NA())</f>
        <v>124494.521592043</v>
      </c>
      <c r="Y753" s="5" t="n">
        <f aca="true">IF(B753=1,SUM(INDIRECT("HeatFluxConduction!B" &amp; A753 + 1):INDIRECT("HeatFluxConduction!P" &amp; A753 + 1)),NA())</f>
        <v>5810.18128829368</v>
      </c>
      <c r="Z753" s="6" t="n">
        <f aca="false">X753/U753</f>
        <v>0.955407503706932</v>
      </c>
      <c r="AA753" s="6" t="n">
        <f aca="false">Y753/U753</f>
        <v>0.0445890367684115</v>
      </c>
      <c r="AE753" s="0" t="n">
        <f aca="false">1/F753</f>
        <v>5.71428571428571</v>
      </c>
      <c r="AF753" s="0" t="n">
        <f aca="false">1/G753</f>
        <v>28.5714285714286</v>
      </c>
      <c r="AG753" s="0" t="n">
        <v>0.252867006574611</v>
      </c>
      <c r="AH753" s="0" t="n">
        <f aca="false">AG753/14</f>
        <v>0.0180619290410436</v>
      </c>
      <c r="AI753" s="0" t="n">
        <v>0.39791</v>
      </c>
      <c r="AJ753" s="0" t="n">
        <v>6.0318</v>
      </c>
      <c r="AK753" s="0" t="n">
        <v>36.914</v>
      </c>
    </row>
    <row r="754" customFormat="false" ht="15" hidden="false" customHeight="true" outlineLevel="0" collapsed="false">
      <c r="A754" s="0" t="n">
        <v>753</v>
      </c>
      <c r="B754" s="4" t="n">
        <f aca="false">IF(assorted!P754 = "converged", 1, NA())</f>
        <v>1</v>
      </c>
      <c r="C754" s="0" t="str">
        <f aca="true">INDIRECT("IDs!B"&amp;$A754+1)</f>
        <v>a-line</v>
      </c>
      <c r="D754" s="0" t="n">
        <f aca="true">INDIRECT("IDs!C"&amp;$A754+1)</f>
        <v>5</v>
      </c>
      <c r="E754" s="4" t="n">
        <v>2.43333333333333</v>
      </c>
      <c r="F754" s="0" t="n">
        <f aca="false">G754*D754</f>
        <v>0.175</v>
      </c>
      <c r="G754" s="0" t="n">
        <f aca="true">INDIRECT("assorted!D"&amp;$A754+1)</f>
        <v>0.035</v>
      </c>
      <c r="H754" s="0" t="n">
        <f aca="true">INDIRECT("assorted!E"&amp;$A754+1)</f>
        <v>0.08</v>
      </c>
      <c r="I754" s="0" t="n">
        <f aca="true">IF(B754=1,INDIRECT("assorted!F"&amp;$A754+1),NA())</f>
        <v>1.45346907095517</v>
      </c>
      <c r="J754" s="5" t="n">
        <f aca="true">IF(B754=1,INDIRECT("assorted!G"&amp;$A754+1),NA())</f>
        <v>1250.94112773335</v>
      </c>
      <c r="K754" s="5" t="n">
        <f aca="true">IF(B754=1,AVERAGE(INDIRECT("Temperatures!C" &amp; A754 + 1):INDIRECT("Temperatures!P" &amp; A754 + 1)),NA())</f>
        <v>1093.00017123792</v>
      </c>
      <c r="L754" s="5" t="n">
        <f aca="true">IF(B754=1,MAX(INDIRECT("Temperatures!C" &amp; A754 + 1):INDIRECT("Temperatures!P" &amp; A754 + 1)),NA())</f>
        <v>1100.58329686659</v>
      </c>
      <c r="M754" s="5" t="n">
        <f aca="true">IF(B754=1,MIN(INDIRECT("Temperatures!C" &amp; A754 + 1):INDIRECT("Temperatures!P" &amp; A754 + 1)),NA())</f>
        <v>1087.14419499776</v>
      </c>
      <c r="N754" s="5" t="n">
        <f aca="true">IF(B754=1,INDIRECT("assorted!H"&amp;$A754+1),NA())</f>
        <v>-130993.095192748</v>
      </c>
      <c r="O754" s="5" t="n">
        <f aca="true">IF(B754=1,INDIRECT("assorted!I"&amp;$A754+1),NA())</f>
        <v>46330.3436556628</v>
      </c>
      <c r="P754" s="5" t="n">
        <f aca="true">IF(B754=1,INDIRECT("assorted!J"&amp;$A754+1),NA())</f>
        <v>1071.97429776568</v>
      </c>
      <c r="Q754" s="5" t="n">
        <f aca="true">IF(B754=1,INDIRECT("assorted!K"&amp;$A754+1),NA())</f>
        <v>1149128.89507022</v>
      </c>
      <c r="R754" s="5" t="n">
        <f aca="true">IF(B754=1,INDIRECT("assorted!L"&amp;$A754+1),NA())</f>
        <v>26198.8888719397</v>
      </c>
      <c r="S754" s="5" t="n">
        <f aca="true">IF(B754=1,INDIRECT("assorted!M"&amp;$A754+1),NA())</f>
        <v>606.180168105264</v>
      </c>
      <c r="T754" s="5" t="n">
        <f aca="true">IF(B754=1,INDIRECT("assorted!N"&amp;$A754+1),NA())</f>
        <v>367454.396204126</v>
      </c>
      <c r="U754" s="5" t="n">
        <f aca="true">IF(B754=1,SUM(INDIRECT("HeatFluxTotals!B" &amp; A754 + 1):INDIRECT("HeatFluxTotals!P" &amp; A754 + 1)),NA())</f>
        <v>130994.444359698</v>
      </c>
      <c r="W754" s="5" t="n">
        <f aca="false">R754/G754</f>
        <v>748539.68205542</v>
      </c>
      <c r="X754" s="5" t="n">
        <f aca="true">IF(B754=1,SUM(INDIRECT("HeatFluxRadiation!B" &amp; A754 + 1):INDIRECT("HeatFluxRadiation!P" &amp; A754 + 1)),NA())</f>
        <v>125153.279105158</v>
      </c>
      <c r="Y754" s="5" t="n">
        <f aca="true">IF(B754=1,SUM(INDIRECT("HeatFluxConduction!B" &amp; A754 + 1):INDIRECT("HeatFluxConduction!P" &amp; A754 + 1)),NA())</f>
        <v>5840.68571451606</v>
      </c>
      <c r="Z754" s="6" t="n">
        <f aca="false">X754/U754</f>
        <v>0.955409061177425</v>
      </c>
      <c r="AA754" s="6" t="n">
        <f aca="false">Y754/U754</f>
        <v>0.0445872780564502</v>
      </c>
      <c r="AE754" s="0" t="n">
        <f aca="false">1/F754</f>
        <v>5.71428571428571</v>
      </c>
      <c r="AF754" s="0" t="n">
        <f aca="false">1/G754</f>
        <v>28.5714285714286</v>
      </c>
      <c r="AG754" s="0" t="n">
        <v>0.231922020101811</v>
      </c>
      <c r="AH754" s="0" t="n">
        <f aca="false">AG754/14</f>
        <v>0.0165658585787008</v>
      </c>
      <c r="AI754" s="0" t="n">
        <v>0.40142</v>
      </c>
      <c r="AJ754" s="0" t="n">
        <v>6.0854</v>
      </c>
      <c r="AK754" s="0" t="n">
        <v>37.061</v>
      </c>
    </row>
    <row r="755" customFormat="false" ht="15" hidden="false" customHeight="true" outlineLevel="0" collapsed="false">
      <c r="A755" s="0" t="n">
        <v>754</v>
      </c>
      <c r="B755" s="4" t="n">
        <f aca="false">IF(assorted!P755 = "converged", 1, NA())</f>
        <v>1</v>
      </c>
      <c r="C755" s="0" t="str">
        <f aca="true">INDIRECT("IDs!B"&amp;$A755+1)</f>
        <v>a-line</v>
      </c>
      <c r="D755" s="0" t="n">
        <f aca="true">INDIRECT("IDs!C"&amp;$A755+1)</f>
        <v>5</v>
      </c>
      <c r="E755" s="4" t="n">
        <v>2.83888888888889</v>
      </c>
      <c r="F755" s="0" t="n">
        <f aca="false">G755*D755</f>
        <v>0.175</v>
      </c>
      <c r="G755" s="0" t="n">
        <f aca="true">INDIRECT("assorted!D"&amp;$A755+1)</f>
        <v>0.035</v>
      </c>
      <c r="H755" s="0" t="n">
        <f aca="true">INDIRECT("assorted!E"&amp;$A755+1)</f>
        <v>0.08</v>
      </c>
      <c r="I755" s="0" t="n">
        <f aca="true">IF(B755=1,INDIRECT("assorted!F"&amp;$A755+1),NA())</f>
        <v>1.39894295959675</v>
      </c>
      <c r="J755" s="5" t="n">
        <f aca="true">IF(B755=1,INDIRECT("assorted!G"&amp;$A755+1),NA())</f>
        <v>1246.4744355631</v>
      </c>
      <c r="K755" s="5" t="n">
        <f aca="true">IF(B755=1,AVERAGE(INDIRECT("Temperatures!C" &amp; A755 + 1):INDIRECT("Temperatures!P" &amp; A755 + 1)),NA())</f>
        <v>1095.3715835136</v>
      </c>
      <c r="L755" s="5" t="n">
        <f aca="true">IF(B755=1,MAX(INDIRECT("Temperatures!C" &amp; A755 + 1):INDIRECT("Temperatures!P" &amp; A755 + 1)),NA())</f>
        <v>1101.55033585464</v>
      </c>
      <c r="M755" s="5" t="n">
        <f aca="true">IF(B755=1,MIN(INDIRECT("Temperatures!C" &amp; A755 + 1):INDIRECT("Temperatures!P" &amp; A755 + 1)),NA())</f>
        <v>1090.36962125647</v>
      </c>
      <c r="N755" s="5" t="n">
        <f aca="true">IF(B755=1,INDIRECT("assorted!H"&amp;$A755+1),NA())</f>
        <v>-132213.021892253</v>
      </c>
      <c r="O755" s="5" t="n">
        <f aca="true">IF(B755=1,INDIRECT("assorted!I"&amp;$A755+1),NA())</f>
        <v>46757.2837556739</v>
      </c>
      <c r="P755" s="5" t="n">
        <f aca="true">IF(B755=1,INDIRECT("assorted!J"&amp;$A755+1),NA())</f>
        <v>888.315429433485</v>
      </c>
      <c r="Q755" s="5" t="n">
        <f aca="true">IF(B755=1,INDIRECT("assorted!K"&amp;$A755+1),NA())</f>
        <v>789104.302169598</v>
      </c>
      <c r="R755" s="5" t="n">
        <f aca="true">IF(B755=1,INDIRECT("assorted!L"&amp;$A755+1),NA())</f>
        <v>26440.3150164545</v>
      </c>
      <c r="S755" s="5" t="n">
        <f aca="true">IF(B755=1,INDIRECT("assorted!M"&amp;$A755+1),NA())</f>
        <v>502.324726717158</v>
      </c>
      <c r="T755" s="5" t="n">
        <f aca="true">IF(B755=1,INDIRECT("assorted!N"&amp;$A755+1),NA())</f>
        <v>252330.131071468</v>
      </c>
      <c r="U755" s="5" t="n">
        <f aca="true">IF(B755=1,SUM(INDIRECT("HeatFluxTotals!B" &amp; A755 + 1):INDIRECT("HeatFluxTotals!P" &amp; A755 + 1)),NA())</f>
        <v>132201.575082273</v>
      </c>
      <c r="W755" s="5" t="n">
        <f aca="false">R755/G755</f>
        <v>755437.5718987</v>
      </c>
      <c r="X755" s="5" t="n">
        <f aca="true">IF(B755=1,SUM(INDIRECT("HeatFluxRadiation!B" &amp; A755 + 1):INDIRECT("HeatFluxRadiation!P" &amp; A755 + 1)),NA())</f>
        <v>126251.136371115</v>
      </c>
      <c r="Y755" s="5" t="n">
        <f aca="true">IF(B755=1,SUM(INDIRECT("HeatFluxConduction!B" &amp; A755 + 1):INDIRECT("HeatFluxConduction!P" &amp; A755 + 1)),NA())</f>
        <v>5950.43744316624</v>
      </c>
      <c r="Z755" s="6" t="n">
        <f aca="false">X755/U755</f>
        <v>0.95498965343299</v>
      </c>
      <c r="AA755" s="6" t="n">
        <f aca="false">Y755/U755</f>
        <v>0.0450103369756611</v>
      </c>
      <c r="AE755" s="0" t="n">
        <f aca="false">1/F755</f>
        <v>5.71428571428571</v>
      </c>
      <c r="AF755" s="0" t="n">
        <f aca="false">1/G755</f>
        <v>28.5714285714286</v>
      </c>
      <c r="AG755" s="0" t="n">
        <v>0.198959551753721</v>
      </c>
      <c r="AH755" s="0" t="n">
        <f aca="false">AG755/14</f>
        <v>0.0142113965538372</v>
      </c>
      <c r="AI755" s="0" t="n">
        <v>0.40752</v>
      </c>
      <c r="AJ755" s="0" t="n">
        <v>6.1786</v>
      </c>
      <c r="AK755" s="0" t="n">
        <v>37.314</v>
      </c>
    </row>
    <row r="756" customFormat="false" ht="15" hidden="false" customHeight="true" outlineLevel="0" collapsed="false">
      <c r="A756" s="0" t="n">
        <v>755</v>
      </c>
      <c r="B756" s="4" t="n">
        <f aca="false">IF(assorted!P756 = "converged", 1, NA())</f>
        <v>1</v>
      </c>
      <c r="C756" s="0" t="str">
        <f aca="true">INDIRECT("IDs!B"&amp;$A756+1)</f>
        <v>a-line</v>
      </c>
      <c r="D756" s="0" t="n">
        <f aca="true">INDIRECT("IDs!C"&amp;$A756+1)</f>
        <v>5</v>
      </c>
      <c r="E756" s="4" t="n">
        <v>3.24444444444444</v>
      </c>
      <c r="F756" s="0" t="n">
        <f aca="false">G756*D756</f>
        <v>0.175</v>
      </c>
      <c r="G756" s="0" t="n">
        <f aca="true">INDIRECT("assorted!D"&amp;$A756+1)</f>
        <v>0.035</v>
      </c>
      <c r="H756" s="0" t="n">
        <f aca="true">INDIRECT("assorted!E"&amp;$A756+1)</f>
        <v>0.08</v>
      </c>
      <c r="I756" s="0" t="n">
        <f aca="true">IF(B756=1,INDIRECT("assorted!F"&amp;$A756+1),NA())</f>
        <v>1.39927796433039</v>
      </c>
      <c r="J756" s="5" t="n">
        <f aca="true">IF(B756=1,INDIRECT("assorted!G"&amp;$A756+1),NA())</f>
        <v>1243.83103947522</v>
      </c>
      <c r="K756" s="5" t="n">
        <f aca="true">IF(B756=1,AVERAGE(INDIRECT("Temperatures!C" &amp; A756 + 1):INDIRECT("Temperatures!P" &amp; A756 + 1)),NA())</f>
        <v>1096.57350327243</v>
      </c>
      <c r="L756" s="5" t="n">
        <f aca="true">IF(B756=1,MAX(INDIRECT("Temperatures!C" &amp; A756 + 1):INDIRECT("Temperatures!P" &amp; A756 + 1)),NA())</f>
        <v>1103.76371247106</v>
      </c>
      <c r="M756" s="5" t="n">
        <f aca="true">IF(B756=1,MIN(INDIRECT("Temperatures!C" &amp; A756 + 1):INDIRECT("Temperatures!P" &amp; A756 + 1)),NA())</f>
        <v>1092.61668213502</v>
      </c>
      <c r="N756" s="5" t="n">
        <f aca="true">IF(B756=1,INDIRECT("assorted!H"&amp;$A756+1),NA())</f>
        <v>-132827.321938794</v>
      </c>
      <c r="O756" s="5" t="n">
        <f aca="true">IF(B756=1,INDIRECT("assorted!I"&amp;$A756+1),NA())</f>
        <v>46974.1072300868</v>
      </c>
      <c r="P756" s="5" t="n">
        <f aca="true">IF(B756=1,INDIRECT("assorted!J"&amp;$A756+1),NA())</f>
        <v>808.622563169049</v>
      </c>
      <c r="Q756" s="5" t="n">
        <f aca="true">IF(B756=1,INDIRECT("assorted!K"&amp;$A756+1),NA())</f>
        <v>653870.449666083</v>
      </c>
      <c r="R756" s="5" t="n">
        <f aca="true">IF(B756=1,INDIRECT("assorted!L"&amp;$A756+1),NA())</f>
        <v>26562.9243835094</v>
      </c>
      <c r="S756" s="5" t="n">
        <f aca="true">IF(B756=1,INDIRECT("assorted!M"&amp;$A756+1),NA())</f>
        <v>457.259994210643</v>
      </c>
      <c r="T756" s="5" t="n">
        <f aca="true">IF(B756=1,INDIRECT("assorted!N"&amp;$A756+1),NA())</f>
        <v>209086.702305517</v>
      </c>
      <c r="U756" s="5" t="n">
        <f aca="true">IF(B756=1,SUM(INDIRECT("HeatFluxTotals!B" &amp; A756 + 1):INDIRECT("HeatFluxTotals!P" &amp; A756 + 1)),NA())</f>
        <v>132814.621917547</v>
      </c>
      <c r="W756" s="5" t="n">
        <f aca="false">R756/G756</f>
        <v>758940.696671697</v>
      </c>
      <c r="X756" s="5" t="n">
        <f aca="true">IF(B756=1,SUM(INDIRECT("HeatFluxRadiation!B" &amp; A756 + 1):INDIRECT("HeatFluxRadiation!P" &amp; A756 + 1)),NA())</f>
        <v>126708.334009993</v>
      </c>
      <c r="Y756" s="5" t="n">
        <f aca="true">IF(B756=1,SUM(INDIRECT("HeatFluxConduction!B" &amp; A756 + 1):INDIRECT("HeatFluxConduction!P" &amp; A756 + 1)),NA())</f>
        <v>6106.29156850388</v>
      </c>
      <c r="Z756" s="6" t="n">
        <f aca="false">X756/U756</f>
        <v>0.954023978539465</v>
      </c>
      <c r="AA756" s="6" t="n">
        <f aca="false">Y756/U756</f>
        <v>0.0459760490248938</v>
      </c>
      <c r="AE756" s="0" t="n">
        <f aca="false">1/F756</f>
        <v>5.71428571428571</v>
      </c>
      <c r="AF756" s="0" t="n">
        <f aca="false">1/G756</f>
        <v>28.5714285714286</v>
      </c>
      <c r="AG756" s="0" t="n">
        <v>0.174220282288682</v>
      </c>
      <c r="AH756" s="0" t="n">
        <f aca="false">AG756/14</f>
        <v>0.012444305877763</v>
      </c>
      <c r="AI756" s="0" t="n">
        <v>0.41059</v>
      </c>
      <c r="AJ756" s="0" t="n">
        <v>6.2256</v>
      </c>
      <c r="AK756" s="0" t="n">
        <v>37.437</v>
      </c>
    </row>
    <row r="757" customFormat="false" ht="15" hidden="false" customHeight="true" outlineLevel="0" collapsed="false">
      <c r="A757" s="0" t="n">
        <v>756</v>
      </c>
      <c r="B757" s="4" t="n">
        <f aca="false">IF(assorted!P757 = "converged", 1, NA())</f>
        <v>1</v>
      </c>
      <c r="C757" s="0" t="str">
        <f aca="true">INDIRECT("IDs!B"&amp;$A757+1)</f>
        <v>a-line</v>
      </c>
      <c r="D757" s="0" t="n">
        <f aca="true">INDIRECT("IDs!C"&amp;$A757+1)</f>
        <v>5</v>
      </c>
      <c r="E757" s="4" t="n">
        <v>3.44722222222222</v>
      </c>
      <c r="F757" s="0" t="n">
        <f aca="false">G757*D757</f>
        <v>0.175</v>
      </c>
      <c r="G757" s="0" t="n">
        <f aca="true">INDIRECT("assorted!D"&amp;$A757+1)</f>
        <v>0.035</v>
      </c>
      <c r="H757" s="0" t="n">
        <f aca="true">INDIRECT("assorted!E"&amp;$A757+1)</f>
        <v>0.08</v>
      </c>
      <c r="I757" s="0" t="n">
        <f aca="true">IF(B757=1,INDIRECT("assorted!F"&amp;$A757+1),NA())</f>
        <v>1.48255110206082</v>
      </c>
      <c r="J757" s="5" t="n">
        <f aca="true">IF(B757=1,INDIRECT("assorted!G"&amp;$A757+1),NA())</f>
        <v>1244.36748620059</v>
      </c>
      <c r="K757" s="5" t="n">
        <f aca="true">IF(B757=1,AVERAGE(INDIRECT("Temperatures!C" &amp; A757 + 1):INDIRECT("Temperatures!P" &amp; A757 + 1)),NA())</f>
        <v>1096.07666625224</v>
      </c>
      <c r="L757" s="5" t="n">
        <f aca="true">IF(B757=1,MAX(INDIRECT("Temperatures!C" &amp; A757 + 1):INDIRECT("Temperatures!P" &amp; A757 + 1)),NA())</f>
        <v>1101.44676445603</v>
      </c>
      <c r="M757" s="5" t="n">
        <f aca="true">IF(B757=1,MIN(INDIRECT("Temperatures!C" &amp; A757 + 1):INDIRECT("Temperatures!P" &amp; A757 + 1)),NA())</f>
        <v>1092.44422564953</v>
      </c>
      <c r="N757" s="5" t="n">
        <f aca="true">IF(B757=1,INDIRECT("assorted!H"&amp;$A757+1),NA())</f>
        <v>-132576.747707051</v>
      </c>
      <c r="O757" s="5" t="n">
        <f aca="true">IF(B757=1,INDIRECT("assorted!I"&amp;$A757+1),NA())</f>
        <v>46884.6685995511</v>
      </c>
      <c r="P757" s="5" t="n">
        <f aca="true">IF(B757=1,INDIRECT("assorted!J"&amp;$A757+1),NA())</f>
        <v>674.242224319027</v>
      </c>
      <c r="Q757" s="5" t="n">
        <f aca="true">IF(B757=1,INDIRECT("assorted!K"&amp;$A757+1),NA())</f>
        <v>454602.577054669</v>
      </c>
      <c r="R757" s="5" t="n">
        <f aca="true">IF(B757=1,INDIRECT("assorted!L"&amp;$A757+1),NA())</f>
        <v>26512.3486147685</v>
      </c>
      <c r="S757" s="5" t="n">
        <f aca="true">IF(B757=1,INDIRECT("assorted!M"&amp;$A757+1),NA())</f>
        <v>381.270582374909</v>
      </c>
      <c r="T757" s="5" t="n">
        <f aca="true">IF(B757=1,INDIRECT("assorted!N"&amp;$A757+1),NA())</f>
        <v>145367.256984502</v>
      </c>
      <c r="U757" s="5" t="n">
        <f aca="true">IF(B757=1,SUM(INDIRECT("HeatFluxTotals!B" &amp; A757 + 1):INDIRECT("HeatFluxTotals!P" &amp; A757 + 1)),NA())</f>
        <v>132561.743073843</v>
      </c>
      <c r="W757" s="5" t="n">
        <f aca="false">R757/G757</f>
        <v>757495.674707671</v>
      </c>
      <c r="X757" s="5" t="n">
        <f aca="true">IF(B757=1,SUM(INDIRECT("HeatFluxRadiation!B" &amp; A757 + 1):INDIRECT("HeatFluxRadiation!P" &amp; A757 + 1)),NA())</f>
        <v>126298.487761145</v>
      </c>
      <c r="Y757" s="5" t="n">
        <f aca="true">IF(B757=1,SUM(INDIRECT("HeatFluxConduction!B" &amp; A757 + 1):INDIRECT("HeatFluxConduction!P" &amp; A757 + 1)),NA())</f>
        <v>6263.25554541691</v>
      </c>
      <c r="Z757" s="6" t="n">
        <f aca="false">X757/U757</f>
        <v>0.952752165387496</v>
      </c>
      <c r="AA757" s="6" t="n">
        <f aca="false">Y757/U757</f>
        <v>0.0472478363680538</v>
      </c>
      <c r="AE757" s="0" t="n">
        <f aca="false">1/F757</f>
        <v>5.71428571428571</v>
      </c>
      <c r="AF757" s="0" t="n">
        <f aca="false">1/G757</f>
        <v>28.5714285714286</v>
      </c>
      <c r="AG757" s="0" t="n">
        <v>0.164037487810844</v>
      </c>
      <c r="AH757" s="0" t="n">
        <f aca="false">AG757/14</f>
        <v>0.0117169634150603</v>
      </c>
      <c r="AI757" s="0" t="n">
        <v>0.40934</v>
      </c>
      <c r="AJ757" s="0" t="n">
        <v>6.2063</v>
      </c>
      <c r="AK757" s="0" t="n">
        <v>37.39</v>
      </c>
    </row>
    <row r="758" customFormat="false" ht="15" hidden="false" customHeight="true" outlineLevel="0" collapsed="false">
      <c r="A758" s="0" t="n">
        <v>757</v>
      </c>
      <c r="B758" s="4" t="n">
        <f aca="false">IF(assorted!P758 = "converged", 1, NA())</f>
        <v>1</v>
      </c>
      <c r="C758" s="0" t="str">
        <f aca="true">INDIRECT("IDs!B"&amp;$A758+1)</f>
        <v>b-staggered</v>
      </c>
      <c r="D758" s="0" t="n">
        <f aca="true">INDIRECT("IDs!C"&amp;$A758+1)</f>
        <v>14</v>
      </c>
      <c r="E758" s="4" t="n">
        <v>1.01388888888889</v>
      </c>
      <c r="F758" s="0" t="n">
        <f aca="false">G758*D758</f>
        <v>0.07</v>
      </c>
      <c r="G758" s="0" t="n">
        <f aca="true">INDIRECT("assorted!D"&amp;$A758+1)</f>
        <v>0.005</v>
      </c>
      <c r="H758" s="0" t="n">
        <f aca="true">INDIRECT("assorted!E"&amp;$A758+1)</f>
        <v>0.08</v>
      </c>
      <c r="I758" s="0" t="n">
        <f aca="true">IF(B758=1,INDIRECT("assorted!F"&amp;$A758+1),NA())</f>
        <v>0.405094868445303</v>
      </c>
      <c r="J758" s="5" t="n">
        <f aca="true">IF(B758=1,INDIRECT("assorted!G"&amp;$A758+1),NA())</f>
        <v>1114.29409183894</v>
      </c>
      <c r="K758" s="5" t="n">
        <f aca="true">IF(B758=1,AVERAGE(INDIRECT("Temperatures!C" &amp; A758 + 1):INDIRECT("Temperatures!P" &amp; A758 + 1)),NA())</f>
        <v>857.176928792104</v>
      </c>
      <c r="L758" s="5" t="n">
        <f aca="true">IF(B758=1,MAX(INDIRECT("Temperatures!C" &amp; A758 + 1):INDIRECT("Temperatures!P" &amp; A758 + 1)),NA())</f>
        <v>943.319553378625</v>
      </c>
      <c r="M758" s="5" t="n">
        <f aca="true">IF(B758=1,MIN(INDIRECT("Temperatures!C" &amp; A758 + 1):INDIRECT("Temperatures!P" &amp; A758 + 1)),NA())</f>
        <v>779.940280447547</v>
      </c>
      <c r="N758" s="5" t="n">
        <f aca="true">IF(B758=1,INDIRECT("assorted!H"&amp;$A758+1),NA())</f>
        <v>-67158.041355245</v>
      </c>
      <c r="O758" s="5" t="n">
        <f aca="true">IF(B758=1,INDIRECT("assorted!I"&amp;$A758+1),NA())</f>
        <v>9619.17433344282</v>
      </c>
      <c r="P758" s="5" t="n">
        <f aca="true">IF(B758=1,INDIRECT("assorted!J"&amp;$A758+1),NA())</f>
        <v>6480.31423120577</v>
      </c>
      <c r="Q758" s="5" t="n">
        <f aca="true">IF(B758=1,INDIRECT("assorted!K"&amp;$A758+1),NA())</f>
        <v>41994472.535168</v>
      </c>
      <c r="R758" s="5" t="n">
        <f aca="true">IF(B758=1,INDIRECT("assorted!L"&amp;$A758+1),NA())</f>
        <v>5439.40332313321</v>
      </c>
      <c r="S758" s="5" t="n">
        <f aca="true">IF(B758=1,INDIRECT("assorted!M"&amp;$A758+1),NA())</f>
        <v>3664.4559377222</v>
      </c>
      <c r="T758" s="5" t="n">
        <f aca="true">IF(B758=1,INDIRECT("assorted!N"&amp;$A758+1),NA())</f>
        <v>13428237.3195075</v>
      </c>
      <c r="U758" s="5" t="n">
        <f aca="true">IF(B758=1,SUM(INDIRECT("HeatFluxTotals!B" &amp; A758 + 1):INDIRECT("HeatFluxTotals!P" &amp; A758 + 1)),NA())</f>
        <v>76151.6465238649</v>
      </c>
      <c r="W758" s="5" t="n">
        <f aca="false">R758/G758</f>
        <v>1087880.66462664</v>
      </c>
      <c r="X758" s="5" t="n">
        <f aca="true">IF(B758=1,SUM(INDIRECT("HeatFluxRadiation!B" &amp; A758 + 1):INDIRECT("HeatFluxRadiation!P" &amp; A758 + 1)),NA())</f>
        <v>74658.7371881955</v>
      </c>
      <c r="Y758" s="5" t="n">
        <f aca="true">IF(B758=1,SUM(INDIRECT("HeatFluxConduction!B" &amp; A758 + 1):INDIRECT("HeatFluxConduction!P" &amp; A758 + 1)),NA())</f>
        <v>-207.653523233756</v>
      </c>
      <c r="Z758" s="6" t="n">
        <f aca="false">X758/U758</f>
        <v>0.980395573781828</v>
      </c>
      <c r="AA758" s="6" t="n">
        <f aca="false">Y758/U758</f>
        <v>-0.00272684219859488</v>
      </c>
      <c r="AE758" s="0" t="n">
        <f aca="false">1/F758</f>
        <v>14.2857142857143</v>
      </c>
      <c r="AF758" s="0" t="n">
        <f aca="false">1/G758</f>
        <v>200</v>
      </c>
      <c r="AG758" s="10" t="n">
        <v>5.54939702101795</v>
      </c>
      <c r="AH758" s="0" t="n">
        <f aca="false">AG758/14</f>
        <v>0.396385501501282</v>
      </c>
      <c r="AI758" s="0" t="n">
        <v>0.033445</v>
      </c>
      <c r="AJ758" s="0" t="n">
        <v>0.50656</v>
      </c>
      <c r="AK758" s="0" t="n">
        <v>13.481</v>
      </c>
    </row>
    <row r="759" customFormat="false" ht="15" hidden="false" customHeight="true" outlineLevel="0" collapsed="false">
      <c r="A759" s="0" t="n">
        <v>758</v>
      </c>
      <c r="B759" s="4" t="n">
        <f aca="false">IF(assorted!P759 = "converged", 1, NA())</f>
        <v>1</v>
      </c>
      <c r="C759" s="0" t="str">
        <f aca="true">INDIRECT("IDs!B"&amp;$A759+1)</f>
        <v>b-staggered</v>
      </c>
      <c r="D759" s="0" t="n">
        <f aca="true">INDIRECT("IDs!C"&amp;$A759+1)</f>
        <v>14</v>
      </c>
      <c r="E759" s="4" t="n">
        <v>1.21666666666667</v>
      </c>
      <c r="F759" s="0" t="n">
        <f aca="false">G759*D759</f>
        <v>0.07</v>
      </c>
      <c r="G759" s="0" t="n">
        <f aca="true">INDIRECT("assorted!D"&amp;$A759+1)</f>
        <v>0.005</v>
      </c>
      <c r="H759" s="0" t="n">
        <f aca="true">INDIRECT("assorted!E"&amp;$A759+1)</f>
        <v>0.08</v>
      </c>
      <c r="I759" s="0" t="n">
        <f aca="true">IF(B759=1,INDIRECT("assorted!F"&amp;$A759+1),NA())</f>
        <v>0.300173260722658</v>
      </c>
      <c r="J759" s="5" t="n">
        <f aca="true">IF(B759=1,INDIRECT("assorted!G"&amp;$A759+1),NA())</f>
        <v>1081.09614961313</v>
      </c>
      <c r="K759" s="5" t="n">
        <f aca="true">IF(B759=1,AVERAGE(INDIRECT("Temperatures!C" &amp; A759 + 1):INDIRECT("Temperatures!P" &amp; A759 + 1)),NA())</f>
        <v>867.400108202835</v>
      </c>
      <c r="L759" s="5" t="n">
        <f aca="true">IF(B759=1,MAX(INDIRECT("Temperatures!C" &amp; A759 + 1):INDIRECT("Temperatures!P" &amp; A759 + 1)),NA())</f>
        <v>933.885632346872</v>
      </c>
      <c r="M759" s="5" t="n">
        <f aca="true">IF(B759=1,MIN(INDIRECT("Temperatures!C" &amp; A759 + 1):INDIRECT("Temperatures!P" &amp; A759 + 1)),NA())</f>
        <v>800.162586743044</v>
      </c>
      <c r="N759" s="5" t="n">
        <f aca="true">IF(B759=1,INDIRECT("assorted!H"&amp;$A759+1),NA())</f>
        <v>-89243.4626307457</v>
      </c>
      <c r="O759" s="5" t="n">
        <f aca="true">IF(B759=1,INDIRECT("assorted!I"&amp;$A759+1),NA())</f>
        <v>11272.2164912615</v>
      </c>
      <c r="P759" s="5" t="n">
        <f aca="true">IF(B759=1,INDIRECT("assorted!J"&amp;$A759+1),NA())</f>
        <v>5227.92426490211</v>
      </c>
      <c r="Q759" s="5" t="n">
        <f aca="true">IF(B759=1,INDIRECT("assorted!K"&amp;$A759+1),NA())</f>
        <v>27331192.1195523</v>
      </c>
      <c r="R759" s="5" t="n">
        <f aca="true">IF(B759=1,INDIRECT("assorted!L"&amp;$A759+1),NA())</f>
        <v>6374.21447579515</v>
      </c>
      <c r="S759" s="5" t="n">
        <f aca="true">IF(B759=1,INDIRECT("assorted!M"&amp;$A759+1),NA())</f>
        <v>2956.2873063712</v>
      </c>
      <c r="T759" s="5" t="n">
        <f aca="true">IF(B759=1,INDIRECT("assorted!N"&amp;$A759+1),NA())</f>
        <v>8739634.63781152</v>
      </c>
      <c r="U759" s="5" t="n">
        <f aca="true">IF(B759=1,SUM(INDIRECT("HeatFluxTotals!B" &amp; A759 + 1):INDIRECT("HeatFluxTotals!P" &amp; A759 + 1)),NA())</f>
        <v>89239.0026611321</v>
      </c>
      <c r="W759" s="5" t="n">
        <f aca="false">R759/G759</f>
        <v>1274842.89515903</v>
      </c>
      <c r="X759" s="5" t="n">
        <f aca="true">IF(B759=1,SUM(INDIRECT("HeatFluxRadiation!B" &amp; A759 + 1):INDIRECT("HeatFluxRadiation!P" &amp; A759 + 1)),NA())</f>
        <v>83663.8839110428</v>
      </c>
      <c r="Y759" s="5" t="n">
        <f aca="true">IF(B759=1,SUM(INDIRECT("HeatFluxConduction!B" &amp; A759 + 1):INDIRECT("HeatFluxConduction!P" &amp; A759 + 1)),NA())</f>
        <v>5576.45654600268</v>
      </c>
      <c r="Z759" s="6" t="n">
        <f aca="false">X759/U759</f>
        <v>0.937525985456608</v>
      </c>
      <c r="AA759" s="6" t="n">
        <f aca="false">Y759/U759</f>
        <v>0.0624890057005477</v>
      </c>
      <c r="AE759" s="0" t="n">
        <f aca="false">1/F759</f>
        <v>14.2857142857143</v>
      </c>
      <c r="AF759" s="0" t="n">
        <f aca="false">1/G759</f>
        <v>200</v>
      </c>
      <c r="AG759" s="10" t="n">
        <v>4.69801621535755</v>
      </c>
      <c r="AH759" s="0" t="n">
        <f aca="false">AG759/14</f>
        <v>0.335572586811254</v>
      </c>
      <c r="AI759" s="0" t="n">
        <v>0.036198</v>
      </c>
      <c r="AJ759" s="0" t="n">
        <v>0.54772</v>
      </c>
      <c r="AK759" s="0" t="n">
        <v>14.19</v>
      </c>
    </row>
    <row r="760" customFormat="false" ht="15" hidden="false" customHeight="true" outlineLevel="0" collapsed="false">
      <c r="A760" s="0" t="n">
        <v>759</v>
      </c>
      <c r="B760" s="4" t="n">
        <f aca="false">IF(assorted!P760 = "converged", 1, NA())</f>
        <v>1</v>
      </c>
      <c r="C760" s="0" t="str">
        <f aca="true">INDIRECT("IDs!B"&amp;$A760+1)</f>
        <v>b-staggered</v>
      </c>
      <c r="D760" s="0" t="n">
        <f aca="true">INDIRECT("IDs!C"&amp;$A760+1)</f>
        <v>14</v>
      </c>
      <c r="E760" s="4" t="n">
        <v>1.41944444444444</v>
      </c>
      <c r="F760" s="0" t="n">
        <f aca="false">G760*D760</f>
        <v>0.07</v>
      </c>
      <c r="G760" s="0" t="n">
        <f aca="true">INDIRECT("assorted!D"&amp;$A760+1)</f>
        <v>0.005</v>
      </c>
      <c r="H760" s="0" t="n">
        <f aca="true">INDIRECT("assorted!E"&amp;$A760+1)</f>
        <v>0.08</v>
      </c>
      <c r="I760" s="0" t="n">
        <f aca="true">IF(B760=1,INDIRECT("assorted!F"&amp;$A760+1),NA())</f>
        <v>0.287811889327713</v>
      </c>
      <c r="J760" s="5" t="n">
        <f aca="true">IF(B760=1,INDIRECT("assorted!G"&amp;$A760+1),NA())</f>
        <v>1058.58941411651</v>
      </c>
      <c r="K760" s="5" t="n">
        <f aca="true">IF(B760=1,AVERAGE(INDIRECT("Temperatures!C" &amp; A760 + 1):INDIRECT("Temperatures!P" &amp; A760 + 1)),NA())</f>
        <v>872.135439129852</v>
      </c>
      <c r="L760" s="5" t="n">
        <f aca="true">IF(B760=1,MAX(INDIRECT("Temperatures!C" &amp; A760 + 1):INDIRECT("Temperatures!P" &amp; A760 + 1)),NA())</f>
        <v>931.711257939436</v>
      </c>
      <c r="M760" s="5" t="n">
        <f aca="true">IF(B760=1,MIN(INDIRECT("Temperatures!C" &amp; A760 + 1):INDIRECT("Temperatures!P" &amp; A760 + 1)),NA())</f>
        <v>820.603834318227</v>
      </c>
      <c r="N760" s="5" t="n">
        <f aca="true">IF(B760=1,INDIRECT("assorted!H"&amp;$A760+1),NA())</f>
        <v>-92392.0878210909</v>
      </c>
      <c r="O760" s="5" t="n">
        <f aca="true">IF(B760=1,INDIRECT("assorted!I"&amp;$A760+1),NA())</f>
        <v>11672.2957699441</v>
      </c>
      <c r="P760" s="5" t="n">
        <f aca="true">IF(B760=1,INDIRECT("assorted!J"&amp;$A760+1),NA())</f>
        <v>4403.7320111783</v>
      </c>
      <c r="Q760" s="5" t="n">
        <f aca="true">IF(B760=1,INDIRECT("assorted!K"&amp;$A760+1),NA())</f>
        <v>19392855.6262765</v>
      </c>
      <c r="R760" s="5" t="n">
        <f aca="true">IF(B760=1,INDIRECT("assorted!L"&amp;$A760+1),NA())</f>
        <v>6600.45135931886</v>
      </c>
      <c r="S760" s="5" t="n">
        <f aca="true">IF(B760=1,INDIRECT("assorted!M"&amp;$A760+1),NA())</f>
        <v>2490.22296148075</v>
      </c>
      <c r="T760" s="5" t="n">
        <f aca="true">IF(B760=1,INDIRECT("assorted!N"&amp;$A760+1),NA())</f>
        <v>6201210.39788596</v>
      </c>
      <c r="U760" s="5" t="n">
        <f aca="true">IF(B760=1,SUM(INDIRECT("HeatFluxTotals!B" &amp; A760 + 1):INDIRECT("HeatFluxTotals!P" &amp; A760 + 1)),NA())</f>
        <v>92406.319030464</v>
      </c>
      <c r="W760" s="5" t="n">
        <f aca="false">R760/G760</f>
        <v>1320090.27186377</v>
      </c>
      <c r="X760" s="5" t="n">
        <f aca="true">IF(B760=1,SUM(INDIRECT("HeatFluxRadiation!B" &amp; A760 + 1):INDIRECT("HeatFluxRadiation!P" &amp; A760 + 1)),NA())</f>
        <v>86350.0292461715</v>
      </c>
      <c r="Y760" s="5" t="n">
        <f aca="true">IF(B760=1,SUM(INDIRECT("HeatFluxConduction!B" &amp; A760 + 1):INDIRECT("HeatFluxConduction!P" &amp; A760 + 1)),NA())</f>
        <v>6056.23170951869</v>
      </c>
      <c r="Z760" s="6" t="n">
        <f aca="false">X760/U760</f>
        <v>0.934460220384972</v>
      </c>
      <c r="AA760" s="6" t="n">
        <f aca="false">Y760/U760</f>
        <v>0.0655391511431388</v>
      </c>
      <c r="AE760" s="0" t="n">
        <f aca="false">1/F760</f>
        <v>14.2857142857143</v>
      </c>
      <c r="AF760" s="0" t="n">
        <f aca="false">1/G760</f>
        <v>200</v>
      </c>
      <c r="AG760" s="10" t="n">
        <v>4.06066189500805</v>
      </c>
      <c r="AH760" s="0" t="n">
        <f aca="false">AG760/14</f>
        <v>0.290047278214861</v>
      </c>
      <c r="AI760" s="0" t="n">
        <v>0.037582</v>
      </c>
      <c r="AJ760" s="0" t="n">
        <v>0.5684</v>
      </c>
      <c r="AK760" s="0" t="n">
        <v>14.533</v>
      </c>
    </row>
    <row r="761" customFormat="false" ht="15" hidden="false" customHeight="true" outlineLevel="0" collapsed="false">
      <c r="A761" s="0" t="n">
        <v>760</v>
      </c>
      <c r="B761" s="4" t="n">
        <f aca="false">IF(assorted!P761 = "converged", 1, NA())</f>
        <v>1</v>
      </c>
      <c r="C761" s="0" t="str">
        <f aca="true">INDIRECT("IDs!B"&amp;$A761+1)</f>
        <v>b-staggered</v>
      </c>
      <c r="D761" s="0" t="n">
        <f aca="true">INDIRECT("IDs!C"&amp;$A761+1)</f>
        <v>14</v>
      </c>
      <c r="E761" s="4" t="n">
        <v>1.62222222222222</v>
      </c>
      <c r="F761" s="0" t="n">
        <f aca="false">G761*D761</f>
        <v>0.07</v>
      </c>
      <c r="G761" s="0" t="n">
        <f aca="true">INDIRECT("assorted!D"&amp;$A761+1)</f>
        <v>0.005</v>
      </c>
      <c r="H761" s="0" t="n">
        <f aca="true">INDIRECT("assorted!E"&amp;$A761+1)</f>
        <v>0.08</v>
      </c>
      <c r="I761" s="0" t="n">
        <f aca="true">IF(B761=1,INDIRECT("assorted!F"&amp;$A761+1),NA())</f>
        <v>0.278419357797247</v>
      </c>
      <c r="J761" s="5" t="n">
        <f aca="true">IF(B761=1,INDIRECT("assorted!G"&amp;$A761+1),NA())</f>
        <v>1041.99522009931</v>
      </c>
      <c r="K761" s="5" t="n">
        <f aca="true">IF(B761=1,AVERAGE(INDIRECT("Temperatures!C" &amp; A761 + 1):INDIRECT("Temperatures!P" &amp; A761 + 1)),NA())</f>
        <v>874.992132712051</v>
      </c>
      <c r="L761" s="5" t="n">
        <f aca="true">IF(B761=1,MAX(INDIRECT("Temperatures!C" &amp; A761 + 1):INDIRECT("Temperatures!P" &amp; A761 + 1)),NA())</f>
        <v>932.445215723791</v>
      </c>
      <c r="M761" s="5" t="n">
        <f aca="true">IF(B761=1,MIN(INDIRECT("Temperatures!C" &amp; A761 + 1):INDIRECT("Temperatures!P" &amp; A761 + 1)),NA())</f>
        <v>833.256087394722</v>
      </c>
      <c r="N761" s="5" t="n">
        <f aca="true">IF(B761=1,INDIRECT("assorted!H"&amp;$A761+1),NA())</f>
        <v>-94636.9778474306</v>
      </c>
      <c r="O761" s="5" t="n">
        <f aca="true">IF(B761=1,INDIRECT("assorted!I"&amp;$A761+1),NA())</f>
        <v>11951.2190127888</v>
      </c>
      <c r="P761" s="5" t="n">
        <f aca="true">IF(B761=1,INDIRECT("assorted!J"&amp;$A761+1),NA())</f>
        <v>4028.2202995381</v>
      </c>
      <c r="Q761" s="5" t="n">
        <f aca="true">IF(B761=1,INDIRECT("assorted!K"&amp;$A761+1),NA())</f>
        <v>16226558.7816108</v>
      </c>
      <c r="R761" s="5" t="n">
        <f aca="true">IF(B761=1,INDIRECT("assorted!L"&amp;$A761+1),NA())</f>
        <v>6758.17691162823</v>
      </c>
      <c r="S761" s="5" t="n">
        <f aca="true">IF(B761=1,INDIRECT("assorted!M"&amp;$A761+1),NA())</f>
        <v>2277.87854898964</v>
      </c>
      <c r="T761" s="5" t="n">
        <f aca="true">IF(B761=1,INDIRECT("assorted!N"&amp;$A761+1),NA())</f>
        <v>5188730.68394717</v>
      </c>
      <c r="U761" s="5" t="n">
        <f aca="true">IF(B761=1,SUM(INDIRECT("HeatFluxTotals!B" &amp; A761 + 1):INDIRECT("HeatFluxTotals!P" &amp; A761 + 1)),NA())</f>
        <v>94614.4767627953</v>
      </c>
      <c r="W761" s="5" t="n">
        <f aca="false">R761/G761</f>
        <v>1351635.38232565</v>
      </c>
      <c r="X761" s="5" t="n">
        <f aca="true">IF(B761=1,SUM(INDIRECT("HeatFluxRadiation!B" &amp; A761 + 1):INDIRECT("HeatFluxRadiation!P" &amp; A761 + 1)),NA())</f>
        <v>88283.9900845786</v>
      </c>
      <c r="Y761" s="5" t="n">
        <f aca="true">IF(B761=1,SUM(INDIRECT("HeatFluxConduction!B" &amp; A761 + 1):INDIRECT("HeatFluxConduction!P" &amp; A761 + 1)),NA())</f>
        <v>6330.81105140392</v>
      </c>
      <c r="Z761" s="6" t="n">
        <f aca="false">X761/U761</f>
        <v>0.933091775224973</v>
      </c>
      <c r="AA761" s="6" t="n">
        <f aca="false">Y761/U761</f>
        <v>0.0669116531424221</v>
      </c>
      <c r="AE761" s="0" t="n">
        <f aca="false">1/F761</f>
        <v>14.2857142857143</v>
      </c>
      <c r="AF761" s="0" t="n">
        <f aca="false">1/G761</f>
        <v>200</v>
      </c>
      <c r="AG761" s="10" t="n">
        <v>3.56661378118816</v>
      </c>
      <c r="AH761" s="0" t="n">
        <f aca="false">AG761/14</f>
        <v>0.254758127227726</v>
      </c>
      <c r="AI761" s="0" t="n">
        <v>0.038608</v>
      </c>
      <c r="AJ761" s="0" t="n">
        <v>0.58375</v>
      </c>
      <c r="AK761" s="0" t="n">
        <v>14.745</v>
      </c>
    </row>
    <row r="762" customFormat="false" ht="15" hidden="false" customHeight="true" outlineLevel="0" collapsed="false">
      <c r="A762" s="0" t="n">
        <v>761</v>
      </c>
      <c r="B762" s="4" t="n">
        <f aca="false">IF(assorted!P762 = "converged", 1, NA())</f>
        <v>1</v>
      </c>
      <c r="C762" s="0" t="str">
        <f aca="true">INDIRECT("IDs!B"&amp;$A762+1)</f>
        <v>b-staggered</v>
      </c>
      <c r="D762" s="0" t="n">
        <f aca="true">INDIRECT("IDs!C"&amp;$A762+1)</f>
        <v>14</v>
      </c>
      <c r="E762" s="4" t="n">
        <v>1.825</v>
      </c>
      <c r="F762" s="0" t="n">
        <f aca="false">G762*D762</f>
        <v>0.07</v>
      </c>
      <c r="G762" s="0" t="n">
        <f aca="true">INDIRECT("assorted!D"&amp;$A762+1)</f>
        <v>0.005</v>
      </c>
      <c r="H762" s="0" t="n">
        <f aca="true">INDIRECT("assorted!E"&amp;$A762+1)</f>
        <v>0.08</v>
      </c>
      <c r="I762" s="0" t="n">
        <f aca="true">IF(B762=1,INDIRECT("assorted!F"&amp;$A762+1),NA())</f>
        <v>0.269742937744013</v>
      </c>
      <c r="J762" s="5" t="n">
        <f aca="true">IF(B762=1,INDIRECT("assorted!G"&amp;$A762+1),NA())</f>
        <v>1028.74422356954</v>
      </c>
      <c r="K762" s="5" t="n">
        <f aca="true">IF(B762=1,AVERAGE(INDIRECT("Temperatures!C" &amp; A762 + 1):INDIRECT("Temperatures!P" &amp; A762 + 1)),NA())</f>
        <v>876.977178774464</v>
      </c>
      <c r="L762" s="5" t="n">
        <f aca="true">IF(B762=1,MAX(INDIRECT("Temperatures!C" &amp; A762 + 1):INDIRECT("Temperatures!P" &amp; A762 + 1)),NA())</f>
        <v>934.801673517437</v>
      </c>
      <c r="M762" s="5" t="n">
        <f aca="true">IF(B762=1,MIN(INDIRECT("Temperatures!C" &amp; A762 + 1):INDIRECT("Temperatures!P" &amp; A762 + 1)),NA())</f>
        <v>841.648785688634</v>
      </c>
      <c r="N762" s="5" t="n">
        <f aca="true">IF(B762=1,INDIRECT("assorted!H"&amp;$A762+1),NA())</f>
        <v>-96326.0237393118</v>
      </c>
      <c r="O762" s="5" t="n">
        <f aca="true">IF(B762=1,INDIRECT("assorted!I"&amp;$A762+1),NA())</f>
        <v>12168.4118306649</v>
      </c>
      <c r="P762" s="5" t="n">
        <f aca="true">IF(B762=1,INDIRECT("assorted!J"&amp;$A762+1),NA())</f>
        <v>3928.49944380426</v>
      </c>
      <c r="Q762" s="5" t="n">
        <f aca="true">IF(B762=1,INDIRECT("assorted!K"&amp;$A762+1),NA())</f>
        <v>15433107.8799703</v>
      </c>
      <c r="R762" s="5" t="n">
        <f aca="true">IF(B762=1,INDIRECT("assorted!L"&amp;$A762+1),NA())</f>
        <v>6880.99513499303</v>
      </c>
      <c r="S762" s="5" t="n">
        <f aca="true">IF(B762=1,INDIRECT("assorted!M"&amp;$A762+1),NA())</f>
        <v>2221.48838618221</v>
      </c>
      <c r="T762" s="5" t="n">
        <f aca="true">IF(B762=1,INDIRECT("assorted!N"&amp;$A762+1),NA())</f>
        <v>4935010.64994244</v>
      </c>
      <c r="U762" s="5" t="n">
        <f aca="true">IF(B762=1,SUM(INDIRECT("HeatFluxTotals!B" &amp; A762 + 1):INDIRECT("HeatFluxTotals!P" &amp; A762 + 1)),NA())</f>
        <v>96333.9318899023</v>
      </c>
      <c r="W762" s="5" t="n">
        <f aca="false">R762/G762</f>
        <v>1376199.02699861</v>
      </c>
      <c r="X762" s="5" t="n">
        <f aca="true">IF(B762=1,SUM(INDIRECT("HeatFluxRadiation!B" &amp; A762 + 1):INDIRECT("HeatFluxRadiation!P" &amp; A762 + 1)),NA())</f>
        <v>89918.7683485712</v>
      </c>
      <c r="Y762" s="5" t="n">
        <f aca="true">IF(B762=1,SUM(INDIRECT("HeatFluxConduction!B" &amp; A762 + 1):INDIRECT("HeatFluxConduction!P" &amp; A762 + 1)),NA())</f>
        <v>6415.16424672065</v>
      </c>
      <c r="Z762" s="6" t="n">
        <f aca="false">X762/U762</f>
        <v>0.933407020605545</v>
      </c>
      <c r="AA762" s="6" t="n">
        <f aca="false">Y762/U762</f>
        <v>0.0665929867167924</v>
      </c>
      <c r="AE762" s="0" t="n">
        <f aca="false">1/F762</f>
        <v>14.2857142857143</v>
      </c>
      <c r="AF762" s="0" t="n">
        <f aca="false">1/G762</f>
        <v>200</v>
      </c>
      <c r="AG762" s="10" t="n">
        <v>3.17548531681529</v>
      </c>
      <c r="AH762" s="0" t="n">
        <f aca="false">AG762/14</f>
        <v>0.226820379772521</v>
      </c>
      <c r="AI762" s="0" t="n">
        <v>0.039516</v>
      </c>
      <c r="AJ762" s="0" t="n">
        <v>0.59739</v>
      </c>
      <c r="AK762" s="0" t="n">
        <v>14.898</v>
      </c>
    </row>
    <row r="763" customFormat="false" ht="15" hidden="false" customHeight="true" outlineLevel="0" collapsed="false">
      <c r="A763" s="0" t="n">
        <v>762</v>
      </c>
      <c r="B763" s="4" t="n">
        <f aca="false">IF(assorted!P763 = "converged", 1, NA())</f>
        <v>1</v>
      </c>
      <c r="C763" s="0" t="str">
        <f aca="true">INDIRECT("IDs!B"&amp;$A763+1)</f>
        <v>b-staggered</v>
      </c>
      <c r="D763" s="0" t="n">
        <f aca="true">INDIRECT("IDs!C"&amp;$A763+1)</f>
        <v>14</v>
      </c>
      <c r="E763" s="4" t="n">
        <v>1.925</v>
      </c>
      <c r="F763" s="0" t="n">
        <f aca="false">G763*D763</f>
        <v>0.07</v>
      </c>
      <c r="G763" s="0" t="n">
        <f aca="true">INDIRECT("assorted!D"&amp;$A763+1)</f>
        <v>0.005</v>
      </c>
      <c r="H763" s="0" t="n">
        <f aca="true">INDIRECT("assorted!E"&amp;$A763+1)</f>
        <v>0.08</v>
      </c>
      <c r="I763" s="0" t="n">
        <f aca="true">IF(B763=1,INDIRECT("assorted!F"&amp;$A763+1),NA())</f>
        <v>0.266466941073304</v>
      </c>
      <c r="J763" s="5" t="n">
        <f aca="true">IF(B763=1,INDIRECT("assorted!G"&amp;$A763+1),NA())</f>
        <v>1022.96707569563</v>
      </c>
      <c r="K763" s="5" t="n">
        <f aca="true">IF(B763=1,AVERAGE(INDIRECT("Temperatures!C" &amp; A763 + 1):INDIRECT("Temperatures!P" &amp; A763 + 1)),NA())</f>
        <v>877.747531971903</v>
      </c>
      <c r="L763" s="5" t="n">
        <f aca="true">IF(B763=1,MAX(INDIRECT("Temperatures!C" &amp; A763 + 1):INDIRECT("Temperatures!P" &amp; A763 + 1)),NA())</f>
        <v>936.837313930792</v>
      </c>
      <c r="M763" s="5" t="n">
        <f aca="true">IF(B763=1,MIN(INDIRECT("Temperatures!C" &amp; A763 + 1):INDIRECT("Temperatures!P" &amp; A763 + 1)),NA())</f>
        <v>844.764380398295</v>
      </c>
      <c r="N763" s="5" t="n">
        <f aca="true">IF(B763=1,INDIRECT("assorted!H"&amp;$A763+1),NA())</f>
        <v>-97049.4279088814</v>
      </c>
      <c r="O763" s="5" t="n">
        <f aca="true">IF(B763=1,INDIRECT("assorted!I"&amp;$A763+1),NA())</f>
        <v>12259.8589610848</v>
      </c>
      <c r="P763" s="5" t="n">
        <f aca="true">IF(B763=1,INDIRECT("assorted!J"&amp;$A763+1),NA())</f>
        <v>3956.32996428773</v>
      </c>
      <c r="Q763" s="5" t="n">
        <f aca="true">IF(B763=1,INDIRECT("assorted!K"&amp;$A763+1),NA())</f>
        <v>15652546.7863209</v>
      </c>
      <c r="R763" s="5" t="n">
        <f aca="true">IF(B763=1,INDIRECT("assorted!L"&amp;$A763+1),NA())</f>
        <v>6932.70667041038</v>
      </c>
      <c r="S763" s="5" t="n">
        <f aca="true">IF(B763=1,INDIRECT("assorted!M"&amp;$A763+1),NA())</f>
        <v>2237.22599259308</v>
      </c>
      <c r="T763" s="5" t="n">
        <f aca="true">IF(B763=1,INDIRECT("assorted!N"&amp;$A763+1),NA())</f>
        <v>5005180.14193411</v>
      </c>
      <c r="U763" s="5" t="n">
        <f aca="true">IF(B763=1,SUM(INDIRECT("HeatFluxTotals!B" &amp; A763 + 1):INDIRECT("HeatFluxTotals!P" &amp; A763 + 1)),NA())</f>
        <v>97057.8933857453</v>
      </c>
      <c r="W763" s="5" t="n">
        <f aca="false">R763/G763</f>
        <v>1386541.33408208</v>
      </c>
      <c r="X763" s="5" t="n">
        <f aca="true">IF(B763=1,SUM(INDIRECT("HeatFluxRadiation!B" &amp; A763 + 1):INDIRECT("HeatFluxRadiation!P" &amp; A763 + 1)),NA())</f>
        <v>90618.865587879</v>
      </c>
      <c r="Y763" s="5" t="n">
        <f aca="true">IF(B763=1,SUM(INDIRECT("HeatFluxConduction!B" &amp; A763 + 1):INDIRECT("HeatFluxConduction!P" &amp; A763 + 1)),NA())</f>
        <v>6439.02854491223</v>
      </c>
      <c r="Z763" s="6" t="n">
        <f aca="false">X763/U763</f>
        <v>0.933657865700061</v>
      </c>
      <c r="AA763" s="6" t="n">
        <f aca="false">Y763/U763</f>
        <v>0.0663421419968498</v>
      </c>
      <c r="AE763" s="0" t="n">
        <f aca="false">1/F763</f>
        <v>14.2857142857143</v>
      </c>
      <c r="AF763" s="0" t="n">
        <f aca="false">1/G763</f>
        <v>200</v>
      </c>
      <c r="AG763" s="10" t="n">
        <v>3.00981858163464</v>
      </c>
      <c r="AH763" s="0" t="n">
        <f aca="false">AG763/14</f>
        <v>0.214987041545331</v>
      </c>
      <c r="AI763" s="0" t="n">
        <v>0.039999</v>
      </c>
      <c r="AJ763" s="0" t="n">
        <v>0.60465</v>
      </c>
      <c r="AK763" s="0" t="n">
        <v>14.961</v>
      </c>
    </row>
    <row r="764" customFormat="false" ht="15" hidden="false" customHeight="true" outlineLevel="0" collapsed="false">
      <c r="A764" s="0" t="n">
        <v>763</v>
      </c>
      <c r="B764" s="4" t="n">
        <f aca="false">IF(assorted!P764 = "converged", 1, NA())</f>
        <v>1</v>
      </c>
      <c r="C764" s="0" t="str">
        <f aca="true">INDIRECT("IDs!B"&amp;$A764+1)</f>
        <v>b-staggered</v>
      </c>
      <c r="D764" s="0" t="n">
        <f aca="true">INDIRECT("IDs!C"&amp;$A764+1)</f>
        <v>14</v>
      </c>
      <c r="E764" s="4" t="n">
        <v>2.02777777777778</v>
      </c>
      <c r="F764" s="0" t="n">
        <f aca="false">G764*D764</f>
        <v>0.07</v>
      </c>
      <c r="G764" s="0" t="n">
        <f aca="true">INDIRECT("assorted!D"&amp;$A764+1)</f>
        <v>0.005</v>
      </c>
      <c r="H764" s="0" t="n">
        <f aca="true">INDIRECT("assorted!E"&amp;$A764+1)</f>
        <v>0.08</v>
      </c>
      <c r="I764" s="0" t="n">
        <f aca="true">IF(B764=1,INDIRECT("assorted!F"&amp;$A764+1),NA())</f>
        <v>0.263808319738018</v>
      </c>
      <c r="J764" s="5" t="n">
        <f aca="true">IF(B764=1,INDIRECT("assorted!G"&amp;$A764+1),NA())</f>
        <v>1017.55057286392</v>
      </c>
      <c r="K764" s="5" t="n">
        <f aca="true">IF(B764=1,AVERAGE(INDIRECT("Temperatures!C" &amp; A764 + 1):INDIRECT("Temperatures!P" &amp; A764 + 1)),NA())</f>
        <v>878.423536973009</v>
      </c>
      <c r="L764" s="5" t="n">
        <f aca="true">IF(B764=1,MAX(INDIRECT("Temperatures!C" &amp; A764 + 1):INDIRECT("Temperatures!P" &amp; A764 + 1)),NA())</f>
        <v>939.191540400948</v>
      </c>
      <c r="M764" s="5" t="n">
        <f aca="true">IF(B764=1,MIN(INDIRECT("Temperatures!C" &amp; A764 + 1):INDIRECT("Temperatures!P" &amp; A764 + 1)),NA())</f>
        <v>847.363108989062</v>
      </c>
      <c r="N764" s="5" t="n">
        <f aca="true">IF(B764=1,INDIRECT("assorted!H"&amp;$A764+1),NA())</f>
        <v>-97718.5199009542</v>
      </c>
      <c r="O764" s="5" t="n">
        <f aca="true">IF(B764=1,INDIRECT("assorted!I"&amp;$A764+1),NA())</f>
        <v>12344.4407862873</v>
      </c>
      <c r="P764" s="5" t="n">
        <f aca="true">IF(B764=1,INDIRECT("assorted!J"&amp;$A764+1),NA())</f>
        <v>4024.45023118239</v>
      </c>
      <c r="Q764" s="5" t="n">
        <f aca="true">IF(B764=1,INDIRECT("assorted!K"&amp;$A764+1),NA())</f>
        <v>16196199.663264</v>
      </c>
      <c r="R764" s="5" t="n">
        <f aca="true">IF(B764=1,INDIRECT("assorted!L"&amp;$A764+1),NA())</f>
        <v>6980.53601214553</v>
      </c>
      <c r="S764" s="5" t="n">
        <f aca="true">IF(B764=1,INDIRECT("assorted!M"&amp;$A764+1),NA())</f>
        <v>2275.74665014307</v>
      </c>
      <c r="T764" s="5" t="n">
        <f aca="true">IF(B764=1,INDIRECT("assorted!N"&amp;$A764+1),NA())</f>
        <v>5179022.81563744</v>
      </c>
      <c r="U764" s="5" t="n">
        <f aca="true">IF(B764=1,SUM(INDIRECT("HeatFluxTotals!B" &amp; A764 + 1):INDIRECT("HeatFluxTotals!P" &amp; A764 + 1)),NA())</f>
        <v>97727.5041700373</v>
      </c>
      <c r="W764" s="5" t="n">
        <f aca="false">R764/G764</f>
        <v>1396107.20242911</v>
      </c>
      <c r="X764" s="5" t="n">
        <f aca="true">IF(B764=1,SUM(INDIRECT("HeatFluxRadiation!B" &amp; A764 + 1):INDIRECT("HeatFluxRadiation!P" &amp; A764 + 1)),NA())</f>
        <v>91267.293603016</v>
      </c>
      <c r="Y764" s="5" t="n">
        <f aca="true">IF(B764=1,SUM(INDIRECT("HeatFluxConduction!B" &amp; A764 + 1):INDIRECT("HeatFluxConduction!P" &amp; A764 + 1)),NA())</f>
        <v>6460.21174739095</v>
      </c>
      <c r="Z764" s="6" t="n">
        <f aca="false">X764/U764</f>
        <v>0.933895676330984</v>
      </c>
      <c r="AA764" s="6" t="n">
        <f aca="false">Y764/U764</f>
        <v>0.0661043357471889</v>
      </c>
      <c r="AE764" s="0" t="n">
        <f aca="false">1/F764</f>
        <v>14.2857142857143</v>
      </c>
      <c r="AF764" s="0" t="n">
        <f aca="false">1/G764</f>
        <v>200</v>
      </c>
      <c r="AG764" s="10" t="n">
        <v>2.8604096192386</v>
      </c>
      <c r="AH764" s="0" t="n">
        <f aca="false">AG764/14</f>
        <v>0.204314972802757</v>
      </c>
      <c r="AI764" s="0" t="n">
        <v>0.040495</v>
      </c>
      <c r="AJ764" s="0" t="n">
        <v>0.61209</v>
      </c>
      <c r="AK764" s="0" t="n">
        <v>15.019</v>
      </c>
    </row>
    <row r="765" customFormat="false" ht="15" hidden="false" customHeight="true" outlineLevel="0" collapsed="false">
      <c r="A765" s="0" t="n">
        <v>764</v>
      </c>
      <c r="B765" s="4" t="n">
        <f aca="false">IF(assorted!P765 = "converged", 1, NA())</f>
        <v>1</v>
      </c>
      <c r="C765" s="0" t="str">
        <f aca="true">INDIRECT("IDs!B"&amp;$A765+1)</f>
        <v>b-staggered</v>
      </c>
      <c r="D765" s="0" t="n">
        <f aca="true">INDIRECT("IDs!C"&amp;$A765+1)</f>
        <v>14</v>
      </c>
      <c r="E765" s="4" t="n">
        <v>2.23055555555556</v>
      </c>
      <c r="F765" s="0" t="n">
        <f aca="false">G765*D765</f>
        <v>0.07</v>
      </c>
      <c r="G765" s="0" t="n">
        <f aca="true">INDIRECT("assorted!D"&amp;$A765+1)</f>
        <v>0.005</v>
      </c>
      <c r="H765" s="0" t="n">
        <f aca="true">INDIRECT("assorted!E"&amp;$A765+1)</f>
        <v>0.08</v>
      </c>
      <c r="I765" s="0" t="n">
        <f aca="true">IF(B765=1,INDIRECT("assorted!F"&amp;$A765+1),NA())</f>
        <v>0.260470222201547</v>
      </c>
      <c r="J765" s="5" t="n">
        <f aca="true">IF(B765=1,INDIRECT("assorted!G"&amp;$A765+1),NA())</f>
        <v>1007.78398748555</v>
      </c>
      <c r="K765" s="5" t="n">
        <f aca="true">IF(B765=1,AVERAGE(INDIRECT("Temperatures!C" &amp; A765 + 1):INDIRECT("Temperatures!P" &amp; A765 + 1)),NA())</f>
        <v>879.517818602454</v>
      </c>
      <c r="L765" s="5" t="n">
        <f aca="true">IF(B765=1,MAX(INDIRECT("Temperatures!C" &amp; A765 + 1):INDIRECT("Temperatures!P" &amp; A765 + 1)),NA())</f>
        <v>944.849088153468</v>
      </c>
      <c r="M765" s="5" t="n">
        <f aca="true">IF(B765=1,MIN(INDIRECT("Temperatures!C" &amp; A765 + 1):INDIRECT("Temperatures!P" &amp; A765 + 1)),NA())</f>
        <v>849.293352455579</v>
      </c>
      <c r="N765" s="5" t="n">
        <f aca="true">IF(B765=1,INDIRECT("assorted!H"&amp;$A765+1),NA())</f>
        <v>-98887.438826401</v>
      </c>
      <c r="O765" s="5" t="n">
        <f aca="true">IF(B765=1,INDIRECT("assorted!I"&amp;$A765+1),NA())</f>
        <v>12492.2095920574</v>
      </c>
      <c r="P765" s="5" t="n">
        <f aca="true">IF(B765=1,INDIRECT("assorted!J"&amp;$A765+1),NA())</f>
        <v>4256.08294077453</v>
      </c>
      <c r="Q765" s="5" t="n">
        <f aca="true">IF(B765=1,INDIRECT("assorted!K"&amp;$A765+1),NA())</f>
        <v>18114241.998752</v>
      </c>
      <c r="R765" s="5" t="n">
        <f aca="true">IF(B765=1,INDIRECT("assorted!L"&amp;$A765+1),NA())</f>
        <v>7064.09633611849</v>
      </c>
      <c r="S765" s="5" t="n">
        <f aca="true">IF(B765=1,INDIRECT("assorted!M"&amp;$A765+1),NA())</f>
        <v>2406.73034557621</v>
      </c>
      <c r="T765" s="5" t="n">
        <f aca="true">IF(B765=1,INDIRECT("assorted!N"&amp;$A765+1),NA())</f>
        <v>5792350.9563174</v>
      </c>
      <c r="U765" s="5" t="n">
        <f aca="true">IF(B765=1,SUM(INDIRECT("HeatFluxTotals!B" &amp; A765 + 1):INDIRECT("HeatFluxTotals!P" &amp; A765 + 1)),NA())</f>
        <v>98897.3487056587</v>
      </c>
      <c r="W765" s="5" t="n">
        <f aca="false">R765/G765</f>
        <v>1412819.2672237</v>
      </c>
      <c r="X765" s="5" t="n">
        <f aca="true">IF(B765=1,SUM(INDIRECT("HeatFluxRadiation!B" &amp; A765 + 1):INDIRECT("HeatFluxRadiation!P" &amp; A765 + 1)),NA())</f>
        <v>92396.7141676121</v>
      </c>
      <c r="Y765" s="5" t="n">
        <f aca="true">IF(B765=1,SUM(INDIRECT("HeatFluxConduction!B" &amp; A765 + 1):INDIRECT("HeatFluxConduction!P" &amp; A765 + 1)),NA())</f>
        <v>6500.63399635854</v>
      </c>
      <c r="Z765" s="6" t="n">
        <f aca="false">X765/U765</f>
        <v>0.934268869457826</v>
      </c>
      <c r="AA765" s="6" t="n">
        <f aca="false">Y765/U765</f>
        <v>0.0657311250648986</v>
      </c>
      <c r="AE765" s="0" t="n">
        <f aca="false">1/F765</f>
        <v>14.2857142857143</v>
      </c>
      <c r="AF765" s="0" t="n">
        <f aca="false">1/G765</f>
        <v>200</v>
      </c>
      <c r="AG765" s="10" t="n">
        <v>2.60186648092718</v>
      </c>
      <c r="AH765" s="0" t="n">
        <f aca="false">AG765/14</f>
        <v>0.185847605780513</v>
      </c>
      <c r="AI765" s="0" t="n">
        <v>0.041591</v>
      </c>
      <c r="AJ765" s="0" t="n">
        <v>0.62859</v>
      </c>
      <c r="AK765" s="0" t="n">
        <v>15.123</v>
      </c>
    </row>
    <row r="766" customFormat="false" ht="15" hidden="false" customHeight="true" outlineLevel="0" collapsed="false">
      <c r="A766" s="0" t="n">
        <v>765</v>
      </c>
      <c r="B766" s="4" t="n">
        <f aca="false">IF(assorted!P766 = "converged", 1, NA())</f>
        <v>1</v>
      </c>
      <c r="C766" s="0" t="str">
        <f aca="true">INDIRECT("IDs!B"&amp;$A766+1)</f>
        <v>b-staggered</v>
      </c>
      <c r="D766" s="0" t="n">
        <f aca="true">INDIRECT("IDs!C"&amp;$A766+1)</f>
        <v>14</v>
      </c>
      <c r="E766" s="4" t="n">
        <v>2.43333333333333</v>
      </c>
      <c r="F766" s="0" t="n">
        <f aca="false">G766*D766</f>
        <v>0.07</v>
      </c>
      <c r="G766" s="0" t="n">
        <f aca="true">INDIRECT("assorted!D"&amp;$A766+1)</f>
        <v>0.005</v>
      </c>
      <c r="H766" s="0" t="n">
        <f aca="true">INDIRECT("assorted!E"&amp;$A766+1)</f>
        <v>0.08</v>
      </c>
      <c r="I766" s="0" t="n">
        <f aca="true">IF(B766=1,INDIRECT("assorted!F"&amp;$A766+1),NA())</f>
        <v>0.259595371055183</v>
      </c>
      <c r="J766" s="5" t="n">
        <f aca="true">IF(B766=1,INDIRECT("assorted!G"&amp;$A766+1),NA())</f>
        <v>999.210214391525</v>
      </c>
      <c r="K766" s="5" t="n">
        <f aca="true">IF(B766=1,AVERAGE(INDIRECT("Temperatures!C" &amp; A766 + 1):INDIRECT("Temperatures!P" &amp; A766 + 1)),NA())</f>
        <v>880.328383009972</v>
      </c>
      <c r="L766" s="5" t="n">
        <f aca="true">IF(B766=1,MAX(INDIRECT("Temperatures!C" &amp; A766 + 1):INDIRECT("Temperatures!P" &amp; A766 + 1)),NA())</f>
        <v>952.175752864836</v>
      </c>
      <c r="M766" s="5" t="n">
        <f aca="true">IF(B766=1,MIN(INDIRECT("Temperatures!C" &amp; A766 + 1):INDIRECT("Temperatures!P" &amp; A766 + 1)),NA())</f>
        <v>848.36099106004</v>
      </c>
      <c r="N766" s="5" t="n">
        <f aca="true">IF(B766=1,INDIRECT("assorted!H"&amp;$A766+1),NA())</f>
        <v>-99870.8218406636</v>
      </c>
      <c r="O766" s="5" t="n">
        <f aca="true">IF(B766=1,INDIRECT("assorted!I"&amp;$A766+1),NA())</f>
        <v>12616.5360194316</v>
      </c>
      <c r="P766" s="5" t="n">
        <f aca="true">IF(B766=1,INDIRECT("assorted!J"&amp;$A766+1),NA())</f>
        <v>4604.23503903618</v>
      </c>
      <c r="Q766" s="5" t="n">
        <f aca="true">IF(B766=1,INDIRECT("assorted!K"&amp;$A766+1),NA())</f>
        <v>21198980.2946885</v>
      </c>
      <c r="R766" s="5" t="n">
        <f aca="true">IF(B766=1,INDIRECT("assorted!L"&amp;$A766+1),NA())</f>
        <v>7134.400460729</v>
      </c>
      <c r="S766" s="5" t="n">
        <f aca="true">IF(B766=1,INDIRECT("assorted!M"&amp;$A766+1),NA())</f>
        <v>2603.60344024398</v>
      </c>
      <c r="T766" s="5" t="n">
        <f aca="true">IF(B766=1,INDIRECT("assorted!N"&amp;$A766+1),NA())</f>
        <v>6778750.8740503</v>
      </c>
      <c r="U766" s="5" t="n">
        <f aca="true">IF(B766=1,SUM(INDIRECT("HeatFluxTotals!B" &amp; A766 + 1):INDIRECT("HeatFluxTotals!P" &amp; A766 + 1)),NA())</f>
        <v>99881.6064502059</v>
      </c>
      <c r="W766" s="5" t="n">
        <f aca="false">R766/G766</f>
        <v>1426880.0921458</v>
      </c>
      <c r="X766" s="5" t="n">
        <f aca="true">IF(B766=1,SUM(INDIRECT("HeatFluxRadiation!B" &amp; A766 + 1):INDIRECT("HeatFluxRadiation!P" &amp; A766 + 1)),NA())</f>
        <v>93342.4983186773</v>
      </c>
      <c r="Y766" s="5" t="n">
        <f aca="true">IF(B766=1,SUM(INDIRECT("HeatFluxConduction!B" &amp; A766 + 1):INDIRECT("HeatFluxConduction!P" &amp; A766 + 1)),NA())</f>
        <v>6539.10581989229</v>
      </c>
      <c r="Z766" s="6" t="n">
        <f aca="false">X766/U766</f>
        <v>0.934531408094757</v>
      </c>
      <c r="AA766" s="6" t="n">
        <f aca="false">Y766/U766</f>
        <v>0.065468568761479</v>
      </c>
      <c r="AE766" s="0" t="n">
        <f aca="false">1/F766</f>
        <v>14.2857142857143</v>
      </c>
      <c r="AF766" s="0" t="n">
        <f aca="false">1/G766</f>
        <v>200</v>
      </c>
      <c r="AG766" s="10" t="n">
        <v>2.38611295379193</v>
      </c>
      <c r="AH766" s="0" t="n">
        <f aca="false">AG766/14</f>
        <v>0.170436639556566</v>
      </c>
      <c r="AI766" s="0" t="n">
        <v>0.042749</v>
      </c>
      <c r="AJ766" s="0" t="n">
        <v>0.64605</v>
      </c>
      <c r="AK766" s="0" t="n">
        <v>15.209</v>
      </c>
    </row>
    <row r="767" customFormat="false" ht="15" hidden="false" customHeight="true" outlineLevel="0" collapsed="false">
      <c r="A767" s="0" t="n">
        <v>766</v>
      </c>
      <c r="B767" s="4" t="n">
        <f aca="false">IF(assorted!P767 = "converged", 1, NA())</f>
        <v>1</v>
      </c>
      <c r="C767" s="0" t="str">
        <f aca="true">INDIRECT("IDs!B"&amp;$A767+1)</f>
        <v>b-staggered</v>
      </c>
      <c r="D767" s="0" t="n">
        <f aca="true">INDIRECT("IDs!C"&amp;$A767+1)</f>
        <v>14</v>
      </c>
      <c r="E767" s="4" t="n">
        <v>2.83888888888889</v>
      </c>
      <c r="F767" s="0" t="n">
        <f aca="false">G767*D767</f>
        <v>0.07</v>
      </c>
      <c r="G767" s="0" t="n">
        <f aca="true">INDIRECT("assorted!D"&amp;$A767+1)</f>
        <v>0.005</v>
      </c>
      <c r="H767" s="0" t="n">
        <f aca="true">INDIRECT("assorted!E"&amp;$A767+1)</f>
        <v>0.08</v>
      </c>
      <c r="I767" s="0" t="n">
        <f aca="true">IF(B767=1,INDIRECT("assorted!F"&amp;$A767+1),NA())</f>
        <v>0.26999777041783</v>
      </c>
      <c r="J767" s="5" t="n">
        <f aca="true">IF(B767=1,INDIRECT("assorted!G"&amp;$A767+1),NA())</f>
        <v>986.067358963095</v>
      </c>
      <c r="K767" s="5" t="n">
        <f aca="true">IF(B767=1,AVERAGE(INDIRECT("Temperatures!C" &amp; A767 + 1):INDIRECT("Temperatures!P" &amp; A767 + 1)),NA())</f>
        <v>881.14961027467</v>
      </c>
      <c r="L767" s="5" t="n">
        <f aca="true">IF(B767=1,MAX(INDIRECT("Temperatures!C" &amp; A767 + 1):INDIRECT("Temperatures!P" &amp; A767 + 1)),NA())</f>
        <v>969.548233060669</v>
      </c>
      <c r="M767" s="5" t="n">
        <f aca="true">IF(B767=1,MIN(INDIRECT("Temperatures!C" &amp; A767 + 1):INDIRECT("Temperatures!P" &amp; A767 + 1)),NA())</f>
        <v>845.862326263191</v>
      </c>
      <c r="N767" s="5" t="n">
        <f aca="true">IF(B767=1,INDIRECT("assorted!H"&amp;$A767+1),NA())</f>
        <v>-100967.413563306</v>
      </c>
      <c r="O767" s="5" t="n">
        <f aca="true">IF(B767=1,INDIRECT("assorted!I"&amp;$A767+1),NA())</f>
        <v>12788.1873307023</v>
      </c>
      <c r="P767" s="5" t="n">
        <f aca="true">IF(B767=1,INDIRECT("assorted!J"&amp;$A767+1),NA())</f>
        <v>5541.79093752366</v>
      </c>
      <c r="Q767" s="5" t="n">
        <f aca="true">IF(B767=1,INDIRECT("assorted!K"&amp;$A767+1),NA())</f>
        <v>30711446.7952194</v>
      </c>
      <c r="R767" s="5" t="n">
        <f aca="true">IF(B767=1,INDIRECT("assorted!L"&amp;$A767+1),NA())</f>
        <v>7231.47013893906</v>
      </c>
      <c r="S767" s="5" t="n">
        <f aca="true">IF(B767=1,INDIRECT("assorted!M"&amp;$A767+1),NA())</f>
        <v>3133.7745252395</v>
      </c>
      <c r="T767" s="5" t="n">
        <f aca="true">IF(B767=1,INDIRECT("assorted!N"&amp;$A767+1),NA())</f>
        <v>9820542.77504006</v>
      </c>
      <c r="U767" s="5" t="n">
        <f aca="true">IF(B767=1,SUM(INDIRECT("HeatFluxTotals!B" &amp; A767 + 1):INDIRECT("HeatFluxTotals!P" &amp; A767 + 1)),NA())</f>
        <v>101240.581945147</v>
      </c>
      <c r="W767" s="5" t="n">
        <f aca="false">R767/G767</f>
        <v>1446294.02778781</v>
      </c>
      <c r="X767" s="5" t="n">
        <f aca="true">IF(B767=1,SUM(INDIRECT("HeatFluxRadiation!B" &amp; A767 + 1):INDIRECT("HeatFluxRadiation!P" &amp; A767 + 1)),NA())</f>
        <v>94630.8600309559</v>
      </c>
      <c r="Y767" s="5" t="n">
        <f aca="true">IF(B767=1,SUM(INDIRECT("HeatFluxConduction!B" &amp; A767 + 1):INDIRECT("HeatFluxConduction!P" &amp; A767 + 1)),NA())</f>
        <v>6609.72948651586</v>
      </c>
      <c r="Z767" s="6" t="n">
        <f aca="false">X767/U767</f>
        <v>0.934712723028674</v>
      </c>
      <c r="AA767" s="6" t="n">
        <f aca="false">Y767/U767</f>
        <v>0.0652873517666767</v>
      </c>
      <c r="AE767" s="0" t="n">
        <f aca="false">1/F767</f>
        <v>14.2857142857143</v>
      </c>
      <c r="AF767" s="0" t="n">
        <f aca="false">1/G767</f>
        <v>200</v>
      </c>
      <c r="AG767" s="10" t="n">
        <v>2.04680385601846</v>
      </c>
      <c r="AH767" s="0" t="n">
        <f aca="false">AG767/14</f>
        <v>0.14620027542989</v>
      </c>
      <c r="AI767" s="0" t="n">
        <v>0.045267</v>
      </c>
      <c r="AJ767" s="0" t="n">
        <v>0.68411</v>
      </c>
      <c r="AK767" s="0" t="n">
        <v>15.329</v>
      </c>
    </row>
    <row r="768" customFormat="false" ht="15" hidden="false" customHeight="true" outlineLevel="0" collapsed="false">
      <c r="A768" s="0" t="n">
        <v>767</v>
      </c>
      <c r="B768" s="4" t="n">
        <f aca="false">IF(assorted!P768 = "converged", 1, NA())</f>
        <v>1</v>
      </c>
      <c r="C768" s="0" t="str">
        <f aca="true">INDIRECT("IDs!B"&amp;$A768+1)</f>
        <v>b-staggered</v>
      </c>
      <c r="D768" s="0" t="n">
        <f aca="true">INDIRECT("IDs!C"&amp;$A768+1)</f>
        <v>14</v>
      </c>
      <c r="E768" s="4" t="n">
        <v>3.24444444444444</v>
      </c>
      <c r="F768" s="0" t="n">
        <f aca="false">G768*D768</f>
        <v>0.07</v>
      </c>
      <c r="G768" s="0" t="n">
        <f aca="true">INDIRECT("assorted!D"&amp;$A768+1)</f>
        <v>0.005</v>
      </c>
      <c r="H768" s="0" t="n">
        <f aca="true">INDIRECT("assorted!E"&amp;$A768+1)</f>
        <v>0.08</v>
      </c>
      <c r="I768" s="0" t="n">
        <f aca="true">IF(B768=1,INDIRECT("assorted!F"&amp;$A768+1),NA())</f>
        <v>0.284592589945532</v>
      </c>
      <c r="J768" s="5" t="n">
        <f aca="true">IF(B768=1,INDIRECT("assorted!G"&amp;$A768+1),NA())</f>
        <v>978.999263109474</v>
      </c>
      <c r="K768" s="5" t="n">
        <f aca="true">IF(B768=1,AVERAGE(INDIRECT("Temperatures!C" &amp; A768 + 1):INDIRECT("Temperatures!P" &amp; A768 + 1)),NA())</f>
        <v>881.014081300723</v>
      </c>
      <c r="L768" s="5" t="n">
        <f aca="true">IF(B768=1,MAX(INDIRECT("Temperatures!C" &amp; A768 + 1):INDIRECT("Temperatures!P" &amp; A768 + 1)),NA())</f>
        <v>991.154624653848</v>
      </c>
      <c r="M768" s="5" t="n">
        <f aca="true">IF(B768=1,MIN(INDIRECT("Temperatures!C" &amp; A768 + 1):INDIRECT("Temperatures!P" &amp; A768 + 1)),NA())</f>
        <v>841.06432901342</v>
      </c>
      <c r="N768" s="5" t="n">
        <f aca="true">IF(B768=1,INDIRECT("assorted!H"&amp;$A768+1),NA())</f>
        <v>-101860.240949502</v>
      </c>
      <c r="O768" s="5" t="n">
        <f aca="true">IF(B768=1,INDIRECT("assorted!I"&amp;$A768+1),NA())</f>
        <v>12867.9485910337</v>
      </c>
      <c r="P768" s="5" t="n">
        <f aca="true">IF(B768=1,INDIRECT("assorted!J"&amp;$A768+1),NA())</f>
        <v>6746.73370347138</v>
      </c>
      <c r="Q768" s="5" t="n">
        <f aca="true">IF(B768=1,INDIRECT("assorted!K"&amp;$A768+1),NA())</f>
        <v>45518415.6655567</v>
      </c>
      <c r="R768" s="5" t="n">
        <f aca="true">IF(B768=1,INDIRECT("assorted!L"&amp;$A768+1),NA())</f>
        <v>7276.56927506551</v>
      </c>
      <c r="S768" s="5" t="n">
        <f aca="true">IF(B768=1,INDIRECT("assorted!M"&amp;$A768+1),NA())</f>
        <v>3815.14386901381</v>
      </c>
      <c r="T768" s="5" t="n">
        <f aca="true">IF(B768=1,INDIRECT("assorted!N"&amp;$A768+1),NA())</f>
        <v>14555322.7412737</v>
      </c>
      <c r="U768" s="5" t="n">
        <f aca="true">IF(B768=1,SUM(INDIRECT("HeatFluxTotals!B" &amp; A768 + 1):INDIRECT("HeatFluxTotals!P" &amp; A768 + 1)),NA())</f>
        <v>101871.969850917</v>
      </c>
      <c r="W768" s="5" t="n">
        <f aca="false">R768/G768</f>
        <v>1455313.8550131</v>
      </c>
      <c r="X768" s="5" t="n">
        <f aca="true">IF(B768=1,SUM(INDIRECT("HeatFluxRadiation!B" &amp; A768 + 1):INDIRECT("HeatFluxRadiation!P" &amp; A768 + 1)),NA())</f>
        <v>95185.2602906615</v>
      </c>
      <c r="Y768" s="5" t="n">
        <f aca="true">IF(B768=1,SUM(INDIRECT("HeatFluxConduction!B" &amp; A768 + 1):INDIRECT("HeatFluxConduction!P" &amp; A768 + 1)),NA())</f>
        <v>6686.71398223141</v>
      </c>
      <c r="Z768" s="6" t="n">
        <f aca="false">X768/U768</f>
        <v>0.934361634804538</v>
      </c>
      <c r="AA768" s="6" t="n">
        <f aca="false">Y768/U768</f>
        <v>0.0656384086026507</v>
      </c>
      <c r="AE768" s="0" t="n">
        <f aca="false">1/F768</f>
        <v>14.2857142857143</v>
      </c>
      <c r="AF768" s="0" t="n">
        <f aca="false">1/G768</f>
        <v>200</v>
      </c>
      <c r="AG768" s="10" t="n">
        <v>1.79234727973849</v>
      </c>
      <c r="AH768" s="0" t="n">
        <f aca="false">AG768/14</f>
        <v>0.128024805695606</v>
      </c>
      <c r="AI768" s="0" t="n">
        <v>0.048139</v>
      </c>
      <c r="AJ768" s="0" t="n">
        <v>0.72765</v>
      </c>
      <c r="AK768" s="0" t="n">
        <v>15.386</v>
      </c>
    </row>
    <row r="769" customFormat="false" ht="15" hidden="false" customHeight="true" outlineLevel="0" collapsed="false">
      <c r="A769" s="0" t="n">
        <v>768</v>
      </c>
      <c r="B769" s="4" t="n">
        <f aca="false">IF(assorted!P769 = "converged", 1, NA())</f>
        <v>1</v>
      </c>
      <c r="C769" s="0" t="str">
        <f aca="true">INDIRECT("IDs!B"&amp;$A769+1)</f>
        <v>b-staggered</v>
      </c>
      <c r="D769" s="0" t="n">
        <f aca="true">INDIRECT("IDs!C"&amp;$A769+1)</f>
        <v>14</v>
      </c>
      <c r="E769" s="4" t="n">
        <v>3.44722222222222</v>
      </c>
      <c r="F769" s="0" t="n">
        <f aca="false">G769*D769</f>
        <v>0.07</v>
      </c>
      <c r="G769" s="0" t="n">
        <f aca="true">INDIRECT("assorted!D"&amp;$A769+1)</f>
        <v>0.005</v>
      </c>
      <c r="H769" s="0" t="n">
        <f aca="true">INDIRECT("assorted!E"&amp;$A769+1)</f>
        <v>0.08</v>
      </c>
      <c r="I769" s="0" t="n">
        <f aca="true">IF(B769=1,INDIRECT("assorted!F"&amp;$A769+1),NA())</f>
        <v>0.29583045624895</v>
      </c>
      <c r="J769" s="5" t="n">
        <f aca="true">IF(B769=1,INDIRECT("assorted!G"&amp;$A769+1),NA())</f>
        <v>976.112233387899</v>
      </c>
      <c r="K769" s="5" t="n">
        <f aca="true">IF(B769=1,AVERAGE(INDIRECT("Temperatures!C" &amp; A769 + 1):INDIRECT("Temperatures!P" &amp; A769 + 1)),NA())</f>
        <v>880.696422167999</v>
      </c>
      <c r="L769" s="5" t="n">
        <f aca="true">IF(B769=1,MAX(INDIRECT("Temperatures!C" &amp; A769 + 1):INDIRECT("Temperatures!P" &amp; A769 + 1)),NA())</f>
        <v>1004.16782885779</v>
      </c>
      <c r="M769" s="5" t="n">
        <f aca="true">IF(B769=1,MIN(INDIRECT("Temperatures!C" &amp; A769 + 1):INDIRECT("Temperatures!P" &amp; A769 + 1)),NA())</f>
        <v>838.336996489411</v>
      </c>
      <c r="N769" s="5" t="n">
        <f aca="true">IF(B769=1,INDIRECT("assorted!H"&amp;$A769+1),NA())</f>
        <v>-102009.060046873</v>
      </c>
      <c r="O769" s="5" t="n">
        <f aca="true">IF(B769=1,INDIRECT("assorted!I"&amp;$A769+1),NA())</f>
        <v>12886.626033817</v>
      </c>
      <c r="P769" s="5" t="n">
        <f aca="true">IF(B769=1,INDIRECT("assorted!J"&amp;$A769+1),NA())</f>
        <v>7433.76199645232</v>
      </c>
      <c r="Q769" s="5" t="n">
        <f aca="true">IF(B769=1,INDIRECT("assorted!K"&amp;$A769+1),NA())</f>
        <v>55260817.4198988</v>
      </c>
      <c r="R769" s="5" t="n">
        <f aca="true">IF(B769=1,INDIRECT("assorted!L"&amp;$A769+1),NA())</f>
        <v>7287.13099787446</v>
      </c>
      <c r="S769" s="5" t="n">
        <f aca="true">IF(B769=1,INDIRECT("assorted!M"&amp;$A769+1),NA())</f>
        <v>4203.64471916603</v>
      </c>
      <c r="T769" s="5" t="n">
        <f aca="true">IF(B769=1,INDIRECT("assorted!N"&amp;$A769+1),NA())</f>
        <v>17670628.9249724</v>
      </c>
      <c r="U769" s="5" t="n">
        <f aca="true">IF(B769=1,SUM(INDIRECT("HeatFluxTotals!B" &amp; A769 + 1):INDIRECT("HeatFluxTotals!P" &amp; A769 + 1)),NA())</f>
        <v>102019.833970242</v>
      </c>
      <c r="W769" s="5" t="n">
        <f aca="false">R769/G769</f>
        <v>1457426.19957489</v>
      </c>
      <c r="X769" s="5" t="n">
        <f aca="true">IF(B769=1,SUM(INDIRECT("HeatFluxRadiation!B" &amp; A769 + 1):INDIRECT("HeatFluxRadiation!P" &amp; A769 + 1)),NA())</f>
        <v>95325.5305391661</v>
      </c>
      <c r="Y769" s="5" t="n">
        <f aca="true">IF(B769=1,SUM(INDIRECT("HeatFluxConduction!B" &amp; A769 + 1):INDIRECT("HeatFluxConduction!P" &amp; A769 + 1)),NA())</f>
        <v>6694.30569906381</v>
      </c>
      <c r="Z769" s="6" t="n">
        <f aca="false">X769/U769</f>
        <v>0.934382333605553</v>
      </c>
      <c r="AA769" s="6" t="n">
        <f aca="false">Y769/U769</f>
        <v>0.0656176886252965</v>
      </c>
      <c r="AE769" s="0" t="n">
        <f aca="false">1/F769</f>
        <v>14.2857142857143</v>
      </c>
      <c r="AF769" s="0" t="n">
        <f aca="false">1/G769</f>
        <v>200</v>
      </c>
      <c r="AG769" s="10" t="n">
        <v>1.68764948501443</v>
      </c>
      <c r="AH769" s="0" t="n">
        <f aca="false">AG769/14</f>
        <v>0.120546391786745</v>
      </c>
      <c r="AI769" s="0" t="n">
        <v>0.04975</v>
      </c>
      <c r="AJ769" s="0" t="n">
        <v>0.75212</v>
      </c>
      <c r="AK769" s="0" t="n">
        <v>15.401</v>
      </c>
    </row>
    <row r="770" customFormat="false" ht="15" hidden="false" customHeight="true" outlineLevel="0" collapsed="false">
      <c r="A770" s="0" t="n">
        <v>769</v>
      </c>
      <c r="B770" s="4" t="n">
        <f aca="false">IF(assorted!P770 = "converged", 1, NA())</f>
        <v>1</v>
      </c>
      <c r="C770" s="0" t="str">
        <f aca="true">INDIRECT("IDs!B"&amp;$A770+1)</f>
        <v>b-staggered</v>
      </c>
      <c r="D770" s="0" t="n">
        <f aca="true">INDIRECT("IDs!C"&amp;$A770+1)</f>
        <v>14</v>
      </c>
      <c r="E770" s="4" t="n">
        <v>1.01388888888889</v>
      </c>
      <c r="F770" s="0" t="n">
        <f aca="false">G770*D770</f>
        <v>0.14</v>
      </c>
      <c r="G770" s="0" t="n">
        <f aca="true">INDIRECT("assorted!D"&amp;$A770+1)</f>
        <v>0.01</v>
      </c>
      <c r="H770" s="0" t="n">
        <f aca="true">INDIRECT("assorted!E"&amp;$A770+1)</f>
        <v>0.08</v>
      </c>
      <c r="I770" s="0" t="n">
        <f aca="true">IF(B770=1,INDIRECT("assorted!F"&amp;$A770+1),NA())</f>
        <v>1.81833742481831</v>
      </c>
      <c r="J770" s="5" t="n">
        <f aca="true">IF(B770=1,INDIRECT("assorted!G"&amp;$A770+1),NA())</f>
        <v>1136.93796661096</v>
      </c>
      <c r="K770" s="5" t="n">
        <f aca="true">IF(B770=1,AVERAGE(INDIRECT("Temperatures!C" &amp; A770 + 1):INDIRECT("Temperatures!P" &amp; A770 + 1)),NA())</f>
        <v>877.877755290377</v>
      </c>
      <c r="L770" s="5" t="n">
        <f aca="true">IF(B770=1,MAX(INDIRECT("Temperatures!C" &amp; A770 + 1):INDIRECT("Temperatures!P" &amp; A770 + 1)),NA())</f>
        <v>974.315548631023</v>
      </c>
      <c r="M770" s="5" t="n">
        <f aca="true">IF(B770=1,MIN(INDIRECT("Temperatures!C" &amp; A770 + 1):INDIRECT("Temperatures!P" &amp; A770 + 1)),NA())</f>
        <v>778.282280551471</v>
      </c>
      <c r="N770" s="5" t="n">
        <f aca="true">IF(B770=1,INDIRECT("assorted!H"&amp;$A770+1),NA())</f>
        <v>-87625.7905015909</v>
      </c>
      <c r="O770" s="5" t="n">
        <f aca="true">IF(B770=1,INDIRECT("assorted!I"&amp;$A770+1),NA())</f>
        <v>12989.5103093525</v>
      </c>
      <c r="P770" s="5" t="n">
        <f aca="true">IF(B770=1,INDIRECT("assorted!J"&amp;$A770+1),NA())</f>
        <v>8352.75654473423</v>
      </c>
      <c r="Q770" s="5" t="n">
        <f aca="true">IF(B770=1,INDIRECT("assorted!K"&amp;$A770+1),NA())</f>
        <v>69768541.8956005</v>
      </c>
      <c r="R770" s="5" t="n">
        <f aca="true">IF(B770=1,INDIRECT("assorted!L"&amp;$A770+1),NA())</f>
        <v>7345.24432094926</v>
      </c>
      <c r="S770" s="5" t="n">
        <f aca="true">IF(B770=1,INDIRECT("assorted!M"&amp;$A770+1),NA())</f>
        <v>4723.27531976229</v>
      </c>
      <c r="T770" s="5" t="n">
        <f aca="true">IF(B770=1,INDIRECT("assorted!N"&amp;$A770+1),NA())</f>
        <v>22309329.7462756</v>
      </c>
      <c r="U770" s="5" t="n">
        <f aca="true">IF(B770=1,SUM(INDIRECT("HeatFluxTotals!B" &amp; A770 + 1):INDIRECT("HeatFluxTotals!P" &amp; A770 + 1)),NA())</f>
        <v>102833.42049329</v>
      </c>
      <c r="W770" s="5" t="n">
        <f aca="false">R770/G770</f>
        <v>734524.432094926</v>
      </c>
      <c r="X770" s="5" t="n">
        <f aca="true">IF(B770=1,SUM(INDIRECT("HeatFluxRadiation!B" &amp; A770 + 1):INDIRECT("HeatFluxRadiation!P" &amp; A770 + 1)),NA())</f>
        <v>100880.665368629</v>
      </c>
      <c r="Y770" s="5" t="n">
        <f aca="true">IF(B770=1,SUM(INDIRECT("HeatFluxConduction!B" &amp; A770 + 1):INDIRECT("HeatFluxConduction!P" &amp; A770 + 1)),NA())</f>
        <v>423.548061258297</v>
      </c>
      <c r="Z770" s="6" t="n">
        <f aca="false">X770/U770</f>
        <v>0.981010501106617</v>
      </c>
      <c r="AA770" s="6" t="n">
        <f aca="false">Y770/U770</f>
        <v>0.00411877830404305</v>
      </c>
      <c r="AE770" s="0" t="n">
        <f aca="false">1/F770</f>
        <v>7.14285714285714</v>
      </c>
      <c r="AF770" s="0" t="n">
        <f aca="false">1/G770</f>
        <v>100</v>
      </c>
      <c r="AG770" s="10" t="n">
        <v>5.54939702101795</v>
      </c>
      <c r="AH770" s="0" t="n">
        <f aca="false">AG770/14</f>
        <v>0.396385501501282</v>
      </c>
      <c r="AI770" s="0" t="n">
        <v>0.049502</v>
      </c>
      <c r="AJ770" s="0" t="n">
        <v>0.74805</v>
      </c>
      <c r="AK770" s="0" t="n">
        <v>15.299</v>
      </c>
    </row>
    <row r="771" customFormat="false" ht="15" hidden="false" customHeight="true" outlineLevel="0" collapsed="false">
      <c r="A771" s="0" t="n">
        <v>770</v>
      </c>
      <c r="B771" s="4" t="n">
        <f aca="false">IF(assorted!P771 = "converged", 1, NA())</f>
        <v>1</v>
      </c>
      <c r="C771" s="0" t="str">
        <f aca="true">INDIRECT("IDs!B"&amp;$A771+1)</f>
        <v>b-staggered</v>
      </c>
      <c r="D771" s="0" t="n">
        <f aca="true">INDIRECT("IDs!C"&amp;$A771+1)</f>
        <v>14</v>
      </c>
      <c r="E771" s="4" t="n">
        <v>1.21666666666667</v>
      </c>
      <c r="F771" s="0" t="n">
        <f aca="false">G771*D771</f>
        <v>0.14</v>
      </c>
      <c r="G771" s="0" t="n">
        <f aca="true">INDIRECT("assorted!D"&amp;$A771+1)</f>
        <v>0.01</v>
      </c>
      <c r="H771" s="0" t="n">
        <f aca="true">INDIRECT("assorted!E"&amp;$A771+1)</f>
        <v>0.08</v>
      </c>
      <c r="I771" s="0" t="n">
        <f aca="true">IF(B771=1,INDIRECT("assorted!F"&amp;$A771+1),NA())</f>
        <v>1.01324978793854</v>
      </c>
      <c r="J771" s="5" t="n">
        <f aca="true">IF(B771=1,INDIRECT("assorted!G"&amp;$A771+1),NA())</f>
        <v>1151.92380514144</v>
      </c>
      <c r="K771" s="5" t="n">
        <f aca="true">IF(B771=1,AVERAGE(INDIRECT("Temperatures!C" &amp; A771 + 1):INDIRECT("Temperatures!P" &amp; A771 + 1)),NA())</f>
        <v>905.005459189609</v>
      </c>
      <c r="L771" s="5" t="n">
        <f aca="true">IF(B771=1,MAX(INDIRECT("Temperatures!C" &amp; A771 + 1):INDIRECT("Temperatures!P" &amp; A771 + 1)),NA())</f>
        <v>978.904913473033</v>
      </c>
      <c r="M771" s="5" t="n">
        <f aca="true">IF(B771=1,MIN(INDIRECT("Temperatures!C" &amp; A771 + 1):INDIRECT("Temperatures!P" &amp; A771 + 1)),NA())</f>
        <v>815.574480427501</v>
      </c>
      <c r="N771" s="5" t="n">
        <f aca="true">IF(B771=1,INDIRECT("assorted!H"&amp;$A771+1),NA())</f>
        <v>-132134.49222312</v>
      </c>
      <c r="O771" s="5" t="n">
        <f aca="true">IF(B771=1,INDIRECT("assorted!I"&amp;$A771+1),NA())</f>
        <v>16688.0488159647</v>
      </c>
      <c r="P771" s="5" t="n">
        <f aca="true">IF(B771=1,INDIRECT("assorted!J"&amp;$A771+1),NA())</f>
        <v>7132.57115657866</v>
      </c>
      <c r="Q771" s="5" t="n">
        <f aca="true">IF(B771=1,INDIRECT("assorted!K"&amp;$A771+1),NA())</f>
        <v>50873571.3036578</v>
      </c>
      <c r="R771" s="5" t="n">
        <f aca="true">IF(B771=1,INDIRECT("assorted!L"&amp;$A771+1),NA())</f>
        <v>9436.760056725</v>
      </c>
      <c r="S771" s="5" t="n">
        <f aca="true">IF(B771=1,INDIRECT("assorted!M"&amp;$A771+1),NA())</f>
        <v>4033.32728317325</v>
      </c>
      <c r="T771" s="5" t="n">
        <f aca="true">IF(B771=1,INDIRECT("assorted!N"&amp;$A771+1),NA())</f>
        <v>16267728.9731897</v>
      </c>
      <c r="U771" s="5" t="n">
        <f aca="true">IF(B771=1,SUM(INDIRECT("HeatFluxTotals!B" &amp; A771 + 1):INDIRECT("HeatFluxTotals!P" &amp; A771 + 1)),NA())</f>
        <v>132114.64079415</v>
      </c>
      <c r="W771" s="5" t="n">
        <f aca="false">R771/G771</f>
        <v>943676.0056725</v>
      </c>
      <c r="X771" s="5" t="n">
        <f aca="true">IF(B771=1,SUM(INDIRECT("HeatFluxRadiation!B" &amp; A771 + 1):INDIRECT("HeatFluxRadiation!P" &amp; A771 + 1)),NA())</f>
        <v>124284.193698478</v>
      </c>
      <c r="Y771" s="5" t="n">
        <f aca="true">IF(B771=1,SUM(INDIRECT("HeatFluxConduction!B" &amp; A771 + 1):INDIRECT("HeatFluxConduction!P" &amp; A771 + 1)),NA())</f>
        <v>7831.7420264329</v>
      </c>
      <c r="Z771" s="6" t="n">
        <f aca="false">X771/U771</f>
        <v>0.940729906628044</v>
      </c>
      <c r="AA771" s="6" t="n">
        <f aca="false">Y771/U771</f>
        <v>0.0592798949409073</v>
      </c>
      <c r="AE771" s="0" t="n">
        <f aca="false">1/F771</f>
        <v>7.14285714285714</v>
      </c>
      <c r="AF771" s="0" t="n">
        <f aca="false">1/G771</f>
        <v>100</v>
      </c>
      <c r="AG771" s="10" t="n">
        <v>4.69801621535755</v>
      </c>
      <c r="AH771" s="0" t="n">
        <f aca="false">AG771/14</f>
        <v>0.335572586811254</v>
      </c>
      <c r="AI771" s="0" t="n">
        <v>0.067211</v>
      </c>
      <c r="AJ771" s="0" t="n">
        <v>1.0142</v>
      </c>
      <c r="AK771" s="0" t="n">
        <v>17.559</v>
      </c>
    </row>
    <row r="772" customFormat="false" ht="15" hidden="false" customHeight="true" outlineLevel="0" collapsed="false">
      <c r="A772" s="0" t="n">
        <v>771</v>
      </c>
      <c r="B772" s="4" t="n">
        <f aca="false">IF(assorted!P772 = "converged", 1, NA())</f>
        <v>1</v>
      </c>
      <c r="C772" s="0" t="str">
        <f aca="true">INDIRECT("IDs!B"&amp;$A772+1)</f>
        <v>b-staggered</v>
      </c>
      <c r="D772" s="0" t="n">
        <f aca="true">INDIRECT("IDs!C"&amp;$A772+1)</f>
        <v>14</v>
      </c>
      <c r="E772" s="4" t="n">
        <v>1.41944444444444</v>
      </c>
      <c r="F772" s="0" t="n">
        <f aca="false">G772*D772</f>
        <v>0.14</v>
      </c>
      <c r="G772" s="0" t="n">
        <f aca="true">INDIRECT("assorted!D"&amp;$A772+1)</f>
        <v>0.01</v>
      </c>
      <c r="H772" s="0" t="n">
        <f aca="true">INDIRECT("assorted!E"&amp;$A772+1)</f>
        <v>0.08</v>
      </c>
      <c r="I772" s="0" t="n">
        <f aca="true">IF(B772=1,INDIRECT("assorted!F"&amp;$A772+1),NA())</f>
        <v>0.965272022440331</v>
      </c>
      <c r="J772" s="5" t="n">
        <f aca="true">IF(B772=1,INDIRECT("assorted!G"&amp;$A772+1),NA())</f>
        <v>1125.95410354715</v>
      </c>
      <c r="K772" s="5" t="n">
        <f aca="true">IF(B772=1,AVERAGE(INDIRECT("Temperatures!C" &amp; A772 + 1):INDIRECT("Temperatures!P" &amp; A772 + 1)),NA())</f>
        <v>913.168374762549</v>
      </c>
      <c r="L772" s="5" t="n">
        <f aca="true">IF(B772=1,MAX(INDIRECT("Temperatures!C" &amp; A772 + 1):INDIRECT("Temperatures!P" &amp; A772 + 1)),NA())</f>
        <v>973.523121801975</v>
      </c>
      <c r="M772" s="5" t="n">
        <f aca="true">IF(B772=1,MIN(INDIRECT("Temperatures!C" &amp; A772 + 1):INDIRECT("Temperatures!P" &amp; A772 + 1)),NA())</f>
        <v>844.217944637518</v>
      </c>
      <c r="N772" s="5" t="n">
        <f aca="true">IF(B772=1,INDIRECT("assorted!H"&amp;$A772+1),NA())</f>
        <v>-138154.73657111</v>
      </c>
      <c r="O772" s="5" t="n">
        <f aca="true">IF(B772=1,INDIRECT("assorted!I"&amp;$A772+1),NA())</f>
        <v>17448.2888078896</v>
      </c>
      <c r="P772" s="5" t="n">
        <f aca="true">IF(B772=1,INDIRECT("assorted!J"&amp;$A772+1),NA())</f>
        <v>5802.26448401009</v>
      </c>
      <c r="Q772" s="5" t="n">
        <f aca="true">IF(B772=1,INDIRECT("assorted!K"&amp;$A772+1),NA())</f>
        <v>33666273.1424049</v>
      </c>
      <c r="R772" s="5" t="n">
        <f aca="true">IF(B772=1,INDIRECT("assorted!L"&amp;$A772+1),NA())</f>
        <v>9866.66066810654</v>
      </c>
      <c r="S772" s="5" t="n">
        <f aca="true">IF(B772=1,INDIRECT("assorted!M"&amp;$A772+1),NA())</f>
        <v>3281.06528962316</v>
      </c>
      <c r="T772" s="5" t="n">
        <f aca="true">IF(B772=1,INDIRECT("assorted!N"&amp;$A772+1),NA())</f>
        <v>10765389.4347699</v>
      </c>
      <c r="U772" s="5" t="n">
        <f aca="true">IF(B772=1,SUM(INDIRECT("HeatFluxTotals!B" &amp; A772 + 1):INDIRECT("HeatFluxTotals!P" &amp; A772 + 1)),NA())</f>
        <v>138133.249353491</v>
      </c>
      <c r="W772" s="5" t="n">
        <f aca="false">R772/G772</f>
        <v>986666.066810654</v>
      </c>
      <c r="X772" s="5" t="n">
        <f aca="true">IF(B772=1,SUM(INDIRECT("HeatFluxRadiation!B" &amp; A772 + 1):INDIRECT("HeatFluxRadiation!P" &amp; A772 + 1)),NA())</f>
        <v>129547.062019228</v>
      </c>
      <c r="Y772" s="5" t="n">
        <f aca="true">IF(B772=1,SUM(INDIRECT("HeatFluxConduction!B" &amp; A772 + 1):INDIRECT("HeatFluxConduction!P" &amp; A772 + 1)),NA())</f>
        <v>8586.47927750223</v>
      </c>
      <c r="Z772" s="6" t="n">
        <f aca="false">X772/U772</f>
        <v>0.937841270118171</v>
      </c>
      <c r="AA772" s="6" t="n">
        <f aca="false">Y772/U772</f>
        <v>0.062160843371815</v>
      </c>
      <c r="AE772" s="0" t="n">
        <f aca="false">1/F772</f>
        <v>7.14285714285714</v>
      </c>
      <c r="AF772" s="0" t="n">
        <f aca="false">1/G772</f>
        <v>100</v>
      </c>
      <c r="AG772" s="10" t="n">
        <v>4.06066189500805</v>
      </c>
      <c r="AH772" s="0" t="n">
        <f aca="false">AG772/14</f>
        <v>0.290047278214861</v>
      </c>
      <c r="AI772" s="0" t="n">
        <v>0.070399</v>
      </c>
      <c r="AJ772" s="0" t="n">
        <v>1.0619</v>
      </c>
      <c r="AK772" s="0" t="n">
        <v>18.187</v>
      </c>
    </row>
    <row r="773" customFormat="false" ht="15" hidden="false" customHeight="true" outlineLevel="0" collapsed="false">
      <c r="A773" s="0" t="n">
        <v>772</v>
      </c>
      <c r="B773" s="4" t="n">
        <f aca="false">IF(assorted!P773 = "converged", 1, NA())</f>
        <v>1</v>
      </c>
      <c r="C773" s="0" t="str">
        <f aca="true">INDIRECT("IDs!B"&amp;$A773+1)</f>
        <v>b-staggered</v>
      </c>
      <c r="D773" s="0" t="n">
        <f aca="true">INDIRECT("IDs!C"&amp;$A773+1)</f>
        <v>14</v>
      </c>
      <c r="E773" s="4" t="n">
        <v>1.62222222222222</v>
      </c>
      <c r="F773" s="0" t="n">
        <f aca="false">G773*D773</f>
        <v>0.14</v>
      </c>
      <c r="G773" s="0" t="n">
        <f aca="true">INDIRECT("assorted!D"&amp;$A773+1)</f>
        <v>0.01</v>
      </c>
      <c r="H773" s="0" t="n">
        <f aca="true">INDIRECT("assorted!E"&amp;$A773+1)</f>
        <v>0.08</v>
      </c>
      <c r="I773" s="0" t="n">
        <f aca="true">IF(B773=1,INDIRECT("assorted!F"&amp;$A773+1),NA())</f>
        <v>0.918296301068039</v>
      </c>
      <c r="J773" s="5" t="n">
        <f aca="true">IF(B773=1,INDIRECT("assorted!G"&amp;$A773+1),NA())</f>
        <v>1106.35040994039</v>
      </c>
      <c r="K773" s="5" t="n">
        <f aca="true">IF(B773=1,AVERAGE(INDIRECT("Temperatures!C" &amp; A773 + 1):INDIRECT("Temperatures!P" &amp; A773 + 1)),NA())</f>
        <v>918.44875966538</v>
      </c>
      <c r="L773" s="5" t="n">
        <f aca="true">IF(B773=1,MAX(INDIRECT("Temperatures!C" &amp; A773 + 1):INDIRECT("Temperatures!P" &amp; A773 + 1)),NA())</f>
        <v>972.980078968663</v>
      </c>
      <c r="M773" s="5" t="n">
        <f aca="true">IF(B773=1,MIN(INDIRECT("Temperatures!C" &amp; A773 + 1):INDIRECT("Temperatures!P" &amp; A773 + 1)),NA())</f>
        <v>863.889964953073</v>
      </c>
      <c r="N773" s="5" t="n">
        <f aca="true">IF(B773=1,INDIRECT("assorted!H"&amp;$A773+1),NA())</f>
        <v>-142527.921647929</v>
      </c>
      <c r="O773" s="5" t="n">
        <f aca="true">IF(B773=1,INDIRECT("assorted!I"&amp;$A773+1),NA())</f>
        <v>18010.1030340326</v>
      </c>
      <c r="P773" s="5" t="n">
        <f aca="true">IF(B773=1,INDIRECT("assorted!J"&amp;$A773+1),NA())</f>
        <v>5047.1161638327</v>
      </c>
      <c r="Q773" s="5" t="n">
        <f aca="true">IF(B773=1,INDIRECT("assorted!K"&amp;$A773+1),NA())</f>
        <v>25473381.5712214</v>
      </c>
      <c r="R773" s="5" t="n">
        <f aca="true">IF(B773=1,INDIRECT("assorted!L"&amp;$A773+1),NA())</f>
        <v>10184.3554511387</v>
      </c>
      <c r="S773" s="5" t="n">
        <f aca="true">IF(B773=1,INDIRECT("assorted!M"&amp;$A773+1),NA())</f>
        <v>2854.04391740913</v>
      </c>
      <c r="T773" s="5" t="n">
        <f aca="true">IF(B773=1,INDIRECT("assorted!N"&amp;$A773+1),NA())</f>
        <v>8145566.68250008</v>
      </c>
      <c r="U773" s="5" t="n">
        <f aca="true">IF(B773=1,SUM(INDIRECT("HeatFluxTotals!B" &amp; A773 + 1):INDIRECT("HeatFluxTotals!P" &amp; A773 + 1)),NA())</f>
        <v>142580.976315942</v>
      </c>
      <c r="W773" s="5" t="n">
        <f aca="false">R773/G773</f>
        <v>1018435.54511387</v>
      </c>
      <c r="X773" s="5" t="n">
        <f aca="true">IF(B773=1,SUM(INDIRECT("HeatFluxRadiation!B" &amp; A773 + 1):INDIRECT("HeatFluxRadiation!P" &amp; A773 + 1)),NA())</f>
        <v>133624.384339676</v>
      </c>
      <c r="Y773" s="5" t="n">
        <f aca="true">IF(B773=1,SUM(INDIRECT("HeatFluxConduction!B" &amp; A773 + 1):INDIRECT("HeatFluxConduction!P" &amp; A773 + 1)),NA())</f>
        <v>8957.48396888354</v>
      </c>
      <c r="Z773" s="6" t="n">
        <f aca="false">X773/U773</f>
        <v>0.937182419368356</v>
      </c>
      <c r="AA773" s="6" t="n">
        <f aca="false">Y773/U773</f>
        <v>0.0628238366739394</v>
      </c>
      <c r="AE773" s="0" t="n">
        <f aca="false">1/F773</f>
        <v>7.14285714285714</v>
      </c>
      <c r="AF773" s="0" t="n">
        <f aca="false">1/G773</f>
        <v>100</v>
      </c>
      <c r="AG773" s="10" t="n">
        <v>3.56661378118816</v>
      </c>
      <c r="AH773" s="0" t="n">
        <f aca="false">AG773/14</f>
        <v>0.254758127227726</v>
      </c>
      <c r="AI773" s="0" t="n">
        <v>0.07351</v>
      </c>
      <c r="AJ773" s="0" t="n">
        <v>1.1086</v>
      </c>
      <c r="AK773" s="0" t="n">
        <v>18.63</v>
      </c>
    </row>
    <row r="774" customFormat="false" ht="15" hidden="false" customHeight="true" outlineLevel="0" collapsed="false">
      <c r="A774" s="0" t="n">
        <v>773</v>
      </c>
      <c r="B774" s="4" t="n">
        <f aca="false">IF(assorted!P774 = "converged", 1, NA())</f>
        <v>1</v>
      </c>
      <c r="C774" s="0" t="str">
        <f aca="true">INDIRECT("IDs!B"&amp;$A774+1)</f>
        <v>b-staggered</v>
      </c>
      <c r="D774" s="0" t="n">
        <f aca="true">INDIRECT("IDs!C"&amp;$A774+1)</f>
        <v>14</v>
      </c>
      <c r="E774" s="4" t="n">
        <v>1.825</v>
      </c>
      <c r="F774" s="0" t="n">
        <f aca="false">G774*D774</f>
        <v>0.14</v>
      </c>
      <c r="G774" s="0" t="n">
        <f aca="true">INDIRECT("assorted!D"&amp;$A774+1)</f>
        <v>0.01</v>
      </c>
      <c r="H774" s="0" t="n">
        <f aca="true">INDIRECT("assorted!E"&amp;$A774+1)</f>
        <v>0.08</v>
      </c>
      <c r="I774" s="0" t="n">
        <f aca="true">IF(B774=1,INDIRECT("assorted!F"&amp;$A774+1),NA())</f>
        <v>0.887970076946658</v>
      </c>
      <c r="J774" s="5" t="n">
        <f aca="true">IF(B774=1,INDIRECT("assorted!G"&amp;$A774+1),NA())</f>
        <v>1090.66059281196</v>
      </c>
      <c r="K774" s="5" t="n">
        <f aca="true">IF(B774=1,AVERAGE(INDIRECT("Temperatures!C" &amp; A774 + 1):INDIRECT("Temperatures!P" &amp; A774 + 1)),NA())</f>
        <v>922.11046336064</v>
      </c>
      <c r="L774" s="5" t="n">
        <f aca="true">IF(B774=1,MAX(INDIRECT("Temperatures!C" &amp; A774 + 1):INDIRECT("Temperatures!P" &amp; A774 + 1)),NA())</f>
        <v>973.805769334121</v>
      </c>
      <c r="M774" s="5" t="n">
        <f aca="true">IF(B774=1,MIN(INDIRECT("Temperatures!C" &amp; A774 + 1):INDIRECT("Temperatures!P" &amp; A774 + 1)),NA())</f>
        <v>876.965264738918</v>
      </c>
      <c r="N774" s="5" t="n">
        <f aca="true">IF(B774=1,INDIRECT("assorted!H"&amp;$A774+1),NA())</f>
        <v>-146066.537756194</v>
      </c>
      <c r="O774" s="5" t="n">
        <f aca="true">IF(B774=1,INDIRECT("assorted!I"&amp;$A774+1),NA())</f>
        <v>18443.101918028</v>
      </c>
      <c r="P774" s="5" t="n">
        <f aca="true">IF(B774=1,INDIRECT("assorted!J"&amp;$A774+1),NA())</f>
        <v>4655.04430134914</v>
      </c>
      <c r="Q774" s="5" t="n">
        <f aca="true">IF(B774=1,INDIRECT("assorted!K"&amp;$A774+1),NA())</f>
        <v>21669437.4475231</v>
      </c>
      <c r="R774" s="5" t="n">
        <f aca="true">IF(B774=1,INDIRECT("assorted!L"&amp;$A774+1),NA())</f>
        <v>10429.2077173419</v>
      </c>
      <c r="S774" s="5" t="n">
        <f aca="true">IF(B774=1,INDIRECT("assorted!M"&amp;$A774+1),NA())</f>
        <v>2632.33506850461</v>
      </c>
      <c r="T774" s="5" t="n">
        <f aca="true">IF(B774=1,INDIRECT("assorted!N"&amp;$A774+1),NA())</f>
        <v>6929187.91287919</v>
      </c>
      <c r="U774" s="5" t="n">
        <f aca="true">IF(B774=1,SUM(INDIRECT("HeatFluxTotals!B" &amp; A774 + 1):INDIRECT("HeatFluxTotals!P" &amp; A774 + 1)),NA())</f>
        <v>146008.908042787</v>
      </c>
      <c r="W774" s="5" t="n">
        <f aca="false">R774/G774</f>
        <v>1042920.77173419</v>
      </c>
      <c r="X774" s="5" t="n">
        <f aca="true">IF(B774=1,SUM(INDIRECT("HeatFluxRadiation!B" &amp; A774 + 1):INDIRECT("HeatFluxRadiation!P" &amp; A774 + 1)),NA())</f>
        <v>136854.646038478</v>
      </c>
      <c r="Y774" s="5" t="n">
        <f aca="true">IF(B774=1,SUM(INDIRECT("HeatFluxConduction!B" &amp; A774 + 1):INDIRECT("HeatFluxConduction!P" &amp; A774 + 1)),NA())</f>
        <v>9153.29790862433</v>
      </c>
      <c r="Z774" s="6" t="n">
        <f aca="false">X774/U774</f>
        <v>0.937303400682742</v>
      </c>
      <c r="AA774" s="6" t="n">
        <f aca="false">Y774/U774</f>
        <v>0.0626899963250324</v>
      </c>
      <c r="AE774" s="0" t="n">
        <f aca="false">1/F774</f>
        <v>7.14285714285714</v>
      </c>
      <c r="AF774" s="0" t="n">
        <f aca="false">1/G774</f>
        <v>100</v>
      </c>
      <c r="AG774" s="10" t="n">
        <v>3.17548531681529</v>
      </c>
      <c r="AH774" s="0" t="n">
        <f aca="false">AG774/14</f>
        <v>0.226820379772521</v>
      </c>
      <c r="AI774" s="0" t="n">
        <v>0.076062</v>
      </c>
      <c r="AJ774" s="0" t="n">
        <v>1.1469</v>
      </c>
      <c r="AK774" s="0" t="n">
        <v>18.95</v>
      </c>
    </row>
    <row r="775" customFormat="false" ht="15" hidden="false" customHeight="true" outlineLevel="0" collapsed="false">
      <c r="A775" s="0" t="n">
        <v>774</v>
      </c>
      <c r="B775" s="4" t="n">
        <f aca="false">IF(assorted!P775 = "converged", 1, NA())</f>
        <v>1</v>
      </c>
      <c r="C775" s="0" t="str">
        <f aca="true">INDIRECT("IDs!B"&amp;$A775+1)</f>
        <v>b-staggered</v>
      </c>
      <c r="D775" s="0" t="n">
        <f aca="true">INDIRECT("IDs!C"&amp;$A775+1)</f>
        <v>14</v>
      </c>
      <c r="E775" s="4" t="n">
        <v>1.925</v>
      </c>
      <c r="F775" s="0" t="n">
        <f aca="false">G775*D775</f>
        <v>0.14</v>
      </c>
      <c r="G775" s="0" t="n">
        <f aca="true">INDIRECT("assorted!D"&amp;$A775+1)</f>
        <v>0.01</v>
      </c>
      <c r="H775" s="0" t="n">
        <f aca="true">INDIRECT("assorted!E"&amp;$A775+1)</f>
        <v>0.08</v>
      </c>
      <c r="I775" s="0" t="n">
        <f aca="true">IF(B775=1,INDIRECT("assorted!F"&amp;$A775+1),NA())</f>
        <v>0.871529772863141</v>
      </c>
      <c r="J775" s="5" t="n">
        <f aca="true">IF(B775=1,INDIRECT("assorted!G"&amp;$A775+1),NA())</f>
        <v>1083.75804976193</v>
      </c>
      <c r="K775" s="5" t="n">
        <f aca="true">IF(B775=1,AVERAGE(INDIRECT("Temperatures!C" &amp; A775 + 1):INDIRECT("Temperatures!P" &amp; A775 + 1)),NA())</f>
        <v>923.610923303482</v>
      </c>
      <c r="L775" s="5" t="n">
        <f aca="true">IF(B775=1,MAX(INDIRECT("Temperatures!C" &amp; A775 + 1):INDIRECT("Temperatures!P" &amp; A775 + 1)),NA())</f>
        <v>974.905180388867</v>
      </c>
      <c r="M775" s="5" t="n">
        <f aca="true">IF(B775=1,MIN(INDIRECT("Temperatures!C" &amp; A775 + 1):INDIRECT("Temperatures!P" &amp; A775 + 1)),NA())</f>
        <v>882.044059056662</v>
      </c>
      <c r="N775" s="5" t="n">
        <f aca="true">IF(B775=1,INDIRECT("assorted!H"&amp;$A775+1),NA())</f>
        <v>-147499.410611376</v>
      </c>
      <c r="O775" s="5" t="n">
        <f aca="true">IF(B775=1,INDIRECT("assorted!I"&amp;$A775+1),NA())</f>
        <v>18631.803545306</v>
      </c>
      <c r="P775" s="5" t="n">
        <f aca="true">IF(B775=1,INDIRECT("assorted!J"&amp;$A775+1),NA())</f>
        <v>4561.33852364228</v>
      </c>
      <c r="Q775" s="5" t="n">
        <f aca="true">IF(B775=1,INDIRECT("assorted!K"&amp;$A775+1),NA())</f>
        <v>20805809.1272631</v>
      </c>
      <c r="R775" s="5" t="n">
        <f aca="true">IF(B775=1,INDIRECT("assorted!L"&amp;$A775+1),NA())</f>
        <v>10535.9147385293</v>
      </c>
      <c r="S775" s="5" t="n">
        <f aca="true">IF(B775=1,INDIRECT("assorted!M"&amp;$A775+1),NA())</f>
        <v>2579.34631292645</v>
      </c>
      <c r="T775" s="5" t="n">
        <f aca="true">IF(B775=1,INDIRECT("assorted!N"&amp;$A775+1),NA())</f>
        <v>6653027.40200729</v>
      </c>
      <c r="U775" s="5" t="n">
        <f aca="true">IF(B775=1,SUM(INDIRECT("HeatFluxTotals!B" &amp; A775 + 1):INDIRECT("HeatFluxTotals!P" &amp; A775 + 1)),NA())</f>
        <v>147502.806339411</v>
      </c>
      <c r="W775" s="5" t="n">
        <f aca="false">R775/G775</f>
        <v>1053591.47385293</v>
      </c>
      <c r="X775" s="5" t="n">
        <f aca="true">IF(B775=1,SUM(INDIRECT("HeatFluxRadiation!B" &amp; A775 + 1):INDIRECT("HeatFluxRadiation!P" &amp; A775 + 1)),NA())</f>
        <v>138313.908122651</v>
      </c>
      <c r="Y775" s="5" t="n">
        <f aca="true">IF(B775=1,SUM(INDIRECT("HeatFluxConduction!B" &amp; A775 + 1):INDIRECT("HeatFluxConduction!P" &amp; A775 + 1)),NA())</f>
        <v>9188.86910441987</v>
      </c>
      <c r="Z775" s="6" t="n">
        <f aca="false">X775/U775</f>
        <v>0.937703570224856</v>
      </c>
      <c r="AA775" s="6" t="n">
        <f aca="false">Y775/U775</f>
        <v>0.0622962324071031</v>
      </c>
      <c r="AE775" s="0" t="n">
        <f aca="false">1/F775</f>
        <v>7.14285714285714</v>
      </c>
      <c r="AF775" s="0" t="n">
        <f aca="false">1/G775</f>
        <v>100</v>
      </c>
      <c r="AG775" s="10" t="n">
        <v>3.00981858163464</v>
      </c>
      <c r="AH775" s="0" t="n">
        <f aca="false">AG775/14</f>
        <v>0.214987041545331</v>
      </c>
      <c r="AI775" s="0" t="n">
        <v>0.077352</v>
      </c>
      <c r="AJ775" s="0" t="n">
        <v>1.1663</v>
      </c>
      <c r="AK775" s="0" t="n">
        <v>19.086</v>
      </c>
    </row>
    <row r="776" customFormat="false" ht="15" hidden="false" customHeight="true" outlineLevel="0" collapsed="false">
      <c r="A776" s="0" t="n">
        <v>775</v>
      </c>
      <c r="B776" s="4" t="n">
        <f aca="false">IF(assorted!P776 = "converged", 1, NA())</f>
        <v>1</v>
      </c>
      <c r="C776" s="0" t="str">
        <f aca="true">INDIRECT("IDs!B"&amp;$A776+1)</f>
        <v>b-staggered</v>
      </c>
      <c r="D776" s="0" t="n">
        <f aca="true">INDIRECT("IDs!C"&amp;$A776+1)</f>
        <v>14</v>
      </c>
      <c r="E776" s="4" t="n">
        <v>2.02777777777778</v>
      </c>
      <c r="F776" s="0" t="n">
        <f aca="false">G776*D776</f>
        <v>0.14</v>
      </c>
      <c r="G776" s="0" t="n">
        <f aca="true">INDIRECT("assorted!D"&amp;$A776+1)</f>
        <v>0.01</v>
      </c>
      <c r="H776" s="0" t="n">
        <f aca="true">INDIRECT("assorted!E"&amp;$A776+1)</f>
        <v>0.08</v>
      </c>
      <c r="I776" s="0" t="n">
        <f aca="true">IF(B776=1,INDIRECT("assorted!F"&amp;$A776+1),NA())</f>
        <v>0.857657998916693</v>
      </c>
      <c r="J776" s="5" t="n">
        <f aca="true">IF(B776=1,INDIRECT("assorted!G"&amp;$A776+1),NA())</f>
        <v>1077.06468547475</v>
      </c>
      <c r="K776" s="5" t="n">
        <f aca="true">IF(B776=1,AVERAGE(INDIRECT("Temperatures!C" &amp; A776 + 1):INDIRECT("Temperatures!P" &amp; A776 + 1)),NA())</f>
        <v>924.989230721271</v>
      </c>
      <c r="L776" s="5" t="n">
        <f aca="true">IF(B776=1,MAX(INDIRECT("Temperatures!C" &amp; A776 + 1):INDIRECT("Temperatures!P" &amp; A776 + 1)),NA())</f>
        <v>976.519881000312</v>
      </c>
      <c r="M776" s="5" t="n">
        <f aca="true">IF(B776=1,MIN(INDIRECT("Temperatures!C" &amp; A776 + 1):INDIRECT("Temperatures!P" &amp; A776 + 1)),NA())</f>
        <v>886.470742874816</v>
      </c>
      <c r="N776" s="5" t="n">
        <f aca="true">IF(B776=1,INDIRECT("assorted!H"&amp;$A776+1),NA())</f>
        <v>-148924.122469895</v>
      </c>
      <c r="O776" s="5" t="n">
        <f aca="true">IF(B776=1,INDIRECT("assorted!I"&amp;$A776+1),NA())</f>
        <v>18811.8671177565</v>
      </c>
      <c r="P776" s="5" t="n">
        <f aca="true">IF(B776=1,INDIRECT("assorted!J"&amp;$A776+1),NA())</f>
        <v>4529.54119871817</v>
      </c>
      <c r="Q776" s="5" t="n">
        <f aca="true">IF(B776=1,INDIRECT("assorted!K"&amp;$A776+1),NA())</f>
        <v>20516743.4708853</v>
      </c>
      <c r="R776" s="5" t="n">
        <f aca="true">IF(B776=1,INDIRECT("assorted!L"&amp;$A776+1),NA())</f>
        <v>10637.7371113584</v>
      </c>
      <c r="S776" s="5" t="n">
        <f aca="true">IF(B776=1,INDIRECT("assorted!M"&amp;$A776+1),NA())</f>
        <v>2561.36555740499</v>
      </c>
      <c r="T776" s="5" t="n">
        <f aca="true">IF(B776=1,INDIRECT("assorted!N"&amp;$A776+1),NA())</f>
        <v>6560593.51866061</v>
      </c>
      <c r="U776" s="5" t="n">
        <f aca="true">IF(B776=1,SUM(INDIRECT("HeatFluxTotals!B" &amp; A776 + 1):INDIRECT("HeatFluxTotals!P" &amp; A776 + 1)),NA())</f>
        <v>148928.319559018</v>
      </c>
      <c r="W776" s="5" t="n">
        <f aca="false">R776/G776</f>
        <v>1063773.71113584</v>
      </c>
      <c r="X776" s="5" t="n">
        <f aca="true">IF(B776=1,SUM(INDIRECT("HeatFluxRadiation!B" &amp; A776 + 1):INDIRECT("HeatFluxRadiation!P" &amp; A776 + 1)),NA())</f>
        <v>139681.213242778</v>
      </c>
      <c r="Y776" s="5" t="n">
        <f aca="true">IF(B776=1,SUM(INDIRECT("HeatFluxConduction!B" &amp; A776 + 1):INDIRECT("HeatFluxConduction!P" &amp; A776 + 1)),NA())</f>
        <v>9247.10761436393</v>
      </c>
      <c r="Z776" s="6" t="n">
        <f aca="false">X776/U776</f>
        <v>0.937909013251336</v>
      </c>
      <c r="AA776" s="6" t="n">
        <f aca="false">Y776/U776</f>
        <v>0.0620909954650999</v>
      </c>
      <c r="AE776" s="0" t="n">
        <f aca="false">1/F776</f>
        <v>7.14285714285714</v>
      </c>
      <c r="AF776" s="0" t="n">
        <f aca="false">1/G776</f>
        <v>100</v>
      </c>
      <c r="AG776" s="10" t="n">
        <v>2.8604096192386</v>
      </c>
      <c r="AH776" s="0" t="n">
        <f aca="false">AG776/14</f>
        <v>0.204314972802757</v>
      </c>
      <c r="AI776" s="0" t="n">
        <v>0.078687</v>
      </c>
      <c r="AJ776" s="0" t="n">
        <v>1.1864</v>
      </c>
      <c r="AK776" s="0" t="n">
        <v>19.214</v>
      </c>
    </row>
    <row r="777" customFormat="false" ht="15" hidden="false" customHeight="true" outlineLevel="0" collapsed="false">
      <c r="A777" s="0" t="n">
        <v>776</v>
      </c>
      <c r="B777" s="4" t="n">
        <f aca="false">IF(assorted!P777 = "converged", 1, NA())</f>
        <v>1</v>
      </c>
      <c r="C777" s="0" t="str">
        <f aca="true">INDIRECT("IDs!B"&amp;$A777+1)</f>
        <v>b-staggered</v>
      </c>
      <c r="D777" s="0" t="n">
        <f aca="true">INDIRECT("IDs!C"&amp;$A777+1)</f>
        <v>14</v>
      </c>
      <c r="E777" s="4" t="n">
        <v>2.23055555555556</v>
      </c>
      <c r="F777" s="0" t="n">
        <f aca="false">G777*D777</f>
        <v>0.14</v>
      </c>
      <c r="G777" s="0" t="n">
        <f aca="true">INDIRECT("assorted!D"&amp;$A777+1)</f>
        <v>0.01</v>
      </c>
      <c r="H777" s="0" t="n">
        <f aca="true">INDIRECT("assorted!E"&amp;$A777+1)</f>
        <v>0.08</v>
      </c>
      <c r="I777" s="0" t="n">
        <f aca="true">IF(B777=1,INDIRECT("assorted!F"&amp;$A777+1),NA())</f>
        <v>0.845223663607612</v>
      </c>
      <c r="J777" s="5" t="n">
        <f aca="true">IF(B777=1,INDIRECT("assorted!G"&amp;$A777+1),NA())</f>
        <v>1064.73239107483</v>
      </c>
      <c r="K777" s="5" t="n">
        <f aca="true">IF(B777=1,AVERAGE(INDIRECT("Temperatures!C" &amp; A777 + 1):INDIRECT("Temperatures!P" &amp; A777 + 1)),NA())</f>
        <v>927.361934092087</v>
      </c>
      <c r="L777" s="5" t="n">
        <f aca="true">IF(B777=1,MAX(INDIRECT("Temperatures!C" &amp; A777 + 1):INDIRECT("Temperatures!P" &amp; A777 + 1)),NA())</f>
        <v>980.554651422758</v>
      </c>
      <c r="M777" s="5" t="n">
        <f aca="true">IF(B777=1,MIN(INDIRECT("Temperatures!C" &amp; A777 + 1):INDIRECT("Temperatures!P" &amp; A777 + 1)),NA())</f>
        <v>893.914705634734</v>
      </c>
      <c r="N777" s="5" t="n">
        <f aca="true">IF(B777=1,INDIRECT("assorted!H"&amp;$A777+1),NA())</f>
        <v>-151500.272534877</v>
      </c>
      <c r="O777" s="5" t="n">
        <f aca="true">IF(B777=1,INDIRECT("assorted!I"&amp;$A777+1),NA())</f>
        <v>19137.2657537663</v>
      </c>
      <c r="P777" s="5" t="n">
        <f aca="true">IF(B777=1,INDIRECT("assorted!J"&amp;$A777+1),NA())</f>
        <v>4596.51527759417</v>
      </c>
      <c r="Q777" s="5" t="n">
        <f aca="true">IF(B777=1,INDIRECT("assorted!K"&amp;$A777+1),NA())</f>
        <v>21127952.6971566</v>
      </c>
      <c r="R777" s="5" t="n">
        <f aca="true">IF(B777=1,INDIRECT("assorted!L"&amp;$A777+1),NA())</f>
        <v>10821.7435753273</v>
      </c>
      <c r="S777" s="5" t="n">
        <f aca="true">IF(B777=1,INDIRECT("assorted!M"&amp;$A777+1),NA())</f>
        <v>2599.23806853707</v>
      </c>
      <c r="T777" s="5" t="n">
        <f aca="true">IF(B777=1,INDIRECT("assorted!N"&amp;$A777+1),NA())</f>
        <v>6756038.53693233</v>
      </c>
      <c r="U777" s="5" t="n">
        <f aca="true">IF(B777=1,SUM(INDIRECT("HeatFluxTotals!B" &amp; A777 + 1):INDIRECT("HeatFluxTotals!P" &amp; A777 + 1)),NA())</f>
        <v>151504.410054582</v>
      </c>
      <c r="W777" s="5" t="n">
        <f aca="false">R777/G777</f>
        <v>1082174.35753273</v>
      </c>
      <c r="X777" s="5" t="n">
        <f aca="true">IF(B777=1,SUM(INDIRECT("HeatFluxRadiation!B" &amp; A777 + 1):INDIRECT("HeatFluxRadiation!P" &amp; A777 + 1)),NA())</f>
        <v>142133.416408099</v>
      </c>
      <c r="Y777" s="5" t="n">
        <f aca="true">IF(B777=1,SUM(INDIRECT("HeatFluxConduction!B" &amp; A777 + 1):INDIRECT("HeatFluxConduction!P" &amp; A777 + 1)),NA())</f>
        <v>9370.99149515794</v>
      </c>
      <c r="Z777" s="6" t="n">
        <f aca="false">X777/U777</f>
        <v>0.938147056952948</v>
      </c>
      <c r="AA777" s="6" t="n">
        <f aca="false">Y777/U777</f>
        <v>0.0618529288472981</v>
      </c>
      <c r="AE777" s="0" t="n">
        <f aca="false">1/F777</f>
        <v>7.14285714285714</v>
      </c>
      <c r="AF777" s="0" t="n">
        <f aca="false">1/G777</f>
        <v>100</v>
      </c>
      <c r="AG777" s="10" t="n">
        <v>2.60186648092718</v>
      </c>
      <c r="AH777" s="0" t="n">
        <f aca="false">AG777/14</f>
        <v>0.185847605780513</v>
      </c>
      <c r="AI777" s="0" t="n">
        <v>0.08135</v>
      </c>
      <c r="AJ777" s="0" t="n">
        <v>1.2266</v>
      </c>
      <c r="AK777" s="0" t="n">
        <v>19.441</v>
      </c>
    </row>
    <row r="778" customFormat="false" ht="15" hidden="false" customHeight="true" outlineLevel="0" collapsed="false">
      <c r="A778" s="0" t="n">
        <v>777</v>
      </c>
      <c r="B778" s="4" t="n">
        <f aca="false">IF(assorted!P778 = "converged", 1, NA())</f>
        <v>1</v>
      </c>
      <c r="C778" s="0" t="str">
        <f aca="true">INDIRECT("IDs!B"&amp;$A778+1)</f>
        <v>b-staggered</v>
      </c>
      <c r="D778" s="0" t="n">
        <f aca="true">INDIRECT("IDs!C"&amp;$A778+1)</f>
        <v>14</v>
      </c>
      <c r="E778" s="4" t="n">
        <v>2.43333333333333</v>
      </c>
      <c r="F778" s="0" t="n">
        <f aca="false">G778*D778</f>
        <v>0.14</v>
      </c>
      <c r="G778" s="0" t="n">
        <f aca="true">INDIRECT("assorted!D"&amp;$A778+1)</f>
        <v>0.01</v>
      </c>
      <c r="H778" s="0" t="n">
        <f aca="true">INDIRECT("assorted!E"&amp;$A778+1)</f>
        <v>0.08</v>
      </c>
      <c r="I778" s="0" t="n">
        <f aca="true">IF(B778=1,INDIRECT("assorted!F"&amp;$A778+1),NA())</f>
        <v>0.839181665563955</v>
      </c>
      <c r="J778" s="5" t="n">
        <f aca="true">IF(B778=1,INDIRECT("assorted!G"&amp;$A778+1),NA())</f>
        <v>1053.45684838977</v>
      </c>
      <c r="K778" s="5" t="n">
        <f aca="true">IF(B778=1,AVERAGE(INDIRECT("Temperatures!C" &amp; A778 + 1):INDIRECT("Temperatures!P" &amp; A778 + 1)),NA())</f>
        <v>929.358271563389</v>
      </c>
      <c r="L778" s="5" t="n">
        <f aca="true">IF(B778=1,MAX(INDIRECT("Temperatures!C" &amp; A778 + 1):INDIRECT("Temperatures!P" &amp; A778 + 1)),NA())</f>
        <v>986.398238278071</v>
      </c>
      <c r="M778" s="5" t="n">
        <f aca="true">IF(B778=1,MIN(INDIRECT("Temperatures!C" &amp; A778 + 1):INDIRECT("Temperatures!P" &amp; A778 + 1)),NA())</f>
        <v>897.629765789152</v>
      </c>
      <c r="N778" s="5" t="n">
        <f aca="true">IF(B778=1,INDIRECT("assorted!H"&amp;$A778+1),NA())</f>
        <v>-153793.6336684</v>
      </c>
      <c r="O778" s="5" t="n">
        <f aca="true">IF(B778=1,INDIRECT("assorted!I"&amp;$A778+1),NA())</f>
        <v>19427.0268957245</v>
      </c>
      <c r="P778" s="5" t="n">
        <f aca="true">IF(B778=1,INDIRECT("assorted!J"&amp;$A778+1),NA())</f>
        <v>4819.76119716402</v>
      </c>
      <c r="Q778" s="5" t="n">
        <f aca="true">IF(B778=1,INDIRECT("assorted!K"&amp;$A778+1),NA())</f>
        <v>23230097.9976879</v>
      </c>
      <c r="R778" s="5" t="n">
        <f aca="true">IF(B778=1,INDIRECT("assorted!L"&amp;$A778+1),NA())</f>
        <v>10985.5977442611</v>
      </c>
      <c r="S778" s="5" t="n">
        <f aca="true">IF(B778=1,INDIRECT("assorted!M"&amp;$A778+1),NA())</f>
        <v>2725.47920073537</v>
      </c>
      <c r="T778" s="5" t="n">
        <f aca="true">IF(B778=1,INDIRECT("assorted!N"&amp;$A778+1),NA())</f>
        <v>7428236.87364111</v>
      </c>
      <c r="U778" s="5" t="n">
        <f aca="true">IF(B778=1,SUM(INDIRECT("HeatFluxTotals!B" &amp; A778 + 1):INDIRECT("HeatFluxTotals!P" &amp; A778 + 1)),NA())</f>
        <v>153798.368419656</v>
      </c>
      <c r="W778" s="5" t="n">
        <f aca="false">R778/G778</f>
        <v>1098559.77442611</v>
      </c>
      <c r="X778" s="5" t="n">
        <f aca="true">IF(B778=1,SUM(INDIRECT("HeatFluxRadiation!B" &amp; A778 + 1):INDIRECT("HeatFluxRadiation!P" &amp; A778 + 1)),NA())</f>
        <v>144309.686913802</v>
      </c>
      <c r="Y778" s="5" t="n">
        <f aca="true">IF(B778=1,SUM(INDIRECT("HeatFluxConduction!B" &amp; A778 + 1):INDIRECT("HeatFluxConduction!P" &amp; A778 + 1)),NA())</f>
        <v>9488.6856853387</v>
      </c>
      <c r="Z778" s="6" t="n">
        <f aca="false">X778/U778</f>
        <v>0.938304407235562</v>
      </c>
      <c r="AA778" s="6" t="n">
        <f aca="false">Y778/U778</f>
        <v>0.0616956199395288</v>
      </c>
      <c r="AE778" s="0" t="n">
        <f aca="false">1/F778</f>
        <v>7.14285714285714</v>
      </c>
      <c r="AF778" s="0" t="n">
        <f aca="false">1/G778</f>
        <v>100</v>
      </c>
      <c r="AG778" s="10" t="n">
        <v>2.38611295379193</v>
      </c>
      <c r="AH778" s="0" t="n">
        <f aca="false">AG778/14</f>
        <v>0.170436639556566</v>
      </c>
      <c r="AI778" s="0" t="n">
        <v>0.083873</v>
      </c>
      <c r="AJ778" s="0" t="n">
        <v>1.2647</v>
      </c>
      <c r="AK778" s="0" t="n">
        <v>19.637</v>
      </c>
    </row>
    <row r="779" customFormat="false" ht="15" hidden="false" customHeight="true" outlineLevel="0" collapsed="false">
      <c r="A779" s="0" t="n">
        <v>778</v>
      </c>
      <c r="B779" s="4" t="n">
        <f aca="false">IF(assorted!P779 = "converged", 1, NA())</f>
        <v>1</v>
      </c>
      <c r="C779" s="0" t="str">
        <f aca="true">INDIRECT("IDs!B"&amp;$A779+1)</f>
        <v>b-staggered</v>
      </c>
      <c r="D779" s="0" t="n">
        <f aca="true">INDIRECT("IDs!C"&amp;$A779+1)</f>
        <v>14</v>
      </c>
      <c r="E779" s="4" t="n">
        <v>2.83888888888889</v>
      </c>
      <c r="F779" s="0" t="n">
        <f aca="false">G779*D779</f>
        <v>0.14</v>
      </c>
      <c r="G779" s="0" t="n">
        <f aca="true">INDIRECT("assorted!D"&amp;$A779+1)</f>
        <v>0.01</v>
      </c>
      <c r="H779" s="0" t="n">
        <f aca="true">INDIRECT("assorted!E"&amp;$A779+1)</f>
        <v>0.08</v>
      </c>
      <c r="I779" s="0" t="n">
        <f aca="true">IF(B779=1,INDIRECT("assorted!F"&amp;$A779+1),NA())</f>
        <v>1.42361643494223</v>
      </c>
      <c r="J779" s="5" t="n">
        <f aca="true">IF(B779=1,INDIRECT("assorted!G"&amp;$A779+1),NA())</f>
        <v>1027.59931479084</v>
      </c>
      <c r="K779" s="5" t="n">
        <f aca="true">IF(B779=1,AVERAGE(INDIRECT("Temperatures!C" &amp; A779 + 1):INDIRECT("Temperatures!P" &amp; A779 + 1)),NA())</f>
        <v>929.082259558699</v>
      </c>
      <c r="L779" s="5" t="n">
        <f aca="true">IF(B779=1,MAX(INDIRECT("Temperatures!C" &amp; A779 + 1):INDIRECT("Temperatures!P" &amp; A779 + 1)),NA())</f>
        <v>1024.97339019949</v>
      </c>
      <c r="M779" s="5" t="n">
        <f aca="true">IF(B779=1,MIN(INDIRECT("Temperatures!C" &amp; A779 + 1):INDIRECT("Temperatures!P" &amp; A779 + 1)),NA())</f>
        <v>886.89712014397</v>
      </c>
      <c r="N779" s="5" t="n">
        <f aca="true">IF(B779=1,INDIRECT("assorted!H"&amp;$A779+1),NA())</f>
        <v>-150400.559028329</v>
      </c>
      <c r="O779" s="5" t="n">
        <f aca="true">IF(B779=1,INDIRECT("assorted!I"&amp;$A779+1),NA())</f>
        <v>19509.3996207283</v>
      </c>
      <c r="P779" s="5" t="n">
        <f aca="true">IF(B779=1,INDIRECT("assorted!J"&amp;$A779+1),NA())</f>
        <v>6656.19691565142</v>
      </c>
      <c r="Q779" s="5" t="n">
        <f aca="true">IF(B779=1,INDIRECT("assorted!K"&amp;$A779+1),NA())</f>
        <v>44304957.3799275</v>
      </c>
      <c r="R779" s="5" t="n">
        <f aca="true">IF(B779=1,INDIRECT("assorted!L"&amp;$A779+1),NA())</f>
        <v>11032.0773669496</v>
      </c>
      <c r="S779" s="5" t="n">
        <f aca="true">IF(B779=1,INDIRECT("assorted!M"&amp;$A779+1),NA())</f>
        <v>3763.91282000797</v>
      </c>
      <c r="T779" s="5" t="n">
        <f aca="true">IF(B779=1,INDIRECT("assorted!N"&amp;$A779+1),NA())</f>
        <v>14167039.7166203</v>
      </c>
      <c r="U779" s="5" t="n">
        <f aca="true">IF(B779=1,SUM(INDIRECT("HeatFluxTotals!B" &amp; A779 + 1):INDIRECT("HeatFluxTotals!P" &amp; A779 + 1)),NA())</f>
        <v>154449.083137294</v>
      </c>
      <c r="W779" s="5" t="n">
        <f aca="false">R779/G779</f>
        <v>1103207.73669496</v>
      </c>
      <c r="X779" s="5" t="n">
        <f aca="true">IF(B779=1,SUM(INDIRECT("HeatFluxRadiation!B" &amp; A779 + 1):INDIRECT("HeatFluxRadiation!P" &amp; A779 + 1)),NA())</f>
        <v>144084.275576367</v>
      </c>
      <c r="Y779" s="5" t="n">
        <f aca="true">IF(B779=1,SUM(INDIRECT("HeatFluxConduction!B" &amp; A779 + 1):INDIRECT("HeatFluxConduction!P" &amp; A779 + 1)),NA())</f>
        <v>10363.7599248127</v>
      </c>
      <c r="Z779" s="6" t="n">
        <f aca="false">X779/U779</f>
        <v>0.932891750793277</v>
      </c>
      <c r="AA779" s="6" t="n">
        <f aca="false">Y779/U779</f>
        <v>0.067101466155031</v>
      </c>
      <c r="AE779" s="0" t="n">
        <f aca="false">1/F779</f>
        <v>7.14285714285714</v>
      </c>
      <c r="AF779" s="0" t="n">
        <f aca="false">1/G779</f>
        <v>100</v>
      </c>
      <c r="AG779" s="10" t="n">
        <v>2.04680385601846</v>
      </c>
      <c r="AH779" s="0" t="n">
        <f aca="false">AG779/14</f>
        <v>0.14620027542989</v>
      </c>
      <c r="AI779" s="0" t="n">
        <v>0.08783</v>
      </c>
      <c r="AJ779" s="0" t="n">
        <v>1.325</v>
      </c>
      <c r="AK779" s="0" t="n">
        <v>19.684</v>
      </c>
    </row>
    <row r="780" customFormat="false" ht="15" hidden="false" customHeight="true" outlineLevel="0" collapsed="false">
      <c r="A780" s="0" t="n">
        <v>779</v>
      </c>
      <c r="B780" s="4" t="n">
        <f aca="false">IF(assorted!P780 = "converged", 1, NA())</f>
        <v>1</v>
      </c>
      <c r="C780" s="0" t="str">
        <f aca="true">INDIRECT("IDs!B"&amp;$A780+1)</f>
        <v>b-staggered</v>
      </c>
      <c r="D780" s="0" t="n">
        <f aca="true">INDIRECT("IDs!C"&amp;$A780+1)</f>
        <v>14</v>
      </c>
      <c r="E780" s="4" t="n">
        <v>3.24444444444444</v>
      </c>
      <c r="F780" s="0" t="n">
        <f aca="false">G780*D780</f>
        <v>0.14</v>
      </c>
      <c r="G780" s="0" t="n">
        <f aca="true">INDIRECT("assorted!D"&amp;$A780+1)</f>
        <v>0.01</v>
      </c>
      <c r="H780" s="0" t="n">
        <f aca="true">INDIRECT("assorted!E"&amp;$A780+1)</f>
        <v>0.08</v>
      </c>
      <c r="I780" s="0" t="n">
        <f aca="true">IF(B780=1,INDIRECT("assorted!F"&amp;$A780+1),NA())</f>
        <v>0.942723402258707</v>
      </c>
      <c r="J780" s="5" t="n">
        <f aca="true">IF(B780=1,INDIRECT("assorted!G"&amp;$A780+1),NA())</f>
        <v>1021.01832344849</v>
      </c>
      <c r="K780" s="5" t="n">
        <f aca="true">IF(B780=1,AVERAGE(INDIRECT("Temperatures!C" &amp; A780 + 1):INDIRECT("Temperatures!P" &amp; A780 + 1)),NA())</f>
        <v>933.793725506554</v>
      </c>
      <c r="L780" s="5" t="n">
        <f aca="true">IF(B780=1,MAX(INDIRECT("Temperatures!C" &amp; A780 + 1):INDIRECT("Temperatures!P" &amp; A780 + 1)),NA())</f>
        <v>1023.24835989522</v>
      </c>
      <c r="M780" s="5" t="n">
        <f aca="true">IF(B780=1,MIN(INDIRECT("Temperatures!C" &amp; A780 + 1):INDIRECT("Temperatures!P" &amp; A780 + 1)),NA())</f>
        <v>894.629042378346</v>
      </c>
      <c r="N780" s="5" t="n">
        <f aca="true">IF(B780=1,INDIRECT("assorted!H"&amp;$A780+1),NA())</f>
        <v>-159838.261432563</v>
      </c>
      <c r="O780" s="5" t="n">
        <f aca="true">IF(B780=1,INDIRECT("assorted!I"&amp;$A780+1),NA())</f>
        <v>20191.0561619562</v>
      </c>
      <c r="P780" s="5" t="n">
        <f aca="true">IF(B780=1,INDIRECT("assorted!J"&amp;$A780+1),NA())</f>
        <v>6853.57190627955</v>
      </c>
      <c r="Q780" s="5" t="n">
        <f aca="true">IF(B780=1,INDIRECT("assorted!K"&amp;$A780+1),NA())</f>
        <v>46971447.8745443</v>
      </c>
      <c r="R780" s="5" t="n">
        <f aca="true">IF(B780=1,INDIRECT("assorted!L"&amp;$A780+1),NA())</f>
        <v>11417.6411150396</v>
      </c>
      <c r="S780" s="5" t="n">
        <f aca="true">IF(B780=1,INDIRECT("assorted!M"&amp;$A780+1),NA())</f>
        <v>3875.55875010073</v>
      </c>
      <c r="T780" s="5" t="n">
        <f aca="true">IF(B780=1,INDIRECT("assorted!N"&amp;$A780+1),NA())</f>
        <v>15019955.6254823</v>
      </c>
      <c r="U780" s="5" t="n">
        <f aca="true">IF(B780=1,SUM(INDIRECT("HeatFluxTotals!B" &amp; A780 + 1):INDIRECT("HeatFluxTotals!P" &amp; A780 + 1)),NA())</f>
        <v>159846.975610555</v>
      </c>
      <c r="W780" s="5" t="n">
        <f aca="false">R780/G780</f>
        <v>1141764.11150396</v>
      </c>
      <c r="X780" s="5" t="n">
        <f aca="true">IF(B780=1,SUM(INDIRECT("HeatFluxRadiation!B" &amp; A780 + 1):INDIRECT("HeatFluxRadiation!P" &amp; A780 + 1)),NA())</f>
        <v>149785.515509072</v>
      </c>
      <c r="Y780" s="5" t="n">
        <f aca="true">IF(B780=1,SUM(INDIRECT("HeatFluxConduction!B" &amp; A780 + 1):INDIRECT("HeatFluxConduction!P" &amp; A780 + 1)),NA())</f>
        <v>10061.4610241806</v>
      </c>
      <c r="Z780" s="6" t="n">
        <f aca="false">X780/U780</f>
        <v>0.937055674259385</v>
      </c>
      <c r="AA780" s="6" t="n">
        <f aca="false">Y780/U780</f>
        <v>0.0629443315129962</v>
      </c>
      <c r="AE780" s="0" t="n">
        <f aca="false">1/F780</f>
        <v>7.14285714285714</v>
      </c>
      <c r="AF780" s="0" t="n">
        <f aca="false">1/G780</f>
        <v>100</v>
      </c>
      <c r="AG780" s="10" t="n">
        <v>1.79234727973849</v>
      </c>
      <c r="AH780" s="0" t="n">
        <f aca="false">AG780/14</f>
        <v>0.128024805695606</v>
      </c>
      <c r="AI780" s="0" t="n">
        <v>0.093677</v>
      </c>
      <c r="AJ780" s="0" t="n">
        <v>1.4133</v>
      </c>
      <c r="AK780" s="0" t="n">
        <v>20.144</v>
      </c>
    </row>
    <row r="781" customFormat="false" ht="15" hidden="false" customHeight="true" outlineLevel="0" collapsed="false">
      <c r="A781" s="0" t="n">
        <v>780</v>
      </c>
      <c r="B781" s="4" t="n">
        <f aca="false">IF(assorted!P781 = "converged", 1, NA())</f>
        <v>1</v>
      </c>
      <c r="C781" s="0" t="str">
        <f aca="true">INDIRECT("IDs!B"&amp;$A781+1)</f>
        <v>b-staggered</v>
      </c>
      <c r="D781" s="0" t="n">
        <f aca="true">INDIRECT("IDs!C"&amp;$A781+1)</f>
        <v>14</v>
      </c>
      <c r="E781" s="4" t="n">
        <v>3.44722222222222</v>
      </c>
      <c r="F781" s="0" t="n">
        <f aca="false">G781*D781</f>
        <v>0.14</v>
      </c>
      <c r="G781" s="0" t="n">
        <f aca="true">INDIRECT("assorted!D"&amp;$A781+1)</f>
        <v>0.01</v>
      </c>
      <c r="H781" s="0" t="n">
        <f aca="true">INDIRECT("assorted!E"&amp;$A781+1)</f>
        <v>0.08</v>
      </c>
      <c r="I781" s="0" t="n">
        <f aca="true">IF(B781=1,INDIRECT("assorted!F"&amp;$A781+1),NA())</f>
        <v>0.990700861075311</v>
      </c>
      <c r="J781" s="5" t="n">
        <f aca="true">IF(B781=1,INDIRECT("assorted!G"&amp;$A781+1),NA())</f>
        <v>1015.17357315309</v>
      </c>
      <c r="K781" s="5" t="n">
        <f aca="true">IF(B781=1,AVERAGE(INDIRECT("Temperatures!C" &amp; A781 + 1):INDIRECT("Temperatures!P" &amp; A781 + 1)),NA())</f>
        <v>934.149350424428</v>
      </c>
      <c r="L781" s="5" t="n">
        <f aca="true">IF(B781=1,MAX(INDIRECT("Temperatures!C" &amp; A781 + 1):INDIRECT("Temperatures!P" &amp; A781 + 1)),NA())</f>
        <v>1039.05894386677</v>
      </c>
      <c r="M781" s="5" t="n">
        <f aca="true">IF(B781=1,MIN(INDIRECT("Temperatures!C" &amp; A781 + 1):INDIRECT("Temperatures!P" &amp; A781 + 1)),NA())</f>
        <v>891.731700613926</v>
      </c>
      <c r="N781" s="5" t="n">
        <f aca="true">IF(B781=1,INDIRECT("assorted!H"&amp;$A781+1),NA())</f>
        <v>-160692.480919075</v>
      </c>
      <c r="O781" s="5" t="n">
        <f aca="true">IF(B781=1,INDIRECT("assorted!I"&amp;$A781+1),NA())</f>
        <v>20298.9570821638</v>
      </c>
      <c r="P781" s="5" t="n">
        <f aca="true">IF(B781=1,INDIRECT("assorted!J"&amp;$A781+1),NA())</f>
        <v>7677.10551906763</v>
      </c>
      <c r="Q781" s="5" t="n">
        <f aca="true">IF(B781=1,INDIRECT("assorted!K"&amp;$A781+1),NA())</f>
        <v>58937949.1508987</v>
      </c>
      <c r="R781" s="5" t="n">
        <f aca="true">IF(B781=1,INDIRECT("assorted!L"&amp;$A781+1),NA())</f>
        <v>11478.656941689</v>
      </c>
      <c r="S781" s="5" t="n">
        <f aca="true">IF(B781=1,INDIRECT("assorted!M"&amp;$A781+1),NA())</f>
        <v>4341.25064657735</v>
      </c>
      <c r="T781" s="5" t="n">
        <f aca="true">IF(B781=1,INDIRECT("assorted!N"&amp;$A781+1),NA())</f>
        <v>18846457.1764083</v>
      </c>
      <c r="U781" s="5" t="n">
        <f aca="true">IF(B781=1,SUM(INDIRECT("HeatFluxTotals!B" &amp; A781 + 1):INDIRECT("HeatFluxTotals!P" &amp; A781 + 1)),NA())</f>
        <v>160701.197183647</v>
      </c>
      <c r="W781" s="5" t="n">
        <f aca="false">R781/G781</f>
        <v>1147865.6941689</v>
      </c>
      <c r="X781" s="5" t="n">
        <f aca="true">IF(B781=1,SUM(INDIRECT("HeatFluxRadiation!B" &amp; A781 + 1):INDIRECT("HeatFluxRadiation!P" &amp; A781 + 1)),NA())</f>
        <v>150429.126036726</v>
      </c>
      <c r="Y781" s="5" t="n">
        <f aca="true">IF(B781=1,SUM(INDIRECT("HeatFluxConduction!B" &amp; A781 + 1):INDIRECT("HeatFluxConduction!P" &amp; A781 + 1)),NA())</f>
        <v>10272.0701164104</v>
      </c>
      <c r="Z781" s="6" t="n">
        <f aca="false">X781/U781</f>
        <v>0.93607968498715</v>
      </c>
      <c r="AA781" s="6" t="n">
        <f aca="false">Y781/U781</f>
        <v>0.0639203086002628</v>
      </c>
      <c r="AE781" s="0" t="n">
        <f aca="false">1/F781</f>
        <v>7.14285714285714</v>
      </c>
      <c r="AF781" s="0" t="n">
        <f aca="false">1/G781</f>
        <v>100</v>
      </c>
      <c r="AG781" s="10" t="n">
        <v>1.68764948501443</v>
      </c>
      <c r="AH781" s="0" t="n">
        <f aca="false">AG781/14</f>
        <v>0.120546391786745</v>
      </c>
      <c r="AI781" s="0" t="n">
        <v>0.096537</v>
      </c>
      <c r="AJ781" s="0" t="n">
        <v>1.4569</v>
      </c>
      <c r="AK781" s="0" t="n">
        <v>20.215</v>
      </c>
    </row>
    <row r="782" customFormat="false" ht="15" hidden="false" customHeight="true" outlineLevel="0" collapsed="false">
      <c r="A782" s="0" t="n">
        <v>781</v>
      </c>
      <c r="B782" s="4" t="n">
        <f aca="false">IF(assorted!P782 = "converged", 1, NA())</f>
        <v>1</v>
      </c>
      <c r="C782" s="0" t="str">
        <f aca="true">INDIRECT("IDs!B"&amp;$A782+1)</f>
        <v>b-staggered</v>
      </c>
      <c r="D782" s="0" t="n">
        <f aca="true">INDIRECT("IDs!C"&amp;$A782+1)</f>
        <v>14</v>
      </c>
      <c r="E782" s="4" t="n">
        <v>1.01388888888889</v>
      </c>
      <c r="F782" s="0" t="n">
        <f aca="false">G782*D782</f>
        <v>0.21</v>
      </c>
      <c r="G782" s="0" t="n">
        <f aca="true">INDIRECT("assorted!D"&amp;$A782+1)</f>
        <v>0.015</v>
      </c>
      <c r="H782" s="0" t="n">
        <f aca="true">INDIRECT("assorted!E"&amp;$A782+1)</f>
        <v>0.08</v>
      </c>
      <c r="I782" s="0" t="n">
        <f aca="true">IF(B782=1,INDIRECT("assorted!F"&amp;$A782+1),NA())</f>
        <v>4.42852547123038</v>
      </c>
      <c r="J782" s="5" t="n">
        <f aca="true">IF(B782=1,INDIRECT("assorted!G"&amp;$A782+1),NA())</f>
        <v>1147.41507896244</v>
      </c>
      <c r="K782" s="5" t="n">
        <f aca="true">IF(B782=1,AVERAGE(INDIRECT("Temperatures!C" &amp; A782 + 1):INDIRECT("Temperatures!P" &amp; A782 + 1)),NA())</f>
        <v>890.215029755326</v>
      </c>
      <c r="L782" s="5" t="n">
        <f aca="true">IF(B782=1,MAX(INDIRECT("Temperatures!C" &amp; A782 + 1):INDIRECT("Temperatures!P" &amp; A782 + 1)),NA())</f>
        <v>989.222310258182</v>
      </c>
      <c r="M782" s="5" t="n">
        <f aca="true">IF(B782=1,MIN(INDIRECT("Temperatures!C" &amp; A782 + 1):INDIRECT("Temperatures!P" &amp; A782 + 1)),NA())</f>
        <v>776.258321676888</v>
      </c>
      <c r="N782" s="5" t="n">
        <f aca="true">IF(B782=1,INDIRECT("assorted!H"&amp;$A782+1),NA())</f>
        <v>-101996.655728981</v>
      </c>
      <c r="O782" s="5" t="n">
        <f aca="true">IF(B782=1,INDIRECT("assorted!I"&amp;$A782+1),NA())</f>
        <v>15093.9410905909</v>
      </c>
      <c r="P782" s="5" t="n">
        <f aca="true">IF(B782=1,INDIRECT("assorted!J"&amp;$A782+1),NA())</f>
        <v>9457.33421143932</v>
      </c>
      <c r="Q782" s="5" t="n">
        <f aca="true">IF(B782=1,INDIRECT("assorted!K"&amp;$A782+1),NA())</f>
        <v>89441170.3868607</v>
      </c>
      <c r="R782" s="5" t="n">
        <f aca="true">IF(B782=1,INDIRECT("assorted!L"&amp;$A782+1),NA())</f>
        <v>8535.24748198009</v>
      </c>
      <c r="S782" s="5" t="n">
        <f aca="true">IF(B782=1,INDIRECT("assorted!M"&amp;$A782+1),NA())</f>
        <v>5347.88640963525</v>
      </c>
      <c r="T782" s="5" t="n">
        <f aca="true">IF(B782=1,INDIRECT("assorted!N"&amp;$A782+1),NA())</f>
        <v>28599889.0503614</v>
      </c>
      <c r="U782" s="5" t="n">
        <f aca="true">IF(B782=1,SUM(INDIRECT("HeatFluxTotals!B" &amp; A782 + 1):INDIRECT("HeatFluxTotals!P" &amp; A782 + 1)),NA())</f>
        <v>119493.464747721</v>
      </c>
      <c r="W782" s="5" t="n">
        <f aca="false">R782/G782</f>
        <v>569016.498798673</v>
      </c>
      <c r="X782" s="5" t="n">
        <f aca="true">IF(B782=1,SUM(INDIRECT("HeatFluxRadiation!B" &amp; A782 + 1):INDIRECT("HeatFluxRadiation!P" &amp; A782 + 1)),NA())</f>
        <v>117539.006787301</v>
      </c>
      <c r="Y782" s="5" t="n">
        <f aca="true">IF(B782=1,SUM(INDIRECT("HeatFluxConduction!B" &amp; A782 + 1):INDIRECT("HeatFluxConduction!P" &amp; A782 + 1)),NA())</f>
        <v>480.117264437324</v>
      </c>
      <c r="Z782" s="6" t="n">
        <f aca="false">X782/U782</f>
        <v>0.983643808767729</v>
      </c>
      <c r="AA782" s="6" t="n">
        <f aca="false">Y782/U782</f>
        <v>0.00401793742821806</v>
      </c>
      <c r="AE782" s="0" t="n">
        <f aca="false">1/F782</f>
        <v>4.76190476190476</v>
      </c>
      <c r="AF782" s="0" t="n">
        <f aca="false">1/G782</f>
        <v>66.6666666666667</v>
      </c>
      <c r="AG782" s="10" t="n">
        <v>5.54939702101795</v>
      </c>
      <c r="AH782" s="0" t="n">
        <f aca="false">AG782/14</f>
        <v>0.396385501501282</v>
      </c>
      <c r="AI782" s="0" t="n">
        <v>0.061926</v>
      </c>
      <c r="AJ782" s="0" t="n">
        <v>0.93521</v>
      </c>
      <c r="AK782" s="0" t="n">
        <v>16.457</v>
      </c>
    </row>
    <row r="783" customFormat="false" ht="15" hidden="false" customHeight="true" outlineLevel="0" collapsed="false">
      <c r="A783" s="0" t="n">
        <v>782</v>
      </c>
      <c r="B783" s="4" t="n">
        <f aca="false">IF(assorted!P783 = "converged", 1, NA())</f>
        <v>1</v>
      </c>
      <c r="C783" s="0" t="str">
        <f aca="true">INDIRECT("IDs!B"&amp;$A783+1)</f>
        <v>b-staggered</v>
      </c>
      <c r="D783" s="0" t="n">
        <f aca="true">INDIRECT("IDs!C"&amp;$A783+1)</f>
        <v>14</v>
      </c>
      <c r="E783" s="4" t="n">
        <v>1.21666666666667</v>
      </c>
      <c r="F783" s="0" t="n">
        <f aca="false">G783*D783</f>
        <v>0.21</v>
      </c>
      <c r="G783" s="0" t="n">
        <f aca="true">INDIRECT("assorted!D"&amp;$A783+1)</f>
        <v>0.015</v>
      </c>
      <c r="H783" s="0" t="n">
        <f aca="true">INDIRECT("assorted!E"&amp;$A783+1)</f>
        <v>0.08</v>
      </c>
      <c r="I783" s="0" t="n">
        <f aca="true">IF(B783=1,INDIRECT("assorted!F"&amp;$A783+1),NA())</f>
        <v>2.09526017541065</v>
      </c>
      <c r="J783" s="5" t="n">
        <f aca="true">IF(B783=1,INDIRECT("assorted!G"&amp;$A783+1),NA())</f>
        <v>1213.15138039572</v>
      </c>
      <c r="K783" s="5" t="n">
        <f aca="true">IF(B783=1,AVERAGE(INDIRECT("Temperatures!C" &amp; A783 + 1):INDIRECT("Temperatures!P" &amp; A783 + 1)),NA())</f>
        <v>933.70213684402</v>
      </c>
      <c r="L783" s="5" t="n">
        <f aca="true">IF(B783=1,MAX(INDIRECT("Temperatures!C" &amp; A783 + 1):INDIRECT("Temperatures!P" &amp; A783 + 1)),NA())</f>
        <v>1019.69040134941</v>
      </c>
      <c r="M783" s="5" t="n">
        <f aca="true">IF(B783=1,MIN(INDIRECT("Temperatures!C" &amp; A783 + 1):INDIRECT("Temperatures!P" &amp; A783 + 1)),NA())</f>
        <v>826.461432397673</v>
      </c>
      <c r="N783" s="5" t="n">
        <f aca="true">IF(B783=1,INDIRECT("assorted!H"&amp;$A783+1),NA())</f>
        <v>-166999.1231114</v>
      </c>
      <c r="O783" s="5" t="n">
        <f aca="true">IF(B783=1,INDIRECT("assorted!I"&amp;$A783+1),NA())</f>
        <v>21101.4484610931</v>
      </c>
      <c r="P783" s="5" t="n">
        <f aca="true">IF(B783=1,INDIRECT("assorted!J"&amp;$A783+1),NA())</f>
        <v>8736.34499128934</v>
      </c>
      <c r="Q783" s="5" t="n">
        <f aca="true">IF(B783=1,INDIRECT("assorted!K"&amp;$A783+1),NA())</f>
        <v>76323723.8068263</v>
      </c>
      <c r="R783" s="5" t="n">
        <f aca="true">IF(B783=1,INDIRECT("assorted!L"&amp;$A783+1),NA())</f>
        <v>11932.4498731201</v>
      </c>
      <c r="S783" s="5" t="n">
        <f aca="true">IF(B783=1,INDIRECT("assorted!M"&amp;$A783+1),NA())</f>
        <v>4940.2295238357</v>
      </c>
      <c r="T783" s="5" t="n">
        <f aca="true">IF(B783=1,INDIRECT("assorted!N"&amp;$A783+1),NA())</f>
        <v>24405867.7481779</v>
      </c>
      <c r="U783" s="5" t="n">
        <f aca="true">IF(B783=1,SUM(INDIRECT("HeatFluxTotals!B" &amp; A783 + 1):INDIRECT("HeatFluxTotals!P" &amp; A783 + 1)),NA())</f>
        <v>167054.298223682</v>
      </c>
      <c r="W783" s="5" t="n">
        <f aca="false">R783/G783</f>
        <v>795496.658208007</v>
      </c>
      <c r="X783" s="5" t="n">
        <f aca="true">IF(B783=1,SUM(INDIRECT("HeatFluxRadiation!B" &amp; A783 + 1):INDIRECT("HeatFluxRadiation!P" &amp; A783 + 1)),NA())</f>
        <v>157380.456315559</v>
      </c>
      <c r="Y783" s="5" t="n">
        <f aca="true">IF(B783=1,SUM(INDIRECT("HeatFluxConduction!B" &amp; A783 + 1):INDIRECT("HeatFluxConduction!P" &amp; A783 + 1)),NA())</f>
        <v>9681.60785660493</v>
      </c>
      <c r="Z783" s="6" t="n">
        <f aca="false">X783/U783</f>
        <v>0.942091631218193</v>
      </c>
      <c r="AA783" s="6" t="n">
        <f aca="false">Y783/U783</f>
        <v>0.0579548563524028</v>
      </c>
      <c r="AE783" s="0" t="n">
        <f aca="false">1/F783</f>
        <v>4.76190476190476</v>
      </c>
      <c r="AF783" s="0" t="n">
        <f aca="false">1/G783</f>
        <v>66.6666666666667</v>
      </c>
      <c r="AG783" s="10" t="n">
        <v>4.69801621535755</v>
      </c>
      <c r="AH783" s="0" t="n">
        <f aca="false">AG783/14</f>
        <v>0.335572586811254</v>
      </c>
      <c r="AI783" s="0" t="n">
        <v>0.10062</v>
      </c>
      <c r="AJ783" s="0" t="n">
        <v>1.5183</v>
      </c>
      <c r="AK783" s="0" t="n">
        <v>20.327</v>
      </c>
    </row>
    <row r="784" customFormat="false" ht="15" hidden="false" customHeight="true" outlineLevel="0" collapsed="false">
      <c r="A784" s="0" t="n">
        <v>783</v>
      </c>
      <c r="B784" s="4" t="n">
        <f aca="false">IF(assorted!P784 = "converged", 1, NA())</f>
        <v>1</v>
      </c>
      <c r="C784" s="0" t="str">
        <f aca="true">INDIRECT("IDs!B"&amp;$A784+1)</f>
        <v>b-staggered</v>
      </c>
      <c r="D784" s="0" t="n">
        <f aca="true">INDIRECT("IDs!C"&amp;$A784+1)</f>
        <v>14</v>
      </c>
      <c r="E784" s="4" t="n">
        <v>1.41944444444444</v>
      </c>
      <c r="F784" s="0" t="n">
        <f aca="false">G784*D784</f>
        <v>0.21</v>
      </c>
      <c r="G784" s="0" t="n">
        <f aca="true">INDIRECT("assorted!D"&amp;$A784+1)</f>
        <v>0.015</v>
      </c>
      <c r="H784" s="0" t="n">
        <f aca="true">INDIRECT("assorted!E"&amp;$A784+1)</f>
        <v>0.08</v>
      </c>
      <c r="I784" s="0" t="n">
        <f aca="true">IF(B784=1,INDIRECT("assorted!F"&amp;$A784+1),NA())</f>
        <v>1.99659688505926</v>
      </c>
      <c r="J784" s="5" t="n">
        <f aca="true">IF(B784=1,INDIRECT("assorted!G"&amp;$A784+1),NA())</f>
        <v>1186.43332789233</v>
      </c>
      <c r="K784" s="5" t="n">
        <f aca="true">IF(B784=1,AVERAGE(INDIRECT("Temperatures!C" &amp; A784 + 1):INDIRECT("Temperatures!P" &amp; A784 + 1)),NA())</f>
        <v>944.651991247419</v>
      </c>
      <c r="L784" s="5" t="n">
        <f aca="true">IF(B784=1,MAX(INDIRECT("Temperatures!C" &amp; A784 + 1):INDIRECT("Temperatures!P" &amp; A784 + 1)),NA())</f>
        <v>1014.52867739105</v>
      </c>
      <c r="M784" s="5" t="n">
        <f aca="true">IF(B784=1,MIN(INDIRECT("Temperatures!C" &amp; A784 + 1):INDIRECT("Temperatures!P" &amp; A784 + 1)),NA())</f>
        <v>863.095854408856</v>
      </c>
      <c r="N784" s="5" t="n">
        <f aca="true">IF(B784=1,INDIRECT("assorted!H"&amp;$A784+1),NA())</f>
        <v>-175658.332635392</v>
      </c>
      <c r="O784" s="5" t="n">
        <f aca="true">IF(B784=1,INDIRECT("assorted!I"&amp;$A784+1),NA())</f>
        <v>22200.4391455885</v>
      </c>
      <c r="P784" s="5" t="n">
        <f aca="true">IF(B784=1,INDIRECT("assorted!J"&amp;$A784+1),NA())</f>
        <v>6981.29698374264</v>
      </c>
      <c r="Q784" s="5" t="n">
        <f aca="true">IF(B784=1,INDIRECT("assorted!K"&amp;$A784+1),NA())</f>
        <v>48738507.5752141</v>
      </c>
      <c r="R784" s="5" t="n">
        <f aca="true">IF(B784=1,INDIRECT("assorted!L"&amp;$A784+1),NA())</f>
        <v>12553.9072710333</v>
      </c>
      <c r="S784" s="5" t="n">
        <f aca="true">IF(B784=1,INDIRECT("assorted!M"&amp;$A784+1),NA())</f>
        <v>3947.7847438765</v>
      </c>
      <c r="T784" s="5" t="n">
        <f aca="true">IF(B784=1,INDIRECT("assorted!N"&amp;$A784+1),NA())</f>
        <v>15585004.383984</v>
      </c>
      <c r="U784" s="5" t="n">
        <f aca="true">IF(B784=1,SUM(INDIRECT("HeatFluxTotals!B" &amp; A784 + 1):INDIRECT("HeatFluxTotals!P" &amp; A784 + 1)),NA())</f>
        <v>175754.701794466</v>
      </c>
      <c r="W784" s="5" t="n">
        <f aca="false">R784/G784</f>
        <v>836927.15140222</v>
      </c>
      <c r="X784" s="5" t="n">
        <f aca="true">IF(B784=1,SUM(INDIRECT("HeatFluxRadiation!B" &amp; A784 + 1):INDIRECT("HeatFluxRadiation!P" &amp; A784 + 1)),NA())</f>
        <v>165453.288273918</v>
      </c>
      <c r="Y784" s="5" t="n">
        <f aca="true">IF(B784=1,SUM(INDIRECT("HeatFluxConduction!B" &amp; A784 + 1):INDIRECT("HeatFluxConduction!P" &amp; A784 + 1)),NA())</f>
        <v>10296.0566580225</v>
      </c>
      <c r="Z784" s="6" t="n">
        <f aca="false">X784/U784</f>
        <v>0.941387550857133</v>
      </c>
      <c r="AA784" s="6" t="n">
        <f aca="false">Y784/U784</f>
        <v>0.0585819699438996</v>
      </c>
      <c r="AE784" s="0" t="n">
        <f aca="false">1/F784</f>
        <v>4.76190476190476</v>
      </c>
      <c r="AF784" s="0" t="n">
        <f aca="false">1/G784</f>
        <v>66.6666666666667</v>
      </c>
      <c r="AG784" s="10" t="n">
        <v>4.06066189500805</v>
      </c>
      <c r="AH784" s="0" t="n">
        <f aca="false">AG784/14</f>
        <v>0.290047278214861</v>
      </c>
      <c r="AI784" s="0" t="n">
        <v>0.1078</v>
      </c>
      <c r="AJ784" s="0" t="n">
        <v>1.626</v>
      </c>
      <c r="AK784" s="0" t="n">
        <v>21.263</v>
      </c>
    </row>
    <row r="785" customFormat="false" ht="15" hidden="false" customHeight="true" outlineLevel="0" collapsed="false">
      <c r="A785" s="0" t="n">
        <v>784</v>
      </c>
      <c r="B785" s="4" t="n">
        <f aca="false">IF(assorted!P785 = "converged", 1, NA())</f>
        <v>1</v>
      </c>
      <c r="C785" s="0" t="str">
        <f aca="true">INDIRECT("IDs!B"&amp;$A785+1)</f>
        <v>b-staggered</v>
      </c>
      <c r="D785" s="0" t="n">
        <f aca="true">INDIRECT("IDs!C"&amp;$A785+1)</f>
        <v>14</v>
      </c>
      <c r="E785" s="4" t="n">
        <v>1.62222222222222</v>
      </c>
      <c r="F785" s="0" t="n">
        <f aca="false">G785*D785</f>
        <v>0.21</v>
      </c>
      <c r="G785" s="0" t="n">
        <f aca="true">INDIRECT("assorted!D"&amp;$A785+1)</f>
        <v>0.015</v>
      </c>
      <c r="H785" s="0" t="n">
        <f aca="true">INDIRECT("assorted!E"&amp;$A785+1)</f>
        <v>0.08</v>
      </c>
      <c r="I785" s="0" t="n">
        <f aca="true">IF(B785=1,INDIRECT("assorted!F"&amp;$A785+1),NA())</f>
        <v>4.07516867824597</v>
      </c>
      <c r="J785" s="5" t="n">
        <f aca="true">IF(B785=1,INDIRECT("assorted!G"&amp;$A785+1),NA())</f>
        <v>1103.06024527073</v>
      </c>
      <c r="K785" s="5" t="n">
        <f aca="true">IF(B785=1,AVERAGE(INDIRECT("Temperatures!C" &amp; A785 + 1):INDIRECT("Temperatures!P" &amp; A785 + 1)),NA())</f>
        <v>936.719888226024</v>
      </c>
      <c r="L785" s="5" t="n">
        <f aca="true">IF(B785=1,MAX(INDIRECT("Temperatures!C" &amp; A785 + 1):INDIRECT("Temperatures!P" &amp; A785 + 1)),NA())</f>
        <v>1000.80572934578</v>
      </c>
      <c r="M785" s="5" t="n">
        <f aca="true">IF(B785=1,MIN(INDIRECT("Temperatures!C" &amp; A785 + 1):INDIRECT("Temperatures!P" &amp; A785 + 1)),NA())</f>
        <v>874.202089561135</v>
      </c>
      <c r="N785" s="5" t="n">
        <f aca="true">IF(B785=1,INDIRECT("assorted!H"&amp;$A785+1),NA())</f>
        <v>-153614.442890895</v>
      </c>
      <c r="O785" s="5" t="n">
        <f aca="true">IF(B785=1,INDIRECT("assorted!I"&amp;$A785+1),NA())</f>
        <v>20789.899722012</v>
      </c>
      <c r="P785" s="5" t="n">
        <f aca="true">IF(B785=1,INDIRECT("assorted!J"&amp;$A785+1),NA())</f>
        <v>6205.03378224202</v>
      </c>
      <c r="Q785" s="5" t="n">
        <f aca="true">IF(B785=1,INDIRECT("assorted!K"&amp;$A785+1),NA())</f>
        <v>38502444.2387647</v>
      </c>
      <c r="R785" s="5" t="n">
        <f aca="true">IF(B785=1,INDIRECT("assorted!L"&amp;$A785+1),NA())</f>
        <v>11756.1681365466</v>
      </c>
      <c r="S785" s="5" t="n">
        <f aca="true">IF(B785=1,INDIRECT("assorted!M"&amp;$A785+1),NA())</f>
        <v>3508.79135601377</v>
      </c>
      <c r="T785" s="5" t="n">
        <f aca="true">IF(B785=1,INDIRECT("assorted!N"&amp;$A785+1),NA())</f>
        <v>12311616.780037</v>
      </c>
      <c r="U785" s="5" t="n">
        <f aca="true">IF(B785=1,SUM(INDIRECT("HeatFluxTotals!B" &amp; A785 + 1):INDIRECT("HeatFluxTotals!P" &amp; A785 + 1)),NA())</f>
        <v>164586.353911653</v>
      </c>
      <c r="W785" s="5" t="n">
        <f aca="false">R785/G785</f>
        <v>783744.54243644</v>
      </c>
      <c r="X785" s="5" t="n">
        <f aca="true">IF(B785=1,SUM(INDIRECT("HeatFluxRadiation!B" &amp; A785 + 1):INDIRECT("HeatFluxRadiation!P" &amp; A785 + 1)),NA())</f>
        <v>155615.233957469</v>
      </c>
      <c r="Y785" s="5" t="n">
        <f aca="true">IF(B785=1,SUM(INDIRECT("HeatFluxConduction!B" &amp; A785 + 1):INDIRECT("HeatFluxConduction!P" &amp; A785 + 1)),NA())</f>
        <v>8972.30356724862</v>
      </c>
      <c r="Z785" s="6" t="n">
        <f aca="false">X785/U785</f>
        <v>0.945492929754069</v>
      </c>
      <c r="AA785" s="6" t="n">
        <f aca="false">Y785/U785</f>
        <v>0.0545142616869975</v>
      </c>
      <c r="AE785" s="0" t="n">
        <f aca="false">1/F785</f>
        <v>4.76190476190476</v>
      </c>
      <c r="AF785" s="0" t="n">
        <f aca="false">1/G785</f>
        <v>66.6666666666667</v>
      </c>
      <c r="AG785" s="10" t="n">
        <v>3.56661378118816</v>
      </c>
      <c r="AH785" s="0" t="n">
        <f aca="false">AG785/14</f>
        <v>0.254758127227726</v>
      </c>
      <c r="AI785" s="0" t="n">
        <v>0.095537</v>
      </c>
      <c r="AJ785" s="0" t="n">
        <v>1.4407</v>
      </c>
      <c r="AK785" s="0" t="n">
        <v>20.428</v>
      </c>
    </row>
    <row r="786" customFormat="false" ht="15" hidden="false" customHeight="true" outlineLevel="0" collapsed="false">
      <c r="A786" s="0" t="n">
        <v>785</v>
      </c>
      <c r="B786" s="4" t="n">
        <f aca="false">IF(assorted!P786 = "converged", 1, NA())</f>
        <v>1</v>
      </c>
      <c r="C786" s="0" t="str">
        <f aca="true">INDIRECT("IDs!B"&amp;$A786+1)</f>
        <v>b-staggered</v>
      </c>
      <c r="D786" s="0" t="n">
        <f aca="true">INDIRECT("IDs!C"&amp;$A786+1)</f>
        <v>14</v>
      </c>
      <c r="E786" s="4" t="n">
        <v>1.825</v>
      </c>
      <c r="F786" s="0" t="n">
        <f aca="false">G786*D786</f>
        <v>0.21</v>
      </c>
      <c r="G786" s="0" t="n">
        <f aca="true">INDIRECT("assorted!D"&amp;$A786+1)</f>
        <v>0.015</v>
      </c>
      <c r="H786" s="0" t="n">
        <f aca="true">INDIRECT("assorted!E"&amp;$A786+1)</f>
        <v>0.08</v>
      </c>
      <c r="I786" s="0" t="n">
        <f aca="true">IF(B786=1,INDIRECT("assorted!F"&amp;$A786+1),NA())</f>
        <v>1.83082860650029</v>
      </c>
      <c r="J786" s="5" t="n">
        <f aca="true">IF(B786=1,INDIRECT("assorted!G"&amp;$A786+1),NA())</f>
        <v>1150.21602814413</v>
      </c>
      <c r="K786" s="5" t="n">
        <f aca="true">IF(B786=1,AVERAGE(INDIRECT("Temperatures!C" &amp; A786 + 1):INDIRECT("Temperatures!P" &amp; A786 + 1)),NA())</f>
        <v>956.783997422091</v>
      </c>
      <c r="L786" s="5" t="n">
        <f aca="true">IF(B786=1,MAX(INDIRECT("Temperatures!C" &amp; A786 + 1):INDIRECT("Temperatures!P" &amp; A786 + 1)),NA())</f>
        <v>1008.66139031505</v>
      </c>
      <c r="M786" s="5" t="n">
        <f aca="true">IF(B786=1,MIN(INDIRECT("Temperatures!C" &amp; A786 + 1):INDIRECT("Temperatures!P" &amp; A786 + 1)),NA())</f>
        <v>903.210323139747</v>
      </c>
      <c r="N786" s="5" t="n">
        <f aca="true">IF(B786=1,INDIRECT("assorted!H"&amp;$A786+1),NA())</f>
        <v>-187425.539287948</v>
      </c>
      <c r="O786" s="5" t="n">
        <f aca="true">IF(B786=1,INDIRECT("assorted!I"&amp;$A786+1),NA())</f>
        <v>23645.8074218638</v>
      </c>
      <c r="P786" s="5" t="n">
        <f aca="true">IF(B786=1,INDIRECT("assorted!J"&amp;$A786+1),NA())</f>
        <v>5329.49678798327</v>
      </c>
      <c r="Q786" s="5" t="n">
        <f aca="true">IF(B786=1,INDIRECT("assorted!K"&amp;$A786+1),NA())</f>
        <v>28403536.013124</v>
      </c>
      <c r="R786" s="5" t="n">
        <f aca="true">IF(B786=1,INDIRECT("assorted!L"&amp;$A786+1),NA())</f>
        <v>13371.2343152997</v>
      </c>
      <c r="S786" s="5" t="n">
        <f aca="true">IF(B786=1,INDIRECT("assorted!M"&amp;$A786+1),NA())</f>
        <v>3013.72455002149</v>
      </c>
      <c r="T786" s="5" t="n">
        <f aca="true">IF(B786=1,INDIRECT("assorted!N"&amp;$A786+1),NA())</f>
        <v>9082535.66340227</v>
      </c>
      <c r="U786" s="5" t="n">
        <f aca="true">IF(B786=1,SUM(INDIRECT("HeatFluxTotals!B" &amp; A786 + 1):INDIRECT("HeatFluxTotals!P" &amp; A786 + 1)),NA())</f>
        <v>187197.280414196</v>
      </c>
      <c r="W786" s="5" t="n">
        <f aca="false">R786/G786</f>
        <v>891415.62101998</v>
      </c>
      <c r="X786" s="5" t="n">
        <f aca="true">IF(B786=1,SUM(INDIRECT("HeatFluxRadiation!B" &amp; A786 + 1):INDIRECT("HeatFluxRadiation!P" &amp; A786 + 1)),NA())</f>
        <v>175929.983697855</v>
      </c>
      <c r="Y786" s="5" t="n">
        <f aca="true">IF(B786=1,SUM(INDIRECT("HeatFluxConduction!B" &amp; A786 + 1):INDIRECT("HeatFluxConduction!P" &amp; A786 + 1)),NA())</f>
        <v>11266.3995035838</v>
      </c>
      <c r="Z786" s="6" t="n">
        <f aca="false">X786/U786</f>
        <v>0.939810574750813</v>
      </c>
      <c r="AA786" s="6" t="n">
        <f aca="false">Y786/U786</f>
        <v>0.0601846323763653</v>
      </c>
      <c r="AE786" s="0" t="n">
        <f aca="false">1/F786</f>
        <v>4.76190476190476</v>
      </c>
      <c r="AF786" s="0" t="n">
        <f aca="false">1/G786</f>
        <v>66.6666666666667</v>
      </c>
      <c r="AG786" s="10" t="n">
        <v>3.17548531681529</v>
      </c>
      <c r="AH786" s="0" t="n">
        <f aca="false">AG786/14</f>
        <v>0.226820379772521</v>
      </c>
      <c r="AI786" s="0" t="n">
        <v>0.11891</v>
      </c>
      <c r="AJ786" s="0" t="n">
        <v>1.7932</v>
      </c>
      <c r="AK786" s="0" t="n">
        <v>22.383</v>
      </c>
    </row>
    <row r="787" customFormat="false" ht="15" hidden="false" customHeight="true" outlineLevel="0" collapsed="false">
      <c r="A787" s="0" t="n">
        <v>786</v>
      </c>
      <c r="B787" s="4" t="n">
        <f aca="false">IF(assorted!P787 = "converged", 1, NA())</f>
        <v>1</v>
      </c>
      <c r="C787" s="0" t="str">
        <f aca="true">INDIRECT("IDs!B"&amp;$A787+1)</f>
        <v>b-staggered</v>
      </c>
      <c r="D787" s="0" t="n">
        <f aca="true">INDIRECT("IDs!C"&amp;$A787+1)</f>
        <v>14</v>
      </c>
      <c r="E787" s="4" t="n">
        <v>1.925</v>
      </c>
      <c r="F787" s="0" t="n">
        <f aca="false">G787*D787</f>
        <v>0.21</v>
      </c>
      <c r="G787" s="0" t="n">
        <f aca="true">INDIRECT("assorted!D"&amp;$A787+1)</f>
        <v>0.015</v>
      </c>
      <c r="H787" s="0" t="n">
        <f aca="true">INDIRECT("assorted!E"&amp;$A787+1)</f>
        <v>0.08</v>
      </c>
      <c r="I787" s="0" t="n">
        <f aca="true">IF(B787=1,INDIRECT("assorted!F"&amp;$A787+1),NA())</f>
        <v>1.79661277869308</v>
      </c>
      <c r="J787" s="5" t="n">
        <f aca="true">IF(B787=1,INDIRECT("assorted!G"&amp;$A787+1),NA())</f>
        <v>1143.1540243044</v>
      </c>
      <c r="K787" s="5" t="n">
        <f aca="true">IF(B787=1,AVERAGE(INDIRECT("Temperatures!C" &amp; A787 + 1):INDIRECT("Temperatures!P" &amp; A787 + 1)),NA())</f>
        <v>958.837184109492</v>
      </c>
      <c r="L787" s="5" t="n">
        <f aca="true">IF(B787=1,MAX(INDIRECT("Temperatures!C" &amp; A787 + 1):INDIRECT("Temperatures!P" &amp; A787 + 1)),NA())</f>
        <v>1008.21080477592</v>
      </c>
      <c r="M787" s="5" t="n">
        <f aca="true">IF(B787=1,MIN(INDIRECT("Temperatures!C" &amp; A787 + 1):INDIRECT("Temperatures!P" &amp; A787 + 1)),NA())</f>
        <v>909.381221032402</v>
      </c>
      <c r="N787" s="5" t="n">
        <f aca="true">IF(B787=1,INDIRECT("assorted!H"&amp;$A787+1),NA())</f>
        <v>-189348.214085686</v>
      </c>
      <c r="O787" s="5" t="n">
        <f aca="true">IF(B787=1,INDIRECT("assorted!I"&amp;$A787+1),NA())</f>
        <v>23920.2805954536</v>
      </c>
      <c r="P787" s="5" t="n">
        <f aca="true">IF(B787=1,INDIRECT("assorted!J"&amp;$A787+1),NA())</f>
        <v>5148.53258927159</v>
      </c>
      <c r="Q787" s="5" t="n">
        <f aca="true">IF(B787=1,INDIRECT("assorted!K"&amp;$A787+1),NA())</f>
        <v>26507387.8227916</v>
      </c>
      <c r="R787" s="5" t="n">
        <f aca="true">IF(B787=1,INDIRECT("assorted!L"&amp;$A787+1),NA())</f>
        <v>13526.4434418607</v>
      </c>
      <c r="S787" s="5" t="n">
        <f aca="true">IF(B787=1,INDIRECT("assorted!M"&amp;$A787+1),NA())</f>
        <v>2911.39289098683</v>
      </c>
      <c r="T787" s="5" t="n">
        <f aca="true">IF(B787=1,INDIRECT("assorted!N"&amp;$A787+1),NA())</f>
        <v>8476208.56568869</v>
      </c>
      <c r="U787" s="5" t="n">
        <f aca="true">IF(B787=1,SUM(INDIRECT("HeatFluxTotals!B" &amp; A787 + 1):INDIRECT("HeatFluxTotals!P" &amp; A787 + 1)),NA())</f>
        <v>189370.208186049</v>
      </c>
      <c r="W787" s="5" t="n">
        <f aca="false">R787/G787</f>
        <v>901762.896124047</v>
      </c>
      <c r="X787" s="5" t="n">
        <f aca="true">IF(B787=1,SUM(INDIRECT("HeatFluxRadiation!B" &amp; A787 + 1):INDIRECT("HeatFluxRadiation!P" &amp; A787 + 1)),NA())</f>
        <v>178049.660392183</v>
      </c>
      <c r="Y787" s="5" t="n">
        <f aca="true">IF(B787=1,SUM(INDIRECT("HeatFluxConduction!B" &amp; A787 + 1):INDIRECT("HeatFluxConduction!P" &amp; A787 + 1)),NA())</f>
        <v>11320.589134418</v>
      </c>
      <c r="Z787" s="6" t="n">
        <f aca="false">X787/U787</f>
        <v>0.940220017170049</v>
      </c>
      <c r="AA787" s="6" t="n">
        <f aca="false">Y787/U787</f>
        <v>0.0597802011354179</v>
      </c>
      <c r="AE787" s="0" t="n">
        <f aca="false">1/F787</f>
        <v>4.76190476190476</v>
      </c>
      <c r="AF787" s="0" t="n">
        <f aca="false">1/G787</f>
        <v>66.6666666666667</v>
      </c>
      <c r="AG787" s="10" t="n">
        <v>3.00981858163464</v>
      </c>
      <c r="AH787" s="0" t="n">
        <f aca="false">AG787/14</f>
        <v>0.214987041545331</v>
      </c>
      <c r="AI787" s="0" t="n">
        <v>0.12131</v>
      </c>
      <c r="AJ787" s="0" t="n">
        <v>1.8293</v>
      </c>
      <c r="AK787" s="0" t="n">
        <v>22.585</v>
      </c>
    </row>
    <row r="788" customFormat="false" ht="15" hidden="false" customHeight="true" outlineLevel="0" collapsed="false">
      <c r="A788" s="0" t="n">
        <v>787</v>
      </c>
      <c r="B788" s="4" t="n">
        <f aca="false">IF(assorted!P788 = "converged", 1, NA())</f>
        <v>1</v>
      </c>
      <c r="C788" s="0" t="str">
        <f aca="true">INDIRECT("IDs!B"&amp;$A788+1)</f>
        <v>b-staggered</v>
      </c>
      <c r="D788" s="0" t="n">
        <f aca="true">INDIRECT("IDs!C"&amp;$A788+1)</f>
        <v>14</v>
      </c>
      <c r="E788" s="4" t="n">
        <v>2.02777777777778</v>
      </c>
      <c r="F788" s="0" t="n">
        <f aca="false">G788*D788</f>
        <v>0.21</v>
      </c>
      <c r="G788" s="0" t="n">
        <f aca="true">INDIRECT("assorted!D"&amp;$A788+1)</f>
        <v>0.015</v>
      </c>
      <c r="H788" s="0" t="n">
        <f aca="true">INDIRECT("assorted!E"&amp;$A788+1)</f>
        <v>0.08</v>
      </c>
      <c r="I788" s="0" t="n">
        <f aca="true">IF(B788=1,INDIRECT("assorted!F"&amp;$A788+1),NA())</f>
        <v>1.766968303069</v>
      </c>
      <c r="J788" s="5" t="n">
        <f aca="true">IF(B788=1,INDIRECT("assorted!G"&amp;$A788+1),NA())</f>
        <v>1136.33581878576</v>
      </c>
      <c r="K788" s="5" t="n">
        <f aca="true">IF(B788=1,AVERAGE(INDIRECT("Temperatures!C" &amp; A788 + 1):INDIRECT("Temperatures!P" &amp; A788 + 1)),NA())</f>
        <v>960.734803340735</v>
      </c>
      <c r="L788" s="5" t="n">
        <f aca="true">IF(B788=1,MAX(INDIRECT("Temperatures!C" &amp; A788 + 1):INDIRECT("Temperatures!P" &amp; A788 + 1)),NA())</f>
        <v>1008.17430907383</v>
      </c>
      <c r="M788" s="5" t="n">
        <f aca="true">IF(B788=1,MIN(INDIRECT("Temperatures!C" &amp; A788 + 1):INDIRECT("Temperatures!P" &amp; A788 + 1)),NA())</f>
        <v>914.749629864524</v>
      </c>
      <c r="N788" s="5" t="n">
        <f aca="true">IF(B788=1,INDIRECT("assorted!H"&amp;$A788+1),NA())</f>
        <v>-191443.940964342</v>
      </c>
      <c r="O788" s="5" t="n">
        <f aca="true">IF(B788=1,INDIRECT("assorted!I"&amp;$A788+1),NA())</f>
        <v>24183.3738288311</v>
      </c>
      <c r="P788" s="5" t="n">
        <f aca="true">IF(B788=1,INDIRECT("assorted!J"&amp;$A788+1),NA())</f>
        <v>5035.15412083451</v>
      </c>
      <c r="Q788" s="5" t="n">
        <f aca="true">IF(B788=1,INDIRECT("assorted!K"&amp;$A788+1),NA())</f>
        <v>25352777.0205567</v>
      </c>
      <c r="R788" s="5" t="n">
        <f aca="true">IF(B788=1,INDIRECT("assorted!L"&amp;$A788+1),NA())</f>
        <v>13675.2174383599</v>
      </c>
      <c r="S788" s="5" t="n">
        <f aca="true">IF(B788=1,INDIRECT("assorted!M"&amp;$A788+1),NA())</f>
        <v>2847.27961961382</v>
      </c>
      <c r="T788" s="5" t="n">
        <f aca="true">IF(B788=1,INDIRECT("assorted!N"&amp;$A788+1),NA())</f>
        <v>8107001.23226825</v>
      </c>
      <c r="U788" s="5" t="n">
        <f aca="true">IF(B788=1,SUM(INDIRECT("HeatFluxTotals!B" &amp; A788 + 1):INDIRECT("HeatFluxTotals!P" &amp; A788 + 1)),NA())</f>
        <v>191453.044137039</v>
      </c>
      <c r="W788" s="5" t="n">
        <f aca="false">R788/G788</f>
        <v>911681.162557327</v>
      </c>
      <c r="X788" s="5" t="n">
        <f aca="true">IF(B788=1,SUM(INDIRECT("HeatFluxRadiation!B" &amp; A788 + 1):INDIRECT("HeatFluxRadiation!P" &amp; A788 + 1)),NA())</f>
        <v>180039.420032077</v>
      </c>
      <c r="Y788" s="5" t="n">
        <f aca="true">IF(B788=1,SUM(INDIRECT("HeatFluxConduction!B" &amp; A788 + 1):INDIRECT("HeatFluxConduction!P" &amp; A788 + 1)),NA())</f>
        <v>11413.6256748048</v>
      </c>
      <c r="Z788" s="6" t="n">
        <f aca="false">X788/U788</f>
        <v>0.940384211928265</v>
      </c>
      <c r="AA788" s="6" t="n">
        <f aca="false">Y788/U788</f>
        <v>0.0596157962713569</v>
      </c>
      <c r="AE788" s="0" t="n">
        <f aca="false">1/F788</f>
        <v>4.76190476190476</v>
      </c>
      <c r="AF788" s="0" t="n">
        <f aca="false">1/G788</f>
        <v>66.6666666666667</v>
      </c>
      <c r="AG788" s="10" t="n">
        <v>2.8604096192386</v>
      </c>
      <c r="AH788" s="0" t="n">
        <f aca="false">AG788/14</f>
        <v>0.204314972802757</v>
      </c>
      <c r="AI788" s="0" t="n">
        <v>0.12361</v>
      </c>
      <c r="AJ788" s="0" t="n">
        <v>1.864</v>
      </c>
      <c r="AK788" s="0" t="n">
        <v>22.773</v>
      </c>
    </row>
    <row r="789" customFormat="false" ht="15" hidden="false" customHeight="true" outlineLevel="0" collapsed="false">
      <c r="A789" s="0" t="n">
        <v>788</v>
      </c>
      <c r="B789" s="4" t="n">
        <f aca="false">IF(assorted!P789 = "converged", 1, NA())</f>
        <v>1</v>
      </c>
      <c r="C789" s="0" t="str">
        <f aca="true">INDIRECT("IDs!B"&amp;$A789+1)</f>
        <v>b-staggered</v>
      </c>
      <c r="D789" s="0" t="n">
        <f aca="true">INDIRECT("IDs!C"&amp;$A789+1)</f>
        <v>14</v>
      </c>
      <c r="E789" s="4" t="n">
        <v>2.23055555555556</v>
      </c>
      <c r="F789" s="0" t="n">
        <f aca="false">G789*D789</f>
        <v>0.21</v>
      </c>
      <c r="G789" s="0" t="n">
        <f aca="true">INDIRECT("assorted!D"&amp;$A789+1)</f>
        <v>0.015</v>
      </c>
      <c r="H789" s="0" t="n">
        <f aca="true">INDIRECT("assorted!E"&amp;$A789+1)</f>
        <v>0.08</v>
      </c>
      <c r="I789" s="0" t="n">
        <f aca="true">IF(B789=1,INDIRECT("assorted!F"&amp;$A789+1),NA())</f>
        <v>1.74491072246746</v>
      </c>
      <c r="J789" s="5" t="n">
        <f aca="true">IF(B789=1,INDIRECT("assorted!G"&amp;$A789+1),NA())</f>
        <v>1123.7737415752</v>
      </c>
      <c r="K789" s="5" t="n">
        <f aca="true">IF(B789=1,AVERAGE(INDIRECT("Temperatures!C" &amp; A789 + 1):INDIRECT("Temperatures!P" &amp; A789 + 1)),NA())</f>
        <v>964.062362790371</v>
      </c>
      <c r="L789" s="5" t="n">
        <f aca="true">IF(B789=1,MAX(INDIRECT("Temperatures!C" &amp; A789 + 1):INDIRECT("Temperatures!P" &amp; A789 + 1)),NA())</f>
        <v>1010.94292663531</v>
      </c>
      <c r="M789" s="5" t="n">
        <f aca="true">IF(B789=1,MIN(INDIRECT("Temperatures!C" &amp; A789 + 1):INDIRECT("Temperatures!P" &amp; A789 + 1)),NA())</f>
        <v>923.781583165412</v>
      </c>
      <c r="N789" s="5" t="n">
        <f aca="true">IF(B789=1,INDIRECT("assorted!H"&amp;$A789+1),NA())</f>
        <v>-195239.187006891</v>
      </c>
      <c r="O789" s="5" t="n">
        <f aca="true">IF(B789=1,INDIRECT("assorted!I"&amp;$A789+1),NA())</f>
        <v>24662.0448059093</v>
      </c>
      <c r="P789" s="5" t="n">
        <f aca="true">IF(B789=1,INDIRECT("assorted!J"&amp;$A789+1),NA())</f>
        <v>4955.24444247384</v>
      </c>
      <c r="Q789" s="5" t="n">
        <f aca="true">IF(B789=1,INDIRECT("assorted!K"&amp;$A789+1),NA())</f>
        <v>24554447.4846679</v>
      </c>
      <c r="R789" s="5" t="n">
        <f aca="true">IF(B789=1,INDIRECT("assorted!L"&amp;$A789+1),NA())</f>
        <v>13945.8963661114</v>
      </c>
      <c r="S789" s="5" t="n">
        <f aca="true">IF(B789=1,INDIRECT("assorted!M"&amp;$A789+1),NA())</f>
        <v>2802.09228425042</v>
      </c>
      <c r="T789" s="5" t="n">
        <f aca="true">IF(B789=1,INDIRECT("assorted!N"&amp;$A789+1),NA())</f>
        <v>7851721.16945578</v>
      </c>
      <c r="U789" s="5" t="n">
        <f aca="true">IF(B789=1,SUM(INDIRECT("HeatFluxTotals!B" &amp; A789 + 1):INDIRECT("HeatFluxTotals!P" &amp; A789 + 1)),NA())</f>
        <v>195242.549125559</v>
      </c>
      <c r="W789" s="5" t="n">
        <f aca="false">R789/G789</f>
        <v>929726.424407427</v>
      </c>
      <c r="X789" s="5" t="n">
        <f aca="true">IF(B789=1,SUM(INDIRECT("HeatFluxRadiation!B" &amp; A789 + 1):INDIRECT("HeatFluxRadiation!P" &amp; A789 + 1)),NA())</f>
        <v>183620.542120762</v>
      </c>
      <c r="Y789" s="5" t="n">
        <f aca="true">IF(B789=1,SUM(INDIRECT("HeatFluxConduction!B" &amp; A789 + 1):INDIRECT("HeatFluxConduction!P" &amp; A789 + 1)),NA())</f>
        <v>11622.0070296027</v>
      </c>
      <c r="Z789" s="6" t="n">
        <f aca="false">X789/U789</f>
        <v>0.940474004990976</v>
      </c>
      <c r="AA789" s="6" t="n">
        <f aca="false">Y789/U789</f>
        <v>0.059525995136074</v>
      </c>
      <c r="AE789" s="0" t="n">
        <f aca="false">1/F789</f>
        <v>4.76190476190476</v>
      </c>
      <c r="AF789" s="0" t="n">
        <f aca="false">1/G789</f>
        <v>66.6666666666667</v>
      </c>
      <c r="AG789" s="10" t="n">
        <v>2.60186648092718</v>
      </c>
      <c r="AH789" s="0" t="n">
        <f aca="false">AG789/14</f>
        <v>0.185847605780513</v>
      </c>
      <c r="AI789" s="0" t="n">
        <v>0.12784</v>
      </c>
      <c r="AJ789" s="0" t="n">
        <v>1.9278</v>
      </c>
      <c r="AK789" s="0" t="n">
        <v>23.106</v>
      </c>
    </row>
    <row r="790" customFormat="false" ht="15" hidden="false" customHeight="true" outlineLevel="0" collapsed="false">
      <c r="A790" s="0" t="n">
        <v>789</v>
      </c>
      <c r="B790" s="4" t="n">
        <f aca="false">IF(assorted!P790 = "converged", 1, NA())</f>
        <v>1</v>
      </c>
      <c r="C790" s="0" t="str">
        <f aca="true">INDIRECT("IDs!B"&amp;$A790+1)</f>
        <v>b-staggered</v>
      </c>
      <c r="D790" s="0" t="n">
        <f aca="true">INDIRECT("IDs!C"&amp;$A790+1)</f>
        <v>14</v>
      </c>
      <c r="E790" s="4" t="n">
        <v>2.43333333333333</v>
      </c>
      <c r="F790" s="0" t="n">
        <f aca="false">G790*D790</f>
        <v>0.21</v>
      </c>
      <c r="G790" s="0" t="n">
        <f aca="true">INDIRECT("assorted!D"&amp;$A790+1)</f>
        <v>0.015</v>
      </c>
      <c r="H790" s="0" t="n">
        <f aca="true">INDIRECT("assorted!E"&amp;$A790+1)</f>
        <v>0.08</v>
      </c>
      <c r="I790" s="0" t="n">
        <f aca="true">IF(B790=1,INDIRECT("assorted!F"&amp;$A790+1),NA())</f>
        <v>1.72689495637314</v>
      </c>
      <c r="J790" s="5" t="n">
        <f aca="true">IF(B790=1,INDIRECT("assorted!G"&amp;$A790+1),NA())</f>
        <v>1112.25356941695</v>
      </c>
      <c r="K790" s="5" t="n">
        <f aca="true">IF(B790=1,AVERAGE(INDIRECT("Temperatures!C" &amp; A790 + 1):INDIRECT("Temperatures!P" &amp; A790 + 1)),NA())</f>
        <v>966.934894652167</v>
      </c>
      <c r="L790" s="5" t="n">
        <f aca="true">IF(B790=1,MAX(INDIRECT("Temperatures!C" &amp; A790 + 1):INDIRECT("Temperatures!P" &amp; A790 + 1)),NA())</f>
        <v>1015.37025404446</v>
      </c>
      <c r="M790" s="5" t="n">
        <f aca="true">IF(B790=1,MIN(INDIRECT("Temperatures!C" &amp; A790 + 1):INDIRECT("Temperatures!P" &amp; A790 + 1)),NA())</f>
        <v>931.230408374466</v>
      </c>
      <c r="N790" s="5" t="n">
        <f aca="true">IF(B790=1,INDIRECT("assorted!H"&amp;$A790+1),NA())</f>
        <v>-198654.334938609</v>
      </c>
      <c r="O790" s="5" t="n">
        <f aca="true">IF(B790=1,INDIRECT("assorted!I"&amp;$A790+1),NA())</f>
        <v>25093.3131588918</v>
      </c>
      <c r="P790" s="5" t="n">
        <f aca="true">IF(B790=1,INDIRECT("assorted!J"&amp;$A790+1),NA())</f>
        <v>5045.58238845618</v>
      </c>
      <c r="Q790" s="5" t="n">
        <f aca="true">IF(B790=1,INDIRECT("assorted!K"&amp;$A790+1),NA())</f>
        <v>25457901.6386991</v>
      </c>
      <c r="R790" s="5" t="n">
        <f aca="true">IF(B790=1,INDIRECT("assorted!L"&amp;$A790+1),NA())</f>
        <v>14189.7700514853</v>
      </c>
      <c r="S790" s="5" t="n">
        <f aca="true">IF(B790=1,INDIRECT("assorted!M"&amp;$A790+1),NA())</f>
        <v>2853.17659794515</v>
      </c>
      <c r="T790" s="5" t="n">
        <f aca="true">IF(B790=1,INDIRECT("assorted!N"&amp;$A790+1),NA())</f>
        <v>8140616.69906187</v>
      </c>
      <c r="U790" s="5" t="n">
        <f aca="true">IF(B790=1,SUM(INDIRECT("HeatFluxTotals!B" &amp; A790 + 1):INDIRECT("HeatFluxTotals!P" &amp; A790 + 1)),NA())</f>
        <v>198656.780720795</v>
      </c>
      <c r="W790" s="5" t="n">
        <f aca="false">R790/G790</f>
        <v>945984.67009902</v>
      </c>
      <c r="X790" s="5" t="n">
        <f aca="true">IF(B790=1,SUM(INDIRECT("HeatFluxRadiation!B" &amp; A790 + 1):INDIRECT("HeatFluxRadiation!P" &amp; A790 + 1)),NA())</f>
        <v>186838.80920345</v>
      </c>
      <c r="Y790" s="5" t="n">
        <f aca="true">IF(B790=1,SUM(INDIRECT("HeatFluxConduction!B" &amp; A790 + 1):INDIRECT("HeatFluxConduction!P" &amp; A790 + 1)),NA())</f>
        <v>11817.9756551323</v>
      </c>
      <c r="Z790" s="6" t="n">
        <f aca="false">X790/U790</f>
        <v>0.940510605908015</v>
      </c>
      <c r="AA790" s="6" t="n">
        <f aca="false">Y790/U790</f>
        <v>0.0594894149208128</v>
      </c>
      <c r="AE790" s="0" t="n">
        <f aca="false">1/F790</f>
        <v>4.76190476190476</v>
      </c>
      <c r="AF790" s="0" t="n">
        <f aca="false">1/G790</f>
        <v>66.6666666666667</v>
      </c>
      <c r="AG790" s="10" t="n">
        <v>2.38611295379193</v>
      </c>
      <c r="AH790" s="0" t="n">
        <f aca="false">AG790/14</f>
        <v>0.170436639556566</v>
      </c>
      <c r="AI790" s="0" t="n">
        <v>0.132</v>
      </c>
      <c r="AJ790" s="0" t="n">
        <v>1.9907</v>
      </c>
      <c r="AK790" s="0" t="n">
        <v>23.4</v>
      </c>
    </row>
    <row r="791" customFormat="false" ht="15" hidden="false" customHeight="true" outlineLevel="0" collapsed="false">
      <c r="A791" s="0" t="n">
        <v>790</v>
      </c>
      <c r="B791" s="4" t="n">
        <f aca="false">IF(assorted!P791 = "converged", 1, NA())</f>
        <v>1</v>
      </c>
      <c r="C791" s="0" t="str">
        <f aca="true">INDIRECT("IDs!B"&amp;$A791+1)</f>
        <v>b-staggered</v>
      </c>
      <c r="D791" s="0" t="n">
        <f aca="true">INDIRECT("IDs!C"&amp;$A791+1)</f>
        <v>14</v>
      </c>
      <c r="E791" s="4" t="n">
        <v>2.83888888888889</v>
      </c>
      <c r="F791" s="0" t="n">
        <f aca="false">G791*D791</f>
        <v>0.21</v>
      </c>
      <c r="G791" s="0" t="n">
        <f aca="true">INDIRECT("assorted!D"&amp;$A791+1)</f>
        <v>0.015</v>
      </c>
      <c r="H791" s="0" t="n">
        <f aca="true">INDIRECT("assorted!E"&amp;$A791+1)</f>
        <v>0.08</v>
      </c>
      <c r="I791" s="0" t="n">
        <f aca="true">IF(B791=1,INDIRECT("assorted!F"&amp;$A791+1),NA())</f>
        <v>3.47466070704103</v>
      </c>
      <c r="J791" s="5" t="n">
        <f aca="true">IF(B791=1,INDIRECT("assorted!G"&amp;$A791+1),NA())</f>
        <v>1055.63514687812</v>
      </c>
      <c r="K791" s="5" t="n">
        <f aca="true">IF(B791=1,AVERAGE(INDIRECT("Temperatures!C" &amp; A791 + 1):INDIRECT("Temperatures!P" &amp; A791 + 1)),NA())</f>
        <v>961.892080988067</v>
      </c>
      <c r="L791" s="5" t="n">
        <f aca="true">IF(B791=1,MAX(INDIRECT("Temperatures!C" &amp; A791 + 1):INDIRECT("Temperatures!P" &amp; A791 + 1)),NA())</f>
        <v>1048.43081518703</v>
      </c>
      <c r="M791" s="5" t="n">
        <f aca="true">IF(B791=1,MIN(INDIRECT("Temperatures!C" &amp; A791 + 1):INDIRECT("Temperatures!P" &amp; A791 + 1)),NA())</f>
        <v>918.896593300528</v>
      </c>
      <c r="N791" s="5" t="n">
        <f aca="true">IF(B791=1,INDIRECT("assorted!H"&amp;$A791+1),NA())</f>
        <v>-188809.272515323</v>
      </c>
      <c r="O791" s="5" t="n">
        <f aca="true">IF(B791=1,INDIRECT("assorted!I"&amp;$A791+1),NA())</f>
        <v>24404.1880398941</v>
      </c>
      <c r="P791" s="5" t="n">
        <f aca="true">IF(B791=1,INDIRECT("assorted!J"&amp;$A791+1),NA())</f>
        <v>6685.14930744029</v>
      </c>
      <c r="Q791" s="5" t="n">
        <f aca="true">IF(B791=1,INDIRECT("assorted!K"&amp;$A791+1),NA())</f>
        <v>44691221.2627694</v>
      </c>
      <c r="R791" s="5" t="n">
        <f aca="true">IF(B791=1,INDIRECT("assorted!L"&amp;$A791+1),NA())</f>
        <v>13799.9577520391</v>
      </c>
      <c r="S791" s="5" t="n">
        <f aca="true">IF(B791=1,INDIRECT("assorted!M"&amp;$A791+1),NA())</f>
        <v>3780.28467318554</v>
      </c>
      <c r="T791" s="5" t="n">
        <f aca="true">IF(B791=1,INDIRECT("assorted!N"&amp;$A791+1),NA())</f>
        <v>14290552.2103215</v>
      </c>
      <c r="U791" s="5" t="n">
        <f aca="true">IF(B791=1,SUM(INDIRECT("HeatFluxTotals!B" &amp; A791 + 1):INDIRECT("HeatFluxTotals!P" &amp; A791 + 1)),NA())</f>
        <v>193199.408528547</v>
      </c>
      <c r="W791" s="5" t="n">
        <f aca="false">R791/G791</f>
        <v>919997.183469273</v>
      </c>
      <c r="X791" s="5" t="n">
        <f aca="true">IF(B791=1,SUM(INDIRECT("HeatFluxRadiation!B" &amp; A791 + 1):INDIRECT("HeatFluxRadiation!P" &amp; A791 + 1)),NA())</f>
        <v>180470.209680142</v>
      </c>
      <c r="Y791" s="5" t="n">
        <f aca="true">IF(B791=1,SUM(INDIRECT("HeatFluxConduction!B" &amp; A791 + 1):INDIRECT("HeatFluxConduction!P" &amp; A791 + 1)),NA())</f>
        <v>12729.56947543</v>
      </c>
      <c r="Z791" s="6" t="n">
        <f aca="false">X791/U791</f>
        <v>0.934113675888793</v>
      </c>
      <c r="AA791" s="6" t="n">
        <f aca="false">Y791/U791</f>
        <v>0.0658882424764208</v>
      </c>
      <c r="AE791" s="0" t="n">
        <f aca="false">1/F791</f>
        <v>4.76190476190476</v>
      </c>
      <c r="AF791" s="0" t="n">
        <f aca="false">1/G791</f>
        <v>66.6666666666667</v>
      </c>
      <c r="AG791" s="10" t="n">
        <v>2.04680385601846</v>
      </c>
      <c r="AH791" s="0" t="n">
        <f aca="false">AG791/14</f>
        <v>0.14620027542989</v>
      </c>
      <c r="AI791" s="0" t="n">
        <v>0.1289</v>
      </c>
      <c r="AJ791" s="0" t="n">
        <v>1.9447</v>
      </c>
      <c r="AK791" s="0" t="n">
        <v>22.935</v>
      </c>
    </row>
    <row r="792" customFormat="false" ht="15" hidden="false" customHeight="true" outlineLevel="0" collapsed="false">
      <c r="A792" s="0" t="n">
        <v>791</v>
      </c>
      <c r="B792" s="4" t="n">
        <f aca="false">IF(assorted!P792 = "converged", 1, NA())</f>
        <v>1</v>
      </c>
      <c r="C792" s="0" t="str">
        <f aca="true">INDIRECT("IDs!B"&amp;$A792+1)</f>
        <v>b-staggered</v>
      </c>
      <c r="D792" s="0" t="n">
        <f aca="true">INDIRECT("IDs!C"&amp;$A792+1)</f>
        <v>14</v>
      </c>
      <c r="E792" s="4" t="n">
        <v>3.24444444444444</v>
      </c>
      <c r="F792" s="0" t="n">
        <f aca="false">G792*D792</f>
        <v>0.21</v>
      </c>
      <c r="G792" s="0" t="n">
        <f aca="true">INDIRECT("assorted!D"&amp;$A792+1)</f>
        <v>0.015</v>
      </c>
      <c r="H792" s="0" t="n">
        <f aca="true">INDIRECT("assorted!E"&amp;$A792+1)</f>
        <v>0.08</v>
      </c>
      <c r="I792" s="0" t="n">
        <f aca="true">IF(B792=1,INDIRECT("assorted!F"&amp;$A792+1),NA())</f>
        <v>2.76877075989614</v>
      </c>
      <c r="J792" s="5" t="n">
        <f aca="true">IF(B792=1,INDIRECT("assorted!G"&amp;$A792+1),NA())</f>
        <v>1076.39659540596</v>
      </c>
      <c r="K792" s="5" t="n">
        <f aca="true">IF(B792=1,AVERAGE(INDIRECT("Temperatures!C" &amp; A792 + 1):INDIRECT("Temperatures!P" &amp; A792 + 1)),NA())</f>
        <v>980.625989278598</v>
      </c>
      <c r="L792" s="5" t="n">
        <f aca="true">IF(B792=1,MAX(INDIRECT("Temperatures!C" &amp; A792 + 1):INDIRECT("Temperatures!P" &amp; A792 + 1)),NA())</f>
        <v>1080.13219874138</v>
      </c>
      <c r="M792" s="5" t="n">
        <f aca="true">IF(B792=1,MIN(INDIRECT("Temperatures!C" &amp; A792 + 1):INDIRECT("Temperatures!P" &amp; A792 + 1)),NA())</f>
        <v>938.454395814919</v>
      </c>
      <c r="N792" s="5" t="n">
        <f aca="true">IF(B792=1,INDIRECT("assorted!H"&amp;$A792+1),NA())</f>
        <v>-107261.826663113</v>
      </c>
      <c r="O792" s="5" t="n">
        <f aca="true">IF(B792=1,INDIRECT("assorted!I"&amp;$A792+1),NA())</f>
        <v>27352.7565850752</v>
      </c>
      <c r="P792" s="5" t="n">
        <f aca="true">IF(B792=1,INDIRECT("assorted!J"&amp;$A792+1),NA())</f>
        <v>7714.97775740783</v>
      </c>
      <c r="Q792" s="5" t="n">
        <f aca="true">IF(B792=1,INDIRECT("assorted!K"&amp;$A792+1),NA())</f>
        <v>59520881.7972976</v>
      </c>
      <c r="R792" s="5" t="n">
        <f aca="true">IF(B792=1,INDIRECT("assorted!L"&amp;$A792+1),NA())</f>
        <v>15467.4495569636</v>
      </c>
      <c r="S792" s="5" t="n">
        <f aca="true">IF(B792=1,INDIRECT("assorted!M"&amp;$A792+1),NA())</f>
        <v>4362.66922219146</v>
      </c>
      <c r="T792" s="5" t="n">
        <f aca="true">IF(B792=1,INDIRECT("assorted!N"&amp;$A792+1),NA())</f>
        <v>19032882.7422566</v>
      </c>
      <c r="U792" s="5" t="n">
        <f aca="true">IF(B792=1,SUM(INDIRECT("HeatFluxTotals!B" &amp; A792 + 1):INDIRECT("HeatFluxTotals!P" &amp; A792 + 1)),NA())</f>
        <v>216544.293797491</v>
      </c>
      <c r="W792" s="5" t="n">
        <f aca="false">R792/G792</f>
        <v>1031163.30379757</v>
      </c>
      <c r="X792" s="5" t="n">
        <f aca="true">IF(B792=1,SUM(INDIRECT("HeatFluxRadiation!B" &amp; A792 + 1):INDIRECT("HeatFluxRadiation!P" &amp; A792 + 1)),NA())</f>
        <v>204177.977418275</v>
      </c>
      <c r="Y792" s="5" t="n">
        <f aca="true">IF(B792=1,SUM(INDIRECT("HeatFluxConduction!B" &amp; A792 + 1):INDIRECT("HeatFluxConduction!P" &amp; A792 + 1)),NA())</f>
        <v>12365.4226468802</v>
      </c>
      <c r="Z792" s="6" t="n">
        <f aca="false">X792/U792</f>
        <v>0.942892439406506</v>
      </c>
      <c r="AA792" s="6" t="n">
        <f aca="false">Y792/U792</f>
        <v>0.0571034333439614</v>
      </c>
      <c r="AE792" s="0" t="n">
        <f aca="false">1/F792</f>
        <v>4.76190476190476</v>
      </c>
      <c r="AF792" s="0" t="n">
        <f aca="false">1/G792</f>
        <v>66.6666666666667</v>
      </c>
      <c r="AG792" s="10" t="n">
        <v>1.79234727973849</v>
      </c>
      <c r="AH792" s="0" t="n">
        <f aca="false">AG792/14</f>
        <v>0.128024805695606</v>
      </c>
      <c r="AI792" s="0" t="n">
        <v>0.15952</v>
      </c>
      <c r="AJ792" s="0" t="n">
        <v>2.4085</v>
      </c>
      <c r="AK792" s="0" t="n">
        <v>24.871</v>
      </c>
    </row>
    <row r="793" customFormat="false" ht="15" hidden="false" customHeight="true" outlineLevel="0" collapsed="false">
      <c r="A793" s="0" t="n">
        <v>792</v>
      </c>
      <c r="B793" s="4" t="n">
        <f aca="false">IF(assorted!P793 = "converged", 1, NA())</f>
        <v>1</v>
      </c>
      <c r="C793" s="0" t="str">
        <f aca="true">INDIRECT("IDs!B"&amp;$A793+1)</f>
        <v>b-staggered</v>
      </c>
      <c r="D793" s="0" t="n">
        <f aca="true">INDIRECT("IDs!C"&amp;$A793+1)</f>
        <v>14</v>
      </c>
      <c r="E793" s="4" t="n">
        <v>3.44722222222222</v>
      </c>
      <c r="F793" s="0" t="n">
        <f aca="false">G793*D793</f>
        <v>0.21</v>
      </c>
      <c r="G793" s="0" t="n">
        <f aca="true">INDIRECT("assorted!D"&amp;$A793+1)</f>
        <v>0.015</v>
      </c>
      <c r="H793" s="0" t="n">
        <f aca="true">INDIRECT("assorted!E"&amp;$A793+1)</f>
        <v>0.08</v>
      </c>
      <c r="I793" s="0" t="n">
        <f aca="true">IF(B793=1,INDIRECT("assorted!F"&amp;$A793+1),NA())</f>
        <v>2.05493040391593</v>
      </c>
      <c r="J793" s="5" t="n">
        <f aca="true">IF(B793=1,INDIRECT("assorted!G"&amp;$A793+1),NA())</f>
        <v>1068.05135163802</v>
      </c>
      <c r="K793" s="5" t="n">
        <f aca="true">IF(B793=1,AVERAGE(INDIRECT("Temperatures!C" &amp; A793 + 1):INDIRECT("Temperatures!P" &amp; A793 + 1)),NA())</f>
        <v>976.014944188809</v>
      </c>
      <c r="L793" s="5" t="n">
        <f aca="true">IF(B793=1,MAX(INDIRECT("Temperatures!C" &amp; A793 + 1):INDIRECT("Temperatures!P" &amp; A793 + 1)),NA())</f>
        <v>1061.03636364175</v>
      </c>
      <c r="M793" s="5" t="n">
        <f aca="true">IF(B793=1,MIN(INDIRECT("Temperatures!C" &amp; A793 + 1):INDIRECT("Temperatures!P" &amp; A793 + 1)),NA())</f>
        <v>928.757515091161</v>
      </c>
      <c r="N793" s="5" t="n">
        <f aca="true">IF(B793=1,INDIRECT("assorted!H"&amp;$A793+1),NA())</f>
        <v>-210689.279125176</v>
      </c>
      <c r="O793" s="5" t="n">
        <f aca="true">IF(B793=1,INDIRECT("assorted!I"&amp;$A793+1),NA())</f>
        <v>26613.6902003709</v>
      </c>
      <c r="P793" s="5" t="n">
        <f aca="true">IF(B793=1,INDIRECT("assorted!J"&amp;$A793+1),NA())</f>
        <v>7443.21444503459</v>
      </c>
      <c r="Q793" s="5" t="n">
        <f aca="true">IF(B793=1,INDIRECT("assorted!K"&amp;$A793+1),NA())</f>
        <v>55401441.2747717</v>
      </c>
      <c r="R793" s="5" t="n">
        <f aca="true">IF(B793=1,INDIRECT("assorted!L"&amp;$A793+1),NA())</f>
        <v>15049.5130624704</v>
      </c>
      <c r="S793" s="5" t="n">
        <f aca="true">IF(B793=1,INDIRECT("assorted!M"&amp;$A793+1),NA())</f>
        <v>4208.98989102749</v>
      </c>
      <c r="T793" s="5" t="n">
        <f aca="true">IF(B793=1,INDIRECT("assorted!N"&amp;$A793+1),NA())</f>
        <v>17715595.9027716</v>
      </c>
      <c r="U793" s="5" t="n">
        <f aca="true">IF(B793=1,SUM(INDIRECT("HeatFluxTotals!B" &amp; A793 + 1):INDIRECT("HeatFluxTotals!P" &amp; A793 + 1)),NA())</f>
        <v>210693.182874585</v>
      </c>
      <c r="W793" s="5" t="n">
        <f aca="false">R793/G793</f>
        <v>1003300.87083136</v>
      </c>
      <c r="X793" s="5" t="n">
        <f aca="true">IF(B793=1,SUM(INDIRECT("HeatFluxRadiation!B" &amp; A793 + 1):INDIRECT("HeatFluxRadiation!P" &amp; A793 + 1)),NA())</f>
        <v>197439.033352003</v>
      </c>
      <c r="Y793" s="5" t="n">
        <f aca="true">IF(B793=1,SUM(INDIRECT("HeatFluxConduction!B" &amp; A793 + 1):INDIRECT("HeatFluxConduction!P" &amp; A793 + 1)),NA())</f>
        <v>13254.1424228858</v>
      </c>
      <c r="Z793" s="6" t="n">
        <f aca="false">X793/U793</f>
        <v>0.937092651305802</v>
      </c>
      <c r="AA793" s="6" t="n">
        <f aca="false">Y793/U793</f>
        <v>0.0629073149973499</v>
      </c>
      <c r="AE793" s="0" t="n">
        <f aca="false">1/F793</f>
        <v>4.76190476190476</v>
      </c>
      <c r="AF793" s="0" t="n">
        <f aca="false">1/G793</f>
        <v>66.6666666666667</v>
      </c>
      <c r="AG793" s="10" t="n">
        <v>1.68764948501443</v>
      </c>
      <c r="AH793" s="0" t="n">
        <f aca="false">AG793/14</f>
        <v>0.120546391786745</v>
      </c>
      <c r="AI793" s="0" t="n">
        <v>0.15152</v>
      </c>
      <c r="AJ793" s="0" t="n">
        <v>2.2871</v>
      </c>
      <c r="AK793" s="0" t="n">
        <v>24.394</v>
      </c>
    </row>
    <row r="794" customFormat="false" ht="15" hidden="false" customHeight="true" outlineLevel="0" collapsed="false">
      <c r="A794" s="0" t="n">
        <v>793</v>
      </c>
      <c r="B794" s="4" t="n">
        <f aca="false">IF(assorted!P794 = "converged", 1, NA())</f>
        <v>1</v>
      </c>
      <c r="C794" s="0" t="str">
        <f aca="true">INDIRECT("IDs!B"&amp;$A794+1)</f>
        <v>b-staggered</v>
      </c>
      <c r="D794" s="0" t="n">
        <f aca="true">INDIRECT("IDs!C"&amp;$A794+1)</f>
        <v>14</v>
      </c>
      <c r="E794" s="4" t="n">
        <v>1.01388888888889</v>
      </c>
      <c r="F794" s="0" t="n">
        <f aca="false">G794*D794</f>
        <v>0.28</v>
      </c>
      <c r="G794" s="0" t="n">
        <f aca="true">INDIRECT("assorted!D"&amp;$A794+1)</f>
        <v>0.02</v>
      </c>
      <c r="H794" s="0" t="n">
        <f aca="true">INDIRECT("assorted!E"&amp;$A794+1)</f>
        <v>0.08</v>
      </c>
      <c r="I794" s="0" t="n">
        <f aca="true">IF(B794=1,INDIRECT("assorted!F"&amp;$A794+1),NA())</f>
        <v>8.20561499646282</v>
      </c>
      <c r="J794" s="5" t="n">
        <f aca="true">IF(B794=1,INDIRECT("assorted!G"&amp;$A794+1),NA())</f>
        <v>1159.34397266124</v>
      </c>
      <c r="K794" s="5" t="n">
        <f aca="true">IF(B794=1,AVERAGE(INDIRECT("Temperatures!C" &amp; A794 + 1):INDIRECT("Temperatures!P" &amp; A794 + 1)),NA())</f>
        <v>898.312637467931</v>
      </c>
      <c r="L794" s="5" t="n">
        <f aca="true">IF(B794=1,MAX(INDIRECT("Temperatures!C" &amp; A794 + 1):INDIRECT("Temperatures!P" &amp; A794 + 1)),NA())</f>
        <v>1002.76461612264</v>
      </c>
      <c r="M794" s="5" t="n">
        <f aca="true">IF(B794=1,MIN(INDIRECT("Temperatures!C" &amp; A794 + 1):INDIRECT("Temperatures!P" &amp; A794 + 1)),NA())</f>
        <v>775.26294875324</v>
      </c>
      <c r="N794" s="5" t="n">
        <f aca="true">IF(B794=1,INDIRECT("assorted!H"&amp;$A794+1),NA())</f>
        <v>-112708.887324983</v>
      </c>
      <c r="O794" s="5" t="n">
        <f aca="true">IF(B794=1,INDIRECT("assorted!I"&amp;$A794+1),NA())</f>
        <v>16663.1678878865</v>
      </c>
      <c r="P794" s="5" t="n">
        <f aca="true">IF(B794=1,INDIRECT("assorted!J"&amp;$A794+1),NA())</f>
        <v>10334.8944734403</v>
      </c>
      <c r="Q794" s="5" t="n">
        <f aca="true">IF(B794=1,INDIRECT("assorted!K"&amp;$A794+1),NA())</f>
        <v>106810043.777148</v>
      </c>
      <c r="R794" s="5" t="n">
        <f aca="true">IF(B794=1,INDIRECT("assorted!L"&amp;$A794+1),NA())</f>
        <v>9422.60612710537</v>
      </c>
      <c r="S794" s="5" t="n">
        <f aca="true">IF(B794=1,INDIRECT("assorted!M"&amp;$A794+1),NA())</f>
        <v>5844.12482966121</v>
      </c>
      <c r="T794" s="5" t="n">
        <f aca="true">IF(B794=1,INDIRECT("assorted!N"&amp;$A794+1),NA())</f>
        <v>34153795.0246627</v>
      </c>
      <c r="U794" s="5" t="n">
        <f aca="true">IF(B794=1,SUM(INDIRECT("HeatFluxTotals!B" &amp; A794 + 1):INDIRECT("HeatFluxTotals!P" &amp; A794 + 1)),NA())</f>
        <v>131916.485779475</v>
      </c>
      <c r="W794" s="5" t="n">
        <f aca="false">R794/G794</f>
        <v>471130.306355269</v>
      </c>
      <c r="X794" s="5" t="n">
        <f aca="true">IF(B794=1,SUM(INDIRECT("HeatFluxRadiation!B" &amp; A794 + 1):INDIRECT("HeatFluxRadiation!P" &amp; A794 + 1)),NA())</f>
        <v>129606.276926831</v>
      </c>
      <c r="Y794" s="5" t="n">
        <f aca="true">IF(B794=1,SUM(INDIRECT("HeatFluxConduction!B" &amp; A794 + 1):INDIRECT("HeatFluxConduction!P" &amp; A794 + 1)),NA())</f>
        <v>1334.69296500223</v>
      </c>
      <c r="Z794" s="6" t="n">
        <f aca="false">X794/U794</f>
        <v>0.98248733781079</v>
      </c>
      <c r="AA794" s="6" t="n">
        <f aca="false">Y794/U794</f>
        <v>0.0101177116500317</v>
      </c>
      <c r="AE794" s="0" t="n">
        <f aca="false">1/F794</f>
        <v>3.57142857142857</v>
      </c>
      <c r="AF794" s="0" t="n">
        <f aca="false">1/G794</f>
        <v>50</v>
      </c>
      <c r="AG794" s="10" t="n">
        <v>5.54939702101795</v>
      </c>
      <c r="AH794" s="0" t="n">
        <f aca="false">AG794/14</f>
        <v>0.396385501501282</v>
      </c>
      <c r="AI794" s="0" t="n">
        <v>0.071436</v>
      </c>
      <c r="AJ794" s="0" t="n">
        <v>1.0787</v>
      </c>
      <c r="AK794" s="0" t="n">
        <v>17.245</v>
      </c>
    </row>
    <row r="795" customFormat="false" ht="15" hidden="false" customHeight="true" outlineLevel="0" collapsed="false">
      <c r="A795" s="0" t="n">
        <v>794</v>
      </c>
      <c r="B795" s="4" t="n">
        <f aca="false">IF(assorted!P795 = "converged", 1, NA())</f>
        <v>1</v>
      </c>
      <c r="C795" s="0" t="str">
        <f aca="true">INDIRECT("IDs!B"&amp;$A795+1)</f>
        <v>b-staggered</v>
      </c>
      <c r="D795" s="0" t="n">
        <f aca="true">INDIRECT("IDs!C"&amp;$A795+1)</f>
        <v>14</v>
      </c>
      <c r="E795" s="4" t="n">
        <v>1.21666666666667</v>
      </c>
      <c r="F795" s="0" t="n">
        <f aca="false">G795*D795</f>
        <v>0.28</v>
      </c>
      <c r="G795" s="0" t="n">
        <f aca="true">INDIRECT("assorted!D"&amp;$A795+1)</f>
        <v>0.02</v>
      </c>
      <c r="H795" s="0" t="n">
        <f aca="true">INDIRECT("assorted!E"&amp;$A795+1)</f>
        <v>0.08</v>
      </c>
      <c r="I795" s="0" t="n">
        <f aca="true">IF(B795=1,INDIRECT("assorted!F"&amp;$A795+1),NA())</f>
        <v>8.02381008501106</v>
      </c>
      <c r="J795" s="5" t="n">
        <f aca="true">IF(B795=1,INDIRECT("assorted!G"&amp;$A795+1),NA())</f>
        <v>1139.9807560428</v>
      </c>
      <c r="K795" s="5" t="n">
        <f aca="true">IF(B795=1,AVERAGE(INDIRECT("Temperatures!C" &amp; A795 + 1):INDIRECT("Temperatures!P" &amp; A795 + 1)),NA())</f>
        <v>926.272037050185</v>
      </c>
      <c r="L795" s="5" t="n">
        <f aca="true">IF(B795=1,MAX(INDIRECT("Temperatures!C" &amp; A795 + 1):INDIRECT("Temperatures!P" &amp; A795 + 1)),NA())</f>
        <v>1018.76319257629</v>
      </c>
      <c r="M795" s="5" t="n">
        <f aca="true">IF(B795=1,MIN(INDIRECT("Temperatures!C" &amp; A795 + 1):INDIRECT("Temperatures!P" &amp; A795 + 1)),NA())</f>
        <v>822.349152365753</v>
      </c>
      <c r="N795" s="5" t="n">
        <f aca="true">IF(B795=1,INDIRECT("assorted!H"&amp;$A795+1),NA())</f>
        <v>-145582.394975711</v>
      </c>
      <c r="O795" s="5" t="n">
        <f aca="true">IF(B795=1,INDIRECT("assorted!I"&amp;$A795+1),NA())</f>
        <v>19955.3174825428</v>
      </c>
      <c r="P795" s="5" t="n">
        <f aca="true">IF(B795=1,INDIRECT("assorted!J"&amp;$A795+1),NA())</f>
        <v>8635.75744891613</v>
      </c>
      <c r="Q795" s="5" t="n">
        <f aca="true">IF(B795=1,INDIRECT("assorted!K"&amp;$A795+1),NA())</f>
        <v>74576306.7165105</v>
      </c>
      <c r="R795" s="5" t="n">
        <f aca="true">IF(B795=1,INDIRECT("assorted!L"&amp;$A795+1),NA())</f>
        <v>11284.2327610918</v>
      </c>
      <c r="S795" s="5" t="n">
        <f aca="true">IF(B795=1,INDIRECT("assorted!M"&amp;$A795+1),NA())</f>
        <v>4883.30477363494</v>
      </c>
      <c r="T795" s="5" t="n">
        <f aca="true">IF(B795=1,INDIRECT("assorted!N"&amp;$A795+1),NA())</f>
        <v>23846665.5122058</v>
      </c>
      <c r="U795" s="5" t="n">
        <f aca="true">IF(B795=1,SUM(INDIRECT("HeatFluxTotals!B" &amp; A795 + 1):INDIRECT("HeatFluxTotals!P" &amp; A795 + 1)),NA())</f>
        <v>157979.258655285</v>
      </c>
      <c r="W795" s="5" t="n">
        <f aca="false">R795/G795</f>
        <v>564211.63805459</v>
      </c>
      <c r="X795" s="5" t="n">
        <f aca="true">IF(B795=1,SUM(INDIRECT("HeatFluxRadiation!B" &amp; A795 + 1):INDIRECT("HeatFluxRadiation!P" &amp; A795 + 1)),NA())</f>
        <v>149994.548980419</v>
      </c>
      <c r="Y795" s="5" t="n">
        <f aca="true">IF(B795=1,SUM(INDIRECT("HeatFluxConduction!B" &amp; A795 + 1):INDIRECT("HeatFluxConduction!P" &amp; A795 + 1)),NA())</f>
        <v>7985.11534764532</v>
      </c>
      <c r="Z795" s="6" t="n">
        <f aca="false">X795/U795</f>
        <v>0.949457227848569</v>
      </c>
      <c r="AA795" s="6" t="n">
        <f aca="false">Y795/U795</f>
        <v>0.0505453400377643</v>
      </c>
      <c r="AE795" s="0" t="n">
        <f aca="false">1/F795</f>
        <v>3.57142857142857</v>
      </c>
      <c r="AF795" s="0" t="n">
        <f aca="false">1/G795</f>
        <v>50</v>
      </c>
      <c r="AG795" s="10" t="n">
        <v>4.69801621535755</v>
      </c>
      <c r="AH795" s="0" t="n">
        <f aca="false">AG795/14</f>
        <v>0.335572586811254</v>
      </c>
      <c r="AI795" s="0" t="n">
        <v>0.091793</v>
      </c>
      <c r="AJ795" s="0" t="n">
        <v>1.3851</v>
      </c>
      <c r="AK795" s="0" t="n">
        <v>19.605</v>
      </c>
    </row>
    <row r="796" customFormat="false" ht="15" hidden="false" customHeight="true" outlineLevel="0" collapsed="false">
      <c r="A796" s="0" t="n">
        <v>795</v>
      </c>
      <c r="B796" s="4" t="n">
        <f aca="false">IF(assorted!P796 = "converged", 1, NA())</f>
        <v>1</v>
      </c>
      <c r="C796" s="0" t="str">
        <f aca="true">INDIRECT("IDs!B"&amp;$A796+1)</f>
        <v>b-staggered</v>
      </c>
      <c r="D796" s="0" t="n">
        <f aca="true">INDIRECT("IDs!C"&amp;$A796+1)</f>
        <v>14</v>
      </c>
      <c r="E796" s="4" t="n">
        <v>1.41944444444444</v>
      </c>
      <c r="F796" s="0" t="n">
        <f aca="false">G796*D796</f>
        <v>0.28</v>
      </c>
      <c r="G796" s="0" t="n">
        <f aca="true">INDIRECT("assorted!D"&amp;$A796+1)</f>
        <v>0.02</v>
      </c>
      <c r="H796" s="0" t="n">
        <f aca="true">INDIRECT("assorted!E"&amp;$A796+1)</f>
        <v>0.08</v>
      </c>
      <c r="I796" s="0" t="n">
        <f aca="true">IF(B796=1,INDIRECT("assorted!F"&amp;$A796+1),NA())</f>
        <v>7.86297628490137</v>
      </c>
      <c r="J796" s="5" t="n">
        <f aca="true">IF(B796=1,INDIRECT("assorted!G"&amp;$A796+1),NA())</f>
        <v>1126.92357781418</v>
      </c>
      <c r="K796" s="5" t="n">
        <f aca="true">IF(B796=1,AVERAGE(INDIRECT("Temperatures!C" &amp; A796 + 1):INDIRECT("Temperatures!P" &amp; A796 + 1)),NA())</f>
        <v>943.866495191461</v>
      </c>
      <c r="L796" s="5" t="n">
        <f aca="true">IF(B796=1,MAX(INDIRECT("Temperatures!C" &amp; A796 + 1):INDIRECT("Temperatures!P" &amp; A796 + 1)),NA())</f>
        <v>1023.18339193843</v>
      </c>
      <c r="M796" s="5" t="n">
        <f aca="true">IF(B796=1,MIN(INDIRECT("Temperatures!C" &amp; A796 + 1):INDIRECT("Temperatures!P" &amp; A796 + 1)),NA())</f>
        <v>861.366406575941</v>
      </c>
      <c r="N796" s="5" t="n">
        <f aca="true">IF(B796=1,INDIRECT("assorted!H"&amp;$A796+1),NA())</f>
        <v>-165638.128510554</v>
      </c>
      <c r="O796" s="5" t="n">
        <f aca="true">IF(B796=1,INDIRECT("assorted!I"&amp;$A796+1),NA())</f>
        <v>22093.934466698</v>
      </c>
      <c r="P796" s="5" t="n">
        <f aca="true">IF(B796=1,INDIRECT("assorted!J"&amp;$A796+1),NA())</f>
        <v>7360.72743627546</v>
      </c>
      <c r="Q796" s="5" t="n">
        <f aca="true">IF(B796=1,INDIRECT("assorted!K"&amp;$A796+1),NA())</f>
        <v>54180308.3911383</v>
      </c>
      <c r="R796" s="5" t="n">
        <f aca="true">IF(B796=1,INDIRECT("assorted!L"&amp;$A796+1),NA())</f>
        <v>12493.5671581588</v>
      </c>
      <c r="S796" s="5" t="n">
        <f aca="true">IF(B796=1,INDIRECT("assorted!M"&amp;$A796+1),NA())</f>
        <v>4162.3072023058</v>
      </c>
      <c r="T796" s="5" t="n">
        <f aca="true">IF(B796=1,INDIRECT("assorted!N"&amp;$A796+1),NA())</f>
        <v>17324801.2463668</v>
      </c>
      <c r="U796" s="5" t="n">
        <f aca="true">IF(B796=1,SUM(INDIRECT("HeatFluxTotals!B" &amp; A796 + 1):INDIRECT("HeatFluxTotals!P" &amp; A796 + 1)),NA())</f>
        <v>174909.940214223</v>
      </c>
      <c r="W796" s="5" t="n">
        <f aca="false">R796/G796</f>
        <v>624678.35790794</v>
      </c>
      <c r="X796" s="5" t="n">
        <f aca="true">IF(B796=1,SUM(INDIRECT("HeatFluxRadiation!B" &amp; A796 + 1):INDIRECT("HeatFluxRadiation!P" &amp; A796 + 1)),NA())</f>
        <v>165369.266060637</v>
      </c>
      <c r="Y796" s="5" t="n">
        <f aca="true">IF(B796=1,SUM(INDIRECT("HeatFluxConduction!B" &amp; A796 + 1):INDIRECT("HeatFluxConduction!P" &amp; A796 + 1)),NA())</f>
        <v>9542.41188883353</v>
      </c>
      <c r="Z796" s="6" t="n">
        <f aca="false">X796/U796</f>
        <v>0.945453791008666</v>
      </c>
      <c r="AA796" s="6" t="n">
        <f aca="false">Y796/U796</f>
        <v>0.0545561440198671</v>
      </c>
      <c r="AE796" s="0" t="n">
        <f aca="false">1/F796</f>
        <v>3.57142857142857</v>
      </c>
      <c r="AF796" s="0" t="n">
        <f aca="false">1/G796</f>
        <v>50</v>
      </c>
      <c r="AG796" s="10" t="n">
        <v>4.06066189500805</v>
      </c>
      <c r="AH796" s="0" t="n">
        <f aca="false">AG796/14</f>
        <v>0.290047278214861</v>
      </c>
      <c r="AI796" s="0" t="n">
        <v>0.10776</v>
      </c>
      <c r="AJ796" s="0" t="n">
        <v>1.6256</v>
      </c>
      <c r="AK796" s="0" t="n">
        <v>21.195</v>
      </c>
    </row>
    <row r="797" customFormat="false" ht="15" hidden="false" customHeight="true" outlineLevel="0" collapsed="false">
      <c r="A797" s="0" t="n">
        <v>796</v>
      </c>
      <c r="B797" s="4" t="n">
        <f aca="false">IF(assorted!P797 = "converged", 1, NA())</f>
        <v>1</v>
      </c>
      <c r="C797" s="0" t="str">
        <f aca="true">INDIRECT("IDs!B"&amp;$A797+1)</f>
        <v>b-staggered</v>
      </c>
      <c r="D797" s="0" t="n">
        <f aca="true">INDIRECT("IDs!C"&amp;$A797+1)</f>
        <v>14</v>
      </c>
      <c r="E797" s="4" t="n">
        <v>1.62222222222222</v>
      </c>
      <c r="F797" s="0" t="n">
        <f aca="false">G797*D797</f>
        <v>0.28</v>
      </c>
      <c r="G797" s="0" t="n">
        <f aca="true">INDIRECT("assorted!D"&amp;$A797+1)</f>
        <v>0.02</v>
      </c>
      <c r="H797" s="0" t="n">
        <f aca="true">INDIRECT("assorted!E"&amp;$A797+1)</f>
        <v>0.08</v>
      </c>
      <c r="I797" s="0" t="n">
        <f aca="true">IF(B797=1,INDIRECT("assorted!F"&amp;$A797+1),NA())</f>
        <v>7.48070363895385</v>
      </c>
      <c r="J797" s="5" t="n">
        <f aca="true">IF(B797=1,INDIRECT("assorted!G"&amp;$A797+1),NA())</f>
        <v>1118.00490648347</v>
      </c>
      <c r="K797" s="5" t="n">
        <f aca="true">IF(B797=1,AVERAGE(INDIRECT("Temperatures!C" &amp; A797 + 1):INDIRECT("Temperatures!P" &amp; A797 + 1)),NA())</f>
        <v>954.715028216035</v>
      </c>
      <c r="L797" s="5" t="n">
        <f aca="true">IF(B797=1,MAX(INDIRECT("Temperatures!C" &amp; A797 + 1):INDIRECT("Temperatures!P" &amp; A797 + 1)),NA())</f>
        <v>1024.35780239398</v>
      </c>
      <c r="M797" s="5" t="n">
        <f aca="true">IF(B797=1,MIN(INDIRECT("Temperatures!C" &amp; A797 + 1):INDIRECT("Temperatures!P" &amp; A797 + 1)),NA())</f>
        <v>886.342132471144</v>
      </c>
      <c r="N797" s="5" t="n">
        <f aca="true">IF(B797=1,INDIRECT("assorted!H"&amp;$A797+1),NA())</f>
        <v>-177320.914358888</v>
      </c>
      <c r="O797" s="5" t="n">
        <f aca="true">IF(B797=1,INDIRECT("assorted!I"&amp;$A797+1),NA())</f>
        <v>23525.7525635678</v>
      </c>
      <c r="P797" s="5" t="n">
        <f aca="true">IF(B797=1,INDIRECT("assorted!J"&amp;$A797+1),NA())</f>
        <v>6662.01540359684</v>
      </c>
      <c r="Q797" s="5" t="n">
        <f aca="true">IF(B797=1,INDIRECT("assorted!K"&amp;$A797+1),NA())</f>
        <v>44382449.2377615</v>
      </c>
      <c r="R797" s="5" t="n">
        <f aca="true">IF(B797=1,INDIRECT("assorted!L"&amp;$A797+1),NA())</f>
        <v>13303.2244683347</v>
      </c>
      <c r="S797" s="5" t="n">
        <f aca="true">IF(B797=1,INDIRECT("assorted!M"&amp;$A797+1),NA())</f>
        <v>3767.2030293645</v>
      </c>
      <c r="T797" s="5" t="n">
        <f aca="true">IF(B797=1,INDIRECT("assorted!N"&amp;$A797+1),NA())</f>
        <v>14191818.6644531</v>
      </c>
      <c r="U797" s="5" t="n">
        <f aca="true">IF(B797=1,SUM(INDIRECT("HeatFluxTotals!B" &amp; A797 + 1):INDIRECT("HeatFluxTotals!P" &amp; A797 + 1)),NA())</f>
        <v>186245.142556686</v>
      </c>
      <c r="W797" s="5" t="n">
        <f aca="false">R797/G797</f>
        <v>665161.223416735</v>
      </c>
      <c r="X797" s="5" t="n">
        <f aca="true">IF(B797=1,SUM(INDIRECT("HeatFluxRadiation!B" &amp; A797 + 1):INDIRECT("HeatFluxRadiation!P" &amp; A797 + 1)),NA())</f>
        <v>176357.908779249</v>
      </c>
      <c r="Y797" s="5" t="n">
        <f aca="true">IF(B797=1,SUM(INDIRECT("HeatFluxConduction!B" &amp; A797 + 1):INDIRECT("HeatFluxConduction!P" &amp; A797 + 1)),NA())</f>
        <v>9888.75193086387</v>
      </c>
      <c r="Z797" s="6" t="n">
        <f aca="false">X797/U797</f>
        <v>0.946912796534129</v>
      </c>
      <c r="AA797" s="6" t="n">
        <f aca="false">Y797/U797</f>
        <v>0.0530953548377998</v>
      </c>
      <c r="AE797" s="0" t="n">
        <f aca="false">1/F797</f>
        <v>3.57142857142857</v>
      </c>
      <c r="AF797" s="0" t="n">
        <f aca="false">1/G797</f>
        <v>50</v>
      </c>
      <c r="AG797" s="10" t="n">
        <v>3.56661378118816</v>
      </c>
      <c r="AH797" s="0" t="n">
        <f aca="false">AG797/14</f>
        <v>0.254758127227726</v>
      </c>
      <c r="AI797" s="0" t="n">
        <v>0.11955</v>
      </c>
      <c r="AJ797" s="0" t="n">
        <v>1.8033</v>
      </c>
      <c r="AK797" s="0" t="n">
        <v>22.23</v>
      </c>
    </row>
    <row r="798" customFormat="false" ht="15" hidden="false" customHeight="true" outlineLevel="0" collapsed="false">
      <c r="A798" s="0" t="n">
        <v>797</v>
      </c>
      <c r="B798" s="4" t="n">
        <f aca="false">IF(assorted!P798 = "converged", 1, NA())</f>
        <v>1</v>
      </c>
      <c r="C798" s="0" t="str">
        <f aca="true">INDIRECT("IDs!B"&amp;$A798+1)</f>
        <v>b-staggered</v>
      </c>
      <c r="D798" s="0" t="n">
        <f aca="true">INDIRECT("IDs!C"&amp;$A798+1)</f>
        <v>14</v>
      </c>
      <c r="E798" s="4" t="n">
        <v>1.825</v>
      </c>
      <c r="F798" s="0" t="n">
        <f aca="false">G798*D798</f>
        <v>0.28</v>
      </c>
      <c r="G798" s="0" t="n">
        <f aca="true">INDIRECT("assorted!D"&amp;$A798+1)</f>
        <v>0.02</v>
      </c>
      <c r="H798" s="0" t="n">
        <f aca="true">INDIRECT("assorted!E"&amp;$A798+1)</f>
        <v>0.08</v>
      </c>
      <c r="I798" s="0" t="n">
        <f aca="true">IF(B798=1,INDIRECT("assorted!F"&amp;$A798+1),NA())</f>
        <v>7.12155741603055</v>
      </c>
      <c r="J798" s="5" t="n">
        <f aca="true">IF(B798=1,INDIRECT("assorted!G"&amp;$A798+1),NA())</f>
        <v>1109.56607925153</v>
      </c>
      <c r="K798" s="5" t="n">
        <f aca="true">IF(B798=1,AVERAGE(INDIRECT("Temperatures!C" &amp; A798 + 1):INDIRECT("Temperatures!P" &amp; A798 + 1)),NA())</f>
        <v>962.013971572936</v>
      </c>
      <c r="L798" s="5" t="n">
        <f aca="true">IF(B798=1,MAX(INDIRECT("Temperatures!C" &amp; A798 + 1):INDIRECT("Temperatures!P" &amp; A798 + 1)),NA())</f>
        <v>1023.94900621346</v>
      </c>
      <c r="M798" s="5" t="n">
        <f aca="true">IF(B798=1,MIN(INDIRECT("Temperatures!C" &amp; A798 + 1):INDIRECT("Temperatures!P" &amp; A798 + 1)),NA())</f>
        <v>904.135784357494</v>
      </c>
      <c r="N798" s="5" t="n">
        <f aca="true">IF(B798=1,INDIRECT("assorted!H"&amp;$A798+1),NA())</f>
        <v>-182179.989274411</v>
      </c>
      <c r="O798" s="5" t="n">
        <f aca="true">IF(B798=1,INDIRECT("assorted!I"&amp;$A798+1),NA())</f>
        <v>24542.1538608709</v>
      </c>
      <c r="P798" s="5" t="n">
        <f aca="true">IF(B798=1,INDIRECT("assorted!J"&amp;$A798+1),NA())</f>
        <v>6325.57128518027</v>
      </c>
      <c r="Q798" s="5" t="n">
        <f aca="true">IF(B798=1,INDIRECT("assorted!K"&amp;$A798+1),NA())</f>
        <v>40012852.0838971</v>
      </c>
      <c r="R798" s="5" t="n">
        <f aca="true">IF(B798=1,INDIRECT("assorted!L"&amp;$A798+1),NA())</f>
        <v>13877.9739719433</v>
      </c>
      <c r="S798" s="5" t="n">
        <f aca="true">IF(B798=1,INDIRECT("assorted!M"&amp;$A798+1),NA())</f>
        <v>3576.95229811785</v>
      </c>
      <c r="T798" s="5" t="n">
        <f aca="true">IF(B798=1,INDIRECT("assorted!N"&amp;$A798+1),NA())</f>
        <v>12794587.7430106</v>
      </c>
      <c r="U798" s="5" t="n">
        <f aca="true">IF(B798=1,SUM(INDIRECT("HeatFluxTotals!B" &amp; A798 + 1):INDIRECT("HeatFluxTotals!P" &amp; A798 + 1)),NA())</f>
        <v>194291.635607207</v>
      </c>
      <c r="W798" s="5" t="n">
        <f aca="false">R798/G798</f>
        <v>693898.698597165</v>
      </c>
      <c r="X798" s="5" t="n">
        <f aca="true">IF(B798=1,SUM(INDIRECT("HeatFluxRadiation!B" &amp; A798 + 1):INDIRECT("HeatFluxRadiation!P" &amp; A798 + 1)),NA())</f>
        <v>184736.980047936</v>
      </c>
      <c r="Y798" s="5" t="n">
        <f aca="true">IF(B798=1,SUM(INDIRECT("HeatFluxConduction!B" &amp; A798 + 1):INDIRECT("HeatFluxConduction!P" &amp; A798 + 1)),NA())</f>
        <v>9556.62191131539</v>
      </c>
      <c r="Z798" s="6" t="n">
        <f aca="false">X798/U798</f>
        <v>0.950823124580683</v>
      </c>
      <c r="AA798" s="6" t="n">
        <f aca="false">Y798/U798</f>
        <v>0.0491869960405074</v>
      </c>
      <c r="AE798" s="0" t="n">
        <f aca="false">1/F798</f>
        <v>3.57142857142857</v>
      </c>
      <c r="AF798" s="0" t="n">
        <f aca="false">1/G798</f>
        <v>50</v>
      </c>
      <c r="AG798" s="10" t="n">
        <v>3.17548531681529</v>
      </c>
      <c r="AH798" s="0" t="n">
        <f aca="false">AG798/14</f>
        <v>0.226820379772521</v>
      </c>
      <c r="AI798" s="0" t="n">
        <v>0.12839</v>
      </c>
      <c r="AJ798" s="0" t="n">
        <v>1.9366</v>
      </c>
      <c r="AK798" s="0" t="n">
        <v>22.947</v>
      </c>
    </row>
    <row r="799" customFormat="false" ht="15" hidden="false" customHeight="true" outlineLevel="0" collapsed="false">
      <c r="A799" s="0" t="n">
        <v>798</v>
      </c>
      <c r="B799" s="4" t="n">
        <f aca="false">IF(assorted!P799 = "converged", 1, NA())</f>
        <v>1</v>
      </c>
      <c r="C799" s="0" t="str">
        <f aca="true">INDIRECT("IDs!B"&amp;$A799+1)</f>
        <v>b-staggered</v>
      </c>
      <c r="D799" s="0" t="n">
        <f aca="true">INDIRECT("IDs!C"&amp;$A799+1)</f>
        <v>14</v>
      </c>
      <c r="E799" s="4" t="n">
        <v>1.925</v>
      </c>
      <c r="F799" s="0" t="n">
        <f aca="false">G799*D799</f>
        <v>0.28</v>
      </c>
      <c r="G799" s="0" t="n">
        <f aca="true">INDIRECT("assorted!D"&amp;$A799+1)</f>
        <v>0.02</v>
      </c>
      <c r="H799" s="0" t="n">
        <f aca="true">INDIRECT("assorted!E"&amp;$A799+1)</f>
        <v>0.08</v>
      </c>
      <c r="I799" s="0" t="n">
        <f aca="true">IF(B799=1,INDIRECT("assorted!F"&amp;$A799+1),NA())</f>
        <v>7.00712217343971</v>
      </c>
      <c r="J799" s="5" t="n">
        <f aca="true">IF(B799=1,INDIRECT("assorted!G"&amp;$A799+1),NA())</f>
        <v>1105.64869956036</v>
      </c>
      <c r="K799" s="5" t="n">
        <f aca="true">IF(B799=1,AVERAGE(INDIRECT("Temperatures!C" &amp; A799 + 1):INDIRECT("Temperatures!P" &amp; A799 + 1)),NA())</f>
        <v>966.108437008059</v>
      </c>
      <c r="L799" s="5" t="n">
        <f aca="true">IF(B799=1,MAX(INDIRECT("Temperatures!C" &amp; A799 + 1):INDIRECT("Temperatures!P" &amp; A799 + 1)),NA())</f>
        <v>1025.32263208938</v>
      </c>
      <c r="M799" s="5" t="n">
        <f aca="true">IF(B799=1,MIN(INDIRECT("Temperatures!C" &amp; A799 + 1):INDIRECT("Temperatures!P" &amp; A799 + 1)),NA())</f>
        <v>913.291404913293</v>
      </c>
      <c r="N799" s="5" t="n">
        <f aca="true">IF(B799=1,INDIRECT("assorted!H"&amp;$A799+1),NA())</f>
        <v>-183092.63790578</v>
      </c>
      <c r="O799" s="5" t="n">
        <f aca="true">IF(B799=1,INDIRECT("assorted!I"&amp;$A799+1),NA())</f>
        <v>25142.0957946778</v>
      </c>
      <c r="P799" s="5" t="n">
        <f aca="true">IF(B799=1,INDIRECT("assorted!J"&amp;$A799+1),NA())</f>
        <v>6293.72149471618</v>
      </c>
      <c r="Q799" s="5" t="n">
        <f aca="true">IF(B799=1,INDIRECT("assorted!K"&amp;$A799+1),NA())</f>
        <v>39610930.2530525</v>
      </c>
      <c r="R799" s="5" t="n">
        <f aca="true">IF(B799=1,INDIRECT("assorted!L"&amp;$A799+1),NA())</f>
        <v>14217.2261251671</v>
      </c>
      <c r="S799" s="5" t="n">
        <f aca="true">IF(B799=1,INDIRECT("assorted!M"&amp;$A799+1),NA())</f>
        <v>3558.94203848138</v>
      </c>
      <c r="T799" s="5" t="n">
        <f aca="true">IF(B799=1,INDIRECT("assorted!N"&amp;$A799+1),NA())</f>
        <v>12666068.43327</v>
      </c>
      <c r="U799" s="5" t="n">
        <f aca="true">IF(B799=1,SUM(INDIRECT("HeatFluxTotals!B" &amp; A799 + 1):INDIRECT("HeatFluxTotals!P" &amp; A799 + 1)),NA())</f>
        <v>199041.165752339</v>
      </c>
      <c r="W799" s="5" t="n">
        <f aca="false">R799/G799</f>
        <v>710861.306258355</v>
      </c>
      <c r="X799" s="5" t="n">
        <f aca="true">IF(B799=1,SUM(INDIRECT("HeatFluxRadiation!B" &amp; A799 + 1):INDIRECT("HeatFluxRadiation!P" &amp; A799 + 1)),NA())</f>
        <v>189014.57644078</v>
      </c>
      <c r="Y799" s="5" t="n">
        <f aca="true">IF(B799=1,SUM(INDIRECT("HeatFluxConduction!B" &amp; A799 + 1):INDIRECT("HeatFluxConduction!P" &amp; A799 + 1)),NA())</f>
        <v>10028.7137989826</v>
      </c>
      <c r="Z799" s="6" t="n">
        <f aca="false">X799/U799</f>
        <v>0.949625549701436</v>
      </c>
      <c r="AA799" s="6" t="n">
        <f aca="false">Y799/U799</f>
        <v>0.050385123906785</v>
      </c>
      <c r="AE799" s="0" t="n">
        <f aca="false">1/F799</f>
        <v>3.57142857142857</v>
      </c>
      <c r="AF799" s="0" t="n">
        <f aca="false">1/G799</f>
        <v>50</v>
      </c>
      <c r="AG799" s="10" t="n">
        <v>3.00981858163464</v>
      </c>
      <c r="AH799" s="0" t="n">
        <f aca="false">AG799/14</f>
        <v>0.214987041545331</v>
      </c>
      <c r="AI799" s="0" t="n">
        <v>0.13406</v>
      </c>
      <c r="AJ799" s="0" t="n">
        <v>2.0223</v>
      </c>
      <c r="AK799" s="0" t="n">
        <v>23.363</v>
      </c>
    </row>
    <row r="800" customFormat="false" ht="15" hidden="false" customHeight="true" outlineLevel="0" collapsed="false">
      <c r="A800" s="0" t="n">
        <v>799</v>
      </c>
      <c r="B800" s="4" t="n">
        <f aca="false">IF(assorted!P800 = "converged", 1, NA())</f>
        <v>1</v>
      </c>
      <c r="C800" s="0" t="str">
        <f aca="true">INDIRECT("IDs!B"&amp;$A800+1)</f>
        <v>b-staggered</v>
      </c>
      <c r="D800" s="0" t="n">
        <f aca="true">INDIRECT("IDs!C"&amp;$A800+1)</f>
        <v>14</v>
      </c>
      <c r="E800" s="4" t="n">
        <v>2.02777777777778</v>
      </c>
      <c r="F800" s="0" t="n">
        <f aca="false">G800*D800</f>
        <v>0.28</v>
      </c>
      <c r="G800" s="0" t="n">
        <f aca="true">INDIRECT("assorted!D"&amp;$A800+1)</f>
        <v>0.02</v>
      </c>
      <c r="H800" s="0" t="n">
        <f aca="true">INDIRECT("assorted!E"&amp;$A800+1)</f>
        <v>0.08</v>
      </c>
      <c r="I800" s="0" t="n">
        <f aca="true">IF(B800=1,INDIRECT("assorted!F"&amp;$A800+1),NA())</f>
        <v>6.85569530540669</v>
      </c>
      <c r="J800" s="5" t="n">
        <f aca="true">IF(B800=1,INDIRECT("assorted!G"&amp;$A800+1),NA())</f>
        <v>1101.25337647558</v>
      </c>
      <c r="K800" s="5" t="n">
        <f aca="true">IF(B800=1,AVERAGE(INDIRECT("Temperatures!C" &amp; A800 + 1):INDIRECT("Temperatures!P" &amp; A800 + 1)),NA())</f>
        <v>969.60365259697</v>
      </c>
      <c r="L800" s="5" t="n">
        <f aca="true">IF(B800=1,MAX(INDIRECT("Temperatures!C" &amp; A800 + 1):INDIRECT("Temperatures!P" &amp; A800 + 1)),NA())</f>
        <v>1029.7335821251</v>
      </c>
      <c r="M800" s="5" t="n">
        <f aca="true">IF(B800=1,MIN(INDIRECT("Temperatures!C" &amp; A800 + 1):INDIRECT("Temperatures!P" &amp; A800 + 1)),NA())</f>
        <v>922.276338914961</v>
      </c>
      <c r="N800" s="5" t="n">
        <f aca="true">IF(B800=1,INDIRECT("assorted!H"&amp;$A800+1),NA())</f>
        <v>-187188.715507004</v>
      </c>
      <c r="O800" s="5" t="n">
        <f aca="true">IF(B800=1,INDIRECT("assorted!I"&amp;$A800+1),NA())</f>
        <v>25658.8299832217</v>
      </c>
      <c r="P800" s="5" t="n">
        <f aca="true">IF(B800=1,INDIRECT("assorted!J"&amp;$A800+1),NA())</f>
        <v>6275.16152571784</v>
      </c>
      <c r="Q800" s="5" t="n">
        <f aca="true">IF(B800=1,INDIRECT("assorted!K"&amp;$A800+1),NA())</f>
        <v>39377652.1738495</v>
      </c>
      <c r="R800" s="5" t="n">
        <f aca="true">IF(B800=1,INDIRECT("assorted!L"&amp;$A800+1),NA())</f>
        <v>14509.4263802742</v>
      </c>
      <c r="S800" s="5" t="n">
        <f aca="true">IF(B800=1,INDIRECT("assorted!M"&amp;$A800+1),NA())</f>
        <v>3548.44684037696</v>
      </c>
      <c r="T800" s="5" t="n">
        <f aca="true">IF(B800=1,INDIRECT("assorted!N"&amp;$A800+1),NA())</f>
        <v>12591474.9789812</v>
      </c>
      <c r="U800" s="5" t="n">
        <f aca="true">IF(B800=1,SUM(INDIRECT("HeatFluxTotals!B" &amp; A800 + 1):INDIRECT("HeatFluxTotals!P" &amp; A800 + 1)),NA())</f>
        <v>203131.969323839</v>
      </c>
      <c r="W800" s="5" t="n">
        <f aca="false">R800/G800</f>
        <v>725471.31901371</v>
      </c>
      <c r="X800" s="5" t="n">
        <f aca="true">IF(B800=1,SUM(INDIRECT("HeatFluxRadiation!B" &amp; A800 + 1):INDIRECT("HeatFluxRadiation!P" &amp; A800 + 1)),NA())</f>
        <v>193054.492820435</v>
      </c>
      <c r="Y800" s="5" t="n">
        <f aca="true">IF(B800=1,SUM(INDIRECT("HeatFluxConduction!B" &amp; A800 + 1):INDIRECT("HeatFluxConduction!P" &amp; A800 + 1)),NA())</f>
        <v>10079.6280429286</v>
      </c>
      <c r="Z800" s="6" t="n">
        <f aca="false">X800/U800</f>
        <v>0.950389510144815</v>
      </c>
      <c r="AA800" s="6" t="n">
        <f aca="false">Y800/U800</f>
        <v>0.0496210816863561</v>
      </c>
      <c r="AE800" s="0" t="n">
        <f aca="false">1/F800</f>
        <v>3.57142857142857</v>
      </c>
      <c r="AF800" s="0" t="n">
        <f aca="false">1/G800</f>
        <v>50</v>
      </c>
      <c r="AG800" s="10" t="n">
        <v>2.8604096192386</v>
      </c>
      <c r="AH800" s="0" t="n">
        <f aca="false">AG800/14</f>
        <v>0.204314972802757</v>
      </c>
      <c r="AI800" s="0" t="n">
        <v>0.13945</v>
      </c>
      <c r="AJ800" s="0" t="n">
        <v>2.1039</v>
      </c>
      <c r="AK800" s="0" t="n">
        <v>23.722</v>
      </c>
    </row>
    <row r="801" customFormat="false" ht="15" hidden="false" customHeight="true" outlineLevel="0" collapsed="false">
      <c r="A801" s="0" t="n">
        <v>800</v>
      </c>
      <c r="B801" s="4" t="e">
        <f aca="false">IF(assorted!P801 = "converged", 1, NA())</f>
        <v>#N/A</v>
      </c>
      <c r="C801" s="0" t="str">
        <f aca="true">INDIRECT("IDs!B"&amp;$A801+1)</f>
        <v>b-staggered</v>
      </c>
      <c r="D801" s="0" t="n">
        <f aca="true">INDIRECT("IDs!C"&amp;$A801+1)</f>
        <v>14</v>
      </c>
      <c r="E801" s="4" t="n">
        <v>2.23055555555556</v>
      </c>
      <c r="F801" s="0" t="n">
        <f aca="false">G801*D801</f>
        <v>0.28</v>
      </c>
      <c r="G801" s="0" t="n">
        <f aca="true">INDIRECT("assorted!D"&amp;$A801+1)</f>
        <v>0.02</v>
      </c>
      <c r="H801" s="0" t="n">
        <f aca="true">INDIRECT("assorted!E"&amp;$A801+1)</f>
        <v>0.08</v>
      </c>
      <c r="I801" s="0" t="e">
        <f aca="true">IF(B801=1,INDIRECT("assorted!F"&amp;$A801+1),NA())</f>
        <v>#N/A</v>
      </c>
      <c r="J801" s="5" t="e">
        <f aca="true">IF(B801=1,INDIRECT("assorted!G"&amp;$A801+1),NA())</f>
        <v>#N/A</v>
      </c>
      <c r="K801" s="5" t="e">
        <f aca="true">IF(B801=1,AVERAGE(INDIRECT("Temperatures!C" &amp; A801 + 1):INDIRECT("Temperatures!P" &amp; A801 + 1)),NA())</f>
        <v>#N/A</v>
      </c>
      <c r="L801" s="5" t="e">
        <f aca="true">IF(B801=1,MAX(INDIRECT("Temperatures!C" &amp; A801 + 1):INDIRECT("Temperatures!P" &amp; A801 + 1)),NA())</f>
        <v>#N/A</v>
      </c>
      <c r="M801" s="5" t="e">
        <f aca="true">IF(B801=1,MIN(INDIRECT("Temperatures!C" &amp; A801 + 1):INDIRECT("Temperatures!P" &amp; A801 + 1)),NA())</f>
        <v>#N/A</v>
      </c>
      <c r="N801" s="5" t="e">
        <f aca="true">IF(B801=1,INDIRECT("assorted!H"&amp;$A801+1),NA())</f>
        <v>#N/A</v>
      </c>
      <c r="O801" s="5" t="e">
        <f aca="true">IF(B801=1,INDIRECT("assorted!I"&amp;$A801+1),NA())</f>
        <v>#N/A</v>
      </c>
      <c r="P801" s="5" t="e">
        <f aca="true">IF(B801=1,INDIRECT("assorted!J"&amp;$A801+1),NA())</f>
        <v>#N/A</v>
      </c>
      <c r="Q801" s="5" t="e">
        <f aca="true">IF(B801=1,INDIRECT("assorted!K"&amp;$A801+1),NA())</f>
        <v>#N/A</v>
      </c>
      <c r="R801" s="5" t="e">
        <f aca="true">IF(B801=1,INDIRECT("assorted!L"&amp;$A801+1),NA())</f>
        <v>#N/A</v>
      </c>
      <c r="S801" s="5" t="e">
        <f aca="true">IF(B801=1,INDIRECT("assorted!M"&amp;$A801+1),NA())</f>
        <v>#N/A</v>
      </c>
      <c r="T801" s="5" t="e">
        <f aca="true">IF(B801=1,INDIRECT("assorted!N"&amp;$A801+1),NA())</f>
        <v>#N/A</v>
      </c>
      <c r="U801" s="5" t="e">
        <f aca="true">IF(B801=1,SUM(INDIRECT("HeatFluxTotals!B" &amp; A801 + 1):INDIRECT("HeatFluxTotals!P" &amp; A801 + 1)),NA())</f>
        <v>#N/A</v>
      </c>
      <c r="W801" s="5" t="e">
        <f aca="false">R801/G801</f>
        <v>#N/A</v>
      </c>
      <c r="X801" s="5" t="e">
        <f aca="true">IF(B801=1,SUM(INDIRECT("HeatFluxRadiation!B" &amp; A801 + 1):INDIRECT("HeatFluxRadiation!P" &amp; A801 + 1)),NA())</f>
        <v>#N/A</v>
      </c>
      <c r="Y801" s="5" t="e">
        <f aca="true">IF(B801=1,SUM(INDIRECT("HeatFluxConduction!B" &amp; A801 + 1):INDIRECT("HeatFluxConduction!P" &amp; A801 + 1)),NA())</f>
        <v>#N/A</v>
      </c>
      <c r="Z801" s="6" t="e">
        <f aca="false">X801/U801</f>
        <v>#N/A</v>
      </c>
      <c r="AA801" s="6" t="e">
        <f aca="false">Y801/U801</f>
        <v>#N/A</v>
      </c>
      <c r="AE801" s="0" t="n">
        <f aca="false">1/F801</f>
        <v>3.57142857142857</v>
      </c>
      <c r="AF801" s="0" t="n">
        <f aca="false">1/G801</f>
        <v>50</v>
      </c>
      <c r="AG801" s="10" t="n">
        <v>2.60186648092718</v>
      </c>
      <c r="AH801" s="0" t="n">
        <f aca="false">AG801/14</f>
        <v>0.185847605780513</v>
      </c>
      <c r="AI801" s="0" t="n">
        <v>0.097315</v>
      </c>
      <c r="AJ801" s="0" t="n">
        <v>1.4665</v>
      </c>
      <c r="AK801" s="0" t="n">
        <v>21.09</v>
      </c>
    </row>
    <row r="802" customFormat="false" ht="15" hidden="false" customHeight="true" outlineLevel="0" collapsed="false">
      <c r="A802" s="0" t="n">
        <v>801</v>
      </c>
      <c r="B802" s="4" t="n">
        <f aca="false">IF(assorted!P802 = "converged", 1, NA())</f>
        <v>1</v>
      </c>
      <c r="C802" s="0" t="str">
        <f aca="true">INDIRECT("IDs!B"&amp;$A802+1)</f>
        <v>b-staggered</v>
      </c>
      <c r="D802" s="0" t="n">
        <f aca="true">INDIRECT("IDs!C"&amp;$A802+1)</f>
        <v>14</v>
      </c>
      <c r="E802" s="4" t="n">
        <v>2.43333333333333</v>
      </c>
      <c r="F802" s="0" t="n">
        <f aca="false">G802*D802</f>
        <v>0.28</v>
      </c>
      <c r="G802" s="0" t="n">
        <f aca="true">INDIRECT("assorted!D"&amp;$A802+1)</f>
        <v>0.02</v>
      </c>
      <c r="H802" s="0" t="n">
        <f aca="true">INDIRECT("assorted!E"&amp;$A802+1)</f>
        <v>0.08</v>
      </c>
      <c r="I802" s="0" t="n">
        <f aca="true">IF(B802=1,INDIRECT("assorted!F"&amp;$A802+1),NA())</f>
        <v>6.29486191316391</v>
      </c>
      <c r="J802" s="5" t="n">
        <f aca="true">IF(B802=1,INDIRECT("assorted!G"&amp;$A802+1),NA())</f>
        <v>1087.01859392723</v>
      </c>
      <c r="K802" s="5" t="n">
        <f aca="true">IF(B802=1,AVERAGE(INDIRECT("Temperatures!C" &amp; A802 + 1):INDIRECT("Temperatures!P" &amp; A802 + 1)),NA())</f>
        <v>978.740319520565</v>
      </c>
      <c r="L802" s="5" t="n">
        <f aca="true">IF(B802=1,MAX(INDIRECT("Temperatures!C" &amp; A802 + 1):INDIRECT("Temperatures!P" &amp; A802 + 1)),NA())</f>
        <v>1048.76318784489</v>
      </c>
      <c r="M802" s="5" t="n">
        <f aca="true">IF(B802=1,MIN(INDIRECT("Temperatures!C" &amp; A802 + 1):INDIRECT("Temperatures!P" &amp; A802 + 1)),NA())</f>
        <v>938.939841110943</v>
      </c>
      <c r="N802" s="5" t="n">
        <f aca="true">IF(B802=1,INDIRECT("assorted!H"&amp;$A802+1),NA())</f>
        <v>-203367.547001526</v>
      </c>
      <c r="O802" s="5" t="n">
        <f aca="true">IF(B802=1,INDIRECT("assorted!I"&amp;$A802+1),NA())</f>
        <v>27047.6310052362</v>
      </c>
      <c r="P802" s="5" t="n">
        <f aca="true">IF(B802=1,INDIRECT("assorted!J"&amp;$A802+1),NA())</f>
        <v>6467.06092539125</v>
      </c>
      <c r="Q802" s="5" t="n">
        <f aca="true">IF(B802=1,INDIRECT("assorted!K"&amp;$A802+1),NA())</f>
        <v>41822877.0127224</v>
      </c>
      <c r="R802" s="5" t="n">
        <f aca="true">IF(B802=1,INDIRECT("assorted!L"&amp;$A802+1),NA())</f>
        <v>15294.7586108922</v>
      </c>
      <c r="S802" s="5" t="n">
        <f aca="true">IF(B802=1,INDIRECT("assorted!M"&amp;$A802+1),NA())</f>
        <v>3656.96114963427</v>
      </c>
      <c r="T802" s="5" t="n">
        <f aca="true">IF(B802=1,INDIRECT("assorted!N"&amp;$A802+1),NA())</f>
        <v>13373364.8499344</v>
      </c>
      <c r="U802" s="5" t="n">
        <f aca="true">IF(B802=1,SUM(INDIRECT("HeatFluxTotals!B" &amp; A802 + 1):INDIRECT("HeatFluxTotals!P" &amp; A802 + 1)),NA())</f>
        <v>214126.620552491</v>
      </c>
      <c r="W802" s="5" t="n">
        <f aca="false">R802/G802</f>
        <v>764737.93054461</v>
      </c>
      <c r="X802" s="5" t="n">
        <f aca="true">IF(B802=1,SUM(INDIRECT("HeatFluxRadiation!B" &amp; A802 + 1):INDIRECT("HeatFluxRadiation!P" &amp; A802 + 1)),NA())</f>
        <v>203055.348345581</v>
      </c>
      <c r="Y802" s="5" t="n">
        <f aca="true">IF(B802=1,SUM(INDIRECT("HeatFluxConduction!B" &amp; A802 + 1):INDIRECT("HeatFluxConduction!P" &amp; A802 + 1)),NA())</f>
        <v>11075.0598240364</v>
      </c>
      <c r="Z802" s="6" t="n">
        <f aca="false">X802/U802</f>
        <v>0.948295675809277</v>
      </c>
      <c r="AA802" s="6" t="n">
        <f aca="false">Y802/U802</f>
        <v>0.0517220128700508</v>
      </c>
      <c r="AE802" s="0" t="n">
        <f aca="false">1/F802</f>
        <v>3.57142857142857</v>
      </c>
      <c r="AF802" s="0" t="n">
        <f aca="false">1/G802</f>
        <v>50</v>
      </c>
      <c r="AG802" s="10" t="n">
        <v>2.38611295379193</v>
      </c>
      <c r="AH802" s="0" t="n">
        <f aca="false">AG802/14</f>
        <v>0.170436639556566</v>
      </c>
      <c r="AI802" s="0" t="n">
        <v>0.15397</v>
      </c>
      <c r="AJ802" s="0" t="n">
        <v>2.3235</v>
      </c>
      <c r="AK802" s="0" t="n">
        <v>24.669</v>
      </c>
    </row>
    <row r="803" customFormat="false" ht="15" hidden="false" customHeight="true" outlineLevel="0" collapsed="false">
      <c r="A803" s="0" t="n">
        <v>802</v>
      </c>
      <c r="B803" s="4" t="n">
        <f aca="false">IF(assorted!P803 = "converged", 1, NA())</f>
        <v>1</v>
      </c>
      <c r="C803" s="0" t="str">
        <f aca="true">INDIRECT("IDs!B"&amp;$A803+1)</f>
        <v>b-staggered</v>
      </c>
      <c r="D803" s="0" t="n">
        <f aca="true">INDIRECT("IDs!C"&amp;$A803+1)</f>
        <v>14</v>
      </c>
      <c r="E803" s="4" t="n">
        <v>2.83888888888889</v>
      </c>
      <c r="F803" s="0" t="n">
        <f aca="false">G803*D803</f>
        <v>0.28</v>
      </c>
      <c r="G803" s="0" t="n">
        <f aca="true">INDIRECT("assorted!D"&amp;$A803+1)</f>
        <v>0.02</v>
      </c>
      <c r="H803" s="0" t="n">
        <f aca="true">INDIRECT("assorted!E"&amp;$A803+1)</f>
        <v>0.08</v>
      </c>
      <c r="I803" s="0" t="n">
        <f aca="true">IF(B803=1,INDIRECT("assorted!F"&amp;$A803+1),NA())</f>
        <v>6.46628043080272</v>
      </c>
      <c r="J803" s="5" t="n">
        <f aca="true">IF(B803=1,INDIRECT("assorted!G"&amp;$A803+1),NA())</f>
        <v>1075.99396368669</v>
      </c>
      <c r="K803" s="5" t="n">
        <f aca="true">IF(B803=1,AVERAGE(INDIRECT("Temperatures!C" &amp; A803 + 1):INDIRECT("Temperatures!P" &amp; A803 + 1)),NA())</f>
        <v>985.80714826683</v>
      </c>
      <c r="L803" s="5" t="n">
        <f aca="true">IF(B803=1,MAX(INDIRECT("Temperatures!C" &amp; A803 + 1):INDIRECT("Temperatures!P" &amp; A803 + 1)),NA())</f>
        <v>1060.21256568184</v>
      </c>
      <c r="M803" s="5" t="n">
        <f aca="true">IF(B803=1,MIN(INDIRECT("Temperatures!C" &amp; A803 + 1):INDIRECT("Temperatures!P" &amp; A803 + 1)),NA())</f>
        <v>939.8409840185</v>
      </c>
      <c r="N803" s="5" t="n">
        <f aca="true">IF(B803=1,INDIRECT("assorted!H"&amp;$A803+1),NA())</f>
        <v>-220253.901174069</v>
      </c>
      <c r="O803" s="5" t="n">
        <f aca="true">IF(B803=1,INDIRECT("assorted!I"&amp;$A803+1),NA())</f>
        <v>28154.1496937959</v>
      </c>
      <c r="P803" s="5" t="n">
        <f aca="true">IF(B803=1,INDIRECT("assorted!J"&amp;$A803+1),NA())</f>
        <v>6761.97629722311</v>
      </c>
      <c r="Q803" s="5" t="n">
        <f aca="true">IF(B803=1,INDIRECT("assorted!K"&amp;$A803+1),NA())</f>
        <v>45724323.4442072</v>
      </c>
      <c r="R803" s="5" t="n">
        <f aca="true">IF(B803=1,INDIRECT("assorted!L"&amp;$A803+1),NA())</f>
        <v>15920.4672445498</v>
      </c>
      <c r="S803" s="5" t="n">
        <f aca="true">IF(B803=1,INDIRECT("assorted!M"&amp;$A803+1),NA())</f>
        <v>3823.72841372245</v>
      </c>
      <c r="T803" s="5" t="n">
        <f aca="true">IF(B803=1,INDIRECT("assorted!N"&amp;$A803+1),NA())</f>
        <v>14620898.9819084</v>
      </c>
      <c r="U803" s="5" t="n">
        <f aca="true">IF(B803=1,SUM(INDIRECT("HeatFluxTotals!B" &amp; A803 + 1):INDIRECT("HeatFluxTotals!P" &amp; A803 + 1)),NA())</f>
        <v>222886.541423697</v>
      </c>
      <c r="W803" s="5" t="n">
        <f aca="false">R803/G803</f>
        <v>796023.36222749</v>
      </c>
      <c r="X803" s="5" t="n">
        <f aca="true">IF(B803=1,SUM(INDIRECT("HeatFluxRadiation!B" &amp; A803 + 1):INDIRECT("HeatFluxRadiation!P" &amp; A803 + 1)),NA())</f>
        <v>208121.091181336</v>
      </c>
      <c r="Y803" s="5" t="n">
        <f aca="true">IF(B803=1,SUM(INDIRECT("HeatFluxConduction!B" &amp; A803 + 1):INDIRECT("HeatFluxConduction!P" &amp; A803 + 1)),NA())</f>
        <v>14766.2661064923</v>
      </c>
      <c r="Z803" s="6" t="n">
        <f aca="false">X803/U803</f>
        <v>0.933753513567729</v>
      </c>
      <c r="AA803" s="6" t="n">
        <f aca="false">Y803/U803</f>
        <v>0.0662501468781926</v>
      </c>
      <c r="AE803" s="0" t="n">
        <f aca="false">1/F803</f>
        <v>3.57142857142857</v>
      </c>
      <c r="AF803" s="0" t="n">
        <f aca="false">1/G803</f>
        <v>50</v>
      </c>
      <c r="AG803" s="10" t="n">
        <v>2.04680385601846</v>
      </c>
      <c r="AH803" s="0" t="n">
        <f aca="false">AG803/14</f>
        <v>0.14620027542989</v>
      </c>
      <c r="AI803" s="0" t="n">
        <v>0.16649</v>
      </c>
      <c r="AJ803" s="0" t="n">
        <v>2.5133</v>
      </c>
      <c r="AK803" s="0" t="n">
        <v>25.416</v>
      </c>
    </row>
    <row r="804" customFormat="false" ht="15" hidden="false" customHeight="true" outlineLevel="0" collapsed="false">
      <c r="A804" s="0" t="n">
        <v>803</v>
      </c>
      <c r="B804" s="4" t="n">
        <f aca="false">IF(assorted!P804 = "converged", 1, NA())</f>
        <v>1</v>
      </c>
      <c r="C804" s="0" t="str">
        <f aca="true">INDIRECT("IDs!B"&amp;$A804+1)</f>
        <v>b-staggered</v>
      </c>
      <c r="D804" s="0" t="n">
        <f aca="true">INDIRECT("IDs!C"&amp;$A804+1)</f>
        <v>14</v>
      </c>
      <c r="E804" s="4" t="n">
        <v>3.24444444444444</v>
      </c>
      <c r="F804" s="0" t="n">
        <f aca="false">G804*D804</f>
        <v>0.28</v>
      </c>
      <c r="G804" s="0" t="n">
        <f aca="true">INDIRECT("assorted!D"&amp;$A804+1)</f>
        <v>0.02</v>
      </c>
      <c r="H804" s="0" t="n">
        <f aca="true">INDIRECT("assorted!E"&amp;$A804+1)</f>
        <v>0.08</v>
      </c>
      <c r="I804" s="0" t="n">
        <f aca="true">IF(B804=1,INDIRECT("assorted!F"&amp;$A804+1),NA())</f>
        <v>6.5229383224505</v>
      </c>
      <c r="J804" s="5" t="n">
        <f aca="true">IF(B804=1,INDIRECT("assorted!G"&amp;$A804+1),NA())</f>
        <v>1074.88687005275</v>
      </c>
      <c r="K804" s="5" t="n">
        <f aca="true">IF(B804=1,AVERAGE(INDIRECT("Temperatures!C" &amp; A804 + 1):INDIRECT("Temperatures!P" &amp; A804 + 1)),NA())</f>
        <v>990.405317461846</v>
      </c>
      <c r="L804" s="5" t="n">
        <f aca="true">IF(B804=1,MAX(INDIRECT("Temperatures!C" &amp; A804 + 1):INDIRECT("Temperatures!P" &amp; A804 + 1)),NA())</f>
        <v>1067.59930269435</v>
      </c>
      <c r="M804" s="5" t="n">
        <f aca="true">IF(B804=1,MIN(INDIRECT("Temperatures!C" &amp; A804 + 1):INDIRECT("Temperatures!P" &amp; A804 + 1)),NA())</f>
        <v>942.093034505369</v>
      </c>
      <c r="N804" s="5" t="n">
        <f aca="true">IF(B804=1,INDIRECT("assorted!H"&amp;$A804+1),NA())</f>
        <v>-211770.338279056</v>
      </c>
      <c r="O804" s="5" t="n">
        <f aca="true">IF(B804=1,INDIRECT("assorted!I"&amp;$A804+1),NA())</f>
        <v>28909.2862272444</v>
      </c>
      <c r="P804" s="5" t="n">
        <f aca="true">IF(B804=1,INDIRECT("assorted!J"&amp;$A804+1),NA())</f>
        <v>7448.85096364207</v>
      </c>
      <c r="Q804" s="5" t="n">
        <f aca="true">IF(B804=1,INDIRECT("assorted!K"&amp;$A804+1),NA())</f>
        <v>55485380.6785515</v>
      </c>
      <c r="R804" s="5" t="n">
        <f aca="true">IF(B804=1,INDIRECT("assorted!L"&amp;$A804+1),NA())</f>
        <v>16347.4780609545</v>
      </c>
      <c r="S804" s="5" t="n">
        <f aca="true">IF(B804=1,INDIRECT("assorted!M"&amp;$A804+1),NA())</f>
        <v>4212.13885221081</v>
      </c>
      <c r="T804" s="5" t="n">
        <f aca="true">IF(B804=1,INDIRECT("assorted!N"&amp;$A804+1),NA())</f>
        <v>17742113.7103038</v>
      </c>
      <c r="U804" s="5" t="n">
        <f aca="true">IF(B804=1,SUM(INDIRECT("HeatFluxTotals!B" &amp; A804 + 1):INDIRECT("HeatFluxTotals!P" &amp; A804 + 1)),NA())</f>
        <v>228864.692853364</v>
      </c>
      <c r="W804" s="5" t="n">
        <f aca="false">R804/G804</f>
        <v>817373.903047725</v>
      </c>
      <c r="X804" s="5" t="n">
        <f aca="true">IF(B804=1,SUM(INDIRECT("HeatFluxRadiation!B" &amp; A804 + 1):INDIRECT("HeatFluxRadiation!P" &amp; A804 + 1)),NA())</f>
        <v>213585.459664323</v>
      </c>
      <c r="Y804" s="5" t="n">
        <f aca="true">IF(B804=1,SUM(INDIRECT("HeatFluxConduction!B" &amp; A804 + 1):INDIRECT("HeatFluxConduction!P" &amp; A804 + 1)),NA())</f>
        <v>15281.5381624969</v>
      </c>
      <c r="Z804" s="6" t="n">
        <f aca="false">X804/U804</f>
        <v>0.933239011231713</v>
      </c>
      <c r="AA804" s="6" t="n">
        <f aca="false">Y804/U804</f>
        <v>0.0667710601053174</v>
      </c>
      <c r="AE804" s="0" t="n">
        <f aca="false">1/F804</f>
        <v>3.57142857142857</v>
      </c>
      <c r="AF804" s="0" t="n">
        <f aca="false">1/G804</f>
        <v>50</v>
      </c>
      <c r="AG804" s="10" t="n">
        <v>1.79234727973849</v>
      </c>
      <c r="AH804" s="0" t="n">
        <f aca="false">AG804/14</f>
        <v>0.128024805695606</v>
      </c>
      <c r="AI804" s="0" t="n">
        <v>0.17641</v>
      </c>
      <c r="AJ804" s="0" t="n">
        <v>2.6641</v>
      </c>
      <c r="AK804" s="0" t="n">
        <v>25.916</v>
      </c>
    </row>
    <row r="805" customFormat="false" ht="15" hidden="false" customHeight="true" outlineLevel="0" collapsed="false">
      <c r="A805" s="0" t="n">
        <v>804</v>
      </c>
      <c r="B805" s="4" t="n">
        <f aca="false">IF(assorted!P805 = "converged", 1, NA())</f>
        <v>1</v>
      </c>
      <c r="C805" s="0" t="str">
        <f aca="true">INDIRECT("IDs!B"&amp;$A805+1)</f>
        <v>b-staggered</v>
      </c>
      <c r="D805" s="0" t="n">
        <f aca="true">INDIRECT("IDs!C"&amp;$A805+1)</f>
        <v>14</v>
      </c>
      <c r="E805" s="4" t="n">
        <v>3.44722222222222</v>
      </c>
      <c r="F805" s="0" t="n">
        <f aca="false">G805*D805</f>
        <v>0.28</v>
      </c>
      <c r="G805" s="0" t="n">
        <f aca="true">INDIRECT("assorted!D"&amp;$A805+1)</f>
        <v>0.02</v>
      </c>
      <c r="H805" s="0" t="n">
        <f aca="true">INDIRECT("assorted!E"&amp;$A805+1)</f>
        <v>0.08</v>
      </c>
      <c r="I805" s="0" t="n">
        <f aca="true">IF(B805=1,INDIRECT("assorted!F"&amp;$A805+1),NA())</f>
        <v>4.2016740765539</v>
      </c>
      <c r="J805" s="5" t="n">
        <f aca="true">IF(B805=1,INDIRECT("assorted!G"&amp;$A805+1),NA())</f>
        <v>1117.37093498273</v>
      </c>
      <c r="K805" s="5" t="n">
        <f aca="true">IF(B805=1,AVERAGE(INDIRECT("Temperatures!C" &amp; A805 + 1):INDIRECT("Temperatures!P" &amp; A805 + 1)),NA())</f>
        <v>1015.79719197235</v>
      </c>
      <c r="L805" s="5" t="n">
        <f aca="true">IF(B805=1,MAX(INDIRECT("Temperatures!C" &amp; A805 + 1):INDIRECT("Temperatures!P" &amp; A805 + 1)),NA())</f>
        <v>1100.97566549718</v>
      </c>
      <c r="M805" s="5" t="n">
        <f aca="true">IF(B805=1,MIN(INDIRECT("Temperatures!C" &amp; A805 + 1):INDIRECT("Temperatures!P" &amp; A805 + 1)),NA())</f>
        <v>964.486157877757</v>
      </c>
      <c r="N805" s="5" t="n">
        <f aca="true">IF(B805=1,INDIRECT("assorted!H"&amp;$A805+1),NA())</f>
        <v>-155355.345682474</v>
      </c>
      <c r="O805" s="5" t="n">
        <f aca="true">IF(B805=1,INDIRECT("assorted!I"&amp;$A805+1),NA())</f>
        <v>33040.0960300085</v>
      </c>
      <c r="P805" s="5" t="n">
        <f aca="true">IF(B805=1,INDIRECT("assorted!J"&amp;$A805+1),NA())</f>
        <v>7801.48997298568</v>
      </c>
      <c r="Q805" s="5" t="n">
        <f aca="true">IF(B805=1,INDIRECT("assorted!K"&amp;$A805+1),NA())</f>
        <v>60863245.7985961</v>
      </c>
      <c r="R805" s="5" t="n">
        <f aca="true">IF(B805=1,INDIRECT("assorted!L"&amp;$A805+1),NA())</f>
        <v>18683.545817788</v>
      </c>
      <c r="S805" s="5" t="n">
        <f aca="true">IF(B805=1,INDIRECT("assorted!M"&amp;$A805+1),NA())</f>
        <v>4411.59418014119</v>
      </c>
      <c r="T805" s="5" t="n">
        <f aca="true">IF(B805=1,INDIRECT("assorted!N"&amp;$A805+1),NA())</f>
        <v>19462163.2102556</v>
      </c>
      <c r="U805" s="5" t="n">
        <f aca="true">IF(B805=1,SUM(INDIRECT("HeatFluxTotals!B" &amp; A805 + 1):INDIRECT("HeatFluxTotals!P" &amp; A805 + 1)),NA())</f>
        <v>261569.641449032</v>
      </c>
      <c r="W805" s="5" t="n">
        <f aca="false">R805/G805</f>
        <v>934177.2908894</v>
      </c>
      <c r="X805" s="5" t="n">
        <f aca="true">IF(B805=1,SUM(INDIRECT("HeatFluxRadiation!B" &amp; A805 + 1):INDIRECT("HeatFluxRadiation!P" &amp; A805 + 1)),NA())</f>
        <v>246017.712137255</v>
      </c>
      <c r="Y805" s="5" t="n">
        <f aca="true">IF(B805=1,SUM(INDIRECT("HeatFluxConduction!B" &amp; A805 + 1):INDIRECT("HeatFluxConduction!P" &amp; A805 + 1)),NA())</f>
        <v>15550.7768820887</v>
      </c>
      <c r="Z805" s="6" t="n">
        <f aca="false">X805/U805</f>
        <v>0.940543829071206</v>
      </c>
      <c r="AA805" s="6" t="n">
        <f aca="false">Y805/U805</f>
        <v>0.0594517651052362</v>
      </c>
      <c r="AE805" s="0" t="n">
        <f aca="false">1/F805</f>
        <v>3.57142857142857</v>
      </c>
      <c r="AF805" s="0" t="n">
        <f aca="false">1/G805</f>
        <v>50</v>
      </c>
      <c r="AG805" s="10" t="n">
        <v>1.68764948501443</v>
      </c>
      <c r="AH805" s="0" t="n">
        <f aca="false">AG805/14</f>
        <v>0.120546391786745</v>
      </c>
      <c r="AI805" s="0" t="n">
        <v>0.2242</v>
      </c>
      <c r="AJ805" s="0" t="n">
        <v>3.3888</v>
      </c>
      <c r="AK805" s="0" t="n">
        <v>28.63</v>
      </c>
    </row>
    <row r="806" customFormat="false" ht="15" hidden="false" customHeight="true" outlineLevel="0" collapsed="false">
      <c r="A806" s="0" t="n">
        <v>805</v>
      </c>
      <c r="B806" s="4" t="n">
        <f aca="false">IF(assorted!P806 = "converged", 1, NA())</f>
        <v>1</v>
      </c>
      <c r="C806" s="0" t="str">
        <f aca="true">INDIRECT("IDs!B"&amp;$A806+1)</f>
        <v>b-staggered</v>
      </c>
      <c r="D806" s="0" t="n">
        <f aca="true">INDIRECT("IDs!C"&amp;$A806+1)</f>
        <v>14</v>
      </c>
      <c r="E806" s="4" t="n">
        <v>1.01388888888889</v>
      </c>
      <c r="F806" s="0" t="n">
        <f aca="false">G806*D806</f>
        <v>0.35</v>
      </c>
      <c r="G806" s="0" t="n">
        <f aca="true">INDIRECT("assorted!D"&amp;$A806+1)</f>
        <v>0.025</v>
      </c>
      <c r="H806" s="0" t="n">
        <f aca="true">INDIRECT("assorted!E"&amp;$A806+1)</f>
        <v>0.08</v>
      </c>
      <c r="I806" s="0" t="n">
        <f aca="true">IF(B806=1,INDIRECT("assorted!F"&amp;$A806+1),NA())</f>
        <v>13.2522945770324</v>
      </c>
      <c r="J806" s="5" t="n">
        <f aca="true">IF(B806=1,INDIRECT("assorted!G"&amp;$A806+1),NA())</f>
        <v>1168.15012767731</v>
      </c>
      <c r="K806" s="5" t="n">
        <f aca="true">IF(B806=1,AVERAGE(INDIRECT("Temperatures!C" &amp; A806 + 1):INDIRECT("Temperatures!P" &amp; A806 + 1)),NA())</f>
        <v>904.551930347601</v>
      </c>
      <c r="L806" s="5" t="n">
        <f aca="true">IF(B806=1,MAX(INDIRECT("Temperatures!C" &amp; A806 + 1):INDIRECT("Temperatures!P" &amp; A806 + 1)),NA())</f>
        <v>1016.88977907065</v>
      </c>
      <c r="M806" s="5" t="n">
        <f aca="true">IF(B806=1,MIN(INDIRECT("Temperatures!C" &amp; A806 + 1):INDIRECT("Temperatures!P" &amp; A806 + 1)),NA())</f>
        <v>775.167352627508</v>
      </c>
      <c r="N806" s="5" t="n">
        <f aca="true">IF(B806=1,INDIRECT("assorted!H"&amp;$A806+1),NA())</f>
        <v>-123107.599222687</v>
      </c>
      <c r="O806" s="5" t="n">
        <f aca="true">IF(B806=1,INDIRECT("assorted!I"&amp;$A806+1),NA())</f>
        <v>17766.3957228812</v>
      </c>
      <c r="P806" s="5" t="n">
        <f aca="true">IF(B806=1,INDIRECT("assorted!J"&amp;$A806+1),NA())</f>
        <v>10919.9461789403</v>
      </c>
      <c r="Q806" s="5" t="n">
        <f aca="true">IF(B806=1,INDIRECT("assorted!K"&amp;$A806+1),NA())</f>
        <v>119245224.550953</v>
      </c>
      <c r="R806" s="5" t="n">
        <f aca="true">IF(B806=1,INDIRECT("assorted!L"&amp;$A806+1),NA())</f>
        <v>10046.4539735662</v>
      </c>
      <c r="S806" s="5" t="n">
        <f aca="true">IF(B806=1,INDIRECT("assorted!M"&amp;$A806+1),NA())</f>
        <v>6174.95695797694</v>
      </c>
      <c r="T806" s="5" t="n">
        <f aca="true">IF(B806=1,INDIRECT("assorted!N"&amp;$A806+1),NA())</f>
        <v>38130093.4328678</v>
      </c>
      <c r="U806" s="5" t="n">
        <f aca="true">IF(B806=1,SUM(INDIRECT("HeatFluxTotals!B" &amp; A806 + 1):INDIRECT("HeatFluxTotals!P" &amp; A806 + 1)),NA())</f>
        <v>140650.355629927</v>
      </c>
      <c r="W806" s="5" t="n">
        <f aca="false">R806/G806</f>
        <v>401858.158942648</v>
      </c>
      <c r="X806" s="5" t="n">
        <f aca="true">IF(B806=1,SUM(INDIRECT("HeatFluxRadiation!B" &amp; A806 + 1):INDIRECT("HeatFluxRadiation!P" &amp; A806 + 1)),NA())</f>
        <v>138085.368719912</v>
      </c>
      <c r="Y806" s="5" t="n">
        <f aca="true">IF(B806=1,SUM(INDIRECT("HeatFluxConduction!B" &amp; A806 + 1):INDIRECT("HeatFluxConduction!P" &amp; A806 + 1)),NA())</f>
        <v>1598.21964107477</v>
      </c>
      <c r="Z806" s="6" t="n">
        <f aca="false">X806/U806</f>
        <v>0.98176338126891</v>
      </c>
      <c r="AA806" s="6" t="n">
        <f aca="false">Y806/U806</f>
        <v>0.0113630686102205</v>
      </c>
      <c r="AE806" s="0" t="n">
        <f aca="false">1/F806</f>
        <v>2.85714285714286</v>
      </c>
      <c r="AF806" s="0" t="n">
        <f aca="false">1/G806</f>
        <v>40</v>
      </c>
      <c r="AG806" s="10" t="n">
        <v>5.54939702101795</v>
      </c>
      <c r="AH806" s="0" t="n">
        <f aca="false">AG806/14</f>
        <v>0.396385501501282</v>
      </c>
      <c r="AI806" s="0" t="n">
        <v>0.079447</v>
      </c>
      <c r="AJ806" s="0" t="n">
        <v>1.1997</v>
      </c>
      <c r="AK806" s="0" t="n">
        <v>17.859</v>
      </c>
    </row>
    <row r="807" customFormat="false" ht="15" hidden="false" customHeight="true" outlineLevel="0" collapsed="false">
      <c r="A807" s="0" t="n">
        <v>806</v>
      </c>
      <c r="B807" s="4" t="n">
        <f aca="false">IF(assorted!P807 = "converged", 1, NA())</f>
        <v>1</v>
      </c>
      <c r="C807" s="0" t="str">
        <f aca="true">INDIRECT("IDs!B"&amp;$A807+1)</f>
        <v>b-staggered</v>
      </c>
      <c r="D807" s="0" t="n">
        <f aca="true">INDIRECT("IDs!C"&amp;$A807+1)</f>
        <v>14</v>
      </c>
      <c r="E807" s="4" t="n">
        <v>1.21666666666667</v>
      </c>
      <c r="F807" s="0" t="n">
        <f aca="false">G807*D807</f>
        <v>0.35</v>
      </c>
      <c r="G807" s="0" t="n">
        <f aca="true">INDIRECT("assorted!D"&amp;$A807+1)</f>
        <v>0.025</v>
      </c>
      <c r="H807" s="0" t="n">
        <f aca="true">INDIRECT("assorted!E"&amp;$A807+1)</f>
        <v>0.08</v>
      </c>
      <c r="I807" s="0" t="n">
        <f aca="true">IF(B807=1,INDIRECT("assorted!F"&amp;$A807+1),NA())</f>
        <v>12.6954708799748</v>
      </c>
      <c r="J807" s="5" t="n">
        <f aca="true">IF(B807=1,INDIRECT("assorted!G"&amp;$A807+1),NA())</f>
        <v>1152.19338134879</v>
      </c>
      <c r="K807" s="5" t="n">
        <f aca="true">IF(B807=1,AVERAGE(INDIRECT("Temperatures!C" &amp; A807 + 1):INDIRECT("Temperatures!P" &amp; A807 + 1)),NA())</f>
        <v>937.287256521681</v>
      </c>
      <c r="L807" s="5" t="n">
        <f aca="true">IF(B807=1,MAX(INDIRECT("Temperatures!C" &amp; A807 + 1):INDIRECT("Temperatures!P" &amp; A807 + 1)),NA())</f>
        <v>1037.18455413378</v>
      </c>
      <c r="M807" s="5" t="n">
        <f aca="true">IF(B807=1,MIN(INDIRECT("Temperatures!C" &amp; A807 + 1):INDIRECT("Temperatures!P" &amp; A807 + 1)),NA())</f>
        <v>828.525637619049</v>
      </c>
      <c r="N807" s="5" t="n">
        <f aca="true">IF(B807=1,INDIRECT("assorted!H"&amp;$A807+1),NA())</f>
        <v>-157485.242794501</v>
      </c>
      <c r="O807" s="5" t="n">
        <f aca="true">IF(B807=1,INDIRECT("assorted!I"&amp;$A807+1),NA())</f>
        <v>21640.1315579277</v>
      </c>
      <c r="P807" s="5" t="n">
        <f aca="true">IF(B807=1,INDIRECT("assorted!J"&amp;$A807+1),NA())</f>
        <v>9177.72564149795</v>
      </c>
      <c r="Q807" s="5" t="n">
        <f aca="true">IF(B807=1,INDIRECT("assorted!K"&amp;$A807+1),NA())</f>
        <v>84230647.950609</v>
      </c>
      <c r="R807" s="5" t="n">
        <f aca="true">IF(B807=1,INDIRECT("assorted!L"&amp;$A807+1),NA())</f>
        <v>12236.9529672443</v>
      </c>
      <c r="S807" s="5" t="n">
        <f aca="true">IF(B807=1,INDIRECT("assorted!M"&amp;$A807+1),NA())</f>
        <v>5189.7742266793</v>
      </c>
      <c r="T807" s="5" t="n">
        <f aca="true">IF(B807=1,INDIRECT("assorted!N"&amp;$A807+1),NA())</f>
        <v>26933756.5239047</v>
      </c>
      <c r="U807" s="5" t="n">
        <f aca="true">IF(B807=1,SUM(INDIRECT("HeatFluxTotals!B" &amp; A807 + 1):INDIRECT("HeatFluxTotals!P" &amp; A807 + 1)),NA())</f>
        <v>171317.34154142</v>
      </c>
      <c r="W807" s="5" t="n">
        <f aca="false">R807/G807</f>
        <v>489478.118689772</v>
      </c>
      <c r="X807" s="5" t="n">
        <f aca="true">IF(B807=1,SUM(INDIRECT("HeatFluxRadiation!B" &amp; A807 + 1):INDIRECT("HeatFluxRadiation!P" &amp; A807 + 1)),NA())</f>
        <v>162322.745146732</v>
      </c>
      <c r="Y807" s="5" t="n">
        <f aca="true">IF(B807=1,SUM(INDIRECT("HeatFluxConduction!B" &amp; A807 + 1):INDIRECT("HeatFluxConduction!P" &amp; A807 + 1)),NA())</f>
        <v>8998.83121736998</v>
      </c>
      <c r="Z807" s="6" t="n">
        <f aca="false">X807/U807</f>
        <v>0.947497455226894</v>
      </c>
      <c r="AA807" s="6" t="n">
        <f aca="false">Y807/U807</f>
        <v>0.05252726394423</v>
      </c>
      <c r="AE807" s="0" t="n">
        <f aca="false">1/F807</f>
        <v>2.85714285714286</v>
      </c>
      <c r="AF807" s="0" t="n">
        <f aca="false">1/G807</f>
        <v>40</v>
      </c>
      <c r="AG807" s="10" t="n">
        <v>4.69801621535755</v>
      </c>
      <c r="AH807" s="0" t="n">
        <f aca="false">AG807/14</f>
        <v>0.335572586811254</v>
      </c>
      <c r="AI807" s="0" t="n">
        <v>0.10605</v>
      </c>
      <c r="AJ807" s="0" t="n">
        <v>1.6005</v>
      </c>
      <c r="AK807" s="0" t="n">
        <v>20.684</v>
      </c>
    </row>
    <row r="808" customFormat="false" ht="15" hidden="false" customHeight="true" outlineLevel="0" collapsed="false">
      <c r="A808" s="0" t="n">
        <v>807</v>
      </c>
      <c r="B808" s="4" t="n">
        <f aca="false">IF(assorted!P808 = "converged", 1, NA())</f>
        <v>1</v>
      </c>
      <c r="C808" s="0" t="str">
        <f aca="true">INDIRECT("IDs!B"&amp;$A808+1)</f>
        <v>b-staggered</v>
      </c>
      <c r="D808" s="0" t="n">
        <f aca="true">INDIRECT("IDs!C"&amp;$A808+1)</f>
        <v>14</v>
      </c>
      <c r="E808" s="4" t="n">
        <v>1.41944444444444</v>
      </c>
      <c r="F808" s="0" t="n">
        <f aca="false">G808*D808</f>
        <v>0.35</v>
      </c>
      <c r="G808" s="0" t="n">
        <f aca="true">INDIRECT("assorted!D"&amp;$A808+1)</f>
        <v>0.025</v>
      </c>
      <c r="H808" s="0" t="n">
        <f aca="true">INDIRECT("assorted!E"&amp;$A808+1)</f>
        <v>0.08</v>
      </c>
      <c r="I808" s="0" t="n">
        <f aca="true">IF(B808=1,INDIRECT("assorted!F"&amp;$A808+1),NA())</f>
        <v>12.4389571072242</v>
      </c>
      <c r="J808" s="5" t="n">
        <f aca="true">IF(B808=1,INDIRECT("assorted!G"&amp;$A808+1),NA())</f>
        <v>1139.39941908699</v>
      </c>
      <c r="K808" s="5" t="n">
        <f aca="true">IF(B808=1,AVERAGE(INDIRECT("Temperatures!C" &amp; A808 + 1):INDIRECT("Temperatures!P" &amp; A808 + 1)),NA())</f>
        <v>957.082544135618</v>
      </c>
      <c r="L808" s="5" t="n">
        <f aca="true">IF(B808=1,MAX(INDIRECT("Temperatures!C" &amp; A808 + 1):INDIRECT("Temperatures!P" &amp; A808 + 1)),NA())</f>
        <v>1042.15456311627</v>
      </c>
      <c r="M808" s="5" t="n">
        <f aca="true">IF(B808=1,MIN(INDIRECT("Temperatures!C" &amp; A808 + 1):INDIRECT("Temperatures!P" &amp; A808 + 1)),NA())</f>
        <v>870.997086997227</v>
      </c>
      <c r="N808" s="5" t="n">
        <f aca="true">IF(B808=1,INDIRECT("assorted!H"&amp;$A808+1),NA())</f>
        <v>-181842.964632673</v>
      </c>
      <c r="O808" s="5" t="n">
        <f aca="true">IF(B808=1,INDIRECT("assorted!I"&amp;$A808+1),NA())</f>
        <v>24120.9692492909</v>
      </c>
      <c r="P808" s="5" t="n">
        <f aca="true">IF(B808=1,INDIRECT("assorted!J"&amp;$A808+1),NA())</f>
        <v>7762.13345498267</v>
      </c>
      <c r="Q808" s="5" t="n">
        <f aca="true">IF(B808=1,INDIRECT("assorted!K"&amp;$A808+1),NA())</f>
        <v>60250715.7729612</v>
      </c>
      <c r="R808" s="5" t="n">
        <f aca="true">IF(B808=1,INDIRECT("assorted!L"&amp;$A808+1),NA())</f>
        <v>13639.8046119912</v>
      </c>
      <c r="S808" s="5" t="n">
        <f aca="true">IF(B808=1,INDIRECT("assorted!M"&amp;$A808+1),NA())</f>
        <v>4389.29226284207</v>
      </c>
      <c r="T808" s="5" t="n">
        <f aca="true">IF(B808=1,INDIRECT("assorted!N"&amp;$A808+1),NA())</f>
        <v>19265886.5686453</v>
      </c>
      <c r="U808" s="5" t="n">
        <f aca="true">IF(B808=1,SUM(INDIRECT("HeatFluxTotals!B" &amp; A808 + 1):INDIRECT("HeatFluxTotals!P" &amp; A808 + 1)),NA())</f>
        <v>190957.264567877</v>
      </c>
      <c r="W808" s="5" t="n">
        <f aca="false">R808/G808</f>
        <v>545592.184479648</v>
      </c>
      <c r="X808" s="5" t="n">
        <f aca="true">IF(B808=1,SUM(INDIRECT("HeatFluxRadiation!B" &amp; A808 + 1):INDIRECT("HeatFluxRadiation!P" &amp; A808 + 1)),NA())</f>
        <v>180341.551652754</v>
      </c>
      <c r="Y808" s="5" t="n">
        <f aca="true">IF(B808=1,SUM(INDIRECT("HeatFluxConduction!B" &amp; A808 + 1):INDIRECT("HeatFluxConduction!P" &amp; A808 + 1)),NA())</f>
        <v>10617.579045863</v>
      </c>
      <c r="Z808" s="6" t="n">
        <f aca="false">X808/U808</f>
        <v>0.944407912738249</v>
      </c>
      <c r="AA808" s="6" t="n">
        <f aca="false">Y808/U808</f>
        <v>0.0556018597663189</v>
      </c>
      <c r="AE808" s="0" t="n">
        <f aca="false">1/F808</f>
        <v>2.85714285714286</v>
      </c>
      <c r="AF808" s="0" t="n">
        <f aca="false">1/G808</f>
        <v>40</v>
      </c>
      <c r="AG808" s="10" t="n">
        <v>4.06066189500805</v>
      </c>
      <c r="AH808" s="0" t="n">
        <f aca="false">AG808/14</f>
        <v>0.290047278214861</v>
      </c>
      <c r="AI808" s="0" t="n">
        <v>0.12624</v>
      </c>
      <c r="AJ808" s="0" t="n">
        <v>1.9048</v>
      </c>
      <c r="AK808" s="0" t="n">
        <v>22.529</v>
      </c>
    </row>
    <row r="809" customFormat="false" ht="15" hidden="false" customHeight="true" outlineLevel="0" collapsed="false">
      <c r="A809" s="0" t="n">
        <v>808</v>
      </c>
      <c r="B809" s="4" t="n">
        <f aca="false">IF(assorted!P809 = "converged", 1, NA())</f>
        <v>1</v>
      </c>
      <c r="C809" s="0" t="str">
        <f aca="true">INDIRECT("IDs!B"&amp;$A809+1)</f>
        <v>b-staggered</v>
      </c>
      <c r="D809" s="0" t="n">
        <f aca="true">INDIRECT("IDs!C"&amp;$A809+1)</f>
        <v>14</v>
      </c>
      <c r="E809" s="4" t="n">
        <v>1.62222222222222</v>
      </c>
      <c r="F809" s="0" t="n">
        <f aca="false">G809*D809</f>
        <v>0.35</v>
      </c>
      <c r="G809" s="0" t="n">
        <f aca="true">INDIRECT("assorted!D"&amp;$A809+1)</f>
        <v>0.025</v>
      </c>
      <c r="H809" s="0" t="n">
        <f aca="true">INDIRECT("assorted!E"&amp;$A809+1)</f>
        <v>0.08</v>
      </c>
      <c r="I809" s="0" t="n">
        <f aca="true">IF(B809=1,INDIRECT("assorted!F"&amp;$A809+1),NA())</f>
        <v>11.9662736883037</v>
      </c>
      <c r="J809" s="5" t="n">
        <f aca="true">IF(B809=1,INDIRECT("assorted!G"&amp;$A809+1),NA())</f>
        <v>1130.59909628381</v>
      </c>
      <c r="K809" s="5" t="n">
        <f aca="true">IF(B809=1,AVERAGE(INDIRECT("Temperatures!C" &amp; A809 + 1):INDIRECT("Temperatures!P" &amp; A809 + 1)),NA())</f>
        <v>968.412275048696</v>
      </c>
      <c r="L809" s="5" t="n">
        <f aca="true">IF(B809=1,MAX(INDIRECT("Temperatures!C" &amp; A809 + 1):INDIRECT("Temperatures!P" &amp; A809 + 1)),NA())</f>
        <v>1043.82408642308</v>
      </c>
      <c r="M809" s="5" t="n">
        <f aca="true">IF(B809=1,MIN(INDIRECT("Temperatures!C" &amp; A809 + 1):INDIRECT("Temperatures!P" &amp; A809 + 1)),NA())</f>
        <v>896.479465647455</v>
      </c>
      <c r="N809" s="5" t="n">
        <f aca="true">IF(B809=1,INDIRECT("assorted!H"&amp;$A809+1),NA())</f>
        <v>-197134.964293478</v>
      </c>
      <c r="O809" s="5" t="n">
        <f aca="true">IF(B809=1,INDIRECT("assorted!I"&amp;$A809+1),NA())</f>
        <v>25650.8555442441</v>
      </c>
      <c r="P809" s="5" t="n">
        <f aca="true">IF(B809=1,INDIRECT("assorted!J"&amp;$A809+1),NA())</f>
        <v>6970.63020935598</v>
      </c>
      <c r="Q809" s="5" t="n">
        <f aca="true">IF(B809=1,INDIRECT("assorted!K"&amp;$A809+1),NA())</f>
        <v>48589685.5155863</v>
      </c>
      <c r="R809" s="5" t="n">
        <f aca="true">IF(B809=1,INDIRECT("assorted!L"&amp;$A809+1),NA())</f>
        <v>14504.9170345502</v>
      </c>
      <c r="S809" s="5" t="n">
        <f aca="true">IF(B809=1,INDIRECT("assorted!M"&amp;$A809+1),NA())</f>
        <v>3941.71698058336</v>
      </c>
      <c r="T809" s="5" t="n">
        <f aca="true">IF(B809=1,INDIRECT("assorted!N"&amp;$A809+1),NA())</f>
        <v>15537132.7550192</v>
      </c>
      <c r="U809" s="5" t="n">
        <f aca="true">IF(B809=1,SUM(INDIRECT("HeatFluxTotals!B" &amp; A809 + 1):INDIRECT("HeatFluxTotals!P" &amp; A809 + 1)),NA())</f>
        <v>203068.838483703</v>
      </c>
      <c r="W809" s="5" t="n">
        <f aca="false">R809/G809</f>
        <v>580196.681382008</v>
      </c>
      <c r="X809" s="5" t="n">
        <f aca="true">IF(B809=1,SUM(INDIRECT("HeatFluxRadiation!B" &amp; A809 + 1):INDIRECT("HeatFluxRadiation!P" &amp; A809 + 1)),NA())</f>
        <v>192310.937813355</v>
      </c>
      <c r="Y809" s="5" t="n">
        <f aca="true">IF(B809=1,SUM(INDIRECT("HeatFluxConduction!B" &amp; A809 + 1):INDIRECT("HeatFluxConduction!P" &amp; A809 + 1)),NA())</f>
        <v>10760.3149994929</v>
      </c>
      <c r="Z809" s="6" t="n">
        <f aca="false">X809/U809</f>
        <v>0.947023380097724</v>
      </c>
      <c r="AA809" s="6" t="n">
        <f aca="false">Y809/U809</f>
        <v>0.0529885091175941</v>
      </c>
      <c r="AE809" s="0" t="n">
        <f aca="false">1/F809</f>
        <v>2.85714285714286</v>
      </c>
      <c r="AF809" s="0" t="n">
        <f aca="false">1/G809</f>
        <v>40</v>
      </c>
      <c r="AG809" s="10" t="n">
        <v>3.56661378118816</v>
      </c>
      <c r="AH809" s="0" t="n">
        <f aca="false">AG809/14</f>
        <v>0.254758127227726</v>
      </c>
      <c r="AI809" s="0" t="n">
        <v>0.13986</v>
      </c>
      <c r="AJ809" s="0" t="n">
        <v>2.1102</v>
      </c>
      <c r="AK809" s="0" t="n">
        <v>23.636</v>
      </c>
    </row>
    <row r="810" customFormat="false" ht="15" hidden="false" customHeight="true" outlineLevel="0" collapsed="false">
      <c r="A810" s="0" t="n">
        <v>809</v>
      </c>
      <c r="B810" s="4" t="n">
        <f aca="false">IF(assorted!P810 = "converged", 1, NA())</f>
        <v>1</v>
      </c>
      <c r="C810" s="0" t="str">
        <f aca="true">INDIRECT("IDs!B"&amp;$A810+1)</f>
        <v>b-staggered</v>
      </c>
      <c r="D810" s="0" t="n">
        <f aca="true">INDIRECT("IDs!C"&amp;$A810+1)</f>
        <v>14</v>
      </c>
      <c r="E810" s="4" t="n">
        <v>1.825</v>
      </c>
      <c r="F810" s="0" t="n">
        <f aca="false">G810*D810</f>
        <v>0.35</v>
      </c>
      <c r="G810" s="0" t="n">
        <f aca="true">INDIRECT("assorted!D"&amp;$A810+1)</f>
        <v>0.025</v>
      </c>
      <c r="H810" s="0" t="n">
        <f aca="true">INDIRECT("assorted!E"&amp;$A810+1)</f>
        <v>0.08</v>
      </c>
      <c r="I810" s="0" t="n">
        <f aca="true">IF(B810=1,INDIRECT("assorted!F"&amp;$A810+1),NA())</f>
        <v>11.4242554665252</v>
      </c>
      <c r="J810" s="5" t="n">
        <f aca="true">IF(B810=1,INDIRECT("assorted!G"&amp;$A810+1),NA())</f>
        <v>1122.47146184381</v>
      </c>
      <c r="K810" s="5" t="n">
        <f aca="true">IF(B810=1,AVERAGE(INDIRECT("Temperatures!C" &amp; A810 + 1):INDIRECT("Temperatures!P" &amp; A810 + 1)),NA())</f>
        <v>975.822461956563</v>
      </c>
      <c r="L810" s="5" t="n">
        <f aca="true">IF(B810=1,MAX(INDIRECT("Temperatures!C" &amp; A810 + 1):INDIRECT("Temperatures!P" &amp; A810 + 1)),NA())</f>
        <v>1044.13948724244</v>
      </c>
      <c r="M810" s="5" t="n">
        <f aca="true">IF(B810=1,MIN(INDIRECT("Temperatures!C" &amp; A810 + 1):INDIRECT("Temperatures!P" &amp; A810 + 1)),NA())</f>
        <v>913.973811584687</v>
      </c>
      <c r="N810" s="5" t="n">
        <f aca="true">IF(B810=1,INDIRECT("assorted!H"&amp;$A810+1),NA())</f>
        <v>-205412.422772022</v>
      </c>
      <c r="O810" s="5" t="n">
        <f aca="true">IF(B810=1,INDIRECT("assorted!I"&amp;$A810+1),NA())</f>
        <v>26707.1327369557</v>
      </c>
      <c r="P810" s="5" t="n">
        <f aca="true">IF(B810=1,INDIRECT("assorted!J"&amp;$A810+1),NA())</f>
        <v>6580.35999713208</v>
      </c>
      <c r="Q810" s="5" t="n">
        <f aca="true">IF(B810=1,INDIRECT("assorted!K"&amp;$A810+1),NA())</f>
        <v>43301137.6918561</v>
      </c>
      <c r="R810" s="5" t="n">
        <f aca="true">IF(B810=1,INDIRECT("assorted!L"&amp;$A810+1),NA())</f>
        <v>15102.2153593309</v>
      </c>
      <c r="S810" s="5" t="n">
        <f aca="true">IF(B810=1,INDIRECT("assorted!M"&amp;$A810+1),NA())</f>
        <v>3721.0289399993</v>
      </c>
      <c r="T810" s="5" t="n">
        <f aca="true">IF(B810=1,INDIRECT("assorted!N"&amp;$A810+1),NA())</f>
        <v>13846056.3723123</v>
      </c>
      <c r="U810" s="5" t="n">
        <f aca="true">IF(B810=1,SUM(INDIRECT("HeatFluxTotals!B" &amp; A810 + 1):INDIRECT("HeatFluxTotals!P" &amp; A810 + 1)),NA())</f>
        <v>211431.015030633</v>
      </c>
      <c r="W810" s="5" t="n">
        <f aca="false">R810/G810</f>
        <v>604088.614373236</v>
      </c>
      <c r="X810" s="5" t="n">
        <f aca="true">IF(B810=1,SUM(INDIRECT("HeatFluxRadiation!B" &amp; A810 + 1):INDIRECT("HeatFluxRadiation!P" &amp; A810 + 1)),NA())</f>
        <v>201252.027689607</v>
      </c>
      <c r="Y810" s="5" t="n">
        <f aca="true">IF(B810=1,SUM(INDIRECT("HeatFluxConduction!B" &amp; A810 + 1):INDIRECT("HeatFluxConduction!P" &amp; A810 + 1)),NA())</f>
        <v>10182.0697860542</v>
      </c>
      <c r="Z810" s="6" t="n">
        <f aca="false">X810/U810</f>
        <v>0.95185669737455</v>
      </c>
      <c r="AA810" s="6" t="n">
        <f aca="false">Y810/U810</f>
        <v>0.0481578815888436</v>
      </c>
      <c r="AE810" s="0" t="n">
        <f aca="false">1/F810</f>
        <v>2.85714285714286</v>
      </c>
      <c r="AF810" s="0" t="n">
        <f aca="false">1/G810</f>
        <v>40</v>
      </c>
      <c r="AG810" s="10" t="n">
        <v>3.17548531681529</v>
      </c>
      <c r="AH810" s="0" t="n">
        <f aca="false">AG810/14</f>
        <v>0.226820379772521</v>
      </c>
      <c r="AI810" s="0" t="n">
        <v>0.15</v>
      </c>
      <c r="AJ810" s="0" t="n">
        <v>2.2634</v>
      </c>
      <c r="AK810" s="0" t="n">
        <v>24.383</v>
      </c>
    </row>
    <row r="811" customFormat="false" ht="15" hidden="false" customHeight="true" outlineLevel="0" collapsed="false">
      <c r="A811" s="0" t="n">
        <v>810</v>
      </c>
      <c r="B811" s="4" t="n">
        <f aca="false">IF(assorted!P811 = "converged", 1, NA())</f>
        <v>1</v>
      </c>
      <c r="C811" s="0" t="str">
        <f aca="true">INDIRECT("IDs!B"&amp;$A811+1)</f>
        <v>b-staggered</v>
      </c>
      <c r="D811" s="0" t="n">
        <f aca="true">INDIRECT("IDs!C"&amp;$A811+1)</f>
        <v>14</v>
      </c>
      <c r="E811" s="4" t="n">
        <v>1.925</v>
      </c>
      <c r="F811" s="0" t="n">
        <f aca="false">G811*D811</f>
        <v>0.35</v>
      </c>
      <c r="G811" s="0" t="n">
        <f aca="true">INDIRECT("assorted!D"&amp;$A811+1)</f>
        <v>0.025</v>
      </c>
      <c r="H811" s="0" t="n">
        <f aca="true">INDIRECT("assorted!E"&amp;$A811+1)</f>
        <v>0.08</v>
      </c>
      <c r="I811" s="0" t="n">
        <f aca="true">IF(B811=1,INDIRECT("assorted!F"&amp;$A811+1),NA())</f>
        <v>11.1537957260152</v>
      </c>
      <c r="J811" s="5" t="n">
        <f aca="true">IF(B811=1,INDIRECT("assorted!G"&amp;$A811+1),NA())</f>
        <v>1118.71790719888</v>
      </c>
      <c r="K811" s="5" t="n">
        <f aca="true">IF(B811=1,AVERAGE(INDIRECT("Temperatures!C" &amp; A811 + 1):INDIRECT("Temperatures!P" &amp; A811 + 1)),NA())</f>
        <v>980.389662091934</v>
      </c>
      <c r="L811" s="5" t="n">
        <f aca="true">IF(B811=1,MAX(INDIRECT("Temperatures!C" &amp; A811 + 1):INDIRECT("Temperatures!P" &amp; A811 + 1)),NA())</f>
        <v>1045.31639301135</v>
      </c>
      <c r="M811" s="5" t="n">
        <f aca="true">IF(B811=1,MIN(INDIRECT("Temperatures!C" &amp; A811 + 1):INDIRECT("Temperatures!P" &amp; A811 + 1)),NA())</f>
        <v>923.36435929623</v>
      </c>
      <c r="N811" s="5" t="n">
        <f aca="true">IF(B811=1,INDIRECT("assorted!H"&amp;$A811+1),NA())</f>
        <v>-207746.75336448</v>
      </c>
      <c r="O811" s="5" t="n">
        <f aca="true">IF(B811=1,INDIRECT("assorted!I"&amp;$A811+1),NA())</f>
        <v>27393.9880740325</v>
      </c>
      <c r="P811" s="5" t="n">
        <f aca="true">IF(B811=1,INDIRECT("assorted!J"&amp;$A811+1),NA())</f>
        <v>6523.70177336849</v>
      </c>
      <c r="Q811" s="5" t="n">
        <f aca="true">IF(B811=1,INDIRECT("assorted!K"&amp;$A811+1),NA())</f>
        <v>42558684.8278511</v>
      </c>
      <c r="R811" s="5" t="n">
        <f aca="true">IF(B811=1,INDIRECT("assorted!L"&amp;$A811+1),NA())</f>
        <v>15490.6148675599</v>
      </c>
      <c r="S811" s="5" t="n">
        <f aca="true">IF(B811=1,INDIRECT("assorted!M"&amp;$A811+1),NA())</f>
        <v>3688.99013203056</v>
      </c>
      <c r="T811" s="5" t="n">
        <f aca="true">IF(B811=1,INDIRECT("assorted!N"&amp;$A811+1),NA())</f>
        <v>13608648.1942188</v>
      </c>
      <c r="U811" s="5" t="n">
        <f aca="true">IF(B811=1,SUM(INDIRECT("HeatFluxTotals!B" &amp; A811 + 1):INDIRECT("HeatFluxTotals!P" &amp; A811 + 1)),NA())</f>
        <v>216868.608145838</v>
      </c>
      <c r="W811" s="5" t="n">
        <f aca="false">R811/G811</f>
        <v>619624.594702396</v>
      </c>
      <c r="X811" s="5" t="n">
        <f aca="true">IF(B811=1,SUM(INDIRECT("HeatFluxRadiation!B" &amp; A811 + 1):INDIRECT("HeatFluxRadiation!P" &amp; A811 + 1)),NA())</f>
        <v>206262.665285576</v>
      </c>
      <c r="Y811" s="5" t="n">
        <f aca="true">IF(B811=1,SUM(INDIRECT("HeatFluxConduction!B" &amp; A811 + 1):INDIRECT("HeatFluxConduction!P" &amp; A811 + 1)),NA())</f>
        <v>10608.606157716</v>
      </c>
      <c r="Z811" s="6" t="n">
        <f aca="false">X811/U811</f>
        <v>0.951095075719164</v>
      </c>
      <c r="AA811" s="6" t="n">
        <f aca="false">Y811/U811</f>
        <v>0.0489172049768587</v>
      </c>
      <c r="AE811" s="0" t="n">
        <f aca="false">1/F811</f>
        <v>2.85714285714286</v>
      </c>
      <c r="AF811" s="0" t="n">
        <f aca="false">1/G811</f>
        <v>40</v>
      </c>
      <c r="AG811" s="10" t="n">
        <v>3.00981858163464</v>
      </c>
      <c r="AH811" s="0" t="n">
        <f aca="false">AG811/14</f>
        <v>0.214987041545331</v>
      </c>
      <c r="AI811" s="0" t="n">
        <v>0.15728</v>
      </c>
      <c r="AJ811" s="0" t="n">
        <v>2.3736</v>
      </c>
      <c r="AK811" s="0" t="n">
        <v>24.857</v>
      </c>
    </row>
    <row r="812" customFormat="false" ht="15" hidden="false" customHeight="true" outlineLevel="0" collapsed="false">
      <c r="A812" s="0" t="n">
        <v>811</v>
      </c>
      <c r="B812" s="4" t="n">
        <f aca="false">IF(assorted!P812 = "converged", 1, NA())</f>
        <v>1</v>
      </c>
      <c r="C812" s="0" t="str">
        <f aca="true">INDIRECT("IDs!B"&amp;$A812+1)</f>
        <v>b-staggered</v>
      </c>
      <c r="D812" s="0" t="n">
        <f aca="true">INDIRECT("IDs!C"&amp;$A812+1)</f>
        <v>14</v>
      </c>
      <c r="E812" s="4" t="n">
        <v>2.02777777777778</v>
      </c>
      <c r="F812" s="0" t="n">
        <f aca="false">G812*D812</f>
        <v>0.35</v>
      </c>
      <c r="G812" s="0" t="n">
        <f aca="true">INDIRECT("assorted!D"&amp;$A812+1)</f>
        <v>0.025</v>
      </c>
      <c r="H812" s="0" t="n">
        <f aca="true">INDIRECT("assorted!E"&amp;$A812+1)</f>
        <v>0.08</v>
      </c>
      <c r="I812" s="0" t="n">
        <f aca="true">IF(B812=1,INDIRECT("assorted!F"&amp;$A812+1),NA())</f>
        <v>10.9177362858899</v>
      </c>
      <c r="J812" s="5" t="n">
        <f aca="true">IF(B812=1,INDIRECT("assorted!G"&amp;$A812+1),NA())</f>
        <v>1116.10437492524</v>
      </c>
      <c r="K812" s="5" t="n">
        <f aca="true">IF(B812=1,AVERAGE(INDIRECT("Temperatures!C" &amp; A812 + 1):INDIRECT("Temperatures!P" &amp; A812 + 1)),NA())</f>
        <v>984.660293322322</v>
      </c>
      <c r="L812" s="5" t="n">
        <f aca="true">IF(B812=1,MAX(INDIRECT("Temperatures!C" &amp; A812 + 1):INDIRECT("Temperatures!P" &amp; A812 + 1)),NA())</f>
        <v>1045.92057528403</v>
      </c>
      <c r="M812" s="5" t="n">
        <f aca="true">IF(B812=1,MIN(INDIRECT("Temperatures!C" &amp; A812 + 1):INDIRECT("Temperatures!P" &amp; A812 + 1)),NA())</f>
        <v>933.145691333221</v>
      </c>
      <c r="N812" s="5" t="n">
        <f aca="true">IF(B812=1,INDIRECT("assorted!H"&amp;$A812+1),NA())</f>
        <v>-210322.941712274</v>
      </c>
      <c r="O812" s="5" t="n">
        <f aca="true">IF(B812=1,INDIRECT("assorted!I"&amp;$A812+1),NA())</f>
        <v>28042.8656598232</v>
      </c>
      <c r="P812" s="5" t="n">
        <f aca="true">IF(B812=1,INDIRECT("assorted!J"&amp;$A812+1),NA())</f>
        <v>6463.36653584037</v>
      </c>
      <c r="Q812" s="5" t="n">
        <f aca="true">IF(B812=1,INDIRECT("assorted!K"&amp;$A812+1),NA())</f>
        <v>41775106.9766212</v>
      </c>
      <c r="R812" s="5" t="n">
        <f aca="true">IF(B812=1,INDIRECT("assorted!L"&amp;$A812+1),NA())</f>
        <v>15857.538907627</v>
      </c>
      <c r="S812" s="5" t="n">
        <f aca="true">IF(B812=1,INDIRECT("assorted!M"&amp;$A812+1),NA())</f>
        <v>3654.87206477562</v>
      </c>
      <c r="T812" s="5" t="n">
        <f aca="true">IF(B812=1,INDIRECT("assorted!N"&amp;$A812+1),NA())</f>
        <v>13358089.8098772</v>
      </c>
      <c r="U812" s="5" t="n">
        <f aca="true">IF(B812=1,SUM(INDIRECT("HeatFluxTotals!B" &amp; A812 + 1):INDIRECT("HeatFluxTotals!P" &amp; A812 + 1)),NA())</f>
        <v>222005.544706779</v>
      </c>
      <c r="W812" s="5" t="n">
        <f aca="false">R812/G812</f>
        <v>634301.55630508</v>
      </c>
      <c r="X812" s="5" t="n">
        <f aca="true">IF(B812=1,SUM(INDIRECT("HeatFluxRadiation!B" &amp; A812 + 1):INDIRECT("HeatFluxRadiation!P" &amp; A812 + 1)),NA())</f>
        <v>211242.382958858</v>
      </c>
      <c r="Y812" s="5" t="n">
        <f aca="true">IF(B812=1,SUM(INDIRECT("HeatFluxConduction!B" &amp; A812 + 1):INDIRECT("HeatFluxConduction!P" &amp; A812 + 1)),NA())</f>
        <v>10765.8112617003</v>
      </c>
      <c r="Z812" s="6" t="n">
        <f aca="false">X812/U812</f>
        <v>0.951518500305312</v>
      </c>
      <c r="AA812" s="6" t="n">
        <f aca="false">Y812/U812</f>
        <v>0.0484934341433661</v>
      </c>
      <c r="AE812" s="0" t="n">
        <f aca="false">1/F812</f>
        <v>2.85714285714286</v>
      </c>
      <c r="AF812" s="0" t="n">
        <f aca="false">1/G812</f>
        <v>40</v>
      </c>
      <c r="AG812" s="10" t="n">
        <v>2.8604096192386</v>
      </c>
      <c r="AH812" s="0" t="n">
        <f aca="false">AG812/14</f>
        <v>0.204314972802757</v>
      </c>
      <c r="AI812" s="0" t="n">
        <v>0.16407</v>
      </c>
      <c r="AJ812" s="0" t="n">
        <v>2.4763</v>
      </c>
      <c r="AK812" s="0" t="n">
        <v>25.3</v>
      </c>
    </row>
    <row r="813" customFormat="false" ht="15" hidden="false" customHeight="true" outlineLevel="0" collapsed="false">
      <c r="A813" s="0" t="n">
        <v>812</v>
      </c>
      <c r="B813" s="4" t="e">
        <f aca="false">IF(assorted!P813 = "converged", 1, NA())</f>
        <v>#N/A</v>
      </c>
      <c r="C813" s="0" t="str">
        <f aca="true">INDIRECT("IDs!B"&amp;$A813+1)</f>
        <v>b-staggered</v>
      </c>
      <c r="D813" s="0" t="n">
        <f aca="true">INDIRECT("IDs!C"&amp;$A813+1)</f>
        <v>14</v>
      </c>
      <c r="E813" s="4" t="n">
        <v>2.23055555555556</v>
      </c>
      <c r="F813" s="0" t="n">
        <f aca="false">G813*D813</f>
        <v>0.35</v>
      </c>
      <c r="G813" s="0" t="n">
        <f aca="true">INDIRECT("assorted!D"&amp;$A813+1)</f>
        <v>0.025</v>
      </c>
      <c r="H813" s="0" t="n">
        <f aca="true">INDIRECT("assorted!E"&amp;$A813+1)</f>
        <v>0.08</v>
      </c>
      <c r="I813" s="0" t="e">
        <f aca="true">IF(B813=1,INDIRECT("assorted!F"&amp;$A813+1),NA())</f>
        <v>#N/A</v>
      </c>
      <c r="J813" s="5" t="e">
        <f aca="true">IF(B813=1,INDIRECT("assorted!G"&amp;$A813+1),NA())</f>
        <v>#N/A</v>
      </c>
      <c r="K813" s="5" t="e">
        <f aca="true">IF(B813=1,AVERAGE(INDIRECT("Temperatures!C" &amp; A813 + 1):INDIRECT("Temperatures!P" &amp; A813 + 1)),NA())</f>
        <v>#N/A</v>
      </c>
      <c r="L813" s="5" t="e">
        <f aca="true">IF(B813=1,MAX(INDIRECT("Temperatures!C" &amp; A813 + 1):INDIRECT("Temperatures!P" &amp; A813 + 1)),NA())</f>
        <v>#N/A</v>
      </c>
      <c r="M813" s="5" t="e">
        <f aca="true">IF(B813=1,MIN(INDIRECT("Temperatures!C" &amp; A813 + 1):INDIRECT("Temperatures!P" &amp; A813 + 1)),NA())</f>
        <v>#N/A</v>
      </c>
      <c r="N813" s="5" t="e">
        <f aca="true">IF(B813=1,INDIRECT("assorted!H"&amp;$A813+1),NA())</f>
        <v>#N/A</v>
      </c>
      <c r="O813" s="5" t="e">
        <f aca="true">IF(B813=1,INDIRECT("assorted!I"&amp;$A813+1),NA())</f>
        <v>#N/A</v>
      </c>
      <c r="P813" s="5" t="e">
        <f aca="true">IF(B813=1,INDIRECT("assorted!J"&amp;$A813+1),NA())</f>
        <v>#N/A</v>
      </c>
      <c r="Q813" s="5" t="e">
        <f aca="true">IF(B813=1,INDIRECT("assorted!K"&amp;$A813+1),NA())</f>
        <v>#N/A</v>
      </c>
      <c r="R813" s="5" t="e">
        <f aca="true">IF(B813=1,INDIRECT("assorted!L"&amp;$A813+1),NA())</f>
        <v>#N/A</v>
      </c>
      <c r="S813" s="5" t="e">
        <f aca="true">IF(B813=1,INDIRECT("assorted!M"&amp;$A813+1),NA())</f>
        <v>#N/A</v>
      </c>
      <c r="T813" s="5" t="e">
        <f aca="true">IF(B813=1,INDIRECT("assorted!N"&amp;$A813+1),NA())</f>
        <v>#N/A</v>
      </c>
      <c r="U813" s="5" t="e">
        <f aca="true">IF(B813=1,SUM(INDIRECT("HeatFluxTotals!B" &amp; A813 + 1):INDIRECT("HeatFluxTotals!P" &amp; A813 + 1)),NA())</f>
        <v>#N/A</v>
      </c>
      <c r="W813" s="5" t="e">
        <f aca="false">R813/G813</f>
        <v>#N/A</v>
      </c>
      <c r="X813" s="5" t="e">
        <f aca="true">IF(B813=1,SUM(INDIRECT("HeatFluxRadiation!B" &amp; A813 + 1):INDIRECT("HeatFluxRadiation!P" &amp; A813 + 1)),NA())</f>
        <v>#N/A</v>
      </c>
      <c r="Y813" s="5" t="e">
        <f aca="true">IF(B813=1,SUM(INDIRECT("HeatFluxConduction!B" &amp; A813 + 1):INDIRECT("HeatFluxConduction!P" &amp; A813 + 1)),NA())</f>
        <v>#N/A</v>
      </c>
      <c r="Z813" s="6" t="e">
        <f aca="false">X813/U813</f>
        <v>#N/A</v>
      </c>
      <c r="AA813" s="6" t="e">
        <f aca="false">Y813/U813</f>
        <v>#N/A</v>
      </c>
      <c r="AE813" s="0" t="n">
        <f aca="false">1/F813</f>
        <v>2.85714285714286</v>
      </c>
      <c r="AF813" s="0" t="n">
        <f aca="false">1/G813</f>
        <v>40</v>
      </c>
      <c r="AG813" s="10" t="n">
        <v>2.60186648092718</v>
      </c>
      <c r="AH813" s="0" t="n">
        <f aca="false">AG813/14</f>
        <v>0.185847605780513</v>
      </c>
      <c r="AI813" s="0" t="n">
        <v>0.10908</v>
      </c>
      <c r="AJ813" s="0" t="n">
        <v>1.6438</v>
      </c>
      <c r="AK813" s="0" t="n">
        <v>22.051</v>
      </c>
    </row>
    <row r="814" customFormat="false" ht="15" hidden="false" customHeight="true" outlineLevel="0" collapsed="false">
      <c r="A814" s="0" t="n">
        <v>813</v>
      </c>
      <c r="B814" s="4" t="n">
        <f aca="false">IF(assorted!P814 = "converged", 1, NA())</f>
        <v>1</v>
      </c>
      <c r="C814" s="0" t="str">
        <f aca="true">INDIRECT("IDs!B"&amp;$A814+1)</f>
        <v>b-staggered</v>
      </c>
      <c r="D814" s="0" t="n">
        <f aca="true">INDIRECT("IDs!C"&amp;$A814+1)</f>
        <v>14</v>
      </c>
      <c r="E814" s="4" t="n">
        <v>2.43333333333333</v>
      </c>
      <c r="F814" s="0" t="n">
        <f aca="false">G814*D814</f>
        <v>0.35</v>
      </c>
      <c r="G814" s="0" t="n">
        <f aca="true">INDIRECT("assorted!D"&amp;$A814+1)</f>
        <v>0.025</v>
      </c>
      <c r="H814" s="0" t="n">
        <f aca="true">INDIRECT("assorted!E"&amp;$A814+1)</f>
        <v>0.08</v>
      </c>
      <c r="I814" s="0" t="n">
        <f aca="true">IF(B814=1,INDIRECT("assorted!F"&amp;$A814+1),NA())</f>
        <v>10.1478829278494</v>
      </c>
      <c r="J814" s="5" t="n">
        <f aca="true">IF(B814=1,INDIRECT("assorted!G"&amp;$A814+1),NA())</f>
        <v>1102.32257365913</v>
      </c>
      <c r="K814" s="5" t="n">
        <f aca="true">IF(B814=1,AVERAGE(INDIRECT("Temperatures!C" &amp; A814 + 1):INDIRECT("Temperatures!P" &amp; A814 + 1)),NA())</f>
        <v>995.239702480964</v>
      </c>
      <c r="L814" s="5" t="n">
        <f aca="true">IF(B814=1,MAX(INDIRECT("Temperatures!C" &amp; A814 + 1):INDIRECT("Temperatures!P" &amp; A814 + 1)),NA())</f>
        <v>1057.63912613032</v>
      </c>
      <c r="M814" s="5" t="n">
        <f aca="true">IF(B814=1,MIN(INDIRECT("Temperatures!C" &amp; A814 + 1):INDIRECT("Temperatures!P" &amp; A814 + 1)),NA())</f>
        <v>954.724488510179</v>
      </c>
      <c r="N814" s="5" t="n">
        <f aca="true">IF(B814=1,INDIRECT("assorted!H"&amp;$A814+1),NA())</f>
        <v>-226112.506068263</v>
      </c>
      <c r="O814" s="5" t="n">
        <f aca="true">IF(B814=1,INDIRECT("assorted!I"&amp;$A814+1),NA())</f>
        <v>29690.556180876</v>
      </c>
      <c r="P814" s="5" t="n">
        <f aca="true">IF(B814=1,INDIRECT("assorted!J"&amp;$A814+1),NA())</f>
        <v>6527.32217018766</v>
      </c>
      <c r="Q814" s="5" t="n">
        <f aca="true">IF(B814=1,INDIRECT("assorted!K"&amp;$A814+1),NA())</f>
        <v>42605934.7134234</v>
      </c>
      <c r="R814" s="5" t="n">
        <f aca="true">IF(B814=1,INDIRECT("assorted!L"&amp;$A814+1),NA())</f>
        <v>16789.2666726235</v>
      </c>
      <c r="S814" s="5" t="n">
        <f aca="true">IF(B814=1,INDIRECT("assorted!M"&amp;$A814+1),NA())</f>
        <v>3691.03737585071</v>
      </c>
      <c r="T814" s="5" t="n">
        <f aca="true">IF(B814=1,INDIRECT("assorted!N"&amp;$A814+1),NA())</f>
        <v>13623756.9099268</v>
      </c>
      <c r="U814" s="5" t="n">
        <f aca="true">IF(B814=1,SUM(INDIRECT("HeatFluxTotals!B" &amp; A814 + 1):INDIRECT("HeatFluxTotals!P" &amp; A814 + 1)),NA())</f>
        <v>235049.733416729</v>
      </c>
      <c r="W814" s="5" t="n">
        <f aca="false">R814/G814</f>
        <v>671570.66690494</v>
      </c>
      <c r="X814" s="5" t="n">
        <f aca="true">IF(B814=1,SUM(INDIRECT("HeatFluxRadiation!B" &amp; A814 + 1):INDIRECT("HeatFluxRadiation!P" &amp; A814 + 1)),NA())</f>
        <v>223021.63583067</v>
      </c>
      <c r="Y814" s="5" t="n">
        <f aca="true">IF(B814=1,SUM(INDIRECT("HeatFluxConduction!B" &amp; A814 + 1):INDIRECT("HeatFluxConduction!P" &amp; A814 + 1)),NA())</f>
        <v>12031.9151148738</v>
      </c>
      <c r="Z814" s="6" t="n">
        <f aca="false">X814/U814</f>
        <v>0.9488274357464</v>
      </c>
      <c r="AA814" s="6" t="n">
        <f aca="false">Y814/U814</f>
        <v>0.051188805619881</v>
      </c>
      <c r="AE814" s="0" t="n">
        <f aca="false">1/F814</f>
        <v>2.85714285714286</v>
      </c>
      <c r="AF814" s="0" t="n">
        <f aca="false">1/G814</f>
        <v>40</v>
      </c>
      <c r="AG814" s="10" t="n">
        <v>2.38611295379193</v>
      </c>
      <c r="AH814" s="0" t="n">
        <f aca="false">AG814/14</f>
        <v>0.170436639556566</v>
      </c>
      <c r="AI814" s="0" t="n">
        <v>0.18261</v>
      </c>
      <c r="AJ814" s="0" t="n">
        <v>2.7571</v>
      </c>
      <c r="AK814" s="0" t="n">
        <v>26.422</v>
      </c>
    </row>
    <row r="815" customFormat="false" ht="15" hidden="false" customHeight="true" outlineLevel="0" collapsed="false">
      <c r="A815" s="0" t="n">
        <v>814</v>
      </c>
      <c r="B815" s="4" t="n">
        <f aca="false">IF(assorted!P815 = "converged", 1, NA())</f>
        <v>1</v>
      </c>
      <c r="C815" s="0" t="str">
        <f aca="true">INDIRECT("IDs!B"&amp;$A815+1)</f>
        <v>b-staggered</v>
      </c>
      <c r="D815" s="0" t="n">
        <f aca="true">INDIRECT("IDs!C"&amp;$A815+1)</f>
        <v>14</v>
      </c>
      <c r="E815" s="4" t="n">
        <v>2.83888888888889</v>
      </c>
      <c r="F815" s="0" t="n">
        <f aca="false">G815*D815</f>
        <v>0.35</v>
      </c>
      <c r="G815" s="0" t="n">
        <f aca="true">INDIRECT("assorted!D"&amp;$A815+1)</f>
        <v>0.025</v>
      </c>
      <c r="H815" s="0" t="n">
        <f aca="true">INDIRECT("assorted!E"&amp;$A815+1)</f>
        <v>0.08</v>
      </c>
      <c r="I815" s="0" t="n">
        <f aca="true">IF(B815=1,INDIRECT("assorted!F"&amp;$A815+1),NA())</f>
        <v>10.1569855515408</v>
      </c>
      <c r="J815" s="5" t="n">
        <f aca="true">IF(B815=1,INDIRECT("assorted!G"&amp;$A815+1),NA())</f>
        <v>1095.04071485911</v>
      </c>
      <c r="K815" s="5" t="n">
        <f aca="true">IF(B815=1,AVERAGE(INDIRECT("Temperatures!C" &amp; A815 + 1):INDIRECT("Temperatures!P" &amp; A815 + 1)),NA())</f>
        <v>1005.63150297114</v>
      </c>
      <c r="L815" s="5" t="n">
        <f aca="true">IF(B815=1,MAX(INDIRECT("Temperatures!C" &amp; A815 + 1):INDIRECT("Temperatures!P" &amp; A815 + 1)),NA())</f>
        <v>1069.28354401381</v>
      </c>
      <c r="M815" s="5" t="n">
        <f aca="true">IF(B815=1,MIN(INDIRECT("Temperatures!C" &amp; A815 + 1):INDIRECT("Temperatures!P" &amp; A815 + 1)),NA())</f>
        <v>958.770124741208</v>
      </c>
      <c r="N815" s="5" t="n">
        <f aca="true">IF(B815=1,INDIRECT("assorted!H"&amp;$A815+1),NA())</f>
        <v>-247105.84846196</v>
      </c>
      <c r="O815" s="5" t="n">
        <f aca="true">IF(B815=1,INDIRECT("assorted!I"&amp;$A815+1),NA())</f>
        <v>31359.8137317275</v>
      </c>
      <c r="P815" s="5" t="n">
        <f aca="true">IF(B815=1,INDIRECT("assorted!J"&amp;$A815+1),NA())</f>
        <v>6742.37452589759</v>
      </c>
      <c r="Q815" s="5" t="n">
        <f aca="true">IF(B815=1,INDIRECT("assorted!K"&amp;$A815+1),NA())</f>
        <v>45459614.2474728</v>
      </c>
      <c r="R815" s="5" t="n">
        <f aca="true">IF(B815=1,INDIRECT("assorted!L"&amp;$A815+1),NA())</f>
        <v>17733.1900533714</v>
      </c>
      <c r="S815" s="5" t="n">
        <f aca="true">IF(B815=1,INDIRECT("assorted!M"&amp;$A815+1),NA())</f>
        <v>3812.64410246755</v>
      </c>
      <c r="T815" s="5" t="n">
        <f aca="true">IF(B815=1,INDIRECT("assorted!N"&amp;$A815+1),NA())</f>
        <v>14536255.0520806</v>
      </c>
      <c r="U815" s="5" t="n">
        <f aca="true">IF(B815=1,SUM(INDIRECT("HeatFluxTotals!B" &amp; A815 + 1):INDIRECT("HeatFluxTotals!P" &amp; A815 + 1)),NA())</f>
        <v>248264.6607472</v>
      </c>
      <c r="W815" s="5" t="n">
        <f aca="false">R815/G815</f>
        <v>709327.602134856</v>
      </c>
      <c r="X815" s="5" t="n">
        <f aca="true">IF(B815=1,SUM(INDIRECT("HeatFluxRadiation!B" &amp; A815 + 1):INDIRECT("HeatFluxRadiation!P" &amp; A815 + 1)),NA())</f>
        <v>231396.64995241</v>
      </c>
      <c r="Y815" s="5" t="n">
        <f aca="true">IF(B815=1,SUM(INDIRECT("HeatFluxConduction!B" &amp; A815 + 1):INDIRECT("HeatFluxConduction!P" &amp; A815 + 1)),NA())</f>
        <v>16868.8955379308</v>
      </c>
      <c r="Z815" s="6" t="n">
        <f aca="false">X815/U815</f>
        <v>0.93205633558952</v>
      </c>
      <c r="AA815" s="6" t="n">
        <f aca="false">Y815/U815</f>
        <v>0.0679472281200259</v>
      </c>
      <c r="AE815" s="0" t="n">
        <f aca="false">1/F815</f>
        <v>2.85714285714286</v>
      </c>
      <c r="AF815" s="0" t="n">
        <f aca="false">1/G815</f>
        <v>40</v>
      </c>
      <c r="AG815" s="10" t="n">
        <v>2.04680385601846</v>
      </c>
      <c r="AH815" s="0" t="n">
        <f aca="false">AG815/14</f>
        <v>0.14620027542989</v>
      </c>
      <c r="AI815" s="0" t="n">
        <v>0.20246</v>
      </c>
      <c r="AJ815" s="0" t="n">
        <v>3.058</v>
      </c>
      <c r="AK815" s="0" t="n">
        <v>27.542</v>
      </c>
    </row>
    <row r="816" customFormat="false" ht="15" hidden="false" customHeight="true" outlineLevel="0" collapsed="false">
      <c r="A816" s="0" t="n">
        <v>815</v>
      </c>
      <c r="B816" s="4" t="n">
        <f aca="false">IF(assorted!P816 = "converged", 1, NA())</f>
        <v>1</v>
      </c>
      <c r="C816" s="0" t="str">
        <f aca="true">INDIRECT("IDs!B"&amp;$A816+1)</f>
        <v>b-staggered</v>
      </c>
      <c r="D816" s="0" t="n">
        <f aca="true">INDIRECT("IDs!C"&amp;$A816+1)</f>
        <v>14</v>
      </c>
      <c r="E816" s="4" t="n">
        <v>3.24444444444444</v>
      </c>
      <c r="F816" s="0" t="n">
        <f aca="false">G816*D816</f>
        <v>0.35</v>
      </c>
      <c r="G816" s="0" t="n">
        <f aca="true">INDIRECT("assorted!D"&amp;$A816+1)</f>
        <v>0.025</v>
      </c>
      <c r="H816" s="0" t="n">
        <f aca="true">INDIRECT("assorted!E"&amp;$A816+1)</f>
        <v>0.08</v>
      </c>
      <c r="I816" s="0" t="n">
        <f aca="true">IF(B816=1,INDIRECT("assorted!F"&amp;$A816+1),NA())</f>
        <v>10.8111139470565</v>
      </c>
      <c r="J816" s="5" t="n">
        <f aca="true">IF(B816=1,INDIRECT("assorted!G"&amp;$A816+1),NA())</f>
        <v>1091.78959033212</v>
      </c>
      <c r="K816" s="5" t="n">
        <f aca="true">IF(B816=1,AVERAGE(INDIRECT("Temperatures!C" &amp; A816 + 1):INDIRECT("Temperatures!P" &amp; A816 + 1)),NA())</f>
        <v>1010.78293010048</v>
      </c>
      <c r="L816" s="5" t="n">
        <f aca="true">IF(B816=1,MAX(INDIRECT("Temperatures!C" &amp; A816 + 1):INDIRECT("Temperatures!P" &amp; A816 + 1)),NA())</f>
        <v>1079.16791497453</v>
      </c>
      <c r="M816" s="5" t="n">
        <f aca="true">IF(B816=1,MIN(INDIRECT("Temperatures!C" &amp; A816 + 1):INDIRECT("Temperatures!P" &amp; A816 + 1)),NA())</f>
        <v>958.033391998404</v>
      </c>
      <c r="N816" s="5" t="n">
        <f aca="true">IF(B816=1,INDIRECT("assorted!H"&amp;$A816+1),NA())</f>
        <v>-237933.420057718</v>
      </c>
      <c r="O816" s="5" t="n">
        <f aca="true">IF(B816=1,INDIRECT("assorted!I"&amp;$A816+1),NA())</f>
        <v>32216.2077513413</v>
      </c>
      <c r="P816" s="5" t="n">
        <f aca="true">IF(B816=1,INDIRECT("assorted!J"&amp;$A816+1),NA())</f>
        <v>7268.62348931341</v>
      </c>
      <c r="Q816" s="5" t="n">
        <f aca="true">IF(B816=1,INDIRECT("assorted!K"&amp;$A816+1),NA())</f>
        <v>52832887.4293986</v>
      </c>
      <c r="R816" s="5" t="n">
        <f aca="true">IF(B816=1,INDIRECT("assorted!L"&amp;$A816+1),NA())</f>
        <v>18217.4594447746</v>
      </c>
      <c r="S816" s="5" t="n">
        <f aca="true">IF(B816=1,INDIRECT("assorted!M"&amp;$A816+1),NA())</f>
        <v>4110.22472470833</v>
      </c>
      <c r="T816" s="5" t="n">
        <f aca="true">IF(B816=1,INDIRECT("assorted!N"&amp;$A816+1),NA())</f>
        <v>16893947.2876036</v>
      </c>
      <c r="U816" s="5" t="n">
        <f aca="true">IF(B816=1,SUM(INDIRECT("HeatFluxTotals!B" &amp; A816 + 1):INDIRECT("HeatFluxTotals!P" &amp; A816 + 1)),NA())</f>
        <v>255044.432226844</v>
      </c>
      <c r="W816" s="5" t="n">
        <f aca="false">R816/G816</f>
        <v>728698.377790984</v>
      </c>
      <c r="X816" s="5" t="n">
        <f aca="true">IF(B816=1,SUM(INDIRECT("HeatFluxRadiation!B" &amp; A816 + 1):INDIRECT("HeatFluxRadiation!P" &amp; A816 + 1)),NA())</f>
        <v>237537.102538685</v>
      </c>
      <c r="Y816" s="5" t="n">
        <f aca="true">IF(B816=1,SUM(INDIRECT("HeatFluxConduction!B" &amp; A816 + 1):INDIRECT("HeatFluxConduction!P" &amp; A816 + 1)),NA())</f>
        <v>17513.3026435496</v>
      </c>
      <c r="Z816" s="6" t="n">
        <f aca="false">X816/U816</f>
        <v>0.931355765992227</v>
      </c>
      <c r="AA816" s="6" t="n">
        <f aca="false">Y816/U816</f>
        <v>0.0686676532815769</v>
      </c>
      <c r="AE816" s="0" t="n">
        <f aca="false">1/F816</f>
        <v>2.85714285714286</v>
      </c>
      <c r="AF816" s="0" t="n">
        <f aca="false">1/G816</f>
        <v>40</v>
      </c>
      <c r="AG816" s="10" t="n">
        <v>1.79234727973849</v>
      </c>
      <c r="AH816" s="0" t="n">
        <f aca="false">AG816/14</f>
        <v>0.128024805695606</v>
      </c>
      <c r="AI816" s="0" t="n">
        <v>0.21357</v>
      </c>
      <c r="AJ816" s="0" t="n">
        <v>3.227</v>
      </c>
      <c r="AK816" s="0" t="n">
        <v>28.095</v>
      </c>
    </row>
    <row r="817" customFormat="false" ht="15" hidden="false" customHeight="true" outlineLevel="0" collapsed="false">
      <c r="A817" s="0" t="n">
        <v>816</v>
      </c>
      <c r="B817" s="4" t="n">
        <f aca="false">IF(assorted!P817 = "converged", 1, NA())</f>
        <v>1</v>
      </c>
      <c r="C817" s="0" t="str">
        <f aca="true">INDIRECT("IDs!B"&amp;$A817+1)</f>
        <v>b-staggered</v>
      </c>
      <c r="D817" s="0" t="n">
        <f aca="true">INDIRECT("IDs!C"&amp;$A817+1)</f>
        <v>14</v>
      </c>
      <c r="E817" s="4" t="n">
        <v>3.44722222222222</v>
      </c>
      <c r="F817" s="0" t="n">
        <f aca="false">G817*D817</f>
        <v>0.35</v>
      </c>
      <c r="G817" s="0" t="n">
        <f aca="true">INDIRECT("assorted!D"&amp;$A817+1)</f>
        <v>0.025</v>
      </c>
      <c r="H817" s="0" t="n">
        <f aca="true">INDIRECT("assorted!E"&amp;$A817+1)</f>
        <v>0.08</v>
      </c>
      <c r="I817" s="0" t="n">
        <f aca="true">IF(B817=1,INDIRECT("assorted!F"&amp;$A817+1),NA())</f>
        <v>10.495407881579</v>
      </c>
      <c r="J817" s="5" t="n">
        <f aca="true">IF(B817=1,INDIRECT("assorted!G"&amp;$A817+1),NA())</f>
        <v>1094.15963007702</v>
      </c>
      <c r="K817" s="5" t="n">
        <f aca="true">IF(B817=1,AVERAGE(INDIRECT("Temperatures!C" &amp; A817 + 1):INDIRECT("Temperatures!P" &amp; A817 + 1)),NA())</f>
        <v>1012.94272008447</v>
      </c>
      <c r="L817" s="5" t="n">
        <f aca="true">IF(B817=1,MAX(INDIRECT("Temperatures!C" &amp; A817 + 1):INDIRECT("Temperatures!P" &amp; A817 + 1)),NA())</f>
        <v>1089.2272529957</v>
      </c>
      <c r="M817" s="5" t="n">
        <f aca="true">IF(B817=1,MIN(INDIRECT("Temperatures!C" &amp; A817 + 1):INDIRECT("Temperatures!P" &amp; A817 + 1)),NA())</f>
        <v>957.502351057104</v>
      </c>
      <c r="N817" s="5" t="n">
        <f aca="true">IF(B817=1,INDIRECT("assorted!H"&amp;$A817+1),NA())</f>
        <v>-243163.384216784</v>
      </c>
      <c r="O817" s="5" t="n">
        <f aca="true">IF(B817=1,INDIRECT("assorted!I"&amp;$A817+1),NA())</f>
        <v>32586.0127139869</v>
      </c>
      <c r="P817" s="5" t="n">
        <f aca="true">IF(B817=1,INDIRECT("assorted!J"&amp;$A817+1),NA())</f>
        <v>7717.96181906313</v>
      </c>
      <c r="Q817" s="5" t="n">
        <f aca="true">IF(B817=1,INDIRECT("assorted!K"&amp;$A817+1),NA())</f>
        <v>59566934.6405163</v>
      </c>
      <c r="R817" s="5" t="n">
        <f aca="true">IF(B817=1,INDIRECT("assorted!L"&amp;$A817+1),NA())</f>
        <v>18426.5748987558</v>
      </c>
      <c r="S817" s="5" t="n">
        <f aca="true">IF(B817=1,INDIRECT("assorted!M"&amp;$A817+1),NA())</f>
        <v>4364.31430788894</v>
      </c>
      <c r="T817" s="5" t="n">
        <f aca="true">IF(B817=1,INDIRECT("assorted!N"&amp;$A817+1),NA())</f>
        <v>19047239.3780441</v>
      </c>
      <c r="U817" s="5" t="n">
        <f aca="true">IF(B817=1,SUM(INDIRECT("HeatFluxTotals!B" &amp; A817 + 1):INDIRECT("HeatFluxTotals!P" &amp; A817 + 1)),NA())</f>
        <v>257972.048582581</v>
      </c>
      <c r="W817" s="5" t="n">
        <f aca="false">R817/G817</f>
        <v>737062.995950232</v>
      </c>
      <c r="X817" s="5" t="n">
        <f aca="true">IF(B817=1,SUM(INDIRECT("HeatFluxRadiation!B" &amp; A817 + 1):INDIRECT("HeatFluxRadiation!P" &amp; A817 + 1)),NA())</f>
        <v>240874.442531698</v>
      </c>
      <c r="Y817" s="5" t="n">
        <f aca="true">IF(B817=1,SUM(INDIRECT("HeatFluxConduction!B" &amp; A817 + 1):INDIRECT("HeatFluxConduction!P" &amp; A817 + 1)),NA())</f>
        <v>17100.1637695305</v>
      </c>
      <c r="Z817" s="6" t="n">
        <f aca="false">X817/U817</f>
        <v>0.933723028735767</v>
      </c>
      <c r="AA817" s="6" t="n">
        <f aca="false">Y817/U817</f>
        <v>0.0662868859765499</v>
      </c>
      <c r="AE817" s="0" t="n">
        <f aca="false">1/F817</f>
        <v>2.85714285714286</v>
      </c>
      <c r="AF817" s="0" t="n">
        <f aca="false">1/G817</f>
        <v>40</v>
      </c>
      <c r="AG817" s="10" t="n">
        <v>1.68764948501443</v>
      </c>
      <c r="AH817" s="0" t="n">
        <f aca="false">AG817/14</f>
        <v>0.120546391786745</v>
      </c>
      <c r="AI817" s="0" t="n">
        <v>0.21872</v>
      </c>
      <c r="AJ817" s="0" t="n">
        <v>3.3055</v>
      </c>
      <c r="AK817" s="0" t="n">
        <v>28.329</v>
      </c>
    </row>
    <row r="818" customFormat="false" ht="15" hidden="false" customHeight="true" outlineLevel="0" collapsed="false">
      <c r="A818" s="0" t="n">
        <v>817</v>
      </c>
      <c r="B818" s="4" t="n">
        <f aca="false">IF(assorted!P818 = "converged", 1, NA())</f>
        <v>1</v>
      </c>
      <c r="C818" s="0" t="str">
        <f aca="true">INDIRECT("IDs!B"&amp;$A818+1)</f>
        <v>b-staggered</v>
      </c>
      <c r="D818" s="0" t="n">
        <f aca="true">INDIRECT("IDs!C"&amp;$A818+1)</f>
        <v>14</v>
      </c>
      <c r="E818" s="4" t="n">
        <v>1.01388888888889</v>
      </c>
      <c r="F818" s="0" t="n">
        <f aca="false">G818*D818</f>
        <v>0.42</v>
      </c>
      <c r="G818" s="0" t="n">
        <f aca="true">INDIRECT("assorted!D"&amp;$A818+1)</f>
        <v>0.03</v>
      </c>
      <c r="H818" s="0" t="n">
        <f aca="true">INDIRECT("assorted!E"&amp;$A818+1)</f>
        <v>0.08</v>
      </c>
      <c r="I818" s="0" t="n">
        <f aca="true">IF(B818=1,INDIRECT("assorted!F"&amp;$A818+1),NA())</f>
        <v>19.4440600693196</v>
      </c>
      <c r="J818" s="5" t="n">
        <f aca="true">IF(B818=1,INDIRECT("assorted!G"&amp;$A818+1),NA())</f>
        <v>1176.43332558119</v>
      </c>
      <c r="K818" s="5" t="n">
        <f aca="true">IF(B818=1,AVERAGE(INDIRECT("Temperatures!C" &amp; A818 + 1):INDIRECT("Temperatures!P" &amp; A818 + 1)),NA())</f>
        <v>908.912468443928</v>
      </c>
      <c r="L818" s="5" t="n">
        <f aca="true">IF(B818=1,MAX(INDIRECT("Temperatures!C" &amp; A818 + 1):INDIRECT("Temperatures!P" &amp; A818 + 1)),NA())</f>
        <v>1027.11498413671</v>
      </c>
      <c r="M818" s="5" t="n">
        <f aca="true">IF(B818=1,MIN(INDIRECT("Temperatures!C" &amp; A818 + 1):INDIRECT("Temperatures!P" &amp; A818 + 1)),NA())</f>
        <v>774.831294439543</v>
      </c>
      <c r="N818" s="5" t="n">
        <f aca="true">IF(B818=1,INDIRECT("assorted!H"&amp;$A818+1),NA())</f>
        <v>-128218.539517294</v>
      </c>
      <c r="O818" s="5" t="n">
        <f aca="true">IF(B818=1,INDIRECT("assorted!I"&amp;$A818+1),NA())</f>
        <v>18582.456454706</v>
      </c>
      <c r="P818" s="5" t="n">
        <f aca="true">IF(B818=1,INDIRECT("assorted!J"&amp;$A818+1),NA())</f>
        <v>11371.6378368771</v>
      </c>
      <c r="Q818" s="5" t="n">
        <f aca="true">IF(B818=1,INDIRECT("assorted!K"&amp;$A818+1),NA())</f>
        <v>129314147.093096</v>
      </c>
      <c r="R818" s="5" t="n">
        <f aca="true">IF(B818=1,INDIRECT("assorted!L"&amp;$A818+1),NA())</f>
        <v>10507.9159796168</v>
      </c>
      <c r="S818" s="5" t="n">
        <f aca="true">IF(B818=1,INDIRECT("assorted!M"&amp;$A818+1),NA())</f>
        <v>6430.37731491145</v>
      </c>
      <c r="T818" s="5" t="n">
        <f aca="true">IF(B818=1,INDIRECT("assorted!N"&amp;$A818+1),NA())</f>
        <v>41349752.4121278</v>
      </c>
      <c r="U818" s="5" t="n">
        <f aca="true">IF(B818=1,SUM(INDIRECT("HeatFluxTotals!B" &amp; A818 + 1):INDIRECT("HeatFluxTotals!P" &amp; A818 + 1)),NA())</f>
        <v>147110.823714636</v>
      </c>
      <c r="W818" s="5" t="n">
        <f aca="false">R818/G818</f>
        <v>350263.865987227</v>
      </c>
      <c r="X818" s="5" t="n">
        <f aca="true">IF(B818=1,SUM(INDIRECT("HeatFluxRadiation!B" &amp; A818 + 1):INDIRECT("HeatFluxRadiation!P" &amp; A818 + 1)),NA())</f>
        <v>144556.077488789</v>
      </c>
      <c r="Y818" s="5" t="n">
        <f aca="true">IF(B818=1,SUM(INDIRECT("HeatFluxConduction!B" &amp; A818 + 1):INDIRECT("HeatFluxConduction!P" &amp; A818 + 1)),NA())</f>
        <v>1613.54540843095</v>
      </c>
      <c r="Z818" s="6" t="n">
        <f aca="false">X818/U818</f>
        <v>0.982633866350971</v>
      </c>
      <c r="AA818" s="6" t="n">
        <f aca="false">Y818/U818</f>
        <v>0.0109682303972472</v>
      </c>
      <c r="AE818" s="0" t="n">
        <f aca="false">1/F818</f>
        <v>2.38095238095238</v>
      </c>
      <c r="AF818" s="0" t="n">
        <f aca="false">1/G818</f>
        <v>33.3333333333333</v>
      </c>
      <c r="AG818" s="10" t="n">
        <v>5.54939702101795</v>
      </c>
      <c r="AH818" s="0" t="n">
        <f aca="false">AG818/14</f>
        <v>0.396385501501282</v>
      </c>
      <c r="AI818" s="0" t="n">
        <v>0.085156</v>
      </c>
      <c r="AJ818" s="0" t="n">
        <v>1.2859</v>
      </c>
      <c r="AK818" s="0" t="n">
        <v>18.288</v>
      </c>
    </row>
    <row r="819" customFormat="false" ht="15" hidden="false" customHeight="true" outlineLevel="0" collapsed="false">
      <c r="A819" s="0" t="n">
        <v>818</v>
      </c>
      <c r="B819" s="4" t="n">
        <f aca="false">IF(assorted!P819 = "converged", 1, NA())</f>
        <v>1</v>
      </c>
      <c r="C819" s="0" t="str">
        <f aca="true">INDIRECT("IDs!B"&amp;$A819+1)</f>
        <v>b-staggered</v>
      </c>
      <c r="D819" s="0" t="n">
        <f aca="true">INDIRECT("IDs!C"&amp;$A819+1)</f>
        <v>14</v>
      </c>
      <c r="E819" s="4" t="n">
        <v>1.21666666666667</v>
      </c>
      <c r="F819" s="0" t="n">
        <f aca="false">G819*D819</f>
        <v>0.42</v>
      </c>
      <c r="G819" s="0" t="n">
        <f aca="true">INDIRECT("assorted!D"&amp;$A819+1)</f>
        <v>0.03</v>
      </c>
      <c r="H819" s="0" t="n">
        <f aca="true">INDIRECT("assorted!E"&amp;$A819+1)</f>
        <v>0.08</v>
      </c>
      <c r="I819" s="0" t="n">
        <f aca="true">IF(B819=1,INDIRECT("assorted!F"&amp;$A819+1),NA())</f>
        <v>18.6748786319949</v>
      </c>
      <c r="J819" s="5" t="n">
        <f aca="true">IF(B819=1,INDIRECT("assorted!G"&amp;$A819+1),NA())</f>
        <v>1161.81230790051</v>
      </c>
      <c r="K819" s="5" t="n">
        <f aca="true">IF(B819=1,AVERAGE(INDIRECT("Temperatures!C" &amp; A819 + 1):INDIRECT("Temperatures!P" &amp; A819 + 1)),NA())</f>
        <v>946.074494926913</v>
      </c>
      <c r="L819" s="5" t="n">
        <f aca="true">IF(B819=1,MAX(INDIRECT("Temperatures!C" &amp; A819 + 1):INDIRECT("Temperatures!P" &amp; A819 + 1)),NA())</f>
        <v>1049.93425546648</v>
      </c>
      <c r="M819" s="5" t="n">
        <f aca="true">IF(B819=1,MIN(INDIRECT("Temperatures!C" &amp; A819 + 1):INDIRECT("Temperatures!P" &amp; A819 + 1)),NA())</f>
        <v>834.652432290317</v>
      </c>
      <c r="N819" s="5" t="n">
        <f aca="true">IF(B819=1,INDIRECT("assorted!H"&amp;$A819+1),NA())</f>
        <v>-169771.805809768</v>
      </c>
      <c r="O819" s="5" t="n">
        <f aca="true">IF(B819=1,INDIRECT("assorted!I"&amp;$A819+1),NA())</f>
        <v>22975.0103378951</v>
      </c>
      <c r="P819" s="5" t="n">
        <f aca="true">IF(B819=1,INDIRECT("assorted!J"&amp;$A819+1),NA())</f>
        <v>9499.72264135656</v>
      </c>
      <c r="Q819" s="5" t="n">
        <f aca="true">IF(B819=1,INDIRECT("assorted!K"&amp;$A819+1),NA())</f>
        <v>90244730.2627025</v>
      </c>
      <c r="R819" s="5" t="n">
        <f aca="true">IF(B819=1,INDIRECT("assorted!L"&amp;$A819+1),NA())</f>
        <v>12991.7935191008</v>
      </c>
      <c r="S819" s="5" t="n">
        <f aca="true">IF(B819=1,INDIRECT("assorted!M"&amp;$A819+1),NA())</f>
        <v>5371.85547384344</v>
      </c>
      <c r="T819" s="5" t="n">
        <f aca="true">IF(B819=1,INDIRECT("assorted!N"&amp;$A819+1),NA())</f>
        <v>28856831.2318618</v>
      </c>
      <c r="U819" s="5" t="n">
        <f aca="true">IF(B819=1,SUM(INDIRECT("HeatFluxTotals!B" &amp; A819 + 1):INDIRECT("HeatFluxTotals!P" &amp; A819 + 1)),NA())</f>
        <v>181885.109267411</v>
      </c>
      <c r="W819" s="5" t="n">
        <f aca="false">R819/G819</f>
        <v>433059.783970027</v>
      </c>
      <c r="X819" s="5" t="n">
        <f aca="true">IF(B819=1,SUM(INDIRECT("HeatFluxRadiation!B" &amp; A819 + 1):INDIRECT("HeatFluxRadiation!P" &amp; A819 + 1)),NA())</f>
        <v>171451.46417274</v>
      </c>
      <c r="Y819" s="5" t="n">
        <f aca="true">IF(B819=1,SUM(INDIRECT("HeatFluxConduction!B" &amp; A819 + 1):INDIRECT("HeatFluxConduction!P" &amp; A819 + 1)),NA())</f>
        <v>10436.3209709056</v>
      </c>
      <c r="Z819" s="6" t="n">
        <f aca="false">X819/U819</f>
        <v>0.942636067698478</v>
      </c>
      <c r="AA819" s="6" t="n">
        <f aca="false">Y819/U819</f>
        <v>0.0573786442053476</v>
      </c>
      <c r="AE819" s="0" t="n">
        <f aca="false">1/F819</f>
        <v>2.38095238095238</v>
      </c>
      <c r="AF819" s="0" t="n">
        <f aca="false">1/G819</f>
        <v>33.3333333333333</v>
      </c>
      <c r="AG819" s="10" t="n">
        <v>4.69801621535755</v>
      </c>
      <c r="AH819" s="0" t="n">
        <f aca="false">AG819/14</f>
        <v>0.335572586811254</v>
      </c>
      <c r="AI819" s="0" t="n">
        <v>0.11813</v>
      </c>
      <c r="AJ819" s="0" t="n">
        <v>1.7831</v>
      </c>
      <c r="AK819" s="0" t="n">
        <v>21.557</v>
      </c>
    </row>
    <row r="820" customFormat="false" ht="15" hidden="false" customHeight="true" outlineLevel="0" collapsed="false">
      <c r="A820" s="0" t="n">
        <v>819</v>
      </c>
      <c r="B820" s="4" t="n">
        <f aca="false">IF(assorted!P820 = "converged", 1, NA())</f>
        <v>1</v>
      </c>
      <c r="C820" s="0" t="str">
        <f aca="true">INDIRECT("IDs!B"&amp;$A820+1)</f>
        <v>b-staggered</v>
      </c>
      <c r="D820" s="0" t="n">
        <f aca="true">INDIRECT("IDs!C"&amp;$A820+1)</f>
        <v>14</v>
      </c>
      <c r="E820" s="4" t="n">
        <v>1.41944444444444</v>
      </c>
      <c r="F820" s="0" t="n">
        <f aca="false">G820*D820</f>
        <v>0.42</v>
      </c>
      <c r="G820" s="0" t="n">
        <f aca="true">INDIRECT("assorted!D"&amp;$A820+1)</f>
        <v>0.03</v>
      </c>
      <c r="H820" s="0" t="n">
        <f aca="true">INDIRECT("assorted!E"&amp;$A820+1)</f>
        <v>0.08</v>
      </c>
      <c r="I820" s="0" t="n">
        <f aca="true">IF(B820=1,INDIRECT("assorted!F"&amp;$A820+1),NA())</f>
        <v>18.1782394514011</v>
      </c>
      <c r="J820" s="5" t="n">
        <f aca="true">IF(B820=1,INDIRECT("assorted!G"&amp;$A820+1),NA())</f>
        <v>1149.58815939801</v>
      </c>
      <c r="K820" s="5" t="n">
        <f aca="true">IF(B820=1,AVERAGE(INDIRECT("Temperatures!C" &amp; A820 + 1):INDIRECT("Temperatures!P" &amp; A820 + 1)),NA())</f>
        <v>967.743273857468</v>
      </c>
      <c r="L820" s="5" t="n">
        <f aca="true">IF(B820=1,MAX(INDIRECT("Temperatures!C" &amp; A820 + 1):INDIRECT("Temperatures!P" &amp; A820 + 1)),NA())</f>
        <v>1055.70876478666</v>
      </c>
      <c r="M820" s="5" t="n">
        <f aca="true">IF(B820=1,MIN(INDIRECT("Temperatures!C" &amp; A820 + 1):INDIRECT("Temperatures!P" &amp; A820 + 1)),NA())</f>
        <v>880.394747479774</v>
      </c>
      <c r="N820" s="5" t="n">
        <f aca="true">IF(B820=1,INDIRECT("assorted!H"&amp;$A820+1),NA())</f>
        <v>-201256.046987979</v>
      </c>
      <c r="O820" s="5" t="n">
        <f aca="true">IF(B820=1,INDIRECT("assorted!I"&amp;$A820+1),NA())</f>
        <v>25761.0314702645</v>
      </c>
      <c r="P820" s="5" t="n">
        <f aca="true">IF(B820=1,INDIRECT("assorted!J"&amp;$A820+1),NA())</f>
        <v>7976.44273808096</v>
      </c>
      <c r="Q820" s="5" t="n">
        <f aca="true">IF(B820=1,INDIRECT("assorted!K"&amp;$A820+1),NA())</f>
        <v>63623638.7538844</v>
      </c>
      <c r="R820" s="5" t="n">
        <f aca="true">IF(B820=1,INDIRECT("assorted!L"&amp;$A820+1),NA())</f>
        <v>14567.2187641503</v>
      </c>
      <c r="S820" s="5" t="n">
        <f aca="true">IF(B820=1,INDIRECT("assorted!M"&amp;$A820+1),NA())</f>
        <v>4510.47880048846</v>
      </c>
      <c r="T820" s="5" t="n">
        <f aca="true">IF(B820=1,INDIRECT("assorted!N"&amp;$A820+1),NA())</f>
        <v>20344419.0096558</v>
      </c>
      <c r="U820" s="5" t="n">
        <f aca="true">IF(B820=1,SUM(INDIRECT("HeatFluxTotals!B" &amp; A820 + 1):INDIRECT("HeatFluxTotals!P" &amp; A820 + 1)),NA())</f>
        <v>203941.062698105</v>
      </c>
      <c r="W820" s="5" t="n">
        <f aca="false">R820/G820</f>
        <v>485573.95880501</v>
      </c>
      <c r="X820" s="5" t="n">
        <f aca="true">IF(B820=1,SUM(INDIRECT("HeatFluxRadiation!B" &amp; A820 + 1):INDIRECT("HeatFluxRadiation!P" &amp; A820 + 1)),NA())</f>
        <v>191966.994941541</v>
      </c>
      <c r="Y820" s="5" t="n">
        <f aca="true">IF(B820=1,SUM(INDIRECT("HeatFluxConduction!B" &amp; A820 + 1):INDIRECT("HeatFluxConduction!P" &amp; A820 + 1)),NA())</f>
        <v>11976.4358890237</v>
      </c>
      <c r="Z820" s="6" t="n">
        <f aca="false">X820/U820</f>
        <v>0.941286626645222</v>
      </c>
      <c r="AA820" s="6" t="n">
        <f aca="false">Y820/U820</f>
        <v>0.0587249852019868</v>
      </c>
      <c r="AE820" s="0" t="n">
        <f aca="false">1/F820</f>
        <v>2.38095238095238</v>
      </c>
      <c r="AF820" s="0" t="n">
        <f aca="false">1/G820</f>
        <v>33.3333333333333</v>
      </c>
      <c r="AG820" s="10" t="n">
        <v>4.06066189500805</v>
      </c>
      <c r="AH820" s="0" t="n">
        <f aca="false">AG820/14</f>
        <v>0.290047278214861</v>
      </c>
      <c r="AI820" s="0" t="n">
        <v>0.14242</v>
      </c>
      <c r="AJ820" s="0" t="n">
        <v>2.1496</v>
      </c>
      <c r="AK820" s="0" t="n">
        <v>23.619</v>
      </c>
    </row>
    <row r="821" customFormat="false" ht="15" hidden="false" customHeight="true" outlineLevel="0" collapsed="false">
      <c r="A821" s="0" t="n">
        <v>820</v>
      </c>
      <c r="B821" s="4" t="n">
        <f aca="false">IF(assorted!P821 = "converged", 1, NA())</f>
        <v>1</v>
      </c>
      <c r="C821" s="0" t="str">
        <f aca="true">INDIRECT("IDs!B"&amp;$A821+1)</f>
        <v>b-staggered</v>
      </c>
      <c r="D821" s="0" t="n">
        <f aca="true">INDIRECT("IDs!C"&amp;$A821+1)</f>
        <v>14</v>
      </c>
      <c r="E821" s="4" t="n">
        <v>1.62222222222222</v>
      </c>
      <c r="F821" s="0" t="n">
        <f aca="false">G821*D821</f>
        <v>0.42</v>
      </c>
      <c r="G821" s="0" t="n">
        <f aca="true">INDIRECT("assorted!D"&amp;$A821+1)</f>
        <v>0.03</v>
      </c>
      <c r="H821" s="0" t="n">
        <f aca="true">INDIRECT("assorted!E"&amp;$A821+1)</f>
        <v>0.08</v>
      </c>
      <c r="I821" s="0" t="n">
        <f aca="true">IF(B821=1,INDIRECT("assorted!F"&amp;$A821+1),NA())</f>
        <v>17.6201135721348</v>
      </c>
      <c r="J821" s="5" t="n">
        <f aca="true">IF(B821=1,INDIRECT("assorted!G"&amp;$A821+1),NA())</f>
        <v>1141.2137076053</v>
      </c>
      <c r="K821" s="5" t="n">
        <f aca="true">IF(B821=1,AVERAGE(INDIRECT("Temperatures!C" &amp; A821 + 1):INDIRECT("Temperatures!P" &amp; A821 + 1)),NA())</f>
        <v>978.936244724721</v>
      </c>
      <c r="L821" s="5" t="n">
        <f aca="true">IF(B821=1,MAX(INDIRECT("Temperatures!C" &amp; A821 + 1):INDIRECT("Temperatures!P" &amp; A821 + 1)),NA())</f>
        <v>1057.7078608346</v>
      </c>
      <c r="M821" s="5" t="n">
        <f aca="true">IF(B821=1,MIN(INDIRECT("Temperatures!C" &amp; A821 + 1):INDIRECT("Temperatures!P" &amp; A821 + 1)),NA())</f>
        <v>905.009749918594</v>
      </c>
      <c r="N821" s="5" t="n">
        <f aca="true">IF(B821=1,INDIRECT("assorted!H"&amp;$A821+1),NA())</f>
        <v>-215794.220949243</v>
      </c>
      <c r="O821" s="5" t="n">
        <f aca="true">IF(B821=1,INDIRECT("assorted!I"&amp;$A821+1),NA())</f>
        <v>27305.3973887256</v>
      </c>
      <c r="P821" s="5" t="n">
        <f aca="true">IF(B821=1,INDIRECT("assorted!J"&amp;$A821+1),NA())</f>
        <v>7147.14994446145</v>
      </c>
      <c r="Q821" s="5" t="n">
        <f aca="true">IF(B821=1,INDIRECT("assorted!K"&amp;$A821+1),NA())</f>
        <v>51081752.3286153</v>
      </c>
      <c r="R821" s="5" t="n">
        <f aca="true">IF(B821=1,INDIRECT("assorted!L"&amp;$A821+1),NA())</f>
        <v>15440.5190515278</v>
      </c>
      <c r="S821" s="5" t="n">
        <f aca="true">IF(B821=1,INDIRECT("assorted!M"&amp;$A821+1),NA())</f>
        <v>4041.5344743215</v>
      </c>
      <c r="T821" s="5" t="n">
        <f aca="true">IF(B821=1,INDIRECT("assorted!N"&amp;$A821+1),NA())</f>
        <v>16334000.9071292</v>
      </c>
      <c r="U821" s="5" t="n">
        <f aca="true">IF(B821=1,SUM(INDIRECT("HeatFluxTotals!B" &amp; A821 + 1):INDIRECT("HeatFluxTotals!P" &amp; A821 + 1)),NA())</f>
        <v>216167.266721389</v>
      </c>
      <c r="W821" s="5" t="n">
        <f aca="false">R821/G821</f>
        <v>514683.96838426</v>
      </c>
      <c r="X821" s="5" t="n">
        <f aca="true">IF(B821=1,SUM(INDIRECT("HeatFluxRadiation!B" &amp; A821 + 1):INDIRECT("HeatFluxRadiation!P" &amp; A821 + 1)),NA())</f>
        <v>204608.469710583</v>
      </c>
      <c r="Y821" s="5" t="n">
        <f aca="true">IF(B821=1,SUM(INDIRECT("HeatFluxConduction!B" &amp; A821 + 1):INDIRECT("HeatFluxConduction!P" &amp; A821 + 1)),NA())</f>
        <v>11561.2361971855</v>
      </c>
      <c r="Z821" s="6" t="n">
        <f aca="false">X821/U821</f>
        <v>0.946528458327117</v>
      </c>
      <c r="AA821" s="6" t="n">
        <f aca="false">Y821/U821</f>
        <v>0.0534828254644418</v>
      </c>
      <c r="AE821" s="0" t="n">
        <f aca="false">1/F821</f>
        <v>2.38095238095238</v>
      </c>
      <c r="AF821" s="0" t="n">
        <f aca="false">1/G821</f>
        <v>33.3333333333333</v>
      </c>
      <c r="AG821" s="10" t="n">
        <v>3.56661378118816</v>
      </c>
      <c r="AH821" s="0" t="n">
        <f aca="false">AG821/14</f>
        <v>0.254758127227726</v>
      </c>
      <c r="AI821" s="0" t="n">
        <v>0.15663</v>
      </c>
      <c r="AJ821" s="0" t="n">
        <v>2.3641</v>
      </c>
      <c r="AK821" s="0" t="n">
        <v>24.727</v>
      </c>
    </row>
    <row r="822" customFormat="false" ht="15" hidden="false" customHeight="true" outlineLevel="0" collapsed="false">
      <c r="A822" s="0" t="n">
        <v>821</v>
      </c>
      <c r="B822" s="4" t="n">
        <f aca="false">IF(assorted!P822 = "converged", 1, NA())</f>
        <v>1</v>
      </c>
      <c r="C822" s="0" t="str">
        <f aca="true">INDIRECT("IDs!B"&amp;$A822+1)</f>
        <v>b-staggered</v>
      </c>
      <c r="D822" s="0" t="n">
        <f aca="true">INDIRECT("IDs!C"&amp;$A822+1)</f>
        <v>14</v>
      </c>
      <c r="E822" s="4" t="n">
        <v>1.825</v>
      </c>
      <c r="F822" s="0" t="n">
        <f aca="false">G822*D822</f>
        <v>0.42</v>
      </c>
      <c r="G822" s="0" t="n">
        <f aca="true">INDIRECT("assorted!D"&amp;$A822+1)</f>
        <v>0.03</v>
      </c>
      <c r="H822" s="0" t="n">
        <f aca="true">INDIRECT("assorted!E"&amp;$A822+1)</f>
        <v>0.08</v>
      </c>
      <c r="I822" s="0" t="n">
        <f aca="true">IF(B822=1,INDIRECT("assorted!F"&amp;$A822+1),NA())</f>
        <v>16.5802118142019</v>
      </c>
      <c r="J822" s="5" t="n">
        <f aca="true">IF(B822=1,INDIRECT("assorted!G"&amp;$A822+1),NA())</f>
        <v>1133.7636351104</v>
      </c>
      <c r="K822" s="5" t="n">
        <f aca="true">IF(B822=1,AVERAGE(INDIRECT("Temperatures!C" &amp; A822 + 1):INDIRECT("Temperatures!P" &amp; A822 + 1)),NA())</f>
        <v>986.697122377198</v>
      </c>
      <c r="L822" s="5" t="n">
        <f aca="true">IF(B822=1,MAX(INDIRECT("Temperatures!C" &amp; A822 + 1):INDIRECT("Temperatures!P" &amp; A822 + 1)),NA())</f>
        <v>1059.19706575359</v>
      </c>
      <c r="M822" s="5" t="n">
        <f aca="true">IF(B822=1,MIN(INDIRECT("Temperatures!C" &amp; A822 + 1):INDIRECT("Temperatures!P" &amp; A822 + 1)),NA())</f>
        <v>921.995578069476</v>
      </c>
      <c r="N822" s="5" t="n">
        <f aca="true">IF(B822=1,INDIRECT("assorted!H"&amp;$A822+1),NA())</f>
        <v>-227965.095675108</v>
      </c>
      <c r="O822" s="5" t="n">
        <f aca="true">IF(B822=1,INDIRECT("assorted!I"&amp;$A822+1),NA())</f>
        <v>28439.4264663884</v>
      </c>
      <c r="P822" s="5" t="n">
        <f aca="true">IF(B822=1,INDIRECT("assorted!J"&amp;$A822+1),NA())</f>
        <v>6764.71223215253</v>
      </c>
      <c r="Q822" s="5" t="n">
        <f aca="true">IF(B822=1,INDIRECT("assorted!K"&amp;$A822+1),NA())</f>
        <v>45761331.5838341</v>
      </c>
      <c r="R822" s="5" t="n">
        <f aca="true">IF(B822=1,INDIRECT("assorted!L"&amp;$A822+1),NA())</f>
        <v>16081.7841219226</v>
      </c>
      <c r="S822" s="5" t="n">
        <f aca="true">IF(B822=1,INDIRECT("assorted!M"&amp;$A822+1),NA())</f>
        <v>3825.27551647287</v>
      </c>
      <c r="T822" s="5" t="n">
        <f aca="true">IF(B822=1,INDIRECT("assorted!N"&amp;$A822+1),NA())</f>
        <v>14632732.7769268</v>
      </c>
      <c r="U822" s="5" t="n">
        <f aca="true">IF(B822=1,SUM(INDIRECT("HeatFluxTotals!B" &amp; A822 + 1):INDIRECT("HeatFluxTotals!P" &amp; A822 + 1)),NA())</f>
        <v>225144.977706916</v>
      </c>
      <c r="W822" s="5" t="n">
        <f aca="false">R822/G822</f>
        <v>536059.470730753</v>
      </c>
      <c r="X822" s="5" t="n">
        <f aca="true">IF(B822=1,SUM(INDIRECT("HeatFluxRadiation!B" &amp; A822 + 1):INDIRECT("HeatFluxRadiation!P" &amp; A822 + 1)),NA())</f>
        <v>214271.877704236</v>
      </c>
      <c r="Y822" s="5" t="n">
        <f aca="true">IF(B822=1,SUM(INDIRECT("HeatFluxConduction!B" &amp; A822 + 1):INDIRECT("HeatFluxConduction!P" &amp; A822 + 1)),NA())</f>
        <v>10876.6015772473</v>
      </c>
      <c r="Z822" s="6" t="n">
        <f aca="false">X822/U822</f>
        <v>0.951706228966676</v>
      </c>
      <c r="AA822" s="6" t="n">
        <f aca="false">Y822/U822</f>
        <v>0.0483093235657514</v>
      </c>
      <c r="AE822" s="0" t="n">
        <f aca="false">1/F822</f>
        <v>2.38095238095238</v>
      </c>
      <c r="AF822" s="0" t="n">
        <f aca="false">1/G822</f>
        <v>33.3333333333333</v>
      </c>
      <c r="AG822" s="10" t="n">
        <v>3.17548531681529</v>
      </c>
      <c r="AH822" s="0" t="n">
        <f aca="false">AG822/14</f>
        <v>0.226820379772521</v>
      </c>
      <c r="AI822" s="0" t="n">
        <v>0.16867</v>
      </c>
      <c r="AJ822" s="0" t="n">
        <v>2.5461</v>
      </c>
      <c r="AK822" s="0" t="n">
        <v>25.529</v>
      </c>
    </row>
    <row r="823" customFormat="false" ht="15" hidden="false" customHeight="true" outlineLevel="0" collapsed="false">
      <c r="A823" s="0" t="n">
        <v>822</v>
      </c>
      <c r="B823" s="4" t="n">
        <f aca="false">IF(assorted!P823 = "converged", 1, NA())</f>
        <v>1</v>
      </c>
      <c r="C823" s="0" t="str">
        <f aca="true">INDIRECT("IDs!B"&amp;$A823+1)</f>
        <v>b-staggered</v>
      </c>
      <c r="D823" s="0" t="n">
        <f aca="true">INDIRECT("IDs!C"&amp;$A823+1)</f>
        <v>14</v>
      </c>
      <c r="E823" s="4" t="n">
        <v>1.925</v>
      </c>
      <c r="F823" s="0" t="n">
        <f aca="false">G823*D823</f>
        <v>0.42</v>
      </c>
      <c r="G823" s="0" t="n">
        <f aca="true">INDIRECT("assorted!D"&amp;$A823+1)</f>
        <v>0.03</v>
      </c>
      <c r="H823" s="0" t="n">
        <f aca="true">INDIRECT("assorted!E"&amp;$A823+1)</f>
        <v>0.08</v>
      </c>
      <c r="I823" s="0" t="n">
        <f aca="true">IF(B823=1,INDIRECT("assorted!F"&amp;$A823+1),NA())</f>
        <v>16.3287044790631</v>
      </c>
      <c r="J823" s="5" t="n">
        <f aca="true">IF(B823=1,INDIRECT("assorted!G"&amp;$A823+1),NA())</f>
        <v>1132.83579132708</v>
      </c>
      <c r="K823" s="5" t="n">
        <f aca="true">IF(B823=1,AVERAGE(INDIRECT("Temperatures!C" &amp; A823 + 1):INDIRECT("Temperatures!P" &amp; A823 + 1)),NA())</f>
        <v>991.672946960452</v>
      </c>
      <c r="L823" s="5" t="n">
        <f aca="true">IF(B823=1,MAX(INDIRECT("Temperatures!C" &amp; A823 + 1):INDIRECT("Temperatures!P" &amp; A823 + 1)),NA())</f>
        <v>1061.09541861396</v>
      </c>
      <c r="M823" s="5" t="n">
        <f aca="true">IF(B823=1,MIN(INDIRECT("Temperatures!C" &amp; A823 + 1):INDIRECT("Temperatures!P" &amp; A823 + 1)),NA())</f>
        <v>931.33179569372</v>
      </c>
      <c r="N823" s="5" t="n">
        <f aca="true">IF(B823=1,INDIRECT("assorted!H"&amp;$A823+1),NA())</f>
        <v>-227998.034217739</v>
      </c>
      <c r="O823" s="5" t="n">
        <f aca="true">IF(B823=1,INDIRECT("assorted!I"&amp;$A823+1),NA())</f>
        <v>29202.5552757641</v>
      </c>
      <c r="P823" s="5" t="n">
        <f aca="true">IF(B823=1,INDIRECT("assorted!J"&amp;$A823+1),NA())</f>
        <v>6653.45047566148</v>
      </c>
      <c r="Q823" s="5" t="n">
        <f aca="true">IF(B823=1,INDIRECT("assorted!K"&amp;$A823+1),NA())</f>
        <v>44268403.23208</v>
      </c>
      <c r="R823" s="5" t="n">
        <f aca="true">IF(B823=1,INDIRECT("assorted!L"&amp;$A823+1),NA())</f>
        <v>16513.3143704002</v>
      </c>
      <c r="S823" s="5" t="n">
        <f aca="true">IF(B823=1,INDIRECT("assorted!M"&amp;$A823+1),NA())</f>
        <v>3762.35977690865</v>
      </c>
      <c r="T823" s="5" t="n">
        <f aca="true">IF(B823=1,INDIRECT("assorted!N"&amp;$A823+1),NA())</f>
        <v>14155351.0909001</v>
      </c>
      <c r="U823" s="5" t="n">
        <f aca="true">IF(B823=1,SUM(INDIRECT("HeatFluxTotals!B" &amp; A823 + 1):INDIRECT("HeatFluxTotals!P" &amp; A823 + 1)),NA())</f>
        <v>231186.401185602</v>
      </c>
      <c r="W823" s="5" t="n">
        <f aca="false">R823/G823</f>
        <v>550443.812346673</v>
      </c>
      <c r="X823" s="5" t="n">
        <f aca="true">IF(B823=1,SUM(INDIRECT("HeatFluxRadiation!B" &amp; A823 + 1):INDIRECT("HeatFluxRadiation!P" &amp; A823 + 1)),NA())</f>
        <v>220031.543644951</v>
      </c>
      <c r="Y823" s="5" t="n">
        <f aca="true">IF(B823=1,SUM(INDIRECT("HeatFluxConduction!B" &amp; A823 + 1):INDIRECT("HeatFluxConduction!P" &amp; A823 + 1)),NA())</f>
        <v>11158.2408535395</v>
      </c>
      <c r="Z823" s="6" t="n">
        <f aca="false">X823/U823</f>
        <v>0.951749508260668</v>
      </c>
      <c r="AA823" s="6" t="n">
        <f aca="false">Y823/U823</f>
        <v>0.0482651263063756</v>
      </c>
      <c r="AE823" s="0" t="n">
        <f aca="false">1/F823</f>
        <v>2.38095238095238</v>
      </c>
      <c r="AF823" s="0" t="n">
        <f aca="false">1/G823</f>
        <v>33.3333333333333</v>
      </c>
      <c r="AG823" s="10" t="n">
        <v>3.00981858163464</v>
      </c>
      <c r="AH823" s="0" t="n">
        <f aca="false">AG823/14</f>
        <v>0.214987041545331</v>
      </c>
      <c r="AI823" s="0" t="n">
        <v>0.17694</v>
      </c>
      <c r="AJ823" s="0" t="n">
        <v>2.6713</v>
      </c>
      <c r="AK823" s="0" t="n">
        <v>26.05</v>
      </c>
    </row>
    <row r="824" customFormat="false" ht="15" hidden="false" customHeight="true" outlineLevel="0" collapsed="false">
      <c r="A824" s="0" t="n">
        <v>823</v>
      </c>
      <c r="B824" s="4" t="n">
        <f aca="false">IF(assorted!P824 = "converged", 1, NA())</f>
        <v>1</v>
      </c>
      <c r="C824" s="0" t="str">
        <f aca="true">INDIRECT("IDs!B"&amp;$A824+1)</f>
        <v>b-staggered</v>
      </c>
      <c r="D824" s="0" t="n">
        <f aca="true">INDIRECT("IDs!C"&amp;$A824+1)</f>
        <v>14</v>
      </c>
      <c r="E824" s="4" t="n">
        <v>2.02777777777778</v>
      </c>
      <c r="F824" s="0" t="n">
        <f aca="false">G824*D824</f>
        <v>0.42</v>
      </c>
      <c r="G824" s="0" t="n">
        <f aca="true">INDIRECT("assorted!D"&amp;$A824+1)</f>
        <v>0.03</v>
      </c>
      <c r="H824" s="0" t="n">
        <f aca="true">INDIRECT("assorted!E"&amp;$A824+1)</f>
        <v>0.08</v>
      </c>
      <c r="I824" s="0" t="n">
        <f aca="true">IF(B824=1,INDIRECT("assorted!F"&amp;$A824+1),NA())</f>
        <v>15.7650264086987</v>
      </c>
      <c r="J824" s="5" t="n">
        <f aca="true">IF(B824=1,INDIRECT("assorted!G"&amp;$A824+1),NA())</f>
        <v>1130.17362187324</v>
      </c>
      <c r="K824" s="5" t="n">
        <f aca="true">IF(B824=1,AVERAGE(INDIRECT("Temperatures!C" &amp; A824 + 1):INDIRECT("Temperatures!P" &amp; A824 + 1)),NA())</f>
        <v>996.579663856392</v>
      </c>
      <c r="L824" s="5" t="n">
        <f aca="true">IF(B824=1,MAX(INDIRECT("Temperatures!C" &amp; A824 + 1):INDIRECT("Temperatures!P" &amp; A824 + 1)),NA())</f>
        <v>1062.22031080539</v>
      </c>
      <c r="M824" s="5" t="n">
        <f aca="true">IF(B824=1,MIN(INDIRECT("Temperatures!C" &amp; A824 + 1):INDIRECT("Temperatures!P" &amp; A824 + 1)),NA())</f>
        <v>942.870212566359</v>
      </c>
      <c r="N824" s="5" t="n">
        <f aca="true">IF(B824=1,INDIRECT("assorted!H"&amp;$A824+1),NA())</f>
        <v>-232886.22525152</v>
      </c>
      <c r="O824" s="5" t="n">
        <f aca="true">IF(B824=1,INDIRECT("assorted!I"&amp;$A824+1),NA())</f>
        <v>29962.3642210664</v>
      </c>
      <c r="P824" s="5" t="n">
        <f aca="true">IF(B824=1,INDIRECT("assorted!J"&amp;$A824+1),NA())</f>
        <v>6573.08189415732</v>
      </c>
      <c r="Q824" s="5" t="n">
        <f aca="true">IF(B824=1,INDIRECT("assorted!K"&amp;$A824+1),NA())</f>
        <v>43205405.5872989</v>
      </c>
      <c r="R824" s="5" t="n">
        <f aca="true">IF(B824=1,INDIRECT("assorted!L"&amp;$A824+1),NA())</f>
        <v>16942.9673188061</v>
      </c>
      <c r="S824" s="5" t="n">
        <f aca="true">IF(B824=1,INDIRECT("assorted!M"&amp;$A824+1),NA())</f>
        <v>3716.91335486275</v>
      </c>
      <c r="T824" s="5" t="n">
        <f aca="true">IF(B824=1,INDIRECT("assorted!N"&amp;$A824+1),NA())</f>
        <v>13815444.887557</v>
      </c>
      <c r="U824" s="5" t="n">
        <f aca="true">IF(B824=1,SUM(INDIRECT("HeatFluxTotals!B" &amp; A824 + 1):INDIRECT("HeatFluxTotals!P" &amp; A824 + 1)),NA())</f>
        <v>237201.542463285</v>
      </c>
      <c r="W824" s="5" t="n">
        <f aca="false">R824/G824</f>
        <v>564765.577293537</v>
      </c>
      <c r="X824" s="5" t="n">
        <f aca="true">IF(B824=1,SUM(INDIRECT("HeatFluxRadiation!B" &amp; A824 + 1):INDIRECT("HeatFluxRadiation!P" &amp; A824 + 1)),NA())</f>
        <v>225800.583621943</v>
      </c>
      <c r="Y824" s="5" t="n">
        <f aca="true">IF(B824=1,SUM(INDIRECT("HeatFluxConduction!B" &amp; A824 + 1):INDIRECT("HeatFluxConduction!P" &amp; A824 + 1)),NA())</f>
        <v>11404.7326317596</v>
      </c>
      <c r="Z824" s="6" t="n">
        <f aca="false">X824/U824</f>
        <v>0.951935561957373</v>
      </c>
      <c r="AA824" s="6" t="n">
        <f aca="false">Y824/U824</f>
        <v>0.0480803476795472</v>
      </c>
      <c r="AE824" s="0" t="n">
        <f aca="false">1/F824</f>
        <v>2.38095238095238</v>
      </c>
      <c r="AF824" s="0" t="n">
        <f aca="false">1/G824</f>
        <v>33.3333333333333</v>
      </c>
      <c r="AG824" s="10" t="n">
        <v>2.8604096192386</v>
      </c>
      <c r="AH824" s="0" t="n">
        <f aca="false">AG824/14</f>
        <v>0.204314972802757</v>
      </c>
      <c r="AI824" s="0" t="n">
        <v>0.18548</v>
      </c>
      <c r="AJ824" s="0" t="n">
        <v>2.8007</v>
      </c>
      <c r="AK824" s="0" t="n">
        <v>26.57</v>
      </c>
    </row>
    <row r="825" customFormat="false" ht="15" hidden="false" customHeight="true" outlineLevel="0" collapsed="false">
      <c r="A825" s="0" t="n">
        <v>824</v>
      </c>
      <c r="B825" s="4" t="e">
        <f aca="false">IF(assorted!P825 = "converged", 1, NA())</f>
        <v>#N/A</v>
      </c>
      <c r="C825" s="0" t="str">
        <f aca="true">INDIRECT("IDs!B"&amp;$A825+1)</f>
        <v>b-staggered</v>
      </c>
      <c r="D825" s="0" t="n">
        <f aca="true">INDIRECT("IDs!C"&amp;$A825+1)</f>
        <v>14</v>
      </c>
      <c r="E825" s="4" t="n">
        <v>2.23055555555556</v>
      </c>
      <c r="F825" s="0" t="n">
        <f aca="false">G825*D825</f>
        <v>0.42</v>
      </c>
      <c r="G825" s="0" t="n">
        <f aca="true">INDIRECT("assorted!D"&amp;$A825+1)</f>
        <v>0.03</v>
      </c>
      <c r="H825" s="0" t="n">
        <f aca="true">INDIRECT("assorted!E"&amp;$A825+1)</f>
        <v>0.08</v>
      </c>
      <c r="I825" s="0" t="e">
        <f aca="true">IF(B825=1,INDIRECT("assorted!F"&amp;$A825+1),NA())</f>
        <v>#N/A</v>
      </c>
      <c r="J825" s="5" t="e">
        <f aca="true">IF(B825=1,INDIRECT("assorted!G"&amp;$A825+1),NA())</f>
        <v>#N/A</v>
      </c>
      <c r="K825" s="5" t="e">
        <f aca="true">IF(B825=1,AVERAGE(INDIRECT("Temperatures!C" &amp; A825 + 1):INDIRECT("Temperatures!P" &amp; A825 + 1)),NA())</f>
        <v>#N/A</v>
      </c>
      <c r="L825" s="5" t="e">
        <f aca="true">IF(B825=1,MAX(INDIRECT("Temperatures!C" &amp; A825 + 1):INDIRECT("Temperatures!P" &amp; A825 + 1)),NA())</f>
        <v>#N/A</v>
      </c>
      <c r="M825" s="5" t="e">
        <f aca="true">IF(B825=1,MIN(INDIRECT("Temperatures!C" &amp; A825 + 1):INDIRECT("Temperatures!P" &amp; A825 + 1)),NA())</f>
        <v>#N/A</v>
      </c>
      <c r="N825" s="5" t="e">
        <f aca="true">IF(B825=1,INDIRECT("assorted!H"&amp;$A825+1),NA())</f>
        <v>#N/A</v>
      </c>
      <c r="O825" s="5" t="e">
        <f aca="true">IF(B825=1,INDIRECT("assorted!I"&amp;$A825+1),NA())</f>
        <v>#N/A</v>
      </c>
      <c r="P825" s="5" t="e">
        <f aca="true">IF(B825=1,INDIRECT("assorted!J"&amp;$A825+1),NA())</f>
        <v>#N/A</v>
      </c>
      <c r="Q825" s="5" t="e">
        <f aca="true">IF(B825=1,INDIRECT("assorted!K"&amp;$A825+1),NA())</f>
        <v>#N/A</v>
      </c>
      <c r="R825" s="5" t="e">
        <f aca="true">IF(B825=1,INDIRECT("assorted!L"&amp;$A825+1),NA())</f>
        <v>#N/A</v>
      </c>
      <c r="S825" s="5" t="e">
        <f aca="true">IF(B825=1,INDIRECT("assorted!M"&amp;$A825+1),NA())</f>
        <v>#N/A</v>
      </c>
      <c r="T825" s="5" t="e">
        <f aca="true">IF(B825=1,INDIRECT("assorted!N"&amp;$A825+1),NA())</f>
        <v>#N/A</v>
      </c>
      <c r="U825" s="5" t="e">
        <f aca="true">IF(B825=1,SUM(INDIRECT("HeatFluxTotals!B" &amp; A825 + 1):INDIRECT("HeatFluxTotals!P" &amp; A825 + 1)),NA())</f>
        <v>#N/A</v>
      </c>
      <c r="W825" s="5" t="e">
        <f aca="false">R825/G825</f>
        <v>#N/A</v>
      </c>
      <c r="X825" s="5" t="e">
        <f aca="true">IF(B825=1,SUM(INDIRECT("HeatFluxRadiation!B" &amp; A825 + 1):INDIRECT("HeatFluxRadiation!P" &amp; A825 + 1)),NA())</f>
        <v>#N/A</v>
      </c>
      <c r="Y825" s="5" t="e">
        <f aca="true">IF(B825=1,SUM(INDIRECT("HeatFluxConduction!B" &amp; A825 + 1):INDIRECT("HeatFluxConduction!P" &amp; A825 + 1)),NA())</f>
        <v>#N/A</v>
      </c>
      <c r="Z825" s="6" t="e">
        <f aca="false">X825/U825</f>
        <v>#N/A</v>
      </c>
      <c r="AA825" s="6" t="e">
        <f aca="false">Y825/U825</f>
        <v>#N/A</v>
      </c>
      <c r="AE825" s="0" t="n">
        <f aca="false">1/F825</f>
        <v>2.38095238095238</v>
      </c>
      <c r="AF825" s="0" t="n">
        <f aca="false">1/G825</f>
        <v>33.3333333333333</v>
      </c>
      <c r="AG825" s="10" t="n">
        <v>2.60186648092718</v>
      </c>
      <c r="AH825" s="0" t="n">
        <f aca="false">AG825/14</f>
        <v>0.185847605780513</v>
      </c>
      <c r="AI825" s="0" t="n">
        <v>0.10289</v>
      </c>
      <c r="AJ825" s="0" t="n">
        <v>1.5506</v>
      </c>
      <c r="AK825" s="0" t="n">
        <v>21.518</v>
      </c>
    </row>
    <row r="826" customFormat="false" ht="15" hidden="false" customHeight="true" outlineLevel="0" collapsed="false">
      <c r="A826" s="0" t="n">
        <v>825</v>
      </c>
      <c r="B826" s="4" t="n">
        <f aca="false">IF(assorted!P826 = "converged", 1, NA())</f>
        <v>1</v>
      </c>
      <c r="C826" s="0" t="str">
        <f aca="true">INDIRECT("IDs!B"&amp;$A826+1)</f>
        <v>b-staggered</v>
      </c>
      <c r="D826" s="0" t="n">
        <f aca="true">INDIRECT("IDs!C"&amp;$A826+1)</f>
        <v>14</v>
      </c>
      <c r="E826" s="4" t="n">
        <v>2.43333333333333</v>
      </c>
      <c r="F826" s="0" t="n">
        <f aca="false">G826*D826</f>
        <v>0.42</v>
      </c>
      <c r="G826" s="0" t="n">
        <f aca="true">INDIRECT("assorted!D"&amp;$A826+1)</f>
        <v>0.03</v>
      </c>
      <c r="H826" s="0" t="n">
        <f aca="true">INDIRECT("assorted!E"&amp;$A826+1)</f>
        <v>0.08</v>
      </c>
      <c r="I826" s="0" t="n">
        <f aca="true">IF(B826=1,INDIRECT("assorted!F"&amp;$A826+1),NA())</f>
        <v>15.0678346724744</v>
      </c>
      <c r="J826" s="5" t="n">
        <f aca="true">IF(B826=1,INDIRECT("assorted!G"&amp;$A826+1),NA())</f>
        <v>1117.15062101635</v>
      </c>
      <c r="K826" s="5" t="n">
        <f aca="true">IF(B826=1,AVERAGE(INDIRECT("Temperatures!C" &amp; A826 + 1):INDIRECT("Temperatures!P" &amp; A826 + 1)),NA())</f>
        <v>1008.66872651138</v>
      </c>
      <c r="L826" s="5" t="n">
        <f aca="true">IF(B826=1,MAX(INDIRECT("Temperatures!C" &amp; A826 + 1):INDIRECT("Temperatures!P" &amp; A826 + 1)),NA())</f>
        <v>1063.89380862417</v>
      </c>
      <c r="M826" s="5" t="n">
        <f aca="true">IF(B826=1,MIN(INDIRECT("Temperatures!C" &amp; A826 + 1):INDIRECT("Temperatures!P" &amp; A826 + 1)),NA())</f>
        <v>965.540103126709</v>
      </c>
      <c r="N826" s="5" t="n">
        <f aca="true">IF(B826=1,INDIRECT("assorted!H"&amp;$A826+1),NA())</f>
        <v>-244444.708280213</v>
      </c>
      <c r="O826" s="5" t="n">
        <f aca="true">IF(B826=1,INDIRECT("assorted!I"&amp;$A826+1),NA())</f>
        <v>31886.8966653213</v>
      </c>
      <c r="P826" s="5" t="n">
        <f aca="true">IF(B826=1,INDIRECT("assorted!J"&amp;$A826+1),NA())</f>
        <v>6602.48995389155</v>
      </c>
      <c r="Q826" s="5" t="n">
        <f aca="true">IF(B826=1,INDIRECT("assorted!K"&amp;$A826+1),NA())</f>
        <v>43592873.5912388</v>
      </c>
      <c r="R826" s="5" t="n">
        <f aca="true">IF(B826=1,INDIRECT("assorted!L"&amp;$A826+1),NA())</f>
        <v>18031.2422648821</v>
      </c>
      <c r="S826" s="5" t="n">
        <f aca="true">IF(B826=1,INDIRECT("assorted!M"&amp;$A826+1),NA())</f>
        <v>3733.54287686276</v>
      </c>
      <c r="T826" s="5" t="n">
        <f aca="true">IF(B826=1,INDIRECT("assorted!N"&amp;$A826+1),NA())</f>
        <v>13939342.4133726</v>
      </c>
      <c r="U826" s="5" t="n">
        <f aca="true">IF(B826=1,SUM(INDIRECT("HeatFluxTotals!B" &amp; A826 + 1):INDIRECT("HeatFluxTotals!P" &amp; A826 + 1)),NA())</f>
        <v>252437.39170835</v>
      </c>
      <c r="W826" s="5" t="n">
        <f aca="false">R826/G826</f>
        <v>601041.408829403</v>
      </c>
      <c r="X826" s="5" t="n">
        <f aca="true">IF(B826=1,SUM(INDIRECT("HeatFluxRadiation!B" &amp; A826 + 1):INDIRECT("HeatFluxRadiation!P" &amp; A826 + 1)),NA())</f>
        <v>239823.53041216</v>
      </c>
      <c r="Y826" s="5" t="n">
        <f aca="true">IF(B826=1,SUM(INDIRECT("HeatFluxConduction!B" &amp; A826 + 1):INDIRECT("HeatFluxConduction!P" &amp; A826 + 1)),NA())</f>
        <v>12618.9526080063</v>
      </c>
      <c r="Z826" s="6" t="n">
        <f aca="false">X826/U826</f>
        <v>0.950031723862987</v>
      </c>
      <c r="AA826" s="6" t="n">
        <f aca="false">Y826/U826</f>
        <v>0.0499884447490466</v>
      </c>
      <c r="AE826" s="0" t="n">
        <f aca="false">1/F826</f>
        <v>2.38095238095238</v>
      </c>
      <c r="AF826" s="0" t="n">
        <f aca="false">1/G826</f>
        <v>33.3333333333333</v>
      </c>
      <c r="AG826" s="10" t="n">
        <v>2.38611295379193</v>
      </c>
      <c r="AH826" s="0" t="n">
        <f aca="false">AG826/14</f>
        <v>0.170436639556566</v>
      </c>
      <c r="AI826" s="0" t="n">
        <v>0.20822</v>
      </c>
      <c r="AJ826" s="0" t="n">
        <v>3.1453</v>
      </c>
      <c r="AK826" s="0" t="n">
        <v>27.872</v>
      </c>
    </row>
    <row r="827" customFormat="false" ht="15" hidden="false" customHeight="true" outlineLevel="0" collapsed="false">
      <c r="A827" s="0" t="n">
        <v>826</v>
      </c>
      <c r="B827" s="4" t="n">
        <f aca="false">IF(assorted!P827 = "converged", 1, NA())</f>
        <v>1</v>
      </c>
      <c r="C827" s="0" t="str">
        <f aca="true">INDIRECT("IDs!B"&amp;$A827+1)</f>
        <v>b-staggered</v>
      </c>
      <c r="D827" s="0" t="n">
        <f aca="true">INDIRECT("IDs!C"&amp;$A827+1)</f>
        <v>14</v>
      </c>
      <c r="E827" s="4" t="n">
        <v>2.83888888888889</v>
      </c>
      <c r="F827" s="0" t="n">
        <f aca="false">G827*D827</f>
        <v>0.42</v>
      </c>
      <c r="G827" s="0" t="n">
        <f aca="true">INDIRECT("assorted!D"&amp;$A827+1)</f>
        <v>0.03</v>
      </c>
      <c r="H827" s="0" t="n">
        <f aca="true">INDIRECT("assorted!E"&amp;$A827+1)</f>
        <v>0.08</v>
      </c>
      <c r="I827" s="0" t="n">
        <f aca="true">IF(B827=1,INDIRECT("assorted!F"&amp;$A827+1),NA())</f>
        <v>15.0084479494544</v>
      </c>
      <c r="J827" s="5" t="n">
        <f aca="true">IF(B827=1,INDIRECT("assorted!G"&amp;$A827+1),NA())</f>
        <v>1109.64773082942</v>
      </c>
      <c r="K827" s="5" t="n">
        <f aca="true">IF(B827=1,AVERAGE(INDIRECT("Temperatures!C" &amp; A827 + 1):INDIRECT("Temperatures!P" &amp; A827 + 1)),NA())</f>
        <v>1020.83779898154</v>
      </c>
      <c r="L827" s="5" t="n">
        <f aca="true">IF(B827=1,MAX(INDIRECT("Temperatures!C" &amp; A827 + 1):INDIRECT("Temperatures!P" &amp; A827 + 1)),NA())</f>
        <v>1074.2343264054</v>
      </c>
      <c r="M827" s="5" t="n">
        <f aca="true">IF(B827=1,MIN(INDIRECT("Temperatures!C" &amp; A827 + 1):INDIRECT("Temperatures!P" &amp; A827 + 1)),NA())</f>
        <v>974.04122843914</v>
      </c>
      <c r="N827" s="5" t="n">
        <f aca="true">IF(B827=1,INDIRECT("assorted!H"&amp;$A827+1),NA())</f>
        <v>-270519.641022015</v>
      </c>
      <c r="O827" s="5" t="n">
        <f aca="true">IF(B827=1,INDIRECT("assorted!I"&amp;$A827+1),NA())</f>
        <v>33875.8208747547</v>
      </c>
      <c r="P827" s="5" t="n">
        <f aca="true">IF(B827=1,INDIRECT("assorted!J"&amp;$A827+1),NA())</f>
        <v>6688.94889293368</v>
      </c>
      <c r="Q827" s="5" t="n">
        <f aca="true">IF(B827=1,INDIRECT("assorted!K"&amp;$A827+1),NA())</f>
        <v>44742037.2922787</v>
      </c>
      <c r="R827" s="5" t="n">
        <f aca="true">IF(B827=1,INDIRECT("assorted!L"&amp;$A827+1),NA())</f>
        <v>19155.9291431065</v>
      </c>
      <c r="S827" s="5" t="n">
        <f aca="true">IF(B827=1,INDIRECT("assorted!M"&amp;$A827+1),NA())</f>
        <v>3782.4332437177</v>
      </c>
      <c r="T827" s="5" t="n">
        <f aca="true">IF(B827=1,INDIRECT("assorted!N"&amp;$A827+1),NA())</f>
        <v>14306801.2431808</v>
      </c>
      <c r="U827" s="5" t="n">
        <f aca="true">IF(B827=1,SUM(INDIRECT("HeatFluxTotals!B" &amp; A827 + 1):INDIRECT("HeatFluxTotals!P" &amp; A827 + 1)),NA())</f>
        <v>268183.008003491</v>
      </c>
      <c r="W827" s="5" t="n">
        <f aca="false">R827/G827</f>
        <v>638530.971436883</v>
      </c>
      <c r="X827" s="5" t="n">
        <f aca="true">IF(B827=1,SUM(INDIRECT("HeatFluxRadiation!B" &amp; A827 + 1):INDIRECT("HeatFluxRadiation!P" &amp; A827 + 1)),NA())</f>
        <v>249319.205560174</v>
      </c>
      <c r="Y827" s="5" t="n">
        <f aca="true">IF(B827=1,SUM(INDIRECT("HeatFluxConduction!B" &amp; A827 + 1):INDIRECT("HeatFluxConduction!P" &amp; A827 + 1)),NA())</f>
        <v>18865.2172680239</v>
      </c>
      <c r="Z827" s="6" t="n">
        <f aca="false">X827/U827</f>
        <v>0.929660709737912</v>
      </c>
      <c r="AA827" s="6" t="n">
        <f aca="false">Y827/U827</f>
        <v>0.0703445658562318</v>
      </c>
      <c r="AE827" s="0" t="n">
        <f aca="false">1/F827</f>
        <v>2.38095238095238</v>
      </c>
      <c r="AF827" s="0" t="n">
        <f aca="false">1/G827</f>
        <v>33.3333333333333</v>
      </c>
      <c r="AG827" s="10" t="n">
        <v>2.04680385601846</v>
      </c>
      <c r="AH827" s="0" t="n">
        <f aca="false">AG827/14</f>
        <v>0.14620027542989</v>
      </c>
      <c r="AI827" s="0" t="n">
        <v>0.23289</v>
      </c>
      <c r="AJ827" s="0" t="n">
        <v>3.52</v>
      </c>
      <c r="AK827" s="0" t="n">
        <v>29.181</v>
      </c>
    </row>
    <row r="828" customFormat="false" ht="15" hidden="false" customHeight="true" outlineLevel="0" collapsed="false">
      <c r="A828" s="0" t="n">
        <v>827</v>
      </c>
      <c r="B828" s="4" t="n">
        <f aca="false">IF(assorted!P828 = "converged", 1, NA())</f>
        <v>1</v>
      </c>
      <c r="C828" s="0" t="str">
        <f aca="true">INDIRECT("IDs!B"&amp;$A828+1)</f>
        <v>b-staggered</v>
      </c>
      <c r="D828" s="0" t="n">
        <f aca="true">INDIRECT("IDs!C"&amp;$A828+1)</f>
        <v>14</v>
      </c>
      <c r="E828" s="4" t="n">
        <v>3.24444444444444</v>
      </c>
      <c r="F828" s="0" t="n">
        <f aca="false">G828*D828</f>
        <v>0.42</v>
      </c>
      <c r="G828" s="0" t="n">
        <f aca="true">INDIRECT("assorted!D"&amp;$A828+1)</f>
        <v>0.03</v>
      </c>
      <c r="H828" s="0" t="n">
        <f aca="true">INDIRECT("assorted!E"&amp;$A828+1)</f>
        <v>0.08</v>
      </c>
      <c r="I828" s="0" t="n">
        <f aca="true">IF(B828=1,INDIRECT("assorted!F"&amp;$A828+1),NA())</f>
        <v>16.2053535790328</v>
      </c>
      <c r="J828" s="5" t="n">
        <f aca="true">IF(B828=1,INDIRECT("assorted!G"&amp;$A828+1),NA())</f>
        <v>1107.69150115687</v>
      </c>
      <c r="K828" s="5" t="n">
        <f aca="true">IF(B828=1,AVERAGE(INDIRECT("Temperatures!C" &amp; A828 + 1):INDIRECT("Temperatures!P" &amp; A828 + 1)),NA())</f>
        <v>1027.22777102528</v>
      </c>
      <c r="L828" s="5" t="n">
        <f aca="true">IF(B828=1,MAX(INDIRECT("Temperatures!C" &amp; A828 + 1):INDIRECT("Temperatures!P" &amp; A828 + 1)),NA())</f>
        <v>1089.43906615197</v>
      </c>
      <c r="M828" s="5" t="n">
        <f aca="true">IF(B828=1,MIN(INDIRECT("Temperatures!C" &amp; A828 + 1):INDIRECT("Temperatures!P" &amp; A828 + 1)),NA())</f>
        <v>972.857759701046</v>
      </c>
      <c r="N828" s="5" t="n">
        <f aca="true">IF(B828=1,INDIRECT("assorted!H"&amp;$A828+1),NA())</f>
        <v>-261709.790785025</v>
      </c>
      <c r="O828" s="5" t="n">
        <f aca="true">IF(B828=1,INDIRECT("assorted!I"&amp;$A828+1),NA())</f>
        <v>34950.3574129041</v>
      </c>
      <c r="P828" s="5" t="n">
        <f aca="true">IF(B828=1,INDIRECT("assorted!J"&amp;$A828+1),NA())</f>
        <v>7120.5650271492</v>
      </c>
      <c r="Q828" s="5" t="n">
        <f aca="true">IF(B828=1,INDIRECT("assorted!K"&amp;$A828+1),NA())</f>
        <v>50702446.3058603</v>
      </c>
      <c r="R828" s="5" t="n">
        <f aca="true">IF(B828=1,INDIRECT("assorted!L"&amp;$A828+1),NA())</f>
        <v>19763.5526708896</v>
      </c>
      <c r="S828" s="5" t="n">
        <f aca="true">IF(B828=1,INDIRECT("assorted!M"&amp;$A828+1),NA())</f>
        <v>4026.50136872706</v>
      </c>
      <c r="T828" s="5" t="n">
        <f aca="true">IF(B828=1,INDIRECT("assorted!N"&amp;$A828+1),NA())</f>
        <v>16212713.2723609</v>
      </c>
      <c r="U828" s="5" t="n">
        <f aca="true">IF(B828=1,SUM(INDIRECT("HeatFluxTotals!B" &amp; A828 + 1):INDIRECT("HeatFluxTotals!P" &amp; A828 + 1)),NA())</f>
        <v>276689.737392455</v>
      </c>
      <c r="W828" s="5" t="n">
        <f aca="false">R828/G828</f>
        <v>658785.089029653</v>
      </c>
      <c r="X828" s="5" t="n">
        <f aca="true">IF(B828=1,SUM(INDIRECT("HeatFluxRadiation!B" &amp; A828 + 1):INDIRECT("HeatFluxRadiation!P" &amp; A828 + 1)),NA())</f>
        <v>256955.808058712</v>
      </c>
      <c r="Y828" s="5" t="n">
        <f aca="true">IF(B828=1,SUM(INDIRECT("HeatFluxConduction!B" &amp; A828 + 1):INDIRECT("HeatFluxConduction!P" &amp; A828 + 1)),NA())</f>
        <v>19740.9793921845</v>
      </c>
      <c r="Z828" s="6" t="n">
        <f aca="false">X828/U828</f>
        <v>0.92867849194655</v>
      </c>
      <c r="AA828" s="6" t="n">
        <f aca="false">Y828/U828</f>
        <v>0.0713469880676637</v>
      </c>
      <c r="AE828" s="0" t="n">
        <f aca="false">1/F828</f>
        <v>2.38095238095238</v>
      </c>
      <c r="AF828" s="0" t="n">
        <f aca="false">1/G828</f>
        <v>33.3333333333333</v>
      </c>
      <c r="AG828" s="10" t="n">
        <v>1.79234727973849</v>
      </c>
      <c r="AH828" s="0" t="n">
        <f aca="false">AG828/14</f>
        <v>0.128024805695606</v>
      </c>
      <c r="AI828" s="0" t="n">
        <v>0.24649</v>
      </c>
      <c r="AJ828" s="0" t="n">
        <v>3.7269</v>
      </c>
      <c r="AK828" s="0" t="n">
        <v>29.863</v>
      </c>
    </row>
    <row r="829" customFormat="false" ht="15" hidden="false" customHeight="true" outlineLevel="0" collapsed="false">
      <c r="A829" s="0" t="n">
        <v>828</v>
      </c>
      <c r="B829" s="4" t="n">
        <f aca="false">IF(assorted!P829 = "converged", 1, NA())</f>
        <v>1</v>
      </c>
      <c r="C829" s="0" t="str">
        <f aca="true">INDIRECT("IDs!B"&amp;$A829+1)</f>
        <v>b-staggered</v>
      </c>
      <c r="D829" s="0" t="n">
        <f aca="true">INDIRECT("IDs!C"&amp;$A829+1)</f>
        <v>14</v>
      </c>
      <c r="E829" s="4" t="n">
        <v>3.44722222222222</v>
      </c>
      <c r="F829" s="0" t="n">
        <f aca="false">G829*D829</f>
        <v>0.42</v>
      </c>
      <c r="G829" s="0" t="n">
        <f aca="true">INDIRECT("assorted!D"&amp;$A829+1)</f>
        <v>0.03</v>
      </c>
      <c r="H829" s="0" t="n">
        <f aca="true">INDIRECT("assorted!E"&amp;$A829+1)</f>
        <v>0.08</v>
      </c>
      <c r="I829" s="0" t="n">
        <f aca="true">IF(B829=1,INDIRECT("assorted!F"&amp;$A829+1),NA())</f>
        <v>15.9024207970651</v>
      </c>
      <c r="J829" s="5" t="n">
        <f aca="true">IF(B829=1,INDIRECT("assorted!G"&amp;$A829+1),NA())</f>
        <v>1109.40653731062</v>
      </c>
      <c r="K829" s="5" t="n">
        <f aca="true">IF(B829=1,AVERAGE(INDIRECT("Temperatures!C" &amp; A829 + 1):INDIRECT("Temperatures!P" &amp; A829 + 1)),NA())</f>
        <v>1028.62472928686</v>
      </c>
      <c r="L829" s="5" t="n">
        <f aca="true">IF(B829=1,MAX(INDIRECT("Temperatures!C" &amp; A829 + 1):INDIRECT("Temperatures!P" &amp; A829 + 1)),NA())</f>
        <v>1100.1753334968</v>
      </c>
      <c r="M829" s="5" t="n">
        <f aca="true">IF(B829=1,MIN(INDIRECT("Temperatures!C" &amp; A829 + 1):INDIRECT("Temperatures!P" &amp; A829 + 1)),NA())</f>
        <v>971.477353159827</v>
      </c>
      <c r="N829" s="5" t="n">
        <f aca="true">IF(B829=1,INDIRECT("assorted!H"&amp;$A829+1),NA())</f>
        <v>-269992.770715292</v>
      </c>
      <c r="O829" s="5" t="n">
        <f aca="true">IF(B829=1,INDIRECT("assorted!I"&amp;$A829+1),NA())</f>
        <v>35197.8026406853</v>
      </c>
      <c r="P829" s="5" t="n">
        <f aca="true">IF(B829=1,INDIRECT("assorted!J"&amp;$A829+1),NA())</f>
        <v>7587.54379755079</v>
      </c>
      <c r="Q829" s="5" t="n">
        <f aca="true">IF(B829=1,INDIRECT("assorted!K"&amp;$A829+1),NA())</f>
        <v>57570820.8797515</v>
      </c>
      <c r="R829" s="5" t="n">
        <f aca="true">IF(B829=1,INDIRECT("assorted!L"&amp;$A829+1),NA())</f>
        <v>19903.4767562041</v>
      </c>
      <c r="S829" s="5" t="n">
        <f aca="true">IF(B829=1,INDIRECT("assorted!M"&amp;$A829+1),NA())</f>
        <v>4290.56617973845</v>
      </c>
      <c r="T829" s="5" t="n">
        <f aca="true">IF(B829=1,INDIRECT("assorted!N"&amp;$A829+1),NA())</f>
        <v>18408958.1427154</v>
      </c>
      <c r="U829" s="5" t="n">
        <f aca="true">IF(B829=1,SUM(INDIRECT("HeatFluxTotals!B" &amp; A829 + 1):INDIRECT("HeatFluxTotals!P" &amp; A829 + 1)),NA())</f>
        <v>278648.674586857</v>
      </c>
      <c r="W829" s="5" t="n">
        <f aca="false">R829/G829</f>
        <v>663449.225206803</v>
      </c>
      <c r="X829" s="5" t="n">
        <f aca="true">IF(B829=1,SUM(INDIRECT("HeatFluxRadiation!B" &amp; A829 + 1):INDIRECT("HeatFluxRadiation!P" &amp; A829 + 1)),NA())</f>
        <v>259706.797928724</v>
      </c>
      <c r="Y829" s="5" t="n">
        <f aca="true">IF(B829=1,SUM(INDIRECT("HeatFluxConduction!B" &amp; A829 + 1):INDIRECT("HeatFluxConduction!P" &amp; A829 + 1)),NA())</f>
        <v>18947.4711611195</v>
      </c>
      <c r="Z829" s="6" t="n">
        <f aca="false">X829/U829</f>
        <v>0.932022369436289</v>
      </c>
      <c r="AA829" s="6" t="n">
        <f aca="false">Y829/U829</f>
        <v>0.0679977078276517</v>
      </c>
      <c r="AE829" s="0" t="n">
        <f aca="false">1/F829</f>
        <v>2.38095238095238</v>
      </c>
      <c r="AF829" s="0" t="n">
        <f aca="false">1/G829</f>
        <v>33.3333333333333</v>
      </c>
      <c r="AG829" s="10" t="n">
        <v>1.68764948501443</v>
      </c>
      <c r="AH829" s="0" t="n">
        <f aca="false">AG829/14</f>
        <v>0.120546391786745</v>
      </c>
      <c r="AI829" s="0" t="n">
        <v>0.25056</v>
      </c>
      <c r="AJ829" s="0" t="n">
        <v>3.7891</v>
      </c>
      <c r="AK829" s="0" t="n">
        <v>30.019</v>
      </c>
    </row>
    <row r="830" customFormat="false" ht="15" hidden="false" customHeight="true" outlineLevel="0" collapsed="false">
      <c r="A830" s="0" t="n">
        <v>829</v>
      </c>
      <c r="B830" s="4" t="n">
        <f aca="false">IF(assorted!P830 = "converged", 1, NA())</f>
        <v>1</v>
      </c>
      <c r="C830" s="0" t="str">
        <f aca="true">INDIRECT("IDs!B"&amp;$A830+1)</f>
        <v>b-staggered</v>
      </c>
      <c r="D830" s="0" t="n">
        <f aca="true">INDIRECT("IDs!C"&amp;$A830+1)</f>
        <v>14</v>
      </c>
      <c r="E830" s="4" t="n">
        <v>1.01388888888889</v>
      </c>
      <c r="F830" s="0" t="n">
        <f aca="false">G830*D830</f>
        <v>0.49</v>
      </c>
      <c r="G830" s="0" t="n">
        <f aca="true">INDIRECT("assorted!D"&amp;$A830+1)</f>
        <v>0.035</v>
      </c>
      <c r="H830" s="0" t="n">
        <f aca="true">INDIRECT("assorted!E"&amp;$A830+1)</f>
        <v>0.08</v>
      </c>
      <c r="I830" s="0" t="n">
        <f aca="true">IF(B830=1,INDIRECT("assorted!F"&amp;$A830+1),NA())</f>
        <v>27.0382033246423</v>
      </c>
      <c r="J830" s="5" t="n">
        <f aca="true">IF(B830=1,INDIRECT("assorted!G"&amp;$A830+1),NA())</f>
        <v>1183.36183386724</v>
      </c>
      <c r="K830" s="5" t="n">
        <f aca="true">IF(B830=1,AVERAGE(INDIRECT("Temperatures!C" &amp; A830 + 1):INDIRECT("Temperatures!P" &amp; A830 + 1)),NA())</f>
        <v>911.577353707657</v>
      </c>
      <c r="L830" s="5" t="n">
        <f aca="true">IF(B830=1,MAX(INDIRECT("Temperatures!C" &amp; A830 + 1):INDIRECT("Temperatures!P" &amp; A830 + 1)),NA())</f>
        <v>1033.27100434822</v>
      </c>
      <c r="M830" s="5" t="n">
        <f aca="true">IF(B830=1,MIN(INDIRECT("Temperatures!C" &amp; A830 + 1):INDIRECT("Temperatures!P" &amp; A830 + 1)),NA())</f>
        <v>773.39460058276</v>
      </c>
      <c r="N830" s="5" t="n">
        <f aca="true">IF(B830=1,INDIRECT("assorted!H"&amp;$A830+1),NA())</f>
        <v>-127456.909671464</v>
      </c>
      <c r="O830" s="5" t="n">
        <f aca="true">IF(B830=1,INDIRECT("assorted!I"&amp;$A830+1),NA())</f>
        <v>19102.0317432804</v>
      </c>
      <c r="P830" s="5" t="n">
        <f aca="true">IF(B830=1,INDIRECT("assorted!J"&amp;$A830+1),NA())</f>
        <v>11630.6619786586</v>
      </c>
      <c r="Q830" s="5" t="n">
        <f aca="true">IF(B830=1,INDIRECT("assorted!K"&amp;$A830+1),NA())</f>
        <v>135272298.061816</v>
      </c>
      <c r="R830" s="5" t="n">
        <f aca="true">IF(B830=1,INDIRECT("assorted!L"&amp;$A830+1),NA())</f>
        <v>10801.7228579657</v>
      </c>
      <c r="S830" s="5" t="n">
        <f aca="true">IF(B830=1,INDIRECT("assorted!M"&amp;$A830+1),NA())</f>
        <v>6576.84900088907</v>
      </c>
      <c r="T830" s="5" t="n">
        <f aca="true">IF(B830=1,INDIRECT("assorted!N"&amp;$A830+1),NA())</f>
        <v>43254942.7804956</v>
      </c>
      <c r="U830" s="5" t="n">
        <f aca="true">IF(B830=1,SUM(INDIRECT("HeatFluxTotals!B" &amp; A830 + 1):INDIRECT("HeatFluxTotals!P" &amp; A830 + 1)),NA())</f>
        <v>151224.12001152</v>
      </c>
      <c r="W830" s="5" t="n">
        <f aca="false">R830/G830</f>
        <v>308620.653084734</v>
      </c>
      <c r="X830" s="5" t="n">
        <f aca="true">IF(B830=1,SUM(INDIRECT("HeatFluxRadiation!B" &amp; A830 + 1):INDIRECT("HeatFluxRadiation!P" &amp; A830 + 1)),NA())</f>
        <v>148707.017308569</v>
      </c>
      <c r="Y830" s="5" t="n">
        <f aca="true">IF(B830=1,SUM(INDIRECT("HeatFluxConduction!B" &amp; A830 + 1):INDIRECT("HeatFluxConduction!P" &amp; A830 + 1)),NA())</f>
        <v>1706.13507140543</v>
      </c>
      <c r="Z830" s="6" t="n">
        <f aca="false">X830/U830</f>
        <v>0.983355150601907</v>
      </c>
      <c r="AA830" s="6" t="n">
        <f aca="false">Y830/U830</f>
        <v>0.0112821623380943</v>
      </c>
      <c r="AE830" s="0" t="n">
        <f aca="false">1/F830</f>
        <v>2.04081632653061</v>
      </c>
      <c r="AF830" s="0" t="n">
        <f aca="false">1/G830</f>
        <v>28.5714285714286</v>
      </c>
      <c r="AG830" s="10" t="n">
        <v>5.54939702101795</v>
      </c>
      <c r="AH830" s="0" t="n">
        <f aca="false">AG830/14</f>
        <v>0.396385501501282</v>
      </c>
      <c r="AI830" s="0" t="n">
        <v>0.089108</v>
      </c>
      <c r="AJ830" s="0" t="n">
        <v>1.3457</v>
      </c>
      <c r="AK830" s="0" t="n">
        <v>18.56</v>
      </c>
    </row>
    <row r="831" customFormat="false" ht="15" hidden="false" customHeight="true" outlineLevel="0" collapsed="false">
      <c r="A831" s="0" t="n">
        <v>830</v>
      </c>
      <c r="B831" s="4" t="n">
        <f aca="false">IF(assorted!P831 = "converged", 1, NA())</f>
        <v>1</v>
      </c>
      <c r="C831" s="0" t="str">
        <f aca="true">INDIRECT("IDs!B"&amp;$A831+1)</f>
        <v>b-staggered</v>
      </c>
      <c r="D831" s="0" t="n">
        <f aca="true">INDIRECT("IDs!C"&amp;$A831+1)</f>
        <v>14</v>
      </c>
      <c r="E831" s="4" t="n">
        <v>1.21666666666667</v>
      </c>
      <c r="F831" s="0" t="n">
        <f aca="false">G831*D831</f>
        <v>0.49</v>
      </c>
      <c r="G831" s="0" t="n">
        <f aca="true">INDIRECT("assorted!D"&amp;$A831+1)</f>
        <v>0.035</v>
      </c>
      <c r="H831" s="0" t="n">
        <f aca="true">INDIRECT("assorted!E"&amp;$A831+1)</f>
        <v>0.08</v>
      </c>
      <c r="I831" s="0" t="n">
        <f aca="true">IF(B831=1,INDIRECT("assorted!F"&amp;$A831+1),NA())</f>
        <v>26.0885041722503</v>
      </c>
      <c r="J831" s="5" t="n">
        <f aca="true">IF(B831=1,INDIRECT("assorted!G"&amp;$A831+1),NA())</f>
        <v>1168.48156770911</v>
      </c>
      <c r="K831" s="5" t="n">
        <f aca="true">IF(B831=1,AVERAGE(INDIRECT("Temperatures!C" &amp; A831 + 1):INDIRECT("Temperatures!P" &amp; A831 + 1)),NA())</f>
        <v>953.400118105543</v>
      </c>
      <c r="L831" s="5" t="n">
        <f aca="true">IF(B831=1,MAX(INDIRECT("Temperatures!C" &amp; A831 + 1):INDIRECT("Temperatures!P" &amp; A831 + 1)),NA())</f>
        <v>1058.75191708732</v>
      </c>
      <c r="M831" s="5" t="n">
        <f aca="true">IF(B831=1,MIN(INDIRECT("Temperatures!C" &amp; A831 + 1):INDIRECT("Temperatures!P" &amp; A831 + 1)),NA())</f>
        <v>841.213387928976</v>
      </c>
      <c r="N831" s="5" t="n">
        <f aca="true">IF(B831=1,INDIRECT("assorted!H"&amp;$A831+1),NA())</f>
        <v>-183341.529404351</v>
      </c>
      <c r="O831" s="5" t="n">
        <f aca="true">IF(B831=1,INDIRECT("assorted!I"&amp;$A831+1),NA())</f>
        <v>24068.6834586775</v>
      </c>
      <c r="P831" s="5" t="n">
        <f aca="true">IF(B831=1,INDIRECT("assorted!J"&amp;$A831+1),NA())</f>
        <v>9645.33882393678</v>
      </c>
      <c r="Q831" s="5" t="n">
        <f aca="true">IF(B831=1,INDIRECT("assorted!K"&amp;$A831+1),NA())</f>
        <v>93032561.0285422</v>
      </c>
      <c r="R831" s="5" t="n">
        <f aca="true">IF(B831=1,INDIRECT("assorted!L"&amp;$A831+1),NA())</f>
        <v>13610.2383055721</v>
      </c>
      <c r="S831" s="5" t="n">
        <f aca="true">IF(B831=1,INDIRECT("assorted!M"&amp;$A831+1),NA())</f>
        <v>5454.19778182498</v>
      </c>
      <c r="T831" s="5" t="n">
        <f aca="true">IF(B831=1,INDIRECT("assorted!N"&amp;$A831+1),NA())</f>
        <v>29748273.4432645</v>
      </c>
      <c r="U831" s="5" t="n">
        <f aca="true">IF(B831=1,SUM(INDIRECT("HeatFluxTotals!B" &amp; A831 + 1):INDIRECT("HeatFluxTotals!P" &amp; A831 + 1)),NA())</f>
        <v>190543.336278009</v>
      </c>
      <c r="W831" s="5" t="n">
        <f aca="false">R831/G831</f>
        <v>388863.951587774</v>
      </c>
      <c r="X831" s="5" t="n">
        <f aca="true">IF(B831=1,SUM(INDIRECT("HeatFluxRadiation!B" &amp; A831 + 1):INDIRECT("HeatFluxRadiation!P" &amp; A831 + 1)),NA())</f>
        <v>178876.340393646</v>
      </c>
      <c r="Y831" s="5" t="n">
        <f aca="true">IF(B831=1,SUM(INDIRECT("HeatFluxConduction!B" &amp; A831 + 1):INDIRECT("HeatFluxConduction!P" &amp; A831 + 1)),NA())</f>
        <v>11668.6404553786</v>
      </c>
      <c r="Z831" s="6" t="n">
        <f aca="false">X831/U831</f>
        <v>0.938769856179382</v>
      </c>
      <c r="AA831" s="6" t="n">
        <f aca="false">Y831/U831</f>
        <v>0.0612387747759051</v>
      </c>
      <c r="AE831" s="0" t="n">
        <f aca="false">1/F831</f>
        <v>2.04081632653061</v>
      </c>
      <c r="AF831" s="0" t="n">
        <f aca="false">1/G831</f>
        <v>28.5714285714286</v>
      </c>
      <c r="AG831" s="10" t="n">
        <v>4.69801621535755</v>
      </c>
      <c r="AH831" s="0" t="n">
        <f aca="false">AG831/14</f>
        <v>0.335572586811254</v>
      </c>
      <c r="AI831" s="0" t="n">
        <v>0.12808</v>
      </c>
      <c r="AJ831" s="0" t="n">
        <v>1.9335</v>
      </c>
      <c r="AK831" s="0" t="n">
        <v>22.279</v>
      </c>
    </row>
    <row r="832" customFormat="false" ht="15" hidden="false" customHeight="true" outlineLevel="0" collapsed="false">
      <c r="A832" s="0" t="n">
        <v>831</v>
      </c>
      <c r="B832" s="4" t="n">
        <f aca="false">IF(assorted!P832 = "converged", 1, NA())</f>
        <v>1</v>
      </c>
      <c r="C832" s="0" t="str">
        <f aca="true">INDIRECT("IDs!B"&amp;$A832+1)</f>
        <v>b-staggered</v>
      </c>
      <c r="D832" s="0" t="n">
        <f aca="true">INDIRECT("IDs!C"&amp;$A832+1)</f>
        <v>14</v>
      </c>
      <c r="E832" s="4" t="n">
        <v>1.41944444444444</v>
      </c>
      <c r="F832" s="0" t="n">
        <f aca="false">G832*D832</f>
        <v>0.49</v>
      </c>
      <c r="G832" s="0" t="n">
        <f aca="true">INDIRECT("assorted!D"&amp;$A832+1)</f>
        <v>0.035</v>
      </c>
      <c r="H832" s="0" t="n">
        <f aca="true">INDIRECT("assorted!E"&amp;$A832+1)</f>
        <v>0.08</v>
      </c>
      <c r="I832" s="0" t="n">
        <f aca="true">IF(B832=1,INDIRECT("assorted!F"&amp;$A832+1),NA())</f>
        <v>25.4112213096086</v>
      </c>
      <c r="J832" s="5" t="n">
        <f aca="true">IF(B832=1,INDIRECT("assorted!G"&amp;$A832+1),NA())</f>
        <v>1156.97943147294</v>
      </c>
      <c r="K832" s="5" t="n">
        <f aca="true">IF(B832=1,AVERAGE(INDIRECT("Temperatures!C" &amp; A832 + 1):INDIRECT("Temperatures!P" &amp; A832 + 1)),NA())</f>
        <v>976.225497532681</v>
      </c>
      <c r="L832" s="5" t="n">
        <f aca="true">IF(B832=1,MAX(INDIRECT("Temperatures!C" &amp; A832 + 1):INDIRECT("Temperatures!P" &amp; A832 + 1)),NA())</f>
        <v>1064.78198151228</v>
      </c>
      <c r="M832" s="5" t="n">
        <f aca="true">IF(B832=1,MIN(INDIRECT("Temperatures!C" &amp; A832 + 1):INDIRECT("Temperatures!P" &amp; A832 + 1)),NA())</f>
        <v>889.027166565015</v>
      </c>
      <c r="N832" s="5" t="n">
        <f aca="true">IF(B832=1,INDIRECT("assorted!H"&amp;$A832+1),NA())</f>
        <v>-221415.238820284</v>
      </c>
      <c r="O832" s="5" t="n">
        <f aca="true">IF(B832=1,INDIRECT("assorted!I"&amp;$A832+1),NA())</f>
        <v>27064.9311738082</v>
      </c>
      <c r="P832" s="5" t="n">
        <f aca="true">IF(B832=1,INDIRECT("assorted!J"&amp;$A832+1),NA())</f>
        <v>8023.71513408621</v>
      </c>
      <c r="Q832" s="5" t="n">
        <f aca="true">IF(B832=1,INDIRECT("assorted!K"&amp;$A832+1),NA())</f>
        <v>64380004.5529641</v>
      </c>
      <c r="R832" s="5" t="n">
        <f aca="true">IF(B832=1,INDIRECT("assorted!L"&amp;$A832+1),NA())</f>
        <v>15304.5414233752</v>
      </c>
      <c r="S832" s="5" t="n">
        <f aca="true">IF(B832=1,INDIRECT("assorted!M"&amp;$A832+1),NA())</f>
        <v>4537.21015769009</v>
      </c>
      <c r="T832" s="5" t="n">
        <f aca="true">IF(B832=1,INDIRECT("assorted!N"&amp;$A832+1),NA())</f>
        <v>20586276.0150461</v>
      </c>
      <c r="U832" s="5" t="n">
        <f aca="true">IF(B832=1,SUM(INDIRECT("HeatFluxTotals!B" &amp; A832 + 1):INDIRECT("HeatFluxTotals!P" &amp; A832 + 1)),NA())</f>
        <v>214263.579927253</v>
      </c>
      <c r="W832" s="5" t="n">
        <f aca="false">R832/G832</f>
        <v>437272.612096434</v>
      </c>
      <c r="X832" s="5" t="n">
        <f aca="true">IF(B832=1,SUM(INDIRECT("HeatFluxRadiation!B" &amp; A832 + 1):INDIRECT("HeatFluxRadiation!P" &amp; A832 + 1)),NA())</f>
        <v>200992.718984577</v>
      </c>
      <c r="Y832" s="5" t="n">
        <f aca="true">IF(B832=1,SUM(INDIRECT("HeatFluxConduction!B" &amp; A832 + 1):INDIRECT("HeatFluxConduction!P" &amp; A832 + 1)),NA())</f>
        <v>13270.5917807526</v>
      </c>
      <c r="Z832" s="6" t="n">
        <f aca="false">X832/U832</f>
        <v>0.93806291789215</v>
      </c>
      <c r="AA832" s="6" t="n">
        <f aca="false">Y832/U832</f>
        <v>0.061935825889114</v>
      </c>
      <c r="AE832" s="0" t="n">
        <f aca="false">1/F832</f>
        <v>2.04081632653061</v>
      </c>
      <c r="AF832" s="0" t="n">
        <f aca="false">1/G832</f>
        <v>28.5714285714286</v>
      </c>
      <c r="AG832" s="10" t="n">
        <v>4.06066189500805</v>
      </c>
      <c r="AH832" s="0" t="n">
        <f aca="false">AG832/14</f>
        <v>0.290047278214861</v>
      </c>
      <c r="AI832" s="0" t="n">
        <v>0.15548</v>
      </c>
      <c r="AJ832" s="0" t="n">
        <v>2.3472</v>
      </c>
      <c r="AK832" s="0" t="n">
        <v>24.488</v>
      </c>
    </row>
    <row r="833" customFormat="false" ht="15" hidden="false" customHeight="true" outlineLevel="0" collapsed="false">
      <c r="A833" s="0" t="n">
        <v>832</v>
      </c>
      <c r="B833" s="4" t="n">
        <f aca="false">IF(assorted!P833 = "converged", 1, NA())</f>
        <v>1</v>
      </c>
      <c r="C833" s="0" t="str">
        <f aca="true">INDIRECT("IDs!B"&amp;$A833+1)</f>
        <v>b-staggered</v>
      </c>
      <c r="D833" s="0" t="n">
        <f aca="true">INDIRECT("IDs!C"&amp;$A833+1)</f>
        <v>14</v>
      </c>
      <c r="E833" s="4" t="n">
        <v>1.62222222222222</v>
      </c>
      <c r="F833" s="0" t="n">
        <f aca="false">G833*D833</f>
        <v>0.49</v>
      </c>
      <c r="G833" s="0" t="n">
        <f aca="true">INDIRECT("assorted!D"&amp;$A833+1)</f>
        <v>0.035</v>
      </c>
      <c r="H833" s="0" t="n">
        <f aca="true">INDIRECT("assorted!E"&amp;$A833+1)</f>
        <v>0.08</v>
      </c>
      <c r="I833" s="0" t="n">
        <f aca="true">IF(B833=1,INDIRECT("assorted!F"&amp;$A833+1),NA())</f>
        <v>24.1456434822612</v>
      </c>
      <c r="J833" s="5" t="n">
        <f aca="true">IF(B833=1,INDIRECT("assorted!G"&amp;$A833+1),NA())</f>
        <v>1149.67552936838</v>
      </c>
      <c r="K833" s="5" t="n">
        <f aca="true">IF(B833=1,AVERAGE(INDIRECT("Temperatures!C" &amp; A833 + 1):INDIRECT("Temperatures!P" &amp; A833 + 1)),NA())</f>
        <v>987.596763000724</v>
      </c>
      <c r="L833" s="5" t="n">
        <f aca="true">IF(B833=1,MAX(INDIRECT("Temperatures!C" &amp; A833 + 1):INDIRECT("Temperatures!P" &amp; A833 + 1)),NA())</f>
        <v>1068.19819470149</v>
      </c>
      <c r="M833" s="5" t="n">
        <f aca="true">IF(B833=1,MIN(INDIRECT("Temperatures!C" &amp; A833 + 1):INDIRECT("Temperatures!P" &amp; A833 + 1)),NA())</f>
        <v>912.875938510034</v>
      </c>
      <c r="N833" s="5" t="n">
        <f aca="true">IF(B833=1,INDIRECT("assorted!H"&amp;$A833+1),NA())</f>
        <v>-237051.955467896</v>
      </c>
      <c r="O833" s="5" t="n">
        <f aca="true">IF(B833=1,INDIRECT("assorted!I"&amp;$A833+1),NA())</f>
        <v>28674.2058543313</v>
      </c>
      <c r="P833" s="5" t="n">
        <f aca="true">IF(B833=1,INDIRECT("assorted!J"&amp;$A833+1),NA())</f>
        <v>7238.82750018541</v>
      </c>
      <c r="Q833" s="5" t="n">
        <f aca="true">IF(B833=1,INDIRECT("assorted!K"&amp;$A833+1),NA())</f>
        <v>52400623.5774405</v>
      </c>
      <c r="R833" s="5" t="n">
        <f aca="true">IF(B833=1,INDIRECT("assorted!L"&amp;$A833+1),NA())</f>
        <v>16214.5459917035</v>
      </c>
      <c r="S833" s="5" t="n">
        <f aca="true">IF(B833=1,INDIRECT("assorted!M"&amp;$A833+1),NA())</f>
        <v>4093.375838342</v>
      </c>
      <c r="T833" s="5" t="n">
        <f aca="true">IF(B833=1,INDIRECT("assorted!N"&amp;$A833+1),NA())</f>
        <v>16755725.7539221</v>
      </c>
      <c r="U833" s="5" t="n">
        <f aca="true">IF(B833=1,SUM(INDIRECT("HeatFluxTotals!B" &amp; A833 + 1):INDIRECT("HeatFluxTotals!P" &amp; A833 + 1)),NA())</f>
        <v>227003.643883849</v>
      </c>
      <c r="W833" s="5" t="n">
        <f aca="false">R833/G833</f>
        <v>463272.7426201</v>
      </c>
      <c r="X833" s="5" t="n">
        <f aca="true">IF(B833=1,SUM(INDIRECT("HeatFluxRadiation!B" &amp; A833 + 1):INDIRECT("HeatFluxRadiation!P" &amp; A833 + 1)),NA())</f>
        <v>214330.700058743</v>
      </c>
      <c r="Y833" s="5" t="n">
        <f aca="true">IF(B833=1,SUM(INDIRECT("HeatFluxConduction!B" &amp; A833 + 1):INDIRECT("HeatFluxConduction!P" &amp; A833 + 1)),NA())</f>
        <v>12675.5352611539</v>
      </c>
      <c r="Z833" s="6" t="n">
        <f aca="false">X833/U833</f>
        <v>0.944172949789341</v>
      </c>
      <c r="AA833" s="6" t="n">
        <f aca="false">Y833/U833</f>
        <v>0.0558384660452391</v>
      </c>
      <c r="AE833" s="0" t="n">
        <f aca="false">1/F833</f>
        <v>2.04081632653061</v>
      </c>
      <c r="AF833" s="0" t="n">
        <f aca="false">1/G833</f>
        <v>28.5714285714286</v>
      </c>
      <c r="AG833" s="10" t="n">
        <v>3.56661378118816</v>
      </c>
      <c r="AH833" s="0" t="n">
        <f aca="false">AG833/14</f>
        <v>0.254758127227726</v>
      </c>
      <c r="AI833" s="0" t="n">
        <v>0.17136</v>
      </c>
      <c r="AJ833" s="0" t="n">
        <v>2.5871</v>
      </c>
      <c r="AK833" s="0" t="n">
        <v>25.638</v>
      </c>
    </row>
    <row r="834" customFormat="false" ht="15" hidden="false" customHeight="true" outlineLevel="0" collapsed="false">
      <c r="A834" s="0" t="n">
        <v>833</v>
      </c>
      <c r="B834" s="4" t="n">
        <f aca="false">IF(assorted!P834 = "converged", 1, NA())</f>
        <v>1</v>
      </c>
      <c r="C834" s="0" t="str">
        <f aca="true">INDIRECT("IDs!B"&amp;$A834+1)</f>
        <v>b-staggered</v>
      </c>
      <c r="D834" s="0" t="n">
        <f aca="true">INDIRECT("IDs!C"&amp;$A834+1)</f>
        <v>14</v>
      </c>
      <c r="E834" s="4" t="n">
        <v>1.825</v>
      </c>
      <c r="F834" s="0" t="n">
        <f aca="false">G834*D834</f>
        <v>0.49</v>
      </c>
      <c r="G834" s="0" t="n">
        <f aca="true">INDIRECT("assorted!D"&amp;$A834+1)</f>
        <v>0.035</v>
      </c>
      <c r="H834" s="0" t="n">
        <f aca="true">INDIRECT("assorted!E"&amp;$A834+1)</f>
        <v>0.08</v>
      </c>
      <c r="I834" s="0" t="n">
        <f aca="true">IF(B834=1,INDIRECT("assorted!F"&amp;$A834+1),NA())</f>
        <v>22.8709915752551</v>
      </c>
      <c r="J834" s="5" t="n">
        <f aca="true">IF(B834=1,INDIRECT("assorted!G"&amp;$A834+1),NA())</f>
        <v>1143.38852840692</v>
      </c>
      <c r="K834" s="5" t="n">
        <f aca="true">IF(B834=1,AVERAGE(INDIRECT("Temperatures!C" &amp; A834 + 1):INDIRECT("Temperatures!P" &amp; A834 + 1)),NA())</f>
        <v>995.037763374591</v>
      </c>
      <c r="L834" s="5" t="n">
        <f aca="true">IF(B834=1,MAX(INDIRECT("Temperatures!C" &amp; A834 + 1):INDIRECT("Temperatures!P" &amp; A834 + 1)),NA())</f>
        <v>1069.78634358213</v>
      </c>
      <c r="M834" s="5" t="n">
        <f aca="true">IF(B834=1,MIN(INDIRECT("Temperatures!C" &amp; A834 + 1):INDIRECT("Temperatures!P" &amp; A834 + 1)),NA())</f>
        <v>928.785062741043</v>
      </c>
      <c r="N834" s="5" t="n">
        <f aca="true">IF(B834=1,INDIRECT("assorted!H"&amp;$A834+1),NA())</f>
        <v>-248579.978586944</v>
      </c>
      <c r="O834" s="5" t="n">
        <f aca="true">IF(B834=1,INDIRECT("assorted!I"&amp;$A834+1),NA())</f>
        <v>29781.6787167019</v>
      </c>
      <c r="P834" s="5" t="n">
        <f aca="true">IF(B834=1,INDIRECT("assorted!J"&amp;$A834+1),NA())</f>
        <v>6856.61716122022</v>
      </c>
      <c r="Q834" s="5" t="n">
        <f aca="true">IF(B834=1,INDIRECT("assorted!K"&amp;$A834+1),NA())</f>
        <v>47013198.8955397</v>
      </c>
      <c r="R834" s="5" t="n">
        <f aca="true">IF(B834=1,INDIRECT("assorted!L"&amp;$A834+1),NA())</f>
        <v>16840.7941867781</v>
      </c>
      <c r="S834" s="5" t="n">
        <f aca="true">IF(B834=1,INDIRECT("assorted!M"&amp;$A834+1),NA())</f>
        <v>3877.24545443045</v>
      </c>
      <c r="T834" s="5" t="n">
        <f aca="true">IF(B834=1,INDIRECT("assorted!N"&amp;$A834+1),NA())</f>
        <v>15033032.3139016</v>
      </c>
      <c r="U834" s="5" t="n">
        <f aca="true">IF(B834=1,SUM(INDIRECT("HeatFluxTotals!B" &amp; A834 + 1):INDIRECT("HeatFluxTotals!P" &amp; A834 + 1)),NA())</f>
        <v>235771.118614893</v>
      </c>
      <c r="W834" s="5" t="n">
        <f aca="false">R834/G834</f>
        <v>481165.54819366</v>
      </c>
      <c r="X834" s="5" t="n">
        <f aca="true">IF(B834=1,SUM(INDIRECT("HeatFluxRadiation!B" &amp; A834 + 1):INDIRECT("HeatFluxRadiation!P" &amp; A834 + 1)),NA())</f>
        <v>224208.379602476</v>
      </c>
      <c r="Y834" s="5" t="n">
        <f aca="true">IF(B834=1,SUM(INDIRECT("HeatFluxConduction!B" &amp; A834 + 1):INDIRECT("HeatFluxConduction!P" &amp; A834 + 1)),NA())</f>
        <v>11566.8141397281</v>
      </c>
      <c r="Z834" s="6" t="n">
        <f aca="false">X834/U834</f>
        <v>0.950957780238961</v>
      </c>
      <c r="AA834" s="6" t="n">
        <f aca="false">Y834/U834</f>
        <v>0.0490595040125386</v>
      </c>
      <c r="AE834" s="0" t="n">
        <f aca="false">1/F834</f>
        <v>2.04081632653061</v>
      </c>
      <c r="AF834" s="0" t="n">
        <f aca="false">1/G834</f>
        <v>28.5714285714286</v>
      </c>
      <c r="AG834" s="10" t="n">
        <v>3.17548531681529</v>
      </c>
      <c r="AH834" s="0" t="n">
        <f aca="false">AG834/14</f>
        <v>0.226820379772521</v>
      </c>
      <c r="AI834" s="0" t="n">
        <v>0.18335</v>
      </c>
      <c r="AJ834" s="0" t="n">
        <v>2.7686</v>
      </c>
      <c r="AK834" s="0" t="n">
        <v>26.413</v>
      </c>
    </row>
    <row r="835" customFormat="false" ht="15" hidden="false" customHeight="true" outlineLevel="0" collapsed="false">
      <c r="A835" s="0" t="n">
        <v>834</v>
      </c>
      <c r="B835" s="4" t="n">
        <f aca="false">IF(assorted!P835 = "converged", 1, NA())</f>
        <v>1</v>
      </c>
      <c r="C835" s="0" t="str">
        <f aca="true">INDIRECT("IDs!B"&amp;$A835+1)</f>
        <v>b-staggered</v>
      </c>
      <c r="D835" s="0" t="n">
        <f aca="true">INDIRECT("IDs!C"&amp;$A835+1)</f>
        <v>14</v>
      </c>
      <c r="E835" s="4" t="n">
        <v>1.925</v>
      </c>
      <c r="F835" s="0" t="n">
        <f aca="false">G835*D835</f>
        <v>0.49</v>
      </c>
      <c r="G835" s="0" t="n">
        <f aca="true">INDIRECT("assorted!D"&amp;$A835+1)</f>
        <v>0.035</v>
      </c>
      <c r="H835" s="0" t="n">
        <f aca="true">INDIRECT("assorted!E"&amp;$A835+1)</f>
        <v>0.08</v>
      </c>
      <c r="I835" s="0" t="n">
        <f aca="true">IF(B835=1,INDIRECT("assorted!F"&amp;$A835+1),NA())</f>
        <v>22.1689936517068</v>
      </c>
      <c r="J835" s="5" t="n">
        <f aca="true">IF(B835=1,INDIRECT("assorted!G"&amp;$A835+1),NA())</f>
        <v>1143.66312326744</v>
      </c>
      <c r="K835" s="5" t="n">
        <f aca="true">IF(B835=1,AVERAGE(INDIRECT("Temperatures!C" &amp; A835 + 1):INDIRECT("Temperatures!P" &amp; A835 + 1)),NA())</f>
        <v>1000.72634563392</v>
      </c>
      <c r="L835" s="5" t="n">
        <f aca="true">IF(B835=1,MAX(INDIRECT("Temperatures!C" &amp; A835 + 1):INDIRECT("Temperatures!P" &amp; A835 + 1)),NA())</f>
        <v>1072.70261891816</v>
      </c>
      <c r="M835" s="5" t="n">
        <f aca="true">IF(B835=1,MIN(INDIRECT("Temperatures!C" &amp; A835 + 1):INDIRECT("Temperatures!P" &amp; A835 + 1)),NA())</f>
        <v>938.593536390538</v>
      </c>
      <c r="N835" s="5" t="n">
        <f aca="true">IF(B835=1,INDIRECT("assorted!H"&amp;$A835+1),NA())</f>
        <v>-249301.299431034</v>
      </c>
      <c r="O835" s="5" t="n">
        <f aca="true">IF(B835=1,INDIRECT("assorted!I"&amp;$A835+1),NA())</f>
        <v>30669.4734336787</v>
      </c>
      <c r="P835" s="5" t="n">
        <f aca="true">IF(B835=1,INDIRECT("assorted!J"&amp;$A835+1),NA())</f>
        <v>6759.19097090389</v>
      </c>
      <c r="Q835" s="5" t="n">
        <f aca="true">IF(B835=1,INDIRECT("assorted!K"&amp;$A835+1),NA())</f>
        <v>45686662.5811487</v>
      </c>
      <c r="R835" s="5" t="n">
        <f aca="true">IF(B835=1,INDIRECT("assorted!L"&amp;$A835+1),NA())</f>
        <v>17342.8198869053</v>
      </c>
      <c r="S835" s="5" t="n">
        <f aca="true">IF(B835=1,INDIRECT("assorted!M"&amp;$A835+1),NA())</f>
        <v>3822.15338137685</v>
      </c>
      <c r="T835" s="5" t="n">
        <f aca="true">IF(B835=1,INDIRECT("assorted!N"&amp;$A835+1),NA())</f>
        <v>14608856.4707705</v>
      </c>
      <c r="U835" s="5" t="n">
        <f aca="true">IF(B835=1,SUM(INDIRECT("HeatFluxTotals!B" &amp; A835 + 1):INDIRECT("HeatFluxTotals!P" &amp; A835 + 1)),NA())</f>
        <v>242799.478416673</v>
      </c>
      <c r="W835" s="5" t="n">
        <f aca="false">R835/G835</f>
        <v>495509.139625866</v>
      </c>
      <c r="X835" s="5" t="n">
        <f aca="true">IF(B835=1,SUM(INDIRECT("HeatFluxRadiation!B" &amp; A835 + 1):INDIRECT("HeatFluxRadiation!P" &amp; A835 + 1)),NA())</f>
        <v>230825.630128216</v>
      </c>
      <c r="Y835" s="5" t="n">
        <f aca="true">IF(B835=1,SUM(INDIRECT("HeatFluxConduction!B" &amp; A835 + 1):INDIRECT("HeatFluxConduction!P" &amp; A835 + 1)),NA())</f>
        <v>11977.6163302929</v>
      </c>
      <c r="Z835" s="6" t="n">
        <f aca="false">X835/U835</f>
        <v>0.950684209181417</v>
      </c>
      <c r="AA835" s="6" t="n">
        <f aca="false">Y835/U835</f>
        <v>0.0493313099698584</v>
      </c>
      <c r="AE835" s="0" t="n">
        <f aca="false">1/F835</f>
        <v>2.04081632653061</v>
      </c>
      <c r="AF835" s="0" t="n">
        <f aca="false">1/G835</f>
        <v>28.5714285714286</v>
      </c>
      <c r="AG835" s="10" t="n">
        <v>3.00981858163464</v>
      </c>
      <c r="AH835" s="0" t="n">
        <f aca="false">AG835/14</f>
        <v>0.214987041545331</v>
      </c>
      <c r="AI835" s="0" t="n">
        <v>0.19342</v>
      </c>
      <c r="AJ835" s="0" t="n">
        <v>2.921</v>
      </c>
      <c r="AK835" s="0" t="n">
        <v>27.018</v>
      </c>
    </row>
    <row r="836" customFormat="false" ht="15" hidden="false" customHeight="true" outlineLevel="0" collapsed="false">
      <c r="A836" s="0" t="n">
        <v>835</v>
      </c>
      <c r="B836" s="4" t="n">
        <f aca="false">IF(assorted!P836 = "converged", 1, NA())</f>
        <v>1</v>
      </c>
      <c r="C836" s="0" t="str">
        <f aca="true">INDIRECT("IDs!B"&amp;$A836+1)</f>
        <v>b-staggered</v>
      </c>
      <c r="D836" s="0" t="n">
        <f aca="true">INDIRECT("IDs!C"&amp;$A836+1)</f>
        <v>14</v>
      </c>
      <c r="E836" s="4" t="n">
        <v>2.02777777777778</v>
      </c>
      <c r="F836" s="0" t="n">
        <f aca="false">G836*D836</f>
        <v>0.49</v>
      </c>
      <c r="G836" s="0" t="n">
        <f aca="true">INDIRECT("assorted!D"&amp;$A836+1)</f>
        <v>0.035</v>
      </c>
      <c r="H836" s="0" t="n">
        <f aca="true">INDIRECT("assorted!E"&amp;$A836+1)</f>
        <v>0.08</v>
      </c>
      <c r="I836" s="0" t="n">
        <f aca="true">IF(B836=1,INDIRECT("assorted!F"&amp;$A836+1),NA())</f>
        <v>21.651597488526</v>
      </c>
      <c r="J836" s="5" t="n">
        <f aca="true">IF(B836=1,INDIRECT("assorted!G"&amp;$A836+1),NA())</f>
        <v>1138.57395166768</v>
      </c>
      <c r="K836" s="5" t="n">
        <f aca="true">IF(B836=1,AVERAGE(INDIRECT("Temperatures!C" &amp; A836 + 1):INDIRECT("Temperatures!P" &amp; A836 + 1)),NA())</f>
        <v>1004.20746700048</v>
      </c>
      <c r="L836" s="5" t="n">
        <f aca="true">IF(B836=1,MAX(INDIRECT("Temperatures!C" &amp; A836 + 1):INDIRECT("Temperatures!P" &amp; A836 + 1)),NA())</f>
        <v>1072.98388760621</v>
      </c>
      <c r="M836" s="5" t="n">
        <f aca="true">IF(B836=1,MIN(INDIRECT("Temperatures!C" &amp; A836 + 1):INDIRECT("Temperatures!P" &amp; A836 + 1)),NA())</f>
        <v>948.536110783656</v>
      </c>
      <c r="N836" s="5" t="n">
        <f aca="true">IF(B836=1,INDIRECT("assorted!H"&amp;$A836+1),NA())</f>
        <v>-252631.480681616</v>
      </c>
      <c r="O836" s="5" t="n">
        <f aca="true">IF(B836=1,INDIRECT("assorted!I"&amp;$A836+1),NA())</f>
        <v>31207.3826194874</v>
      </c>
      <c r="P836" s="5" t="n">
        <f aca="true">IF(B836=1,INDIRECT("assorted!J"&amp;$A836+1),NA())</f>
        <v>6658.84862214527</v>
      </c>
      <c r="Q836" s="5" t="n">
        <f aca="true">IF(B836=1,INDIRECT("assorted!K"&amp;$A836+1),NA())</f>
        <v>44340264.972646</v>
      </c>
      <c r="R836" s="5" t="n">
        <f aca="true">IF(B836=1,INDIRECT("assorted!L"&amp;$A836+1),NA())</f>
        <v>17646.9940731744</v>
      </c>
      <c r="S836" s="5" t="n">
        <f aca="true">IF(B836=1,INDIRECT("assorted!M"&amp;$A836+1),NA())</f>
        <v>3765.41229368544</v>
      </c>
      <c r="T836" s="5" t="n">
        <f aca="true">IF(B836=1,INDIRECT("assorted!N"&amp;$A836+1),NA())</f>
        <v>14178329.7414374</v>
      </c>
      <c r="U836" s="5" t="n">
        <f aca="true">IF(B836=1,SUM(INDIRECT("HeatFluxTotals!B" &amp; A836 + 1):INDIRECT("HeatFluxTotals!P" &amp; A836 + 1)),NA())</f>
        <v>247057.917024442</v>
      </c>
      <c r="W836" s="5" t="n">
        <f aca="false">R836/G836</f>
        <v>504199.830662126</v>
      </c>
      <c r="X836" s="5" t="n">
        <f aca="true">IF(B836=1,SUM(INDIRECT("HeatFluxRadiation!B" &amp; A836 + 1):INDIRECT("HeatFluxRadiation!P" &amp; A836 + 1)),NA())</f>
        <v>235160.590733387</v>
      </c>
      <c r="Y836" s="5" t="n">
        <f aca="true">IF(B836=1,SUM(INDIRECT("HeatFluxConduction!B" &amp; A836 + 1):INDIRECT("HeatFluxConduction!P" &amp; A836 + 1)),NA())</f>
        <v>11901.9090126848</v>
      </c>
      <c r="Z836" s="6" t="n">
        <f aca="false">X836/U836</f>
        <v>0.95184397879515</v>
      </c>
      <c r="AA836" s="6" t="n">
        <f aca="false">Y836/U836</f>
        <v>0.0481745703842689</v>
      </c>
      <c r="AE836" s="0" t="n">
        <f aca="false">1/F836</f>
        <v>2.04081632653061</v>
      </c>
      <c r="AF836" s="0" t="n">
        <f aca="false">1/G836</f>
        <v>28.5714285714286</v>
      </c>
      <c r="AG836" s="10" t="n">
        <v>2.8604096192386</v>
      </c>
      <c r="AH836" s="0" t="n">
        <f aca="false">AG836/14</f>
        <v>0.204314972802757</v>
      </c>
      <c r="AI836" s="0" t="n">
        <v>0.1996</v>
      </c>
      <c r="AJ836" s="0" t="n">
        <v>3.0147</v>
      </c>
      <c r="AK836" s="0" t="n">
        <v>27.389</v>
      </c>
    </row>
    <row r="837" customFormat="false" ht="15" hidden="false" customHeight="true" outlineLevel="0" collapsed="false">
      <c r="A837" s="0" t="n">
        <v>836</v>
      </c>
      <c r="B837" s="4" t="e">
        <f aca="false">IF(assorted!P837 = "converged", 1, NA())</f>
        <v>#N/A</v>
      </c>
      <c r="C837" s="0" t="str">
        <f aca="true">INDIRECT("IDs!B"&amp;$A837+1)</f>
        <v>b-staggered</v>
      </c>
      <c r="D837" s="0" t="n">
        <f aca="true">INDIRECT("IDs!C"&amp;$A837+1)</f>
        <v>14</v>
      </c>
      <c r="E837" s="4" t="n">
        <v>2.23055555555556</v>
      </c>
      <c r="F837" s="0" t="n">
        <f aca="false">G837*D837</f>
        <v>0.49</v>
      </c>
      <c r="G837" s="0" t="n">
        <f aca="true">INDIRECT("assorted!D"&amp;$A837+1)</f>
        <v>0.035</v>
      </c>
      <c r="H837" s="0" t="n">
        <f aca="true">INDIRECT("assorted!E"&amp;$A837+1)</f>
        <v>0.08</v>
      </c>
      <c r="I837" s="0" t="e">
        <f aca="true">IF(B837=1,INDIRECT("assorted!F"&amp;$A837+1),NA())</f>
        <v>#N/A</v>
      </c>
      <c r="J837" s="5" t="e">
        <f aca="true">IF(B837=1,INDIRECT("assorted!G"&amp;$A837+1),NA())</f>
        <v>#N/A</v>
      </c>
      <c r="K837" s="5" t="e">
        <f aca="true">IF(B837=1,AVERAGE(INDIRECT("Temperatures!C" &amp; A837 + 1):INDIRECT("Temperatures!P" &amp; A837 + 1)),NA())</f>
        <v>#N/A</v>
      </c>
      <c r="L837" s="5" t="e">
        <f aca="true">IF(B837=1,MAX(INDIRECT("Temperatures!C" &amp; A837 + 1):INDIRECT("Temperatures!P" &amp; A837 + 1)),NA())</f>
        <v>#N/A</v>
      </c>
      <c r="M837" s="5" t="e">
        <f aca="true">IF(B837=1,MIN(INDIRECT("Temperatures!C" &amp; A837 + 1):INDIRECT("Temperatures!P" &amp; A837 + 1)),NA())</f>
        <v>#N/A</v>
      </c>
      <c r="N837" s="5" t="e">
        <f aca="true">IF(B837=1,INDIRECT("assorted!H"&amp;$A837+1),NA())</f>
        <v>#N/A</v>
      </c>
      <c r="O837" s="5" t="e">
        <f aca="true">IF(B837=1,INDIRECT("assorted!I"&amp;$A837+1),NA())</f>
        <v>#N/A</v>
      </c>
      <c r="P837" s="5" t="e">
        <f aca="true">IF(B837=1,INDIRECT("assorted!J"&amp;$A837+1),NA())</f>
        <v>#N/A</v>
      </c>
      <c r="Q837" s="5" t="e">
        <f aca="true">IF(B837=1,INDIRECT("assorted!K"&amp;$A837+1),NA())</f>
        <v>#N/A</v>
      </c>
      <c r="R837" s="5" t="e">
        <f aca="true">IF(B837=1,INDIRECT("assorted!L"&amp;$A837+1),NA())</f>
        <v>#N/A</v>
      </c>
      <c r="S837" s="5" t="e">
        <f aca="true">IF(B837=1,INDIRECT("assorted!M"&amp;$A837+1),NA())</f>
        <v>#N/A</v>
      </c>
      <c r="T837" s="5" t="e">
        <f aca="true">IF(B837=1,INDIRECT("assorted!N"&amp;$A837+1),NA())</f>
        <v>#N/A</v>
      </c>
      <c r="U837" s="5" t="e">
        <f aca="true">IF(B837=1,SUM(INDIRECT("HeatFluxTotals!B" &amp; A837 + 1):INDIRECT("HeatFluxTotals!P" &amp; A837 + 1)),NA())</f>
        <v>#N/A</v>
      </c>
      <c r="W837" s="5" t="e">
        <f aca="false">R837/G837</f>
        <v>#N/A</v>
      </c>
      <c r="X837" s="5" t="e">
        <f aca="true">IF(B837=1,SUM(INDIRECT("HeatFluxRadiation!B" &amp; A837 + 1):INDIRECT("HeatFluxRadiation!P" &amp; A837 + 1)),NA())</f>
        <v>#N/A</v>
      </c>
      <c r="Y837" s="5" t="e">
        <f aca="true">IF(B837=1,SUM(INDIRECT("HeatFluxConduction!B" &amp; A837 + 1):INDIRECT("HeatFluxConduction!P" &amp; A837 + 1)),NA())</f>
        <v>#N/A</v>
      </c>
      <c r="Z837" s="6" t="e">
        <f aca="false">X837/U837</f>
        <v>#N/A</v>
      </c>
      <c r="AA837" s="6" t="e">
        <f aca="false">Y837/U837</f>
        <v>#N/A</v>
      </c>
      <c r="AE837" s="0" t="n">
        <f aca="false">1/F837</f>
        <v>2.04081632653061</v>
      </c>
      <c r="AF837" s="0" t="n">
        <f aca="false">1/G837</f>
        <v>28.5714285714286</v>
      </c>
      <c r="AG837" s="10" t="n">
        <v>2.60186648092718</v>
      </c>
      <c r="AH837" s="0" t="n">
        <f aca="false">AG837/14</f>
        <v>0.185847605780513</v>
      </c>
      <c r="AI837" s="0" t="n">
        <v>0.11532</v>
      </c>
      <c r="AJ837" s="0" t="n">
        <v>1.7383</v>
      </c>
      <c r="AK837" s="0" t="n">
        <v>22.392</v>
      </c>
    </row>
    <row r="838" customFormat="false" ht="15" hidden="false" customHeight="true" outlineLevel="0" collapsed="false">
      <c r="A838" s="0" t="n">
        <v>837</v>
      </c>
      <c r="B838" s="4" t="n">
        <f aca="false">IF(assorted!P838 = "converged", 1, NA())</f>
        <v>1</v>
      </c>
      <c r="C838" s="0" t="str">
        <f aca="true">INDIRECT("IDs!B"&amp;$A838+1)</f>
        <v>b-staggered</v>
      </c>
      <c r="D838" s="0" t="n">
        <f aca="true">INDIRECT("IDs!C"&amp;$A838+1)</f>
        <v>14</v>
      </c>
      <c r="E838" s="4" t="n">
        <v>2.43333333333333</v>
      </c>
      <c r="F838" s="0" t="n">
        <f aca="false">G838*D838</f>
        <v>0.49</v>
      </c>
      <c r="G838" s="0" t="n">
        <f aca="true">INDIRECT("assorted!D"&amp;$A838+1)</f>
        <v>0.035</v>
      </c>
      <c r="H838" s="0" t="n">
        <f aca="true">INDIRECT("assorted!E"&amp;$A838+1)</f>
        <v>0.08</v>
      </c>
      <c r="I838" s="0" t="n">
        <f aca="true">IF(B838=1,INDIRECT("assorted!F"&amp;$A838+1),NA())</f>
        <v>20.0895917614834</v>
      </c>
      <c r="J838" s="5" t="n">
        <f aca="true">IF(B838=1,INDIRECT("assorted!G"&amp;$A838+1),NA())</f>
        <v>1128.40043337895</v>
      </c>
      <c r="K838" s="5" t="n">
        <f aca="true">IF(B838=1,AVERAGE(INDIRECT("Temperatures!C" &amp; A838 + 1):INDIRECT("Temperatures!P" &amp; A838 + 1)),NA())</f>
        <v>1018.90363277694</v>
      </c>
      <c r="L838" s="5" t="n">
        <f aca="true">IF(B838=1,MAX(INDIRECT("Temperatures!C" &amp; A838 + 1):INDIRECT("Temperatures!P" &amp; A838 + 1)),NA())</f>
        <v>1077.75412739371</v>
      </c>
      <c r="M838" s="5" t="n">
        <f aca="true">IF(B838=1,MIN(INDIRECT("Temperatures!C" &amp; A838 + 1):INDIRECT("Temperatures!P" &amp; A838 + 1)),NA())</f>
        <v>973.217433962776</v>
      </c>
      <c r="N838" s="5" t="n">
        <f aca="true">IF(B838=1,INDIRECT("assorted!H"&amp;$A838+1),NA())</f>
        <v>-269190.251968088</v>
      </c>
      <c r="O838" s="5" t="n">
        <f aca="true">IF(B838=1,INDIRECT("assorted!I"&amp;$A838+1),NA())</f>
        <v>33579.0420448873</v>
      </c>
      <c r="P838" s="5" t="n">
        <f aca="true">IF(B838=1,INDIRECT("assorted!J"&amp;$A838+1),NA())</f>
        <v>6558.18536092918</v>
      </c>
      <c r="Q838" s="5" t="n">
        <f aca="true">IF(B838=1,INDIRECT("assorted!K"&amp;$A838+1),NA())</f>
        <v>43009795.2283058</v>
      </c>
      <c r="R838" s="5" t="n">
        <f aca="true">IF(B838=1,INDIRECT("assorted!L"&amp;$A838+1),NA())</f>
        <v>18988.1081401223</v>
      </c>
      <c r="S838" s="5" t="n">
        <f aca="true">IF(B838=1,INDIRECT("assorted!M"&amp;$A838+1),NA())</f>
        <v>3708.48973802845</v>
      </c>
      <c r="T838" s="5" t="n">
        <f aca="true">IF(B838=1,INDIRECT("assorted!N"&amp;$A838+1),NA())</f>
        <v>13752896.1370623</v>
      </c>
      <c r="U838" s="5" t="n">
        <f aca="true">IF(B838=1,SUM(INDIRECT("HeatFluxTotals!B" &amp; A838 + 1):INDIRECT("HeatFluxTotals!P" &amp; A838 + 1)),NA())</f>
        <v>265833.513961712</v>
      </c>
      <c r="W838" s="5" t="n">
        <f aca="false">R838/G838</f>
        <v>542517.375432066</v>
      </c>
      <c r="X838" s="5" t="n">
        <f aca="true">IF(B838=1,SUM(INDIRECT("HeatFluxRadiation!B" &amp; A838 + 1):INDIRECT("HeatFluxRadiation!P" &amp; A838 + 1)),NA())</f>
        <v>251544.31516023</v>
      </c>
      <c r="Y838" s="5" t="n">
        <f aca="true">IF(B838=1,SUM(INDIRECT("HeatFluxConduction!B" &amp; A838 + 1):INDIRECT("HeatFluxConduction!P" &amp; A838 + 1)),NA())</f>
        <v>14293.7223532802</v>
      </c>
      <c r="Z838" s="6" t="n">
        <f aca="false">X838/U838</f>
        <v>0.946247564543197</v>
      </c>
      <c r="AA838" s="6" t="n">
        <f aca="false">Y838/U838</f>
        <v>0.0537694519410328</v>
      </c>
      <c r="AE838" s="0" t="n">
        <f aca="false">1/F838</f>
        <v>2.04081632653061</v>
      </c>
      <c r="AF838" s="0" t="n">
        <f aca="false">1/G838</f>
        <v>28.5714285714286</v>
      </c>
      <c r="AG838" s="10" t="n">
        <v>2.38611295379193</v>
      </c>
      <c r="AH838" s="0" t="n">
        <f aca="false">AG838/14</f>
        <v>0.170436639556566</v>
      </c>
      <c r="AI838" s="0" t="n">
        <v>0.22851</v>
      </c>
      <c r="AJ838" s="0" t="n">
        <v>3.4533</v>
      </c>
      <c r="AK838" s="0" t="n">
        <v>28.976</v>
      </c>
    </row>
    <row r="839" customFormat="false" ht="15" hidden="false" customHeight="true" outlineLevel="0" collapsed="false">
      <c r="A839" s="0" t="n">
        <v>838</v>
      </c>
      <c r="B839" s="4" t="n">
        <f aca="false">IF(assorted!P839 = "converged", 1, NA())</f>
        <v>1</v>
      </c>
      <c r="C839" s="0" t="str">
        <f aca="true">INDIRECT("IDs!B"&amp;$A839+1)</f>
        <v>b-staggered</v>
      </c>
      <c r="D839" s="0" t="n">
        <f aca="true">INDIRECT("IDs!C"&amp;$A839+1)</f>
        <v>14</v>
      </c>
      <c r="E839" s="4" t="n">
        <v>2.83888888888889</v>
      </c>
      <c r="F839" s="0" t="n">
        <f aca="false">G839*D839</f>
        <v>0.49</v>
      </c>
      <c r="G839" s="0" t="n">
        <f aca="true">INDIRECT("assorted!D"&amp;$A839+1)</f>
        <v>0.035</v>
      </c>
      <c r="H839" s="0" t="n">
        <f aca="true">INDIRECT("assorted!E"&amp;$A839+1)</f>
        <v>0.08</v>
      </c>
      <c r="I839" s="0" t="n">
        <f aca="true">IF(B839=1,INDIRECT("assorted!F"&amp;$A839+1),NA())</f>
        <v>20.7955804976081</v>
      </c>
      <c r="J839" s="5" t="n">
        <f aca="true">IF(B839=1,INDIRECT("assorted!G"&amp;$A839+1),NA())</f>
        <v>1121.91785708003</v>
      </c>
      <c r="K839" s="5" t="n">
        <f aca="true">IF(B839=1,AVERAGE(INDIRECT("Temperatures!C" &amp; A839 + 1):INDIRECT("Temperatures!P" &amp; A839 + 1)),NA())</f>
        <v>1032.84357480924</v>
      </c>
      <c r="L839" s="5" t="n">
        <f aca="true">IF(B839=1,MAX(INDIRECT("Temperatures!C" &amp; A839 + 1):INDIRECT("Temperatures!P" &amp; A839 + 1)),NA())</f>
        <v>1089.65034915238</v>
      </c>
      <c r="M839" s="5" t="n">
        <f aca="true">IF(B839=1,MIN(INDIRECT("Temperatures!C" &amp; A839 + 1):INDIRECT("Temperatures!P" &amp; A839 + 1)),NA())</f>
        <v>985.481418824624</v>
      </c>
      <c r="N839" s="5" t="n">
        <f aca="true">IF(B839=1,INDIRECT("assorted!H"&amp;$A839+1),NA())</f>
        <v>-290951.843885881</v>
      </c>
      <c r="O839" s="5" t="n">
        <f aca="true">IF(B839=1,INDIRECT("assorted!I"&amp;$A839+1),NA())</f>
        <v>35895.6815424486</v>
      </c>
      <c r="P839" s="5" t="n">
        <f aca="true">IF(B839=1,INDIRECT("assorted!J"&amp;$A839+1),NA())</f>
        <v>6662.79521331035</v>
      </c>
      <c r="Q839" s="5" t="n">
        <f aca="true">IF(B839=1,INDIRECT("assorted!K"&amp;$A839+1),NA())</f>
        <v>44392840.0545113</v>
      </c>
      <c r="R839" s="5" t="n">
        <f aca="true">IF(B839=1,INDIRECT("assorted!L"&amp;$A839+1),NA())</f>
        <v>20298.1098144575</v>
      </c>
      <c r="S839" s="5" t="n">
        <f aca="true">IF(B839=1,INDIRECT("assorted!M"&amp;$A839+1),NA())</f>
        <v>3767.64399224692</v>
      </c>
      <c r="T839" s="5" t="n">
        <f aca="true">IF(B839=1,INDIRECT("assorted!N"&amp;$A839+1),NA())</f>
        <v>14195141.2523143</v>
      </c>
      <c r="U839" s="5" t="n">
        <f aca="true">IF(B839=1,SUM(INDIRECT("HeatFluxTotals!B" &amp; A839 + 1):INDIRECT("HeatFluxTotals!P" &amp; A839 + 1)),NA())</f>
        <v>284173.537402404</v>
      </c>
      <c r="W839" s="5" t="n">
        <f aca="false">R839/G839</f>
        <v>579945.994698786</v>
      </c>
      <c r="X839" s="5" t="n">
        <f aca="true">IF(B839=1,SUM(INDIRECT("HeatFluxRadiation!B" &amp; A839 + 1):INDIRECT("HeatFluxRadiation!P" &amp; A839 + 1)),NA())</f>
        <v>263324.728690354</v>
      </c>
      <c r="Y839" s="5" t="n">
        <f aca="true">IF(B839=1,SUM(INDIRECT("HeatFluxConduction!B" &amp; A839 + 1):INDIRECT("HeatFluxConduction!P" &amp; A839 + 1)),NA())</f>
        <v>20850.5116471328</v>
      </c>
      <c r="Z839" s="6" t="n">
        <f aca="false">X839/U839</f>
        <v>0.926633532092302</v>
      </c>
      <c r="AA839" s="6" t="n">
        <f aca="false">Y839/U839</f>
        <v>0.0733724604962333</v>
      </c>
      <c r="AE839" s="0" t="n">
        <f aca="false">1/F839</f>
        <v>2.04081632653061</v>
      </c>
      <c r="AF839" s="0" t="n">
        <f aca="false">1/G839</f>
        <v>28.5714285714286</v>
      </c>
      <c r="AG839" s="10" t="n">
        <v>2.04680385601846</v>
      </c>
      <c r="AH839" s="0" t="n">
        <f aca="false">AG839/14</f>
        <v>0.14620027542989</v>
      </c>
      <c r="AI839" s="0" t="n">
        <v>0.25803</v>
      </c>
      <c r="AJ839" s="0" t="n">
        <v>3.9018</v>
      </c>
      <c r="AK839" s="0" t="n">
        <v>30.482</v>
      </c>
    </row>
    <row r="840" customFormat="false" ht="15" hidden="false" customHeight="true" outlineLevel="0" collapsed="false">
      <c r="A840" s="0" t="n">
        <v>839</v>
      </c>
      <c r="B840" s="4" t="n">
        <f aca="false">IF(assorted!P840 = "converged", 1, NA())</f>
        <v>1</v>
      </c>
      <c r="C840" s="0" t="str">
        <f aca="true">INDIRECT("IDs!B"&amp;$A840+1)</f>
        <v>b-staggered</v>
      </c>
      <c r="D840" s="0" t="n">
        <f aca="true">INDIRECT("IDs!C"&amp;$A840+1)</f>
        <v>14</v>
      </c>
      <c r="E840" s="4" t="n">
        <v>3.24444444444444</v>
      </c>
      <c r="F840" s="0" t="n">
        <f aca="false">G840*D840</f>
        <v>0.49</v>
      </c>
      <c r="G840" s="0" t="n">
        <f aca="true">INDIRECT("assorted!D"&amp;$A840+1)</f>
        <v>0.035</v>
      </c>
      <c r="H840" s="0" t="n">
        <f aca="true">INDIRECT("assorted!E"&amp;$A840+1)</f>
        <v>0.08</v>
      </c>
      <c r="I840" s="0" t="n">
        <f aca="true">IF(B840=1,INDIRECT("assorted!F"&amp;$A840+1),NA())</f>
        <v>22.4548658511339</v>
      </c>
      <c r="J840" s="5" t="n">
        <f aca="true">IF(B840=1,INDIRECT("assorted!G"&amp;$A840+1),NA())</f>
        <v>1121.15163141884</v>
      </c>
      <c r="K840" s="5" t="n">
        <f aca="true">IF(B840=1,AVERAGE(INDIRECT("Temperatures!C" &amp; A840 + 1):INDIRECT("Temperatures!P" &amp; A840 + 1)),NA())</f>
        <v>1040.59679182491</v>
      </c>
      <c r="L840" s="5" t="n">
        <f aca="true">IF(B840=1,MAX(INDIRECT("Temperatures!C" &amp; A840 + 1):INDIRECT("Temperatures!P" &amp; A840 + 1)),NA())</f>
        <v>1097.83808940172</v>
      </c>
      <c r="M840" s="5" t="n">
        <f aca="true">IF(B840=1,MIN(INDIRECT("Temperatures!C" &amp; A840 + 1):INDIRECT("Temperatures!P" &amp; A840 + 1)),NA())</f>
        <v>985.724204756006</v>
      </c>
      <c r="N840" s="5" t="n">
        <f aca="true">IF(B840=1,INDIRECT("assorted!H"&amp;$A840+1),NA())</f>
        <v>-282905.719590492</v>
      </c>
      <c r="O840" s="5" t="n">
        <f aca="true">IF(B840=1,INDIRECT("assorted!I"&amp;$A840+1),NA())</f>
        <v>37213.4935711194</v>
      </c>
      <c r="P840" s="5" t="n">
        <f aca="true">IF(B840=1,INDIRECT("assorted!J"&amp;$A840+1),NA())</f>
        <v>6996.730200111</v>
      </c>
      <c r="Q840" s="5" t="n">
        <f aca="true">IF(B840=1,INDIRECT("assorted!K"&amp;$A840+1),NA())</f>
        <v>48954233.4931453</v>
      </c>
      <c r="R840" s="5" t="n">
        <f aca="true">IF(B840=1,INDIRECT("assorted!L"&amp;$A840+1),NA())</f>
        <v>21043.2995454601</v>
      </c>
      <c r="S840" s="5" t="n">
        <f aca="true">IF(B840=1,INDIRECT("assorted!M"&amp;$A840+1),NA())</f>
        <v>3956.4758723424</v>
      </c>
      <c r="T840" s="5" t="n">
        <f aca="true">IF(B840=1,INDIRECT("assorted!N"&amp;$A840+1),NA())</f>
        <v>15653701.3284275</v>
      </c>
      <c r="U840" s="5" t="n">
        <f aca="true">IF(B840=1,SUM(INDIRECT("HeatFluxTotals!B" &amp; A840 + 1):INDIRECT("HeatFluxTotals!P" &amp; A840 + 1)),NA())</f>
        <v>294606.193636441</v>
      </c>
      <c r="W840" s="5" t="n">
        <f aca="false">R840/G840</f>
        <v>601237.129870289</v>
      </c>
      <c r="X840" s="5" t="n">
        <f aca="true">IF(B840=1,SUM(INDIRECT("HeatFluxRadiation!B" &amp; A840 + 1):INDIRECT("HeatFluxRadiation!P" &amp; A840 + 1)),NA())</f>
        <v>272614.841035833</v>
      </c>
      <c r="Y840" s="5" t="n">
        <f aca="true">IF(B840=1,SUM(INDIRECT("HeatFluxConduction!B" &amp; A840 + 1):INDIRECT("HeatFluxConduction!P" &amp; A840 + 1)),NA())</f>
        <v>21999.5575571967</v>
      </c>
      <c r="Z840" s="6" t="n">
        <f aca="false">X840/U840</f>
        <v>0.925353393527949</v>
      </c>
      <c r="AA840" s="6" t="n">
        <f aca="false">Y840/U840</f>
        <v>0.0746744570629948</v>
      </c>
      <c r="AE840" s="0" t="n">
        <f aca="false">1/F840</f>
        <v>2.04081632653061</v>
      </c>
      <c r="AF840" s="0" t="n">
        <f aca="false">1/G840</f>
        <v>28.5714285714286</v>
      </c>
      <c r="AG840" s="10" t="n">
        <v>1.79234727973849</v>
      </c>
      <c r="AH840" s="0" t="n">
        <f aca="false">AG840/14</f>
        <v>0.128024805695606</v>
      </c>
      <c r="AI840" s="0" t="n">
        <v>0.27615</v>
      </c>
      <c r="AJ840" s="0" t="n">
        <v>4.1777</v>
      </c>
      <c r="AK840" s="0" t="n">
        <v>31.327</v>
      </c>
    </row>
    <row r="841" customFormat="false" ht="15" hidden="false" customHeight="true" outlineLevel="0" collapsed="false">
      <c r="A841" s="0" t="n">
        <v>840</v>
      </c>
      <c r="B841" s="4" t="n">
        <f aca="false">IF(assorted!P841 = "converged", 1, NA())</f>
        <v>1</v>
      </c>
      <c r="C841" s="0" t="str">
        <f aca="true">INDIRECT("IDs!B"&amp;$A841+1)</f>
        <v>b-staggered</v>
      </c>
      <c r="D841" s="0" t="n">
        <f aca="true">INDIRECT("IDs!C"&amp;$A841+1)</f>
        <v>14</v>
      </c>
      <c r="E841" s="4" t="n">
        <v>3.44722222222222</v>
      </c>
      <c r="F841" s="0" t="n">
        <f aca="false">G841*D841</f>
        <v>0.49</v>
      </c>
      <c r="G841" s="0" t="n">
        <f aca="true">INDIRECT("assorted!D"&amp;$A841+1)</f>
        <v>0.035</v>
      </c>
      <c r="H841" s="0" t="n">
        <f aca="true">INDIRECT("assorted!E"&amp;$A841+1)</f>
        <v>0.08</v>
      </c>
      <c r="I841" s="0" t="n">
        <f aca="true">IF(B841=1,INDIRECT("assorted!F"&amp;$A841+1),NA())</f>
        <v>22.7894373793387</v>
      </c>
      <c r="J841" s="5" t="n">
        <f aca="true">IF(B841=1,INDIRECT("assorted!G"&amp;$A841+1),NA())</f>
        <v>1126.44745219893</v>
      </c>
      <c r="K841" s="5" t="n">
        <f aca="true">IF(B841=1,AVERAGE(INDIRECT("Temperatures!C" &amp; A841 + 1):INDIRECT("Temperatures!P" &amp; A841 + 1)),NA())</f>
        <v>1040.36110328842</v>
      </c>
      <c r="L841" s="5" t="n">
        <f aca="true">IF(B841=1,MAX(INDIRECT("Temperatures!C" &amp; A841 + 1):INDIRECT("Temperatures!P" &amp; A841 + 1)),NA())</f>
        <v>1109.21398472678</v>
      </c>
      <c r="M841" s="5" t="n">
        <f aca="true">IF(B841=1,MIN(INDIRECT("Temperatures!C" &amp; A841 + 1):INDIRECT("Temperatures!P" &amp; A841 + 1)),NA())</f>
        <v>985.980742564466</v>
      </c>
      <c r="N841" s="5" t="n">
        <f aca="true">IF(B841=1,INDIRECT("assorted!H"&amp;$A841+1),NA())</f>
        <v>-304414.549026613</v>
      </c>
      <c r="O841" s="5" t="n">
        <f aca="true">IF(B841=1,INDIRECT("assorted!I"&amp;$A841+1),NA())</f>
        <v>37181.8489177825</v>
      </c>
      <c r="P841" s="5" t="n">
        <f aca="true">IF(B841=1,INDIRECT("assorted!J"&amp;$A841+1),NA())</f>
        <v>7460.54971778924</v>
      </c>
      <c r="Q841" s="5" t="n">
        <f aca="true">IF(B841=1,INDIRECT("assorted!K"&amp;$A841+1),NA())</f>
        <v>55659802.0916051</v>
      </c>
      <c r="R841" s="5" t="n">
        <f aca="true">IF(B841=1,INDIRECT("assorted!L"&amp;$A841+1),NA())</f>
        <v>21025.4052857366</v>
      </c>
      <c r="S841" s="5" t="n">
        <f aca="true">IF(B841=1,INDIRECT("assorted!M"&amp;$A841+1),NA())</f>
        <v>4218.75420498216</v>
      </c>
      <c r="T841" s="5" t="n">
        <f aca="true">IF(B841=1,INDIRECT("assorted!N"&amp;$A841+1),NA())</f>
        <v>17797887.0420547</v>
      </c>
      <c r="U841" s="5" t="n">
        <f aca="true">IF(B841=1,SUM(INDIRECT("HeatFluxTotals!B" &amp; A841 + 1):INDIRECT("HeatFluxTotals!P" &amp; A841 + 1)),NA())</f>
        <v>294355.674000312</v>
      </c>
      <c r="W841" s="5" t="n">
        <f aca="false">R841/G841</f>
        <v>600725.86530676</v>
      </c>
      <c r="X841" s="5" t="n">
        <f aca="true">IF(B841=1,SUM(INDIRECT("HeatFluxRadiation!B" &amp; A841 + 1):INDIRECT("HeatFluxRadiation!P" &amp; A841 + 1)),NA())</f>
        <v>272329.305322126</v>
      </c>
      <c r="Y841" s="5" t="n">
        <f aca="true">IF(B841=1,SUM(INDIRECT("HeatFluxConduction!B" &amp; A841 + 1):INDIRECT("HeatFluxConduction!P" &amp; A841 + 1)),NA())</f>
        <v>22031.6143216679</v>
      </c>
      <c r="Z841" s="6" t="n">
        <f aca="false">X841/U841</f>
        <v>0.925170905052224</v>
      </c>
      <c r="AA841" s="6" t="n">
        <f aca="false">Y841/U841</f>
        <v>0.0748469157134186</v>
      </c>
      <c r="AE841" s="0" t="n">
        <f aca="false">1/F841</f>
        <v>2.04081632653061</v>
      </c>
      <c r="AF841" s="0" t="n">
        <f aca="false">1/G841</f>
        <v>28.5714285714286</v>
      </c>
      <c r="AG841" s="10" t="n">
        <v>1.68764948501443</v>
      </c>
      <c r="AH841" s="0" t="n">
        <f aca="false">AG841/14</f>
        <v>0.120546391786745</v>
      </c>
      <c r="AI841" s="0" t="n">
        <v>0.27596</v>
      </c>
      <c r="AJ841" s="0" t="n">
        <v>4.1752</v>
      </c>
      <c r="AK841" s="0" t="n">
        <v>31.289</v>
      </c>
    </row>
    <row r="842" customFormat="false" ht="15" hidden="false" customHeight="true" outlineLevel="0" collapsed="false">
      <c r="A842" s="0" t="n">
        <v>841</v>
      </c>
      <c r="B842" s="4" t="n">
        <f aca="false">IF(assorted!P842 = "converged", 1, NA())</f>
        <v>1</v>
      </c>
      <c r="C842" s="0" t="str">
        <f aca="true">INDIRECT("IDs!B"&amp;$A842+1)</f>
        <v>c-aligned</v>
      </c>
      <c r="D842" s="0" t="n">
        <f aca="true">INDIRECT("IDs!C"&amp;$A842+1)</f>
        <v>15</v>
      </c>
      <c r="E842" s="4" t="n">
        <v>1.01388888888889</v>
      </c>
      <c r="F842" s="0" t="n">
        <f aca="false">G842*D842</f>
        <v>0.075</v>
      </c>
      <c r="G842" s="0" t="n">
        <f aca="true">INDIRECT("assorted!D"&amp;$A842+1)</f>
        <v>0.005</v>
      </c>
      <c r="H842" s="0" t="n">
        <f aca="true">INDIRECT("assorted!E"&amp;$A842+1)</f>
        <v>0.08</v>
      </c>
      <c r="I842" s="0" t="n">
        <f aca="true">IF(B842=1,INDIRECT("assorted!F"&amp;$A842+1),NA())</f>
        <v>0.452001568904961</v>
      </c>
      <c r="J842" s="5" t="n">
        <f aca="true">IF(B842=1,INDIRECT("assorted!G"&amp;$A842+1),NA())</f>
        <v>1117.74214429493</v>
      </c>
      <c r="K842" s="5" t="n">
        <f aca="true">IF(B842=1,AVERAGE(INDIRECT("Temperatures!C" &amp; A842 + 1):INDIRECT("Temperatures!P" &amp; A842 + 1)),NA())</f>
        <v>858.925291622059</v>
      </c>
      <c r="L842" s="5" t="n">
        <f aca="true">IF(B842=1,MAX(INDIRECT("Temperatures!C" &amp; A842 + 1):INDIRECT("Temperatures!P" &amp; A842 + 1)),NA())</f>
        <v>934.265395273624</v>
      </c>
      <c r="M842" s="5" t="n">
        <f aca="true">IF(B842=1,MIN(INDIRECT("Temperatures!C" &amp; A842 + 1):INDIRECT("Temperatures!P" &amp; A842 + 1)),NA())</f>
        <v>778.373991647488</v>
      </c>
      <c r="N842" s="5" t="n">
        <f aca="true">IF(B842=1,INDIRECT("assorted!H"&amp;$A842+1),NA())</f>
        <v>-74242.8075428669</v>
      </c>
      <c r="O842" s="5" t="n">
        <f aca="true">IF(B842=1,INDIRECT("assorted!I"&amp;$A842+1),NA())</f>
        <v>9409.99915044756</v>
      </c>
      <c r="P842" s="5" t="n">
        <f aca="true">IF(B842=1,INDIRECT("assorted!J"&amp;$A842+1),NA())</f>
        <v>6360.65635059363</v>
      </c>
      <c r="Q842" s="5" t="n">
        <f aca="true">IF(B842=1,INDIRECT("assorted!K"&amp;$A842+1),NA())</f>
        <v>40457949.2103471</v>
      </c>
      <c r="R842" s="5" t="n">
        <f aca="true">IF(B842=1,INDIRECT("assorted!L"&amp;$A842+1),NA())</f>
        <v>5321.11982282539</v>
      </c>
      <c r="S842" s="5" t="n">
        <f aca="true">IF(B842=1,INDIRECT("assorted!M"&amp;$A842+1),NA())</f>
        <v>3596.79244755827</v>
      </c>
      <c r="T842" s="5" t="n">
        <f aca="true">IF(B842=1,INDIRECT("assorted!N"&amp;$A842+1),NA())</f>
        <v>12936915.9108122</v>
      </c>
      <c r="U842" s="5" t="n">
        <f aca="true">IF(B842=1,SUM(INDIRECT("HeatFluxTotals!B" &amp; A842 + 1):INDIRECT("HeatFluxTotals!P" &amp; A842 + 1)),NA())</f>
        <v>79816.7973423809</v>
      </c>
      <c r="W842" s="5" t="n">
        <f aca="false">R842/G842</f>
        <v>1064223.96456508</v>
      </c>
      <c r="X842" s="5" t="n">
        <f aca="true">IF(B842=1,SUM(INDIRECT("HeatFluxRadiation!B" &amp; A842 + 1):INDIRECT("HeatFluxRadiation!P" &amp; A842 + 1)),NA())</f>
        <v>77555.2428861964</v>
      </c>
      <c r="Y842" s="5" t="n">
        <f aca="true">IF(B842=1,SUM(INDIRECT("HeatFluxConduction!B" &amp; A842 + 1):INDIRECT("HeatFluxConduction!P" &amp; A842 + 1)),NA())</f>
        <v>572.619235824012</v>
      </c>
      <c r="Z842" s="6" t="n">
        <f aca="false">X842/U842</f>
        <v>0.971665682769964</v>
      </c>
      <c r="AA842" s="6" t="n">
        <f aca="false">Y842/U842</f>
        <v>0.00717416953436146</v>
      </c>
      <c r="AE842" s="0" t="n">
        <f aca="false">1/F842</f>
        <v>13.3333333333333</v>
      </c>
      <c r="AF842" s="0" t="n">
        <f aca="false">1/G842</f>
        <v>200</v>
      </c>
      <c r="AG842" s="10" t="n">
        <v>6.25572480584196</v>
      </c>
      <c r="AH842" s="0" t="n">
        <f aca="false">AG842/14</f>
        <v>0.446837486131569</v>
      </c>
      <c r="AI842" s="0" t="n">
        <v>0.03119</v>
      </c>
      <c r="AJ842" s="0" t="n">
        <v>0.47266</v>
      </c>
      <c r="AK842" s="0" t="n">
        <v>13.193</v>
      </c>
    </row>
    <row r="843" customFormat="false" ht="15" hidden="false" customHeight="true" outlineLevel="0" collapsed="false">
      <c r="A843" s="0" t="n">
        <v>842</v>
      </c>
      <c r="B843" s="4" t="n">
        <f aca="false">IF(assorted!P843 = "converged", 1, NA())</f>
        <v>1</v>
      </c>
      <c r="C843" s="0" t="str">
        <f aca="true">INDIRECT("IDs!B"&amp;$A843+1)</f>
        <v>c-aligned</v>
      </c>
      <c r="D843" s="0" t="n">
        <f aca="true">INDIRECT("IDs!C"&amp;$A843+1)</f>
        <v>15</v>
      </c>
      <c r="E843" s="4" t="n">
        <v>1.21666666666667</v>
      </c>
      <c r="F843" s="0" t="n">
        <f aca="false">G843*D843</f>
        <v>0.075</v>
      </c>
      <c r="G843" s="0" t="n">
        <f aca="true">INDIRECT("assorted!D"&amp;$A843+1)</f>
        <v>0.005</v>
      </c>
      <c r="H843" s="0" t="n">
        <f aca="true">INDIRECT("assorted!E"&amp;$A843+1)</f>
        <v>0.08</v>
      </c>
      <c r="I843" s="0" t="n">
        <f aca="true">IF(B843=1,INDIRECT("assorted!F"&amp;$A843+1),NA())</f>
        <v>0.339790196652757</v>
      </c>
      <c r="J843" s="5" t="n">
        <f aca="true">IF(B843=1,INDIRECT("assorted!G"&amp;$A843+1),NA())</f>
        <v>1086.96769383254</v>
      </c>
      <c r="K843" s="5" t="n">
        <f aca="true">IF(B843=1,AVERAGE(INDIRECT("Temperatures!C" &amp; A843 + 1):INDIRECT("Temperatures!P" &amp; A843 + 1)),NA())</f>
        <v>867.981094348082</v>
      </c>
      <c r="L843" s="5" t="n">
        <f aca="true">IF(B843=1,MAX(INDIRECT("Temperatures!C" &amp; A843 + 1):INDIRECT("Temperatures!P" &amp; A843 + 1)),NA())</f>
        <v>929.097732500651</v>
      </c>
      <c r="M843" s="5" t="n">
        <f aca="true">IF(B843=1,MIN(INDIRECT("Temperatures!C" &amp; A843 + 1):INDIRECT("Temperatures!P" &amp; A843 + 1)),NA())</f>
        <v>797.438167784782</v>
      </c>
      <c r="N843" s="5" t="n">
        <f aca="true">IF(B843=1,INDIRECT("assorted!H"&amp;$A843+1),NA())</f>
        <v>-92481.6620268264</v>
      </c>
      <c r="O843" s="5" t="n">
        <f aca="true">IF(B843=1,INDIRECT("assorted!I"&amp;$A843+1),NA())</f>
        <v>10902.65360155</v>
      </c>
      <c r="P843" s="5" t="n">
        <f aca="true">IF(B843=1,INDIRECT("assorted!J"&amp;$A843+1),NA())</f>
        <v>5164.83436773962</v>
      </c>
      <c r="Q843" s="5" t="n">
        <f aca="true">IF(B843=1,INDIRECT("assorted!K"&amp;$A843+1),NA())</f>
        <v>26675514.0461843</v>
      </c>
      <c r="R843" s="5" t="n">
        <f aca="true">IF(B843=1,INDIRECT("assorted!L"&amp;$A843+1),NA())</f>
        <v>6165.23400390839</v>
      </c>
      <c r="S843" s="5" t="n">
        <f aca="true">IF(B843=1,INDIRECT("assorted!M"&amp;$A843+1),NA())</f>
        <v>2920.61122295724</v>
      </c>
      <c r="T843" s="5" t="n">
        <f aca="true">IF(B843=1,INDIRECT("assorted!N"&amp;$A843+1),NA())</f>
        <v>8529969.91566384</v>
      </c>
      <c r="U843" s="5" t="n">
        <f aca="true">IF(B843=1,SUM(INDIRECT("HeatFluxTotals!B" &amp; A843 + 1):INDIRECT("HeatFluxTotals!P" &amp; A843 + 1)),NA())</f>
        <v>92478.5100586259</v>
      </c>
      <c r="W843" s="5" t="n">
        <f aca="false">R843/G843</f>
        <v>1233046.80078168</v>
      </c>
      <c r="X843" s="5" t="n">
        <f aca="true">IF(B843=1,SUM(INDIRECT("HeatFluxRadiation!B" &amp; A843 + 1):INDIRECT("HeatFluxRadiation!P" &amp; A843 + 1)),NA())</f>
        <v>86697.0909084535</v>
      </c>
      <c r="Y843" s="5" t="n">
        <f aca="true">IF(B843=1,SUM(INDIRECT("HeatFluxConduction!B" &amp; A843 + 1):INDIRECT("HeatFluxConduction!P" &amp; A843 + 1)),NA())</f>
        <v>5782.26679085409</v>
      </c>
      <c r="Z843" s="6" t="n">
        <f aca="false">X843/U843</f>
        <v>0.937483647319714</v>
      </c>
      <c r="AA843" s="6" t="n">
        <f aca="false">Y843/U843</f>
        <v>0.0625255184927663</v>
      </c>
      <c r="AE843" s="0" t="n">
        <f aca="false">1/F843</f>
        <v>13.3333333333333</v>
      </c>
      <c r="AF843" s="0" t="n">
        <f aca="false">1/G843</f>
        <v>200</v>
      </c>
      <c r="AG843" s="10" t="n">
        <v>5.35618188255661</v>
      </c>
      <c r="AH843" s="0" t="n">
        <f aca="false">AG843/14</f>
        <v>0.382584420182615</v>
      </c>
      <c r="AI843" s="0" t="n">
        <v>0.034451</v>
      </c>
      <c r="AJ843" s="0" t="n">
        <v>0.52149</v>
      </c>
      <c r="AK843" s="0" t="n">
        <v>13.91</v>
      </c>
    </row>
    <row r="844" customFormat="false" ht="15" hidden="false" customHeight="true" outlineLevel="0" collapsed="false">
      <c r="A844" s="0" t="n">
        <v>843</v>
      </c>
      <c r="B844" s="4" t="n">
        <f aca="false">IF(assorted!P844 = "converged", 1, NA())</f>
        <v>1</v>
      </c>
      <c r="C844" s="0" t="str">
        <f aca="true">INDIRECT("IDs!B"&amp;$A844+1)</f>
        <v>c-aligned</v>
      </c>
      <c r="D844" s="0" t="n">
        <f aca="true">INDIRECT("IDs!C"&amp;$A844+1)</f>
        <v>15</v>
      </c>
      <c r="E844" s="4" t="n">
        <v>1.41944444444444</v>
      </c>
      <c r="F844" s="0" t="n">
        <f aca="false">G844*D844</f>
        <v>0.075</v>
      </c>
      <c r="G844" s="0" t="n">
        <f aca="true">INDIRECT("assorted!D"&amp;$A844+1)</f>
        <v>0.005</v>
      </c>
      <c r="H844" s="0" t="n">
        <f aca="true">INDIRECT("assorted!E"&amp;$A844+1)</f>
        <v>0.08</v>
      </c>
      <c r="I844" s="0" t="n">
        <f aca="true">IF(B844=1,INDIRECT("assorted!F"&amp;$A844+1),NA())</f>
        <v>0.316592823670362</v>
      </c>
      <c r="J844" s="5" t="n">
        <f aca="true">IF(B844=1,INDIRECT("assorted!G"&amp;$A844+1),NA())</f>
        <v>1059.58552375258</v>
      </c>
      <c r="K844" s="5" t="n">
        <f aca="true">IF(B844=1,AVERAGE(INDIRECT("Temperatures!C" &amp; A844 + 1):INDIRECT("Temperatures!P" &amp; A844 + 1)),NA())</f>
        <v>871.879034280748</v>
      </c>
      <c r="L844" s="5" t="n">
        <f aca="true">IF(B844=1,MAX(INDIRECT("Temperatures!C" &amp; A844 + 1):INDIRECT("Temperatures!P" &amp; A844 + 1)),NA())</f>
        <v>930.939375281834</v>
      </c>
      <c r="M844" s="5" t="n">
        <f aca="true">IF(B844=1,MIN(INDIRECT("Temperatures!C" &amp; A844 + 1):INDIRECT("Temperatures!P" &amp; A844 + 1)),NA())</f>
        <v>818.639777542333</v>
      </c>
      <c r="N844" s="5" t="n">
        <f aca="true">IF(B844=1,INDIRECT("assorted!H"&amp;$A844+1),NA())</f>
        <v>-94279.6811037359</v>
      </c>
      <c r="O844" s="5" t="n">
        <f aca="true">IF(B844=1,INDIRECT("assorted!I"&amp;$A844+1),NA())</f>
        <v>11312.9448743861</v>
      </c>
      <c r="P844" s="5" t="n">
        <f aca="true">IF(B844=1,INDIRECT("assorted!J"&amp;$A844+1),NA())</f>
        <v>4347.56738413977</v>
      </c>
      <c r="Q844" s="5" t="n">
        <f aca="true">IF(B844=1,INDIRECT("assorted!K"&amp;$A844+1),NA())</f>
        <v>18901342.1596359</v>
      </c>
      <c r="R844" s="5" t="n">
        <f aca="true">IF(B844=1,INDIRECT("assorted!L"&amp;$A844+1),NA())</f>
        <v>6397.24934636956</v>
      </c>
      <c r="S844" s="5" t="n">
        <f aca="true">IF(B844=1,INDIRECT("assorted!M"&amp;$A844+1),NA())</f>
        <v>2458.46443302809</v>
      </c>
      <c r="T844" s="5" t="n">
        <f aca="true">IF(B844=1,INDIRECT("assorted!N"&amp;$A844+1),NA())</f>
        <v>6044047.36846414</v>
      </c>
      <c r="U844" s="5" t="n">
        <f aca="true">IF(B844=1,SUM(INDIRECT("HeatFluxTotals!B" &amp; A844 + 1):INDIRECT("HeatFluxTotals!P" &amp; A844 + 1)),NA())</f>
        <v>95958.7401955434</v>
      </c>
      <c r="W844" s="5" t="n">
        <f aca="false">R844/G844</f>
        <v>1279449.86927391</v>
      </c>
      <c r="X844" s="5" t="n">
        <f aca="true">IF(B844=1,SUM(INDIRECT("HeatFluxRadiation!B" &amp; A844 + 1):INDIRECT("HeatFluxRadiation!P" &amp; A844 + 1)),NA())</f>
        <v>89849.8891501034</v>
      </c>
      <c r="Y844" s="5" t="n">
        <f aca="true">IF(B844=1,SUM(INDIRECT("HeatFluxConduction!B" &amp; A844 + 1):INDIRECT("HeatFluxConduction!P" &amp; A844 + 1)),NA())</f>
        <v>6108.91058948591</v>
      </c>
      <c r="Z844" s="6" t="n">
        <f aca="false">X844/U844</f>
        <v>0.936338774008584</v>
      </c>
      <c r="AA844" s="6" t="n">
        <f aca="false">Y844/U844</f>
        <v>0.0636618465085855</v>
      </c>
      <c r="AE844" s="0" t="n">
        <f aca="false">1/F844</f>
        <v>13.3333333333333</v>
      </c>
      <c r="AF844" s="0" t="n">
        <f aca="false">1/G844</f>
        <v>200</v>
      </c>
      <c r="AG844" s="10" t="n">
        <v>4.62937897553996</v>
      </c>
      <c r="AH844" s="0" t="n">
        <f aca="false">AG844/14</f>
        <v>0.330669926824283</v>
      </c>
      <c r="AI844" s="0" t="n">
        <v>0.035914</v>
      </c>
      <c r="AJ844" s="0" t="n">
        <v>0.54336</v>
      </c>
      <c r="AK844" s="0" t="n">
        <v>14.276</v>
      </c>
    </row>
    <row r="845" customFormat="false" ht="15" hidden="false" customHeight="true" outlineLevel="0" collapsed="false">
      <c r="A845" s="0" t="n">
        <v>844</v>
      </c>
      <c r="B845" s="4" t="n">
        <f aca="false">IF(assorted!P845 = "converged", 1, NA())</f>
        <v>1</v>
      </c>
      <c r="C845" s="0" t="str">
        <f aca="true">INDIRECT("IDs!B"&amp;$A845+1)</f>
        <v>c-aligned</v>
      </c>
      <c r="D845" s="0" t="n">
        <f aca="true">INDIRECT("IDs!C"&amp;$A845+1)</f>
        <v>15</v>
      </c>
      <c r="E845" s="4" t="n">
        <v>1.62222222222222</v>
      </c>
      <c r="F845" s="0" t="n">
        <f aca="false">G845*D845</f>
        <v>0.075</v>
      </c>
      <c r="G845" s="0" t="n">
        <f aca="true">INDIRECT("assorted!D"&amp;$A845+1)</f>
        <v>0.005</v>
      </c>
      <c r="H845" s="0" t="n">
        <f aca="true">INDIRECT("assorted!E"&amp;$A845+1)</f>
        <v>0.08</v>
      </c>
      <c r="I845" s="0" t="n">
        <f aca="true">IF(B845=1,INDIRECT("assorted!F"&amp;$A845+1),NA())</f>
        <v>0.312321921926923</v>
      </c>
      <c r="J845" s="5" t="n">
        <f aca="true">IF(B845=1,INDIRECT("assorted!G"&amp;$A845+1),NA())</f>
        <v>1040.47374134835</v>
      </c>
      <c r="K845" s="5" t="n">
        <f aca="true">IF(B845=1,AVERAGE(INDIRECT("Temperatures!C" &amp; A845 + 1):INDIRECT("Temperatures!P" &amp; A845 + 1)),NA())</f>
        <v>875.090702498614</v>
      </c>
      <c r="L845" s="5" t="n">
        <f aca="true">IF(B845=1,MAX(INDIRECT("Temperatures!C" &amp; A845 + 1):INDIRECT("Temperatures!P" &amp; A845 + 1)),NA())</f>
        <v>928.96278397809</v>
      </c>
      <c r="M845" s="5" t="n">
        <f aca="true">IF(B845=1,MIN(INDIRECT("Temperatures!C" &amp; A845 + 1):INDIRECT("Temperatures!P" &amp; A845 + 1)),NA())</f>
        <v>834.170323098262</v>
      </c>
      <c r="N845" s="5" t="n">
        <f aca="true">IF(B845=1,INDIRECT("assorted!H"&amp;$A845+1),NA())</f>
        <v>-99173.962907234</v>
      </c>
      <c r="O845" s="5" t="n">
        <f aca="true">IF(B845=1,INDIRECT("assorted!I"&amp;$A845+1),NA())</f>
        <v>11688.6418479957</v>
      </c>
      <c r="P845" s="5" t="n">
        <f aca="true">IF(B845=1,INDIRECT("assorted!J"&amp;$A845+1),NA())</f>
        <v>3832.57018269397</v>
      </c>
      <c r="Q845" s="5" t="n">
        <f aca="true">IF(B845=1,INDIRECT("assorted!K"&amp;$A845+1),NA())</f>
        <v>14688594.2052749</v>
      </c>
      <c r="R845" s="5" t="n">
        <f aca="true">IF(B845=1,INDIRECT("assorted!L"&amp;$A845+1),NA())</f>
        <v>6609.69474167954</v>
      </c>
      <c r="S845" s="5" t="n">
        <f aca="true">IF(B845=1,INDIRECT("assorted!M"&amp;$A845+1),NA())</f>
        <v>2167.24229498165</v>
      </c>
      <c r="T845" s="5" t="n">
        <f aca="true">IF(B845=1,INDIRECT("assorted!N"&amp;$A845+1),NA())</f>
        <v>4696939.16515737</v>
      </c>
      <c r="U845" s="5" t="n">
        <f aca="true">IF(B845=1,SUM(INDIRECT("HeatFluxTotals!B" &amp; A845 + 1):INDIRECT("HeatFluxTotals!P" &amp; A845 + 1)),NA())</f>
        <v>99145.4211251931</v>
      </c>
      <c r="W845" s="5" t="n">
        <f aca="false">R845/G845</f>
        <v>1321938.94833591</v>
      </c>
      <c r="X845" s="5" t="n">
        <f aca="true">IF(B845=1,SUM(INDIRECT("HeatFluxRadiation!B" &amp; A845 + 1):INDIRECT("HeatFluxRadiation!P" &amp; A845 + 1)),NA())</f>
        <v>92554.6426793501</v>
      </c>
      <c r="Y845" s="5" t="n">
        <f aca="true">IF(B845=1,SUM(INDIRECT("HeatFluxConduction!B" &amp; A845 + 1):INDIRECT("HeatFluxConduction!P" &amp; A845 + 1)),NA())</f>
        <v>6590.96851005668</v>
      </c>
      <c r="Z845" s="6" t="n">
        <f aca="false">X845/U845</f>
        <v>0.933524126772121</v>
      </c>
      <c r="AA845" s="6" t="n">
        <f aca="false">Y845/U845</f>
        <v>0.0664777902525032</v>
      </c>
      <c r="AE845" s="0" t="n">
        <f aca="false">1/F845</f>
        <v>13.3333333333333</v>
      </c>
      <c r="AF845" s="0" t="n">
        <f aca="false">1/G845</f>
        <v>200</v>
      </c>
      <c r="AG845" s="10" t="n">
        <v>4.06473025936982</v>
      </c>
      <c r="AH845" s="0" t="n">
        <f aca="false">AG845/14</f>
        <v>0.290337875669273</v>
      </c>
      <c r="AI845" s="0" t="n">
        <v>0.037122</v>
      </c>
      <c r="AJ845" s="0" t="n">
        <v>0.56144</v>
      </c>
      <c r="AK845" s="0" t="n">
        <v>14.56</v>
      </c>
    </row>
    <row r="846" customFormat="false" ht="15" hidden="false" customHeight="true" outlineLevel="0" collapsed="false">
      <c r="A846" s="0" t="n">
        <v>845</v>
      </c>
      <c r="B846" s="4" t="n">
        <f aca="false">IF(assorted!P846 = "converged", 1, NA())</f>
        <v>1</v>
      </c>
      <c r="C846" s="0" t="str">
        <f aca="true">INDIRECT("IDs!B"&amp;$A846+1)</f>
        <v>c-aligned</v>
      </c>
      <c r="D846" s="0" t="n">
        <f aca="true">INDIRECT("IDs!C"&amp;$A846+1)</f>
        <v>15</v>
      </c>
      <c r="E846" s="4" t="n">
        <v>1.825</v>
      </c>
      <c r="F846" s="0" t="n">
        <f aca="false">G846*D846</f>
        <v>0.075</v>
      </c>
      <c r="G846" s="0" t="n">
        <f aca="true">INDIRECT("assorted!D"&amp;$A846+1)</f>
        <v>0.005</v>
      </c>
      <c r="H846" s="0" t="n">
        <f aca="true">INDIRECT("assorted!E"&amp;$A846+1)</f>
        <v>0.08</v>
      </c>
      <c r="I846" s="0" t="n">
        <f aca="true">IF(B846=1,INDIRECT("assorted!F"&amp;$A846+1),NA())</f>
        <v>0.300760610276483</v>
      </c>
      <c r="J846" s="5" t="n">
        <f aca="true">IF(B846=1,INDIRECT("assorted!G"&amp;$A846+1),NA())</f>
        <v>1024.26367901335</v>
      </c>
      <c r="K846" s="5" t="n">
        <f aca="true">IF(B846=1,AVERAGE(INDIRECT("Temperatures!C" &amp; A846 + 1):INDIRECT("Temperatures!P" &amp; A846 + 1)),NA())</f>
        <v>877.173694453518</v>
      </c>
      <c r="L846" s="5" t="n">
        <f aca="true">IF(B846=1,MAX(INDIRECT("Temperatures!C" &amp; A846 + 1):INDIRECT("Temperatures!P" &amp; A846 + 1)),NA())</f>
        <v>931.414057485013</v>
      </c>
      <c r="M846" s="5" t="n">
        <f aca="true">IF(B846=1,MIN(INDIRECT("Temperatures!C" &amp; A846 + 1):INDIRECT("Temperatures!P" &amp; A846 + 1)),NA())</f>
        <v>844.052928862991</v>
      </c>
      <c r="N846" s="5" t="n">
        <f aca="true">IF(B846=1,INDIRECT("assorted!H"&amp;$A846+1),NA())</f>
        <v>-101334.316952744</v>
      </c>
      <c r="O846" s="5" t="n">
        <f aca="true">IF(B846=1,INDIRECT("assorted!I"&amp;$A846+1),NA())</f>
        <v>11947.6956791427</v>
      </c>
      <c r="P846" s="5" t="n">
        <f aca="true">IF(B846=1,INDIRECT("assorted!J"&amp;$A846+1),NA())</f>
        <v>3731.9823566846</v>
      </c>
      <c r="Q846" s="5" t="n">
        <f aca="true">IF(B846=1,INDIRECT("assorted!K"&amp;$A846+1),NA())</f>
        <v>13927692.3106052</v>
      </c>
      <c r="R846" s="5" t="n">
        <f aca="true">IF(B846=1,INDIRECT("assorted!L"&amp;$A846+1),NA())</f>
        <v>6756.1845363753</v>
      </c>
      <c r="S846" s="5" t="n">
        <f aca="true">IF(B846=1,INDIRECT("assorted!M"&amp;$A846+1),NA())</f>
        <v>2110.36187771016</v>
      </c>
      <c r="T846" s="5" t="n">
        <f aca="true">IF(B846=1,INDIRECT("assorted!N"&amp;$A846+1),NA())</f>
        <v>4453627.25489235</v>
      </c>
      <c r="U846" s="5" t="n">
        <f aca="true">IF(B846=1,SUM(INDIRECT("HeatFluxTotals!B" &amp; A846 + 1):INDIRECT("HeatFluxTotals!P" &amp; A846 + 1)),NA())</f>
        <v>101342.768045629</v>
      </c>
      <c r="W846" s="5" t="n">
        <f aca="false">R846/G846</f>
        <v>1351236.90727506</v>
      </c>
      <c r="X846" s="5" t="n">
        <f aca="true">IF(B846=1,SUM(INDIRECT("HeatFluxRadiation!B" &amp; A846 + 1):INDIRECT("HeatFluxRadiation!P" &amp; A846 + 1)),NA())</f>
        <v>94652.6219888932</v>
      </c>
      <c r="Y846" s="5" t="n">
        <f aca="true">IF(B846=1,SUM(INDIRECT("HeatFluxConduction!B" &amp; A846 + 1):INDIRECT("HeatFluxConduction!P" &amp; A846 + 1)),NA())</f>
        <v>6690.14574286651</v>
      </c>
      <c r="Z846" s="6" t="n">
        <f aca="false">X846/U846</f>
        <v>0.93398496818516</v>
      </c>
      <c r="AA846" s="6" t="n">
        <f aca="false">Y846/U846</f>
        <v>0.0660150287177303</v>
      </c>
      <c r="AE846" s="0" t="n">
        <f aca="false">1/F846</f>
        <v>13.3333333333333</v>
      </c>
      <c r="AF846" s="0" t="n">
        <f aca="false">1/G846</f>
        <v>200</v>
      </c>
      <c r="AG846" s="10" t="n">
        <v>3.61953998505179</v>
      </c>
      <c r="AH846" s="0" t="n">
        <f aca="false">AG846/14</f>
        <v>0.258538570360842</v>
      </c>
      <c r="AI846" s="0" t="n">
        <v>0.038186</v>
      </c>
      <c r="AJ846" s="0" t="n">
        <v>0.57739</v>
      </c>
      <c r="AK846" s="0" t="n">
        <v>14.745</v>
      </c>
    </row>
    <row r="847" customFormat="false" ht="15" hidden="false" customHeight="true" outlineLevel="0" collapsed="false">
      <c r="A847" s="0" t="n">
        <v>846</v>
      </c>
      <c r="B847" s="4" t="n">
        <f aca="false">IF(assorted!P847 = "converged", 1, NA())</f>
        <v>1</v>
      </c>
      <c r="C847" s="0" t="str">
        <f aca="true">INDIRECT("IDs!B"&amp;$A847+1)</f>
        <v>c-aligned</v>
      </c>
      <c r="D847" s="0" t="n">
        <f aca="true">INDIRECT("IDs!C"&amp;$A847+1)</f>
        <v>15</v>
      </c>
      <c r="E847" s="4" t="n">
        <v>1.925</v>
      </c>
      <c r="F847" s="0" t="n">
        <f aca="false">G847*D847</f>
        <v>0.075</v>
      </c>
      <c r="G847" s="0" t="n">
        <f aca="true">INDIRECT("assorted!D"&amp;$A847+1)</f>
        <v>0.005</v>
      </c>
      <c r="H847" s="0" t="n">
        <f aca="true">INDIRECT("assorted!E"&amp;$A847+1)</f>
        <v>0.08</v>
      </c>
      <c r="I847" s="0" t="n">
        <f aca="true">IF(B847=1,INDIRECT("assorted!F"&amp;$A847+1),NA())</f>
        <v>0.296974772732937</v>
      </c>
      <c r="J847" s="5" t="n">
        <f aca="true">IF(B847=1,INDIRECT("assorted!G"&amp;$A847+1),NA())</f>
        <v>1017.12204569848</v>
      </c>
      <c r="K847" s="5" t="n">
        <f aca="true">IF(B847=1,AVERAGE(INDIRECT("Temperatures!C" &amp; A847 + 1):INDIRECT("Temperatures!P" &amp; A847 + 1)),NA())</f>
        <v>878.013831669001</v>
      </c>
      <c r="L847" s="5" t="n">
        <f aca="true">IF(B847=1,MAX(INDIRECT("Temperatures!C" &amp; A847 + 1):INDIRECT("Temperatures!P" &amp; A847 + 1)),NA())</f>
        <v>933.192197276202</v>
      </c>
      <c r="M847" s="5" t="n">
        <f aca="true">IF(B847=1,MIN(INDIRECT("Temperatures!C" &amp; A847 + 1):INDIRECT("Temperatures!P" &amp; A847 + 1)),NA())</f>
        <v>846.534449677954</v>
      </c>
      <c r="N847" s="5" t="n">
        <f aca="true">IF(B847=1,INDIRECT("assorted!H"&amp;$A847+1),NA())</f>
        <v>-102265.399867277</v>
      </c>
      <c r="O847" s="5" t="n">
        <f aca="true">IF(B847=1,INDIRECT("assorted!I"&amp;$A847+1),NA())</f>
        <v>12057.5345236479</v>
      </c>
      <c r="P847" s="5" t="n">
        <f aca="true">IF(B847=1,INDIRECT("assorted!J"&amp;$A847+1),NA())</f>
        <v>3760.04755393099</v>
      </c>
      <c r="Q847" s="5" t="n">
        <f aca="true">IF(B847=1,INDIRECT("assorted!K"&amp;$A847+1),NA())</f>
        <v>14137957.6078224</v>
      </c>
      <c r="R847" s="5" t="n">
        <f aca="true">IF(B847=1,INDIRECT("assorted!L"&amp;$A847+1),NA())</f>
        <v>6818.29622070923</v>
      </c>
      <c r="S847" s="5" t="n">
        <f aca="true">IF(B847=1,INDIRECT("assorted!M"&amp;$A847+1),NA())</f>
        <v>2126.23218917561</v>
      </c>
      <c r="T847" s="5" t="n">
        <f aca="true">IF(B847=1,INDIRECT("assorted!N"&amp;$A847+1),NA())</f>
        <v>4520863.32228653</v>
      </c>
      <c r="U847" s="5" t="n">
        <f aca="true">IF(B847=1,SUM(INDIRECT("HeatFluxTotals!B" &amp; A847 + 1):INDIRECT("HeatFluxTotals!P" &amp; A847 + 1)),NA())</f>
        <v>102274.443310638</v>
      </c>
      <c r="W847" s="5" t="n">
        <f aca="false">R847/G847</f>
        <v>1363659.24414185</v>
      </c>
      <c r="X847" s="5" t="n">
        <f aca="true">IF(B847=1,SUM(INDIRECT("HeatFluxRadiation!B" &amp; A847 + 1):INDIRECT("HeatFluxRadiation!P" &amp; A847 + 1)),NA())</f>
        <v>95554.2865206857</v>
      </c>
      <c r="Y847" s="5" t="n">
        <f aca="true">IF(B847=1,SUM(INDIRECT("HeatFluxConduction!B" &amp; A847 + 1):INDIRECT("HeatFluxConduction!P" &amp; A847 + 1)),NA())</f>
        <v>6720.15841054622</v>
      </c>
      <c r="Z847" s="6" t="n">
        <f aca="false">X847/U847</f>
        <v>0.934292902777857</v>
      </c>
      <c r="AA847" s="6" t="n">
        <f aca="false">Y847/U847</f>
        <v>0.0657071130676808</v>
      </c>
      <c r="AE847" s="0" t="n">
        <f aca="false">1/F847</f>
        <v>13.3333333333333</v>
      </c>
      <c r="AF847" s="0" t="n">
        <f aca="false">1/G847</f>
        <v>200</v>
      </c>
      <c r="AG847" s="10" t="n">
        <v>3.43098140789766</v>
      </c>
      <c r="AH847" s="0" t="n">
        <f aca="false">AG847/14</f>
        <v>0.245070100564119</v>
      </c>
      <c r="AI847" s="0" t="n">
        <v>0.038793</v>
      </c>
      <c r="AJ847" s="0" t="n">
        <v>0.58652</v>
      </c>
      <c r="AK847" s="0" t="n">
        <v>14.824</v>
      </c>
    </row>
    <row r="848" customFormat="false" ht="15" hidden="false" customHeight="true" outlineLevel="0" collapsed="false">
      <c r="A848" s="0" t="n">
        <v>847</v>
      </c>
      <c r="B848" s="4" t="n">
        <f aca="false">IF(assorted!P848 = "converged", 1, NA())</f>
        <v>1</v>
      </c>
      <c r="C848" s="0" t="str">
        <f aca="true">INDIRECT("IDs!B"&amp;$A848+1)</f>
        <v>c-aligned</v>
      </c>
      <c r="D848" s="0" t="n">
        <f aca="true">INDIRECT("IDs!C"&amp;$A848+1)</f>
        <v>15</v>
      </c>
      <c r="E848" s="4" t="n">
        <v>2.02777777777778</v>
      </c>
      <c r="F848" s="0" t="n">
        <f aca="false">G848*D848</f>
        <v>0.075</v>
      </c>
      <c r="G848" s="0" t="n">
        <f aca="true">INDIRECT("assorted!D"&amp;$A848+1)</f>
        <v>0.005</v>
      </c>
      <c r="H848" s="0" t="n">
        <f aca="true">INDIRECT("assorted!E"&amp;$A848+1)</f>
        <v>0.08</v>
      </c>
      <c r="I848" s="0" t="n">
        <f aca="true">IF(B848=1,INDIRECT("assorted!F"&amp;$A848+1),NA())</f>
        <v>0.295754367150948</v>
      </c>
      <c r="J848" s="5" t="n">
        <f aca="true">IF(B848=1,INDIRECT("assorted!G"&amp;$A848+1),NA())</f>
        <v>1008.11703630789</v>
      </c>
      <c r="K848" s="5" t="n">
        <f aca="true">IF(B848=1,AVERAGE(INDIRECT("Temperatures!C" &amp; A848 + 1):INDIRECT("Temperatures!P" &amp; A848 + 1)),NA())</f>
        <v>878.578093819854</v>
      </c>
      <c r="L848" s="5" t="n">
        <f aca="true">IF(B848=1,MAX(INDIRECT("Temperatures!C" &amp; A848 + 1):INDIRECT("Temperatures!P" &amp; A848 + 1)),NA())</f>
        <v>938.491167775345</v>
      </c>
      <c r="M848" s="5" t="n">
        <f aca="true">IF(B848=1,MIN(INDIRECT("Temperatures!C" &amp; A848 + 1):INDIRECT("Temperatures!P" &amp; A848 + 1)),NA())</f>
        <v>845.541797950198</v>
      </c>
      <c r="N848" s="5" t="n">
        <f aca="true">IF(B848=1,INDIRECT("assorted!H"&amp;$A848+1),NA())</f>
        <v>-101001.305701642</v>
      </c>
      <c r="O848" s="5" t="n">
        <f aca="true">IF(B848=1,INDIRECT("assorted!I"&amp;$A848+1),NA())</f>
        <v>12137.7560519279</v>
      </c>
      <c r="P848" s="5" t="n">
        <f aca="true">IF(B848=1,INDIRECT("assorted!J"&amp;$A848+1),NA())</f>
        <v>3971.48346787764</v>
      </c>
      <c r="Q848" s="5" t="n">
        <f aca="true">IF(B848=1,INDIRECT("assorted!K"&amp;$A848+1),NA())</f>
        <v>15772680.9356254</v>
      </c>
      <c r="R848" s="5" t="n">
        <f aca="true">IF(B848=1,INDIRECT("assorted!L"&amp;$A848+1),NA())</f>
        <v>6863.66395591602</v>
      </c>
      <c r="S848" s="5" t="n">
        <f aca="true">IF(B848=1,INDIRECT("assorted!M"&amp;$A848+1),NA())</f>
        <v>2245.79632457339</v>
      </c>
      <c r="T848" s="5" t="n">
        <f aca="true">IF(B848=1,INDIRECT("assorted!N"&amp;$A848+1),NA())</f>
        <v>5043601.13146737</v>
      </c>
      <c r="U848" s="5" t="n">
        <f aca="true">IF(B848=1,SUM(INDIRECT("HeatFluxTotals!B" &amp; A848 + 1):INDIRECT("HeatFluxTotals!P" &amp; A848 + 1)),NA())</f>
        <v>102954.95933874</v>
      </c>
      <c r="W848" s="5" t="n">
        <f aca="false">R848/G848</f>
        <v>1372732.7911832</v>
      </c>
      <c r="X848" s="5" t="n">
        <f aca="true">IF(B848=1,SUM(INDIRECT("HeatFluxRadiation!B" &amp; A848 + 1):INDIRECT("HeatFluxRadiation!P" &amp; A848 + 1)),NA())</f>
        <v>96273.5319946858</v>
      </c>
      <c r="Y848" s="5" t="n">
        <f aca="true">IF(B848=1,SUM(INDIRECT("HeatFluxConduction!B" &amp; A848 + 1):INDIRECT("HeatFluxConduction!P" &amp; A848 + 1)),NA())</f>
        <v>6681.45293853385</v>
      </c>
      <c r="Z848" s="6" t="n">
        <f aca="false">X848/U848</f>
        <v>0.93510339485375</v>
      </c>
      <c r="AA848" s="6" t="n">
        <f aca="false">Y848/U848</f>
        <v>0.0648968537450506</v>
      </c>
      <c r="AE848" s="0" t="n">
        <f aca="false">1/F848</f>
        <v>13.3333333333333</v>
      </c>
      <c r="AF848" s="0" t="n">
        <f aca="false">1/G848</f>
        <v>200</v>
      </c>
      <c r="AG848" s="10" t="n">
        <v>3.26086930742118</v>
      </c>
      <c r="AH848" s="0" t="n">
        <f aca="false">AG848/14</f>
        <v>0.23291923624437</v>
      </c>
      <c r="AI848" s="0" t="n">
        <v>0.039456</v>
      </c>
      <c r="AJ848" s="0" t="n">
        <v>0.5965</v>
      </c>
      <c r="AK848" s="0" t="n">
        <v>14.881</v>
      </c>
    </row>
    <row r="849" customFormat="false" ht="15" hidden="false" customHeight="true" outlineLevel="0" collapsed="false">
      <c r="A849" s="0" t="n">
        <v>848</v>
      </c>
      <c r="B849" s="4" t="n">
        <f aca="false">IF(assorted!P849 = "converged", 1, NA())</f>
        <v>1</v>
      </c>
      <c r="C849" s="0" t="str">
        <f aca="true">INDIRECT("IDs!B"&amp;$A849+1)</f>
        <v>c-aligned</v>
      </c>
      <c r="D849" s="0" t="n">
        <f aca="true">INDIRECT("IDs!C"&amp;$A849+1)</f>
        <v>15</v>
      </c>
      <c r="E849" s="4" t="n">
        <v>2.23055555555556</v>
      </c>
      <c r="F849" s="0" t="n">
        <f aca="false">G849*D849</f>
        <v>0.075</v>
      </c>
      <c r="G849" s="0" t="n">
        <f aca="true">INDIRECT("assorted!D"&amp;$A849+1)</f>
        <v>0.005</v>
      </c>
      <c r="H849" s="0" t="n">
        <f aca="true">INDIRECT("assorted!E"&amp;$A849+1)</f>
        <v>0.08</v>
      </c>
      <c r="I849" s="0" t="n">
        <f aca="true">IF(B849=1,INDIRECT("assorted!F"&amp;$A849+1),NA())</f>
        <v>0.288562140631256</v>
      </c>
      <c r="J849" s="5" t="n">
        <f aca="true">IF(B849=1,INDIRECT("assorted!G"&amp;$A849+1),NA())</f>
        <v>998.458677059661</v>
      </c>
      <c r="K849" s="5" t="n">
        <f aca="true">IF(B849=1,AVERAGE(INDIRECT("Temperatures!C" &amp; A849 + 1):INDIRECT("Temperatures!P" &amp; A849 + 1)),NA())</f>
        <v>879.978639690788</v>
      </c>
      <c r="L849" s="5" t="n">
        <f aca="true">IF(B849=1,MAX(INDIRECT("Temperatures!C" &amp; A849 + 1):INDIRECT("Temperatures!P" &amp; A849 + 1)),NA())</f>
        <v>941.340499400719</v>
      </c>
      <c r="M849" s="5" t="n">
        <f aca="true">IF(B849=1,MIN(INDIRECT("Temperatures!C" &amp; A849 + 1):INDIRECT("Temperatures!P" &amp; A849 + 1)),NA())</f>
        <v>846.881344747798</v>
      </c>
      <c r="N849" s="5" t="n">
        <f aca="true">IF(B849=1,INDIRECT("assorted!H"&amp;$A849+1),NA())</f>
        <v>-104606.172364359</v>
      </c>
      <c r="O849" s="5" t="n">
        <f aca="true">IF(B849=1,INDIRECT("assorted!I"&amp;$A849+1),NA())</f>
        <v>12333.7023063369</v>
      </c>
      <c r="P849" s="5" t="n">
        <f aca="true">IF(B849=1,INDIRECT("assorted!J"&amp;$A849+1),NA())</f>
        <v>4077.02546345411</v>
      </c>
      <c r="Q849" s="5" t="n">
        <f aca="true">IF(B849=1,INDIRECT("assorted!K"&amp;$A849+1),NA())</f>
        <v>16622136.6296532</v>
      </c>
      <c r="R849" s="5" t="n">
        <f aca="true">IF(B849=1,INDIRECT("assorted!L"&amp;$A849+1),NA())</f>
        <v>6974.46361519135</v>
      </c>
      <c r="S849" s="5" t="n">
        <f aca="true">IF(B849=1,INDIRECT("assorted!M"&amp;$A849+1),NA())</f>
        <v>2305.47689955364</v>
      </c>
      <c r="T849" s="5" t="n">
        <f aca="true">IF(B849=1,INDIRECT("assorted!N"&amp;$A849+1),NA())</f>
        <v>5315223.73437548</v>
      </c>
      <c r="U849" s="5" t="n">
        <f aca="true">IF(B849=1,SUM(INDIRECT("HeatFluxTotals!B" &amp; A849 + 1):INDIRECT("HeatFluxTotals!P" &amp; A849 + 1)),NA())</f>
        <v>104616.95422787</v>
      </c>
      <c r="W849" s="5" t="n">
        <f aca="false">R849/G849</f>
        <v>1394892.72303827</v>
      </c>
      <c r="X849" s="5" t="n">
        <f aca="true">IF(B849=1,SUM(INDIRECT("HeatFluxRadiation!B" &amp; A849 + 1):INDIRECT("HeatFluxRadiation!P" &amp; A849 + 1)),NA())</f>
        <v>97825.5640179925</v>
      </c>
      <c r="Y849" s="5" t="n">
        <f aca="true">IF(B849=1,SUM(INDIRECT("HeatFluxConduction!B" &amp; A849 + 1):INDIRECT("HeatFluxConduction!P" &amp; A849 + 1)),NA())</f>
        <v>6791.39312484976</v>
      </c>
      <c r="Z849" s="6" t="n">
        <f aca="false">X849/U849</f>
        <v>0.935083273452169</v>
      </c>
      <c r="AA849" s="6" t="n">
        <f aca="false">Y849/U849</f>
        <v>0.0649167544111175</v>
      </c>
      <c r="AE849" s="0" t="n">
        <f aca="false">1/F849</f>
        <v>13.3333333333333</v>
      </c>
      <c r="AF849" s="0" t="n">
        <f aca="false">1/G849</f>
        <v>200</v>
      </c>
      <c r="AG849" s="10" t="n">
        <v>2.96637076789423</v>
      </c>
      <c r="AH849" s="0" t="n">
        <f aca="false">AG849/14</f>
        <v>0.211883626278159</v>
      </c>
      <c r="AI849" s="0" t="n">
        <v>0.040691</v>
      </c>
      <c r="AJ849" s="0" t="n">
        <v>0.61506</v>
      </c>
      <c r="AK849" s="0" t="n">
        <v>15.02</v>
      </c>
    </row>
    <row r="850" customFormat="false" ht="15" hidden="false" customHeight="true" outlineLevel="0" collapsed="false">
      <c r="A850" s="0" t="n">
        <v>849</v>
      </c>
      <c r="B850" s="4" t="n">
        <f aca="false">IF(assorted!P850 = "converged", 1, NA())</f>
        <v>1</v>
      </c>
      <c r="C850" s="0" t="str">
        <f aca="true">INDIRECT("IDs!B"&amp;$A850+1)</f>
        <v>c-aligned</v>
      </c>
      <c r="D850" s="0" t="n">
        <f aca="true">INDIRECT("IDs!C"&amp;$A850+1)</f>
        <v>15</v>
      </c>
      <c r="E850" s="4" t="n">
        <v>2.43333333333333</v>
      </c>
      <c r="F850" s="0" t="n">
        <f aca="false">G850*D850</f>
        <v>0.075</v>
      </c>
      <c r="G850" s="0" t="n">
        <f aca="true">INDIRECT("assorted!D"&amp;$A850+1)</f>
        <v>0.005</v>
      </c>
      <c r="H850" s="0" t="n">
        <f aca="true">INDIRECT("assorted!E"&amp;$A850+1)</f>
        <v>0.08</v>
      </c>
      <c r="I850" s="0" t="n">
        <f aca="true">IF(B850=1,INDIRECT("assorted!F"&amp;$A850+1),NA())</f>
        <v>0.290310639975359</v>
      </c>
      <c r="J850" s="5" t="n">
        <f aca="true">IF(B850=1,INDIRECT("assorted!G"&amp;$A850+1),NA())</f>
        <v>986.778395774079</v>
      </c>
      <c r="K850" s="5" t="n">
        <f aca="true">IF(B850=1,AVERAGE(INDIRECT("Temperatures!C" &amp; A850 + 1):INDIRECT("Temperatures!P" &amp; A850 + 1)),NA())</f>
        <v>880.918870067145</v>
      </c>
      <c r="L850" s="5" t="n">
        <f aca="true">IF(B850=1,MAX(INDIRECT("Temperatures!C" &amp; A850 + 1):INDIRECT("Temperatures!P" &amp; A850 + 1)),NA())</f>
        <v>949.714243132153</v>
      </c>
      <c r="M850" s="5" t="n">
        <f aca="true">IF(B850=1,MIN(INDIRECT("Temperatures!C" &amp; A850 + 1):INDIRECT("Temperatures!P" &amp; A850 + 1)),NA())</f>
        <v>845.967657909613</v>
      </c>
      <c r="N850" s="5" t="n">
        <f aca="true">IF(B850=1,INDIRECT("assorted!H"&amp;$A850+1),NA())</f>
        <v>-105199.111569995</v>
      </c>
      <c r="O850" s="5" t="n">
        <f aca="true">IF(B850=1,INDIRECT("assorted!I"&amp;$A850+1),NA())</f>
        <v>12480.8447487722</v>
      </c>
      <c r="P850" s="5" t="n">
        <f aca="true">IF(B850=1,INDIRECT("assorted!J"&amp;$A850+1),NA())</f>
        <v>4479.89799654767</v>
      </c>
      <c r="Q850" s="5" t="n">
        <f aca="true">IF(B850=1,INDIRECT("assorted!K"&amp;$A850+1),NA())</f>
        <v>20069486.0594718</v>
      </c>
      <c r="R850" s="5" t="n">
        <f aca="true">IF(B850=1,INDIRECT("assorted!L"&amp;$A850+1),NA())</f>
        <v>7057.67391229828</v>
      </c>
      <c r="S850" s="5" t="n">
        <f aca="true">IF(B850=1,INDIRECT("assorted!M"&amp;$A850+1),NA())</f>
        <v>2533.2948094801</v>
      </c>
      <c r="T850" s="5" t="n">
        <f aca="true">IF(B850=1,INDIRECT("assorted!N"&amp;$A850+1),NA())</f>
        <v>6417582.59173881</v>
      </c>
      <c r="U850" s="5" t="n">
        <f aca="true">IF(B850=1,SUM(INDIRECT("HeatFluxTotals!B" &amp; A850 + 1):INDIRECT("HeatFluxTotals!P" &amp; A850 + 1)),NA())</f>
        <v>105865.108684474</v>
      </c>
      <c r="W850" s="5" t="n">
        <f aca="false">R850/G850</f>
        <v>1411534.78245966</v>
      </c>
      <c r="X850" s="5" t="n">
        <f aca="true">IF(B850=1,SUM(INDIRECT("HeatFluxRadiation!B" &amp; A850 + 1):INDIRECT("HeatFluxRadiation!P" &amp; A850 + 1)),NA())</f>
        <v>99044.3451930883</v>
      </c>
      <c r="Y850" s="5" t="n">
        <f aca="true">IF(B850=1,SUM(INDIRECT("HeatFluxConduction!B" &amp; A850 + 1):INDIRECT("HeatFluxConduction!P" &amp; A850 + 1)),NA())</f>
        <v>6820.76751798943</v>
      </c>
      <c r="Z850" s="6" t="n">
        <f aca="false">X850/U850</f>
        <v>0.935571185103916</v>
      </c>
      <c r="AA850" s="6" t="n">
        <f aca="false">Y850/U850</f>
        <v>0.0644288529313129</v>
      </c>
      <c r="AE850" s="0" t="n">
        <f aca="false">1/F850</f>
        <v>13.3333333333333</v>
      </c>
      <c r="AF850" s="0" t="n">
        <f aca="false">1/G850</f>
        <v>200</v>
      </c>
      <c r="AG850" s="10" t="n">
        <v>2.72051775969899</v>
      </c>
      <c r="AH850" s="0" t="n">
        <f aca="false">AG850/14</f>
        <v>0.194322697121356</v>
      </c>
      <c r="AI850" s="0" t="n">
        <v>0.041888</v>
      </c>
      <c r="AJ850" s="0" t="n">
        <v>0.63309</v>
      </c>
      <c r="AK850" s="0" t="n">
        <v>15.118</v>
      </c>
    </row>
    <row r="851" customFormat="false" ht="15" hidden="false" customHeight="true" outlineLevel="0" collapsed="false">
      <c r="A851" s="0" t="n">
        <v>850</v>
      </c>
      <c r="B851" s="4" t="n">
        <f aca="false">IF(assorted!P851 = "converged", 1, NA())</f>
        <v>1</v>
      </c>
      <c r="C851" s="0" t="str">
        <f aca="true">INDIRECT("IDs!B"&amp;$A851+1)</f>
        <v>c-aligned</v>
      </c>
      <c r="D851" s="0" t="n">
        <f aca="true">INDIRECT("IDs!C"&amp;$A851+1)</f>
        <v>15</v>
      </c>
      <c r="E851" s="4" t="n">
        <v>2.83888888888889</v>
      </c>
      <c r="F851" s="0" t="n">
        <f aca="false">G851*D851</f>
        <v>0.075</v>
      </c>
      <c r="G851" s="0" t="n">
        <f aca="true">INDIRECT("assorted!D"&amp;$A851+1)</f>
        <v>0.005</v>
      </c>
      <c r="H851" s="0" t="n">
        <f aca="true">INDIRECT("assorted!E"&amp;$A851+1)</f>
        <v>0.08</v>
      </c>
      <c r="I851" s="0" t="n">
        <f aca="true">IF(B851=1,INDIRECT("assorted!F"&amp;$A851+1),NA())</f>
        <v>0.298435739940032</v>
      </c>
      <c r="J851" s="5" t="n">
        <f aca="true">IF(B851=1,INDIRECT("assorted!G"&amp;$A851+1),NA())</f>
        <v>971.257428277682</v>
      </c>
      <c r="K851" s="5" t="n">
        <f aca="true">IF(B851=1,AVERAGE(INDIRECT("Temperatures!C" &amp; A851 + 1):INDIRECT("Temperatures!P" &amp; A851 + 1)),NA())</f>
        <v>882.179681197771</v>
      </c>
      <c r="L851" s="5" t="n">
        <f aca="true">IF(B851=1,MAX(INDIRECT("Temperatures!C" &amp; A851 + 1):INDIRECT("Temperatures!P" &amp; A851 + 1)),NA())</f>
        <v>966.579446406655</v>
      </c>
      <c r="M851" s="5" t="n">
        <f aca="true">IF(B851=1,MIN(INDIRECT("Temperatures!C" &amp; A851 + 1):INDIRECT("Temperatures!P" &amp; A851 + 1)),NA())</f>
        <v>844.392810154467</v>
      </c>
      <c r="N851" s="5" t="n">
        <f aca="true">IF(B851=1,INDIRECT("assorted!H"&amp;$A851+1),NA())</f>
        <v>-107724.518200976</v>
      </c>
      <c r="O851" s="5" t="n">
        <f aca="true">IF(B851=1,INDIRECT("assorted!I"&amp;$A851+1),NA())</f>
        <v>12701.7092781872</v>
      </c>
      <c r="P851" s="5" t="n">
        <f aca="true">IF(B851=1,INDIRECT("assorted!J"&amp;$A851+1),NA())</f>
        <v>5372.96043329765</v>
      </c>
      <c r="Q851" s="5" t="n">
        <f aca="true">IF(B851=1,INDIRECT("assorted!K"&amp;$A851+1),NA())</f>
        <v>28868703.8177821</v>
      </c>
      <c r="R851" s="5" t="n">
        <f aca="true">IF(B851=1,INDIRECT("assorted!L"&amp;$A851+1),NA())</f>
        <v>7182.56424641515</v>
      </c>
      <c r="S851" s="5" t="n">
        <f aca="true">IF(B851=1,INDIRECT("assorted!M"&amp;$A851+1),NA())</f>
        <v>3038.30237807857</v>
      </c>
      <c r="T851" s="5" t="n">
        <f aca="true">IF(B851=1,INDIRECT("assorted!N"&amp;$A851+1),NA())</f>
        <v>9231281.3406379</v>
      </c>
      <c r="U851" s="5" t="n">
        <f aca="true">IF(B851=1,SUM(INDIRECT("HeatFluxTotals!B" &amp; A851 + 1):INDIRECT("HeatFluxTotals!P" &amp; A851 + 1)),NA())</f>
        <v>107738.463696227</v>
      </c>
      <c r="W851" s="5" t="n">
        <f aca="false">R851/G851</f>
        <v>1436512.84928303</v>
      </c>
      <c r="X851" s="5" t="n">
        <f aca="true">IF(B851=1,SUM(INDIRECT("HeatFluxRadiation!B" &amp; A851 + 1):INDIRECT("HeatFluxRadiation!P" &amp; A851 + 1)),NA())</f>
        <v>100798.853180017</v>
      </c>
      <c r="Y851" s="5" t="n">
        <f aca="true">IF(B851=1,SUM(INDIRECT("HeatFluxConduction!B" &amp; A851 + 1):INDIRECT("HeatFluxConduction!P" &amp; A851 + 1)),NA())</f>
        <v>6939.61193117497</v>
      </c>
      <c r="Z851" s="6" t="n">
        <f aca="false">X851/U851</f>
        <v>0.935588365769013</v>
      </c>
      <c r="AA851" s="6" t="n">
        <f aca="false">Y851/U851</f>
        <v>0.06441164736432</v>
      </c>
      <c r="AE851" s="0" t="n">
        <f aca="false">1/F851</f>
        <v>13.3333333333333</v>
      </c>
      <c r="AF851" s="0" t="n">
        <f aca="false">1/G851</f>
        <v>200</v>
      </c>
      <c r="AG851" s="10" t="n">
        <v>2.33377089061262</v>
      </c>
      <c r="AH851" s="0" t="n">
        <f aca="false">AG851/14</f>
        <v>0.166697920758044</v>
      </c>
      <c r="AI851" s="0" t="n">
        <v>0.044459</v>
      </c>
      <c r="AJ851" s="0" t="n">
        <v>0.67191</v>
      </c>
      <c r="AK851" s="0" t="n">
        <v>15.266</v>
      </c>
    </row>
    <row r="852" customFormat="false" ht="15" hidden="false" customHeight="true" outlineLevel="0" collapsed="false">
      <c r="A852" s="0" t="n">
        <v>851</v>
      </c>
      <c r="B852" s="4" t="n">
        <f aca="false">IF(assorted!P852 = "converged", 1, NA())</f>
        <v>1</v>
      </c>
      <c r="C852" s="0" t="str">
        <f aca="true">INDIRECT("IDs!B"&amp;$A852+1)</f>
        <v>c-aligned</v>
      </c>
      <c r="D852" s="0" t="n">
        <f aca="true">INDIRECT("IDs!C"&amp;$A852+1)</f>
        <v>15</v>
      </c>
      <c r="E852" s="4" t="n">
        <v>3.24444444444444</v>
      </c>
      <c r="F852" s="0" t="n">
        <f aca="false">G852*D852</f>
        <v>0.075</v>
      </c>
      <c r="G852" s="0" t="n">
        <f aca="true">INDIRECT("assorted!D"&amp;$A852+1)</f>
        <v>0.005</v>
      </c>
      <c r="H852" s="0" t="n">
        <f aca="true">INDIRECT("assorted!E"&amp;$A852+1)</f>
        <v>0.08</v>
      </c>
      <c r="I852" s="0" t="n">
        <f aca="true">IF(B852=1,INDIRECT("assorted!F"&amp;$A852+1),NA())</f>
        <v>0.317596509048598</v>
      </c>
      <c r="J852" s="5" t="n">
        <f aca="true">IF(B852=1,INDIRECT("assorted!G"&amp;$A852+1),NA())</f>
        <v>962.430303367912</v>
      </c>
      <c r="K852" s="5" t="n">
        <f aca="true">IF(B852=1,AVERAGE(INDIRECT("Temperatures!C" &amp; A852 + 1):INDIRECT("Temperatures!P" &amp; A852 + 1)),NA())</f>
        <v>882.248034777032</v>
      </c>
      <c r="L852" s="5" t="n">
        <f aca="true">IF(B852=1,MAX(INDIRECT("Temperatures!C" &amp; A852 + 1):INDIRECT("Temperatures!P" &amp; A852 + 1)),NA())</f>
        <v>990.363419880599</v>
      </c>
      <c r="M852" s="5" t="n">
        <f aca="true">IF(B852=1,MIN(INDIRECT("Temperatures!C" &amp; A852 + 1):INDIRECT("Temperatures!P" &amp; A852 + 1)),NA())</f>
        <v>839.731750462961</v>
      </c>
      <c r="N852" s="5" t="n">
        <f aca="true">IF(B852=1,INDIRECT("assorted!H"&amp;$A852+1),NA())</f>
        <v>-108462.207533964</v>
      </c>
      <c r="O852" s="5" t="n">
        <f aca="true">IF(B852=1,INDIRECT("assorted!I"&amp;$A852+1),NA())</f>
        <v>12788.6778124287</v>
      </c>
      <c r="P852" s="5" t="n">
        <f aca="true">IF(B852=1,INDIRECT("assorted!J"&amp;$A852+1),NA())</f>
        <v>6658.3225062064</v>
      </c>
      <c r="Q852" s="5" t="n">
        <f aca="true">IF(B852=1,INDIRECT("assorted!K"&amp;$A852+1),NA())</f>
        <v>44333258.5966547</v>
      </c>
      <c r="R852" s="5" t="n">
        <f aca="true">IF(B852=1,INDIRECT("assorted!L"&amp;$A852+1),NA())</f>
        <v>7231.74322468165</v>
      </c>
      <c r="S852" s="5" t="n">
        <f aca="true">IF(B852=1,INDIRECT("assorted!M"&amp;$A852+1),NA())</f>
        <v>3765.14909346283</v>
      </c>
      <c r="T852" s="5" t="n">
        <f aca="true">IF(B852=1,INDIRECT("assorted!N"&amp;$A852+1),NA())</f>
        <v>14176347.6960039</v>
      </c>
      <c r="U852" s="5" t="n">
        <f aca="true">IF(B852=1,SUM(INDIRECT("HeatFluxTotals!B" &amp; A852 + 1):INDIRECT("HeatFluxTotals!P" &amp; A852 + 1)),NA())</f>
        <v>108476.148370225</v>
      </c>
      <c r="W852" s="5" t="n">
        <f aca="false">R852/G852</f>
        <v>1446348.64493633</v>
      </c>
      <c r="X852" s="5" t="n">
        <f aca="true">IF(B852=1,SUM(INDIRECT("HeatFluxRadiation!B" &amp; A852 + 1):INDIRECT("HeatFluxRadiation!P" &amp; A852 + 1)),NA())</f>
        <v>101447.369925636</v>
      </c>
      <c r="Y852" s="5" t="n">
        <f aca="true">IF(B852=1,SUM(INDIRECT("HeatFluxConduction!B" &amp; A852 + 1):INDIRECT("HeatFluxConduction!P" &amp; A852 + 1)),NA())</f>
        <v>7028.77729415263</v>
      </c>
      <c r="Z852" s="6" t="n">
        <f aca="false">X852/U852</f>
        <v>0.935204387783019</v>
      </c>
      <c r="AA852" s="6" t="n">
        <f aca="false">Y852/U852</f>
        <v>0.0647956016115516</v>
      </c>
      <c r="AE852" s="0" t="n">
        <f aca="false">1/F852</f>
        <v>13.3333333333333</v>
      </c>
      <c r="AF852" s="0" t="n">
        <f aca="false">1/G852</f>
        <v>200</v>
      </c>
      <c r="AG852" s="10" t="n">
        <v>2.04369357793398</v>
      </c>
      <c r="AH852" s="0" t="n">
        <f aca="false">AG852/14</f>
        <v>0.14597811270957</v>
      </c>
      <c r="AI852" s="0" t="n">
        <v>0.047522</v>
      </c>
      <c r="AJ852" s="0" t="n">
        <v>0.71833</v>
      </c>
      <c r="AK852" s="0" t="n">
        <v>15.328</v>
      </c>
    </row>
    <row r="853" customFormat="false" ht="15" hidden="false" customHeight="true" outlineLevel="0" collapsed="false">
      <c r="A853" s="0" t="n">
        <v>852</v>
      </c>
      <c r="B853" s="4" t="n">
        <f aca="false">IF(assorted!P853 = "converged", 1, NA())</f>
        <v>1</v>
      </c>
      <c r="C853" s="0" t="str">
        <f aca="true">INDIRECT("IDs!B"&amp;$A853+1)</f>
        <v>c-aligned</v>
      </c>
      <c r="D853" s="0" t="n">
        <f aca="true">INDIRECT("IDs!C"&amp;$A853+1)</f>
        <v>15</v>
      </c>
      <c r="E853" s="4" t="n">
        <v>3.44722222222222</v>
      </c>
      <c r="F853" s="0" t="n">
        <f aca="false">G853*D853</f>
        <v>0.075</v>
      </c>
      <c r="G853" s="0" t="n">
        <f aca="true">INDIRECT("assorted!D"&amp;$A853+1)</f>
        <v>0.005</v>
      </c>
      <c r="H853" s="0" t="n">
        <f aca="true">INDIRECT("assorted!E"&amp;$A853+1)</f>
        <v>0.08</v>
      </c>
      <c r="I853" s="0" t="n">
        <f aca="true">IF(B853=1,INDIRECT("assorted!F"&amp;$A853+1),NA())</f>
        <v>0.337683465288137</v>
      </c>
      <c r="J853" s="5" t="n">
        <f aca="true">IF(B853=1,INDIRECT("assorted!G"&amp;$A853+1),NA())</f>
        <v>961.154614174971</v>
      </c>
      <c r="K853" s="5" t="n">
        <f aca="true">IF(B853=1,AVERAGE(INDIRECT("Temperatures!C" &amp; A853 + 1):INDIRECT("Temperatures!P" &amp; A853 + 1)),NA())</f>
        <v>881.788325714038</v>
      </c>
      <c r="L853" s="5" t="n">
        <f aca="true">IF(B853=1,MAX(INDIRECT("Temperatures!C" &amp; A853 + 1):INDIRECT("Temperatures!P" &amp; A853 + 1)),NA())</f>
        <v>1005.09177705773</v>
      </c>
      <c r="M853" s="5" t="n">
        <f aca="true">IF(B853=1,MIN(INDIRECT("Temperatures!C" &amp; A853 + 1):INDIRECT("Temperatures!P" &amp; A853 + 1)),NA())</f>
        <v>836.687523750536</v>
      </c>
      <c r="N853" s="5" t="n">
        <f aca="true">IF(B853=1,INDIRECT("assorted!H"&amp;$A853+1),NA())</f>
        <v>-108389.323075084</v>
      </c>
      <c r="O853" s="5" t="n">
        <f aca="true">IF(B853=1,INDIRECT("assorted!I"&amp;$A853+1),NA())</f>
        <v>12780.0149586683</v>
      </c>
      <c r="P853" s="5" t="n">
        <f aca="true">IF(B853=1,INDIRECT("assorted!J"&amp;$A853+1),NA())</f>
        <v>7367.0063550436</v>
      </c>
      <c r="Q853" s="5" t="n">
        <f aca="true">IF(B853=1,INDIRECT("assorted!K"&amp;$A853+1),NA())</f>
        <v>54272782.6352528</v>
      </c>
      <c r="R853" s="5" t="n">
        <f aca="true">IF(B853=1,INDIRECT("assorted!L"&amp;$A853+1),NA())</f>
        <v>7226.84455295833</v>
      </c>
      <c r="S853" s="5" t="n">
        <f aca="true">IF(B853=1,INDIRECT("assorted!M"&amp;$A853+1),NA())</f>
        <v>4165.89573021766</v>
      </c>
      <c r="T853" s="5" t="n">
        <f aca="true">IF(B853=1,INDIRECT("assorted!N"&amp;$A853+1),NA())</f>
        <v>17354687.2350457</v>
      </c>
      <c r="U853" s="5" t="n">
        <f aca="true">IF(B853=1,SUM(INDIRECT("HeatFluxTotals!B" &amp; A853 + 1):INDIRECT("HeatFluxTotals!P" &amp; A853 + 1)),NA())</f>
        <v>108402.668294375</v>
      </c>
      <c r="W853" s="5" t="n">
        <f aca="false">R853/G853</f>
        <v>1445368.91059167</v>
      </c>
      <c r="X853" s="5" t="n">
        <f aca="true">IF(B853=1,SUM(INDIRECT("HeatFluxRadiation!B" &amp; A853 + 1):INDIRECT("HeatFluxRadiation!P" &amp; A853 + 1)),NA())</f>
        <v>101365.801881291</v>
      </c>
      <c r="Y853" s="5" t="n">
        <f aca="true">IF(B853=1,SUM(INDIRECT("HeatFluxConduction!B" &amp; A853 + 1):INDIRECT("HeatFluxConduction!P" &amp; A853 + 1)),NA())</f>
        <v>7036.86772735505</v>
      </c>
      <c r="Z853" s="6" t="n">
        <f aca="false">X853/U853</f>
        <v>0.935085856060524</v>
      </c>
      <c r="AA853" s="6" t="n">
        <f aca="false">Y853/U853</f>
        <v>0.0649141560634462</v>
      </c>
      <c r="AE853" s="0" t="n">
        <f aca="false">1/F853</f>
        <v>13.3333333333333</v>
      </c>
      <c r="AF853" s="0" t="n">
        <f aca="false">1/G853</f>
        <v>200</v>
      </c>
      <c r="AG853" s="10" t="n">
        <v>1.92433102787305</v>
      </c>
      <c r="AH853" s="0" t="n">
        <f aca="false">AG853/14</f>
        <v>0.137452216276646</v>
      </c>
      <c r="AI853" s="0" t="n">
        <v>0.049112</v>
      </c>
      <c r="AJ853" s="0" t="n">
        <v>0.74252</v>
      </c>
      <c r="AK853" s="0" t="n">
        <v>15.328</v>
      </c>
    </row>
    <row r="854" customFormat="false" ht="15" hidden="false" customHeight="true" outlineLevel="0" collapsed="false">
      <c r="A854" s="0" t="n">
        <v>853</v>
      </c>
      <c r="B854" s="4" t="n">
        <f aca="false">IF(assorted!P854 = "converged", 1, NA())</f>
        <v>1</v>
      </c>
      <c r="C854" s="0" t="str">
        <f aca="true">INDIRECT("IDs!B"&amp;$A854+1)</f>
        <v>c-aligned</v>
      </c>
      <c r="D854" s="0" t="n">
        <f aca="true">INDIRECT("IDs!C"&amp;$A854+1)</f>
        <v>15</v>
      </c>
      <c r="E854" s="4" t="n">
        <v>1.01388888888889</v>
      </c>
      <c r="F854" s="0" t="n">
        <f aca="false">G854*D854</f>
        <v>0.15</v>
      </c>
      <c r="G854" s="0" t="n">
        <f aca="true">INDIRECT("assorted!D"&amp;$A854+1)</f>
        <v>0.01</v>
      </c>
      <c r="H854" s="0" t="n">
        <f aca="true">INDIRECT("assorted!E"&amp;$A854+1)</f>
        <v>0.08</v>
      </c>
      <c r="I854" s="0" t="n">
        <f aca="true">IF(B854=1,INDIRECT("assorted!F"&amp;$A854+1),NA())</f>
        <v>2.10177662606292</v>
      </c>
      <c r="J854" s="5" t="n">
        <f aca="true">IF(B854=1,INDIRECT("assorted!G"&amp;$A854+1),NA())</f>
        <v>1138.30789726549</v>
      </c>
      <c r="K854" s="5" t="n">
        <f aca="true">IF(B854=1,AVERAGE(INDIRECT("Temperatures!C" &amp; A854 + 1):INDIRECT("Temperatures!P" &amp; A854 + 1)),NA())</f>
        <v>881.727879329572</v>
      </c>
      <c r="L854" s="5" t="n">
        <f aca="true">IF(B854=1,MAX(INDIRECT("Temperatures!C" &amp; A854 + 1):INDIRECT("Temperatures!P" &amp; A854 + 1)),NA())</f>
        <v>963.56893023152</v>
      </c>
      <c r="M854" s="5" t="n">
        <f aca="true">IF(B854=1,MIN(INDIRECT("Temperatures!C" &amp; A854 + 1):INDIRECT("Temperatures!P" &amp; A854 + 1)),NA())</f>
        <v>778.539195138849</v>
      </c>
      <c r="N854" s="5" t="n">
        <f aca="true">IF(B854=1,INDIRECT("assorted!H"&amp;$A854+1),NA())</f>
        <v>-98560.1760474678</v>
      </c>
      <c r="O854" s="5" t="n">
        <f aca="true">IF(B854=1,INDIRECT("assorted!I"&amp;$A854+1),NA())</f>
        <v>12755.2131429335</v>
      </c>
      <c r="P854" s="5" t="n">
        <f aca="true">IF(B854=1,INDIRECT("assorted!J"&amp;$A854+1),NA())</f>
        <v>8262.82285658843</v>
      </c>
      <c r="Q854" s="5" t="n">
        <f aca="true">IF(B854=1,INDIRECT("assorted!K"&amp;$A854+1),NA())</f>
        <v>68274241.5593603</v>
      </c>
      <c r="R854" s="5" t="n">
        <f aca="true">IF(B854=1,INDIRECT("assorted!L"&amp;$A854+1),NA())</f>
        <v>7212.75490662414</v>
      </c>
      <c r="S854" s="5" t="n">
        <f aca="true">IF(B854=1,INDIRECT("assorted!M"&amp;$A854+1),NA())</f>
        <v>4672.42014089284</v>
      </c>
      <c r="T854" s="5" t="n">
        <f aca="true">IF(B854=1,INDIRECT("assorted!N"&amp;$A854+1),NA())</f>
        <v>21831509.973021</v>
      </c>
      <c r="U854" s="5" t="n">
        <f aca="true">IF(B854=1,SUM(INDIRECT("HeatFluxTotals!B" &amp; A854 + 1):INDIRECT("HeatFluxTotals!P" &amp; A854 + 1)),NA())</f>
        <v>108191.323599362</v>
      </c>
      <c r="W854" s="5" t="n">
        <f aca="false">R854/G854</f>
        <v>721275.490662414</v>
      </c>
      <c r="X854" s="5" t="n">
        <f aca="true">IF(B854=1,SUM(INDIRECT("HeatFluxRadiation!B" &amp; A854 + 1):INDIRECT("HeatFluxRadiation!P" &amp; A854 + 1)),NA())</f>
        <v>104677.87693497</v>
      </c>
      <c r="Y854" s="5" t="n">
        <f aca="true">IF(B854=1,SUM(INDIRECT("HeatFluxConduction!B" &amp; A854 + 1):INDIRECT("HeatFluxConduction!P" &amp; A854 + 1)),NA())</f>
        <v>1833.93504817663</v>
      </c>
      <c r="Z854" s="6" t="n">
        <f aca="false">X854/U854</f>
        <v>0.967525615294232</v>
      </c>
      <c r="AA854" s="6" t="n">
        <f aca="false">Y854/U854</f>
        <v>0.016950851391446</v>
      </c>
      <c r="AE854" s="0" t="n">
        <f aca="false">1/F854</f>
        <v>6.66666666666667</v>
      </c>
      <c r="AF854" s="0" t="n">
        <f aca="false">1/G854</f>
        <v>100</v>
      </c>
      <c r="AG854" s="10" t="n">
        <v>6.25572480584196</v>
      </c>
      <c r="AH854" s="0" t="n">
        <f aca="false">AG854/14</f>
        <v>0.446837486131569</v>
      </c>
      <c r="AI854" s="0" t="n">
        <v>0.046563</v>
      </c>
      <c r="AJ854" s="0" t="n">
        <v>0.7037</v>
      </c>
      <c r="AK854" s="0" t="n">
        <v>15.045</v>
      </c>
    </row>
    <row r="855" customFormat="false" ht="15" hidden="false" customHeight="true" outlineLevel="0" collapsed="false">
      <c r="A855" s="0" t="n">
        <v>854</v>
      </c>
      <c r="B855" s="4" t="n">
        <f aca="false">IF(assorted!P855 = "converged", 1, NA())</f>
        <v>1</v>
      </c>
      <c r="C855" s="0" t="str">
        <f aca="true">INDIRECT("IDs!B"&amp;$A855+1)</f>
        <v>c-aligned</v>
      </c>
      <c r="D855" s="0" t="n">
        <f aca="true">INDIRECT("IDs!C"&amp;$A855+1)</f>
        <v>15</v>
      </c>
      <c r="E855" s="4" t="n">
        <v>1.21666666666667</v>
      </c>
      <c r="F855" s="0" t="n">
        <f aca="false">G855*D855</f>
        <v>0.15</v>
      </c>
      <c r="G855" s="0" t="n">
        <f aca="true">INDIRECT("assorted!D"&amp;$A855+1)</f>
        <v>0.01</v>
      </c>
      <c r="H855" s="0" t="n">
        <f aca="true">INDIRECT("assorted!E"&amp;$A855+1)</f>
        <v>0.08</v>
      </c>
      <c r="I855" s="0" t="n">
        <f aca="true">IF(B855=1,INDIRECT("assorted!F"&amp;$A855+1),NA())</f>
        <v>1.15024827582237</v>
      </c>
      <c r="J855" s="5" t="n">
        <f aca="true">IF(B855=1,INDIRECT("assorted!G"&amp;$A855+1),NA())</f>
        <v>1162.83234108927</v>
      </c>
      <c r="K855" s="5" t="n">
        <f aca="true">IF(B855=1,AVERAGE(INDIRECT("Temperatures!C" &amp; A855 + 1):INDIRECT("Temperatures!P" &amp; A855 + 1)),NA())</f>
        <v>905.519681321843</v>
      </c>
      <c r="L855" s="5" t="n">
        <f aca="true">IF(B855=1,MAX(INDIRECT("Temperatures!C" &amp; A855 + 1):INDIRECT("Temperatures!P" &amp; A855 + 1)),NA())</f>
        <v>972.846667504139</v>
      </c>
      <c r="M855" s="5" t="n">
        <f aca="true">IF(B855=1,MIN(INDIRECT("Temperatures!C" &amp; A855 + 1):INDIRECT("Temperatures!P" &amp; A855 + 1)),NA())</f>
        <v>809.338508390294</v>
      </c>
      <c r="N855" s="5" t="n">
        <f aca="true">IF(B855=1,INDIRECT("assorted!H"&amp;$A855+1),NA())</f>
        <v>-137177.458591079</v>
      </c>
      <c r="O855" s="5" t="n">
        <f aca="true">IF(B855=1,INDIRECT("assorted!I"&amp;$A855+1),NA())</f>
        <v>16177.3062243955</v>
      </c>
      <c r="P855" s="5" t="n">
        <f aca="true">IF(B855=1,INDIRECT("assorted!J"&amp;$A855+1),NA())</f>
        <v>7156.56267960764</v>
      </c>
      <c r="Q855" s="5" t="n">
        <f aca="true">IF(B855=1,INDIRECT("assorted!K"&amp;$A855+1),NA())</f>
        <v>51216389.3871529</v>
      </c>
      <c r="R855" s="5" t="n">
        <f aca="true">IF(B855=1,INDIRECT("assorted!L"&amp;$A855+1),NA())</f>
        <v>9147.94526830635</v>
      </c>
      <c r="S855" s="5" t="n">
        <f aca="true">IF(B855=1,INDIRECT("assorted!M"&amp;$A855+1),NA())</f>
        <v>4046.89401279253</v>
      </c>
      <c r="T855" s="5" t="n">
        <f aca="true">IF(B855=1,INDIRECT("assorted!N"&amp;$A855+1),NA())</f>
        <v>16377351.1507761</v>
      </c>
      <c r="U855" s="5" t="n">
        <f aca="true">IF(B855=1,SUM(INDIRECT("HeatFluxTotals!B" &amp; A855 + 1):INDIRECT("HeatFluxTotals!P" &amp; A855 + 1)),NA())</f>
        <v>137219.179024595</v>
      </c>
      <c r="W855" s="5" t="n">
        <f aca="false">R855/G855</f>
        <v>914794.526830635</v>
      </c>
      <c r="X855" s="5" t="n">
        <f aca="true">IF(B855=1,SUM(INDIRECT("HeatFluxRadiation!B" &amp; A855 + 1):INDIRECT("HeatFluxRadiation!P" &amp; A855 + 1)),NA())</f>
        <v>129000.963681182</v>
      </c>
      <c r="Y855" s="5" t="n">
        <f aca="true">IF(B855=1,SUM(INDIRECT("HeatFluxConduction!B" &amp; A855 + 1):INDIRECT("HeatFluxConduction!P" &amp; A855 + 1)),NA())</f>
        <v>8218.33386256687</v>
      </c>
      <c r="Z855" s="6" t="n">
        <f aca="false">X855/U855</f>
        <v>0.940108843371376</v>
      </c>
      <c r="AA855" s="6" t="n">
        <f aca="false">Y855/U855</f>
        <v>0.0598920203501133</v>
      </c>
      <c r="AE855" s="0" t="n">
        <f aca="false">1/F855</f>
        <v>6.66666666666667</v>
      </c>
      <c r="AF855" s="0" t="n">
        <f aca="false">1/G855</f>
        <v>100</v>
      </c>
      <c r="AG855" s="10" t="n">
        <v>5.35618188255661</v>
      </c>
      <c r="AH855" s="0" t="n">
        <f aca="false">AG855/14</f>
        <v>0.382584420182615</v>
      </c>
      <c r="AI855" s="0" t="n">
        <v>0.062929</v>
      </c>
      <c r="AJ855" s="0" t="n">
        <v>0.94974</v>
      </c>
      <c r="AK855" s="0" t="n">
        <v>17.122</v>
      </c>
    </row>
    <row r="856" customFormat="false" ht="15" hidden="false" customHeight="true" outlineLevel="0" collapsed="false">
      <c r="A856" s="0" t="n">
        <v>855</v>
      </c>
      <c r="B856" s="4" t="n">
        <f aca="false">IF(assorted!P856 = "converged", 1, NA())</f>
        <v>1</v>
      </c>
      <c r="C856" s="0" t="str">
        <f aca="true">INDIRECT("IDs!B"&amp;$A856+1)</f>
        <v>c-aligned</v>
      </c>
      <c r="D856" s="0" t="n">
        <f aca="true">INDIRECT("IDs!C"&amp;$A856+1)</f>
        <v>15</v>
      </c>
      <c r="E856" s="4" t="n">
        <v>1.41944444444444</v>
      </c>
      <c r="F856" s="0" t="n">
        <f aca="false">G856*D856</f>
        <v>0.15</v>
      </c>
      <c r="G856" s="0" t="n">
        <f aca="true">INDIRECT("assorted!D"&amp;$A856+1)</f>
        <v>0.01</v>
      </c>
      <c r="H856" s="0" t="n">
        <f aca="true">INDIRECT("assorted!E"&amp;$A856+1)</f>
        <v>0.08</v>
      </c>
      <c r="I856" s="0" t="n">
        <f aca="true">IF(B856=1,INDIRECT("assorted!F"&amp;$A856+1),NA())</f>
        <v>2.02156764020037</v>
      </c>
      <c r="J856" s="5" t="n">
        <f aca="true">IF(B856=1,INDIRECT("assorted!G"&amp;$A856+1),NA())</f>
        <v>1095.47480430934</v>
      </c>
      <c r="K856" s="5" t="n">
        <f aca="true">IF(B856=1,AVERAGE(INDIRECT("Temperatures!C" &amp; A856 + 1):INDIRECT("Temperatures!P" &amp; A856 + 1)),NA())</f>
        <v>904.551745057906</v>
      </c>
      <c r="L856" s="5" t="n">
        <f aca="true">IF(B856=1,MAX(INDIRECT("Temperatures!C" &amp; A856 + 1):INDIRECT("Temperatures!P" &amp; A856 + 1)),NA())</f>
        <v>971.546696205865</v>
      </c>
      <c r="M856" s="5" t="n">
        <f aca="true">IF(B856=1,MIN(INDIRECT("Temperatures!C" &amp; A856 + 1):INDIRECT("Temperatures!P" &amp; A856 + 1)),NA())</f>
        <v>838.802181330972</v>
      </c>
      <c r="N856" s="5" t="n">
        <f aca="true">IF(B856=1,INDIRECT("assorted!H"&amp;$A856+1),NA())</f>
        <v>-129460.562805282</v>
      </c>
      <c r="O856" s="5" t="n">
        <f aca="true">IF(B856=1,INDIRECT("assorted!I"&amp;$A856+1),NA())</f>
        <v>15878.8294439923</v>
      </c>
      <c r="P856" s="5" t="n">
        <f aca="true">IF(B856=1,INDIRECT("assorted!J"&amp;$A856+1),NA())</f>
        <v>5873.07002178972</v>
      </c>
      <c r="Q856" s="5" t="n">
        <f aca="true">IF(B856=1,INDIRECT("assorted!K"&amp;$A856+1),NA())</f>
        <v>34492951.4808451</v>
      </c>
      <c r="R856" s="5" t="n">
        <f aca="true">IF(B856=1,INDIRECT("assorted!L"&amp;$A856+1),NA())</f>
        <v>8979.08076764185</v>
      </c>
      <c r="S856" s="5" t="n">
        <f aca="true">IF(B856=1,INDIRECT("assorted!M"&amp;$A856+1),NA())</f>
        <v>3321.07415509888</v>
      </c>
      <c r="T856" s="5" t="n">
        <f aca="true">IF(B856=1,INDIRECT("assorted!N"&amp;$A856+1),NA())</f>
        <v>11029533.5436657</v>
      </c>
      <c r="U856" s="5" t="n">
        <f aca="true">IF(B856=1,SUM(INDIRECT("HeatFluxTotals!B" &amp; A856 + 1):INDIRECT("HeatFluxTotals!P" &amp; A856 + 1)),NA())</f>
        <v>134686.211514627</v>
      </c>
      <c r="W856" s="5" t="n">
        <f aca="false">R856/G856</f>
        <v>897908.076764185</v>
      </c>
      <c r="X856" s="5" t="n">
        <f aca="true">IF(B856=1,SUM(INDIRECT("HeatFluxRadiation!B" &amp; A856 + 1):INDIRECT("HeatFluxRadiation!P" &amp; A856 + 1)),NA())</f>
        <v>126311.658315467</v>
      </c>
      <c r="Y856" s="5" t="n">
        <f aca="true">IF(B856=1,SUM(INDIRECT("HeatFluxConduction!B" &amp; A856 + 1):INDIRECT("HeatFluxConduction!P" &amp; A856 + 1)),NA())</f>
        <v>8375.0933784697</v>
      </c>
      <c r="Z856" s="6" t="n">
        <f aca="false">X856/U856</f>
        <v>0.937821748009808</v>
      </c>
      <c r="AA856" s="6" t="n">
        <f aca="false">Y856/U856</f>
        <v>0.062182262640598</v>
      </c>
      <c r="AE856" s="0" t="n">
        <f aca="false">1/F856</f>
        <v>6.66666666666667</v>
      </c>
      <c r="AF856" s="0" t="n">
        <f aca="false">1/G856</f>
        <v>100</v>
      </c>
      <c r="AG856" s="10" t="n">
        <v>4.62937897553996</v>
      </c>
      <c r="AH856" s="0" t="n">
        <f aca="false">AG856/14</f>
        <v>0.330669926824283</v>
      </c>
      <c r="AI856" s="0" t="n">
        <v>0.06068</v>
      </c>
      <c r="AJ856" s="0" t="n">
        <v>0.91574</v>
      </c>
      <c r="AK856" s="0" t="n">
        <v>17.126</v>
      </c>
    </row>
    <row r="857" customFormat="false" ht="15" hidden="false" customHeight="true" outlineLevel="0" collapsed="false">
      <c r="A857" s="0" t="n">
        <v>856</v>
      </c>
      <c r="B857" s="4" t="n">
        <f aca="false">IF(assorted!P857 = "converged", 1, NA())</f>
        <v>1</v>
      </c>
      <c r="C857" s="0" t="str">
        <f aca="true">INDIRECT("IDs!B"&amp;$A857+1)</f>
        <v>c-aligned</v>
      </c>
      <c r="D857" s="0" t="n">
        <f aca="true">INDIRECT("IDs!C"&amp;$A857+1)</f>
        <v>15</v>
      </c>
      <c r="E857" s="4" t="n">
        <v>1.62222222222222</v>
      </c>
      <c r="F857" s="0" t="n">
        <f aca="false">G857*D857</f>
        <v>0.15</v>
      </c>
      <c r="G857" s="0" t="n">
        <f aca="true">INDIRECT("assorted!D"&amp;$A857+1)</f>
        <v>0.01</v>
      </c>
      <c r="H857" s="0" t="n">
        <f aca="true">INDIRECT("assorted!E"&amp;$A857+1)</f>
        <v>0.08</v>
      </c>
      <c r="I857" s="0" t="n">
        <f aca="true">IF(B857=1,INDIRECT("assorted!F"&amp;$A857+1),NA())</f>
        <v>1.03285524262173</v>
      </c>
      <c r="J857" s="5" t="n">
        <f aca="true">IF(B857=1,INDIRECT("assorted!G"&amp;$A857+1),NA())</f>
        <v>1109.56610792154</v>
      </c>
      <c r="K857" s="5" t="n">
        <f aca="true">IF(B857=1,AVERAGE(INDIRECT("Temperatures!C" &amp; A857 + 1):INDIRECT("Temperatures!P" &amp; A857 + 1)),NA())</f>
        <v>918.680179254613</v>
      </c>
      <c r="L857" s="5" t="n">
        <f aca="true">IF(B857=1,MAX(INDIRECT("Temperatures!C" &amp; A857 + 1):INDIRECT("Temperatures!P" &amp; A857 + 1)),NA())</f>
        <v>968.918002476629</v>
      </c>
      <c r="M857" s="5" t="n">
        <f aca="true">IF(B857=1,MIN(INDIRECT("Temperatures!C" &amp; A857 + 1):INDIRECT("Temperatures!P" &amp; A857 + 1)),NA())</f>
        <v>865.221526841006</v>
      </c>
      <c r="N857" s="5" t="n">
        <f aca="true">IF(B857=1,INDIRECT("assorted!H"&amp;$A857+1),NA())</f>
        <v>-150027.651913939</v>
      </c>
      <c r="O857" s="5" t="n">
        <f aca="true">IF(B857=1,INDIRECT("assorted!I"&amp;$A857+1),NA())</f>
        <v>17698.0785638616</v>
      </c>
      <c r="P857" s="5" t="n">
        <f aca="true">IF(B857=1,INDIRECT("assorted!J"&amp;$A857+1),NA())</f>
        <v>4690.82771285535</v>
      </c>
      <c r="Q857" s="5" t="n">
        <f aca="true">IF(B857=1,INDIRECT("assorted!K"&amp;$A857+1),NA())</f>
        <v>22003864.6316917</v>
      </c>
      <c r="R857" s="5" t="n">
        <f aca="true">IF(B857=1,INDIRECT("assorted!L"&amp;$A857+1),NA())</f>
        <v>10007.911812393</v>
      </c>
      <c r="S857" s="5" t="n">
        <f aca="true">IF(B857=1,INDIRECT("assorted!M"&amp;$A857+1),NA())</f>
        <v>2652.569876923</v>
      </c>
      <c r="T857" s="5" t="n">
        <f aca="true">IF(B857=1,INDIRECT("assorted!N"&amp;$A857+1),NA())</f>
        <v>7036126.95195929</v>
      </c>
      <c r="U857" s="5" t="n">
        <f aca="true">IF(B857=1,SUM(INDIRECT("HeatFluxTotals!B" &amp; A857 + 1):INDIRECT("HeatFluxTotals!P" &amp; A857 + 1)),NA())</f>
        <v>150118.677185895</v>
      </c>
      <c r="W857" s="5" t="n">
        <f aca="false">R857/G857</f>
        <v>1000791.1812393</v>
      </c>
      <c r="X857" s="5" t="n">
        <f aca="true">IF(B857=1,SUM(INDIRECT("HeatFluxRadiation!B" &amp; A857 + 1):INDIRECT("HeatFluxRadiation!P" &amp; A857 + 1)),NA())</f>
        <v>140726.12810753</v>
      </c>
      <c r="Y857" s="5" t="n">
        <f aca="true">IF(B857=1,SUM(INDIRECT("HeatFluxConduction!B" &amp; A857 + 1):INDIRECT("HeatFluxConduction!P" &amp; A857 + 1)),NA())</f>
        <v>9389.85766167076</v>
      </c>
      <c r="Z857" s="6" t="n">
        <f aca="false">X857/U857</f>
        <v>0.937432508369803</v>
      </c>
      <c r="AA857" s="6" t="n">
        <f aca="false">Y857/U857</f>
        <v>0.0625495630370037</v>
      </c>
      <c r="AE857" s="0" t="n">
        <f aca="false">1/F857</f>
        <v>6.66666666666667</v>
      </c>
      <c r="AF857" s="0" t="n">
        <f aca="false">1/G857</f>
        <v>100</v>
      </c>
      <c r="AG857" s="10" t="n">
        <v>4.06473025936982</v>
      </c>
      <c r="AH857" s="0" t="n">
        <f aca="false">AG857/14</f>
        <v>0.290337875669273</v>
      </c>
      <c r="AI857" s="0" t="n">
        <v>0.070991</v>
      </c>
      <c r="AJ857" s="0" t="n">
        <v>1.0706</v>
      </c>
      <c r="AK857" s="0" t="n">
        <v>18.404</v>
      </c>
    </row>
    <row r="858" customFormat="false" ht="15" hidden="false" customHeight="true" outlineLevel="0" collapsed="false">
      <c r="A858" s="0" t="n">
        <v>857</v>
      </c>
      <c r="B858" s="4" t="n">
        <f aca="false">IF(assorted!P858 = "converged", 1, NA())</f>
        <v>1</v>
      </c>
      <c r="C858" s="0" t="str">
        <f aca="true">INDIRECT("IDs!B"&amp;$A858+1)</f>
        <v>c-aligned</v>
      </c>
      <c r="D858" s="0" t="n">
        <f aca="true">INDIRECT("IDs!C"&amp;$A858+1)</f>
        <v>15</v>
      </c>
      <c r="E858" s="4" t="n">
        <v>1.825</v>
      </c>
      <c r="F858" s="0" t="n">
        <f aca="false">G858*D858</f>
        <v>0.15</v>
      </c>
      <c r="G858" s="0" t="n">
        <f aca="true">INDIRECT("assorted!D"&amp;$A858+1)</f>
        <v>0.01</v>
      </c>
      <c r="H858" s="0" t="n">
        <f aca="true">INDIRECT("assorted!E"&amp;$A858+1)</f>
        <v>0.08</v>
      </c>
      <c r="I858" s="0" t="n">
        <f aca="true">IF(B858=1,INDIRECT("assorted!F"&amp;$A858+1),NA())</f>
        <v>0.991445161620504</v>
      </c>
      <c r="J858" s="5" t="n">
        <f aca="true">IF(B858=1,INDIRECT("assorted!G"&amp;$A858+1),NA())</f>
        <v>1091.30626974229</v>
      </c>
      <c r="K858" s="5" t="n">
        <f aca="true">IF(B858=1,AVERAGE(INDIRECT("Temperatures!C" &amp; A858 + 1):INDIRECT("Temperatures!P" &amp; A858 + 1)),NA())</f>
        <v>922.507618297051</v>
      </c>
      <c r="L858" s="5" t="n">
        <f aca="true">IF(B858=1,MAX(INDIRECT("Temperatures!C" &amp; A858 + 1):INDIRECT("Temperatures!P" &amp; A858 + 1)),NA())</f>
        <v>969.668811354969</v>
      </c>
      <c r="M858" s="5" t="n">
        <f aca="true">IF(B858=1,MIN(INDIRECT("Temperatures!C" &amp; A858 + 1):INDIRECT("Temperatures!P" &amp; A858 + 1)),NA())</f>
        <v>879.734060379191</v>
      </c>
      <c r="N858" s="5" t="n">
        <f aca="true">IF(B858=1,INDIRECT("assorted!H"&amp;$A858+1),NA())</f>
        <v>-154357.239316826</v>
      </c>
      <c r="O858" s="5" t="n">
        <f aca="true">IF(B858=1,INDIRECT("assorted!I"&amp;$A858+1),NA())</f>
        <v>18196.9418342905</v>
      </c>
      <c r="P858" s="5" t="n">
        <f aca="true">IF(B858=1,INDIRECT("assorted!J"&amp;$A858+1),NA())</f>
        <v>4287.51079282104</v>
      </c>
      <c r="Q858" s="5" t="n">
        <f aca="true">IF(B858=1,INDIRECT("assorted!K"&amp;$A858+1),NA())</f>
        <v>18382748.7985569</v>
      </c>
      <c r="R858" s="5" t="n">
        <f aca="true">IF(B858=1,INDIRECT("assorted!L"&amp;$A858+1),NA())</f>
        <v>10290.0090805629</v>
      </c>
      <c r="S858" s="5" t="n">
        <f aca="true">IF(B858=1,INDIRECT("assorted!M"&amp;$A858+1),NA())</f>
        <v>2424.50217138356</v>
      </c>
      <c r="T858" s="5" t="n">
        <f aca="true">IF(B858=1,INDIRECT("assorted!N"&amp;$A858+1),NA())</f>
        <v>5878210.77904361</v>
      </c>
      <c r="U858" s="5" t="n">
        <f aca="true">IF(B858=1,SUM(INDIRECT("HeatFluxTotals!B" &amp; A858 + 1):INDIRECT("HeatFluxTotals!P" &amp; A858 + 1)),NA())</f>
        <v>154350.136208444</v>
      </c>
      <c r="W858" s="5" t="n">
        <f aca="false">R858/G858</f>
        <v>1029000.90805629</v>
      </c>
      <c r="X858" s="5" t="n">
        <f aca="true">IF(B858=1,SUM(INDIRECT("HeatFluxRadiation!B" &amp; A858 + 1):INDIRECT("HeatFluxRadiation!P" &amp; A858 + 1)),NA())</f>
        <v>144780.24555314</v>
      </c>
      <c r="Y858" s="5" t="n">
        <f aca="true">IF(B858=1,SUM(INDIRECT("HeatFluxConduction!B" &amp; A858 + 1):INDIRECT("HeatFluxConduction!P" &amp; A858 + 1)),NA())</f>
        <v>9570.53517338108</v>
      </c>
      <c r="Z858" s="6" t="n">
        <f aca="false">X858/U858</f>
        <v>0.93799881949971</v>
      </c>
      <c r="AA858" s="6" t="n">
        <f aca="false">Y858/U858</f>
        <v>0.062005356188714</v>
      </c>
      <c r="AE858" s="0" t="n">
        <f aca="false">1/F858</f>
        <v>6.66666666666667</v>
      </c>
      <c r="AF858" s="0" t="n">
        <f aca="false">1/G858</f>
        <v>100</v>
      </c>
      <c r="AG858" s="10" t="n">
        <v>3.61953998505179</v>
      </c>
      <c r="AH858" s="0" t="n">
        <f aca="false">AG858/14</f>
        <v>0.258538570360842</v>
      </c>
      <c r="AI858" s="0" t="n">
        <v>0.073958</v>
      </c>
      <c r="AJ858" s="0" t="n">
        <v>1.1152</v>
      </c>
      <c r="AK858" s="0" t="n">
        <v>18.78</v>
      </c>
    </row>
    <row r="859" customFormat="false" ht="15" hidden="false" customHeight="true" outlineLevel="0" collapsed="false">
      <c r="A859" s="0" t="n">
        <v>858</v>
      </c>
      <c r="B859" s="4" t="n">
        <f aca="false">IF(assorted!P859 = "converged", 1, NA())</f>
        <v>1</v>
      </c>
      <c r="C859" s="0" t="str">
        <f aca="true">INDIRECT("IDs!B"&amp;$A859+1)</f>
        <v>c-aligned</v>
      </c>
      <c r="D859" s="0" t="n">
        <f aca="true">INDIRECT("IDs!C"&amp;$A859+1)</f>
        <v>15</v>
      </c>
      <c r="E859" s="4" t="n">
        <v>1.925</v>
      </c>
      <c r="F859" s="0" t="n">
        <f aca="false">G859*D859</f>
        <v>0.15</v>
      </c>
      <c r="G859" s="0" t="n">
        <f aca="true">INDIRECT("assorted!D"&amp;$A859+1)</f>
        <v>0.01</v>
      </c>
      <c r="H859" s="0" t="n">
        <f aca="true">INDIRECT("assorted!E"&amp;$A859+1)</f>
        <v>0.08</v>
      </c>
      <c r="I859" s="0" t="n">
        <f aca="true">IF(B859=1,INDIRECT("assorted!F"&amp;$A859+1),NA())</f>
        <v>0.974456721392925</v>
      </c>
      <c r="J859" s="5" t="n">
        <f aca="true">IF(B859=1,INDIRECT("assorted!G"&amp;$A859+1),NA())</f>
        <v>1083.02247981363</v>
      </c>
      <c r="K859" s="5" t="n">
        <f aca="true">IF(B859=1,AVERAGE(INDIRECT("Temperatures!C" &amp; A859 + 1):INDIRECT("Temperatures!P" &amp; A859 + 1)),NA())</f>
        <v>924.106487226047</v>
      </c>
      <c r="L859" s="5" t="n">
        <f aca="true">IF(B859=1,MAX(INDIRECT("Temperatures!C" &amp; A859 + 1):INDIRECT("Temperatures!P" &amp; A859 + 1)),NA())</f>
        <v>970.711621396841</v>
      </c>
      <c r="M859" s="5" t="n">
        <f aca="true">IF(B859=1,MIN(INDIRECT("Temperatures!C" &amp; A859 + 1):INDIRECT("Temperatures!P" &amp; A859 + 1)),NA())</f>
        <v>885.18314066913</v>
      </c>
      <c r="N859" s="5" t="n">
        <f aca="true">IF(B859=1,INDIRECT("assorted!H"&amp;$A859+1),NA())</f>
        <v>-156218.362857769</v>
      </c>
      <c r="O859" s="5" t="n">
        <f aca="true">IF(B859=1,INDIRECT("assorted!I"&amp;$A859+1),NA())</f>
        <v>18418.0333174048</v>
      </c>
      <c r="P859" s="5" t="n">
        <f aca="true">IF(B859=1,INDIRECT("assorted!J"&amp;$A859+1),NA())</f>
        <v>4207.20510790627</v>
      </c>
      <c r="Q859" s="5" t="n">
        <f aca="true">IF(B859=1,INDIRECT("assorted!K"&amp;$A859+1),NA())</f>
        <v>17700574.8199926</v>
      </c>
      <c r="R859" s="5" t="n">
        <f aca="true">IF(B859=1,INDIRECT("assorted!L"&amp;$A859+1),NA())</f>
        <v>10415.0319217185</v>
      </c>
      <c r="S859" s="5" t="n">
        <f aca="true">IF(B859=1,INDIRECT("assorted!M"&amp;$A859+1),NA())</f>
        <v>2379.09090207195</v>
      </c>
      <c r="T859" s="5" t="n">
        <f aca="true">IF(B859=1,INDIRECT("assorted!N"&amp;$A859+1),NA())</f>
        <v>5660073.52032153</v>
      </c>
      <c r="U859" s="5" t="n">
        <f aca="true">IF(B859=1,SUM(INDIRECT("HeatFluxTotals!B" &amp; A859 + 1):INDIRECT("HeatFluxTotals!P" &amp; A859 + 1)),NA())</f>
        <v>156225.478825778</v>
      </c>
      <c r="W859" s="5" t="n">
        <f aca="false">R859/G859</f>
        <v>1041503.19217185</v>
      </c>
      <c r="X859" s="5" t="n">
        <f aca="true">IF(B859=1,SUM(INDIRECT("HeatFluxRadiation!B" &amp; A859 + 1):INDIRECT("HeatFluxRadiation!P" &amp; A859 + 1)),NA())</f>
        <v>146576.16046823</v>
      </c>
      <c r="Y859" s="5" t="n">
        <f aca="true">IF(B859=1,SUM(INDIRECT("HeatFluxConduction!B" &amp; A859 + 1):INDIRECT("HeatFluxConduction!P" &amp; A859 + 1)),NA())</f>
        <v>9649.35809036089</v>
      </c>
      <c r="Z859" s="6" t="n">
        <f aca="false">X859/U859</f>
        <v>0.938234669337717</v>
      </c>
      <c r="AA859" s="6" t="n">
        <f aca="false">Y859/U859</f>
        <v>0.0617655849922011</v>
      </c>
      <c r="AE859" s="0" t="n">
        <f aca="false">1/F859</f>
        <v>6.66666666666667</v>
      </c>
      <c r="AF859" s="0" t="n">
        <f aca="false">1/G859</f>
        <v>100</v>
      </c>
      <c r="AG859" s="10" t="n">
        <v>3.43098140789766</v>
      </c>
      <c r="AH859" s="0" t="n">
        <f aca="false">AG859/14</f>
        <v>0.245070100564119</v>
      </c>
      <c r="AI859" s="0" t="n">
        <v>0.075351</v>
      </c>
      <c r="AJ859" s="0" t="n">
        <v>1.1361</v>
      </c>
      <c r="AK859" s="0" t="n">
        <v>18.937</v>
      </c>
    </row>
    <row r="860" customFormat="false" ht="15" hidden="false" customHeight="true" outlineLevel="0" collapsed="false">
      <c r="A860" s="0" t="n">
        <v>859</v>
      </c>
      <c r="B860" s="4" t="n">
        <f aca="false">IF(assorted!P860 = "converged", 1, NA())</f>
        <v>1</v>
      </c>
      <c r="C860" s="0" t="str">
        <f aca="true">INDIRECT("IDs!B"&amp;$A860+1)</f>
        <v>c-aligned</v>
      </c>
      <c r="D860" s="0" t="n">
        <f aca="true">INDIRECT("IDs!C"&amp;$A860+1)</f>
        <v>15</v>
      </c>
      <c r="E860" s="4" t="n">
        <v>2.02777777777778</v>
      </c>
      <c r="F860" s="0" t="n">
        <f aca="false">G860*D860</f>
        <v>0.15</v>
      </c>
      <c r="G860" s="0" t="n">
        <f aca="true">INDIRECT("assorted!D"&amp;$A860+1)</f>
        <v>0.01</v>
      </c>
      <c r="H860" s="0" t="n">
        <f aca="true">INDIRECT("assorted!E"&amp;$A860+1)</f>
        <v>0.08</v>
      </c>
      <c r="I860" s="0" t="n">
        <f aca="true">IF(B860=1,INDIRECT("assorted!F"&amp;$A860+1),NA())</f>
        <v>-3.25868929717398</v>
      </c>
      <c r="J860" s="5" t="n">
        <f aca="true">IF(B860=1,INDIRECT("assorted!G"&amp;$A860+1),NA())</f>
        <v>1099.71948146698</v>
      </c>
      <c r="K860" s="5" t="n">
        <f aca="true">IF(B860=1,AVERAGE(INDIRECT("Temperatures!C" &amp; A860 + 1):INDIRECT("Temperatures!P" &amp; A860 + 1)),NA())</f>
        <v>934.589387997868</v>
      </c>
      <c r="L860" s="5" t="n">
        <f aca="true">IF(B860=1,MAX(INDIRECT("Temperatures!C" &amp; A860 + 1):INDIRECT("Temperatures!P" &amp; A860 + 1)),NA())</f>
        <v>959.687650735145</v>
      </c>
      <c r="M860" s="5" t="n">
        <f aca="true">IF(B860=1,MIN(INDIRECT("Temperatures!C" &amp; A860 + 1):INDIRECT("Temperatures!P" &amp; A860 + 1)),NA())</f>
        <v>916.580522762645</v>
      </c>
      <c r="N860" s="5" t="n">
        <f aca="true">IF(B860=1,INDIRECT("assorted!H"&amp;$A860+1),NA())</f>
        <v>-189169.941221259</v>
      </c>
      <c r="O860" s="5" t="n">
        <f aca="true">IF(B860=1,INDIRECT("assorted!I"&amp;$A860+1),NA())</f>
        <v>19961.512573865</v>
      </c>
      <c r="P860" s="5" t="n">
        <f aca="true">IF(B860=1,INDIRECT("assorted!J"&amp;$A860+1),NA())</f>
        <v>1718.89499448447</v>
      </c>
      <c r="Q860" s="5" t="n">
        <f aca="true">IF(B860=1,INDIRECT("assorted!K"&amp;$A860+1),NA())</f>
        <v>2954600.00206378</v>
      </c>
      <c r="R860" s="5" t="n">
        <f aca="true">IF(B860=1,INDIRECT("assorted!L"&amp;$A860+1),NA())</f>
        <v>11287.8556535497</v>
      </c>
      <c r="S860" s="5" t="n">
        <f aca="true">IF(B860=1,INDIRECT("assorted!M"&amp;$A860+1),NA())</f>
        <v>972.002422639719</v>
      </c>
      <c r="T860" s="5" t="n">
        <f aca="true">IF(B860=1,INDIRECT("assorted!N"&amp;$A860+1),NA())</f>
        <v>944788.709617484</v>
      </c>
      <c r="U860" s="5" t="n">
        <f aca="true">IF(B860=1,SUM(INDIRECT("HeatFluxTotals!B" &amp; A860 + 1):INDIRECT("HeatFluxTotals!P" &amp; A860 + 1)),NA())</f>
        <v>169317.834803246</v>
      </c>
      <c r="W860" s="5" t="n">
        <f aca="false">R860/G860</f>
        <v>1128785.56535497</v>
      </c>
      <c r="X860" s="5" t="n">
        <f aca="true">IF(B860=1,SUM(INDIRECT("HeatFluxRadiation!B" &amp; A860 + 1):INDIRECT("HeatFluxRadiation!P" &amp; A860 + 1)),NA())</f>
        <v>154359.099044331</v>
      </c>
      <c r="Y860" s="5" t="n">
        <f aca="true">IF(B860=1,SUM(INDIRECT("HeatFluxConduction!B" &amp; A860 + 1):INDIRECT("HeatFluxConduction!P" &amp; A860 + 1)),NA())</f>
        <v>15179.9676754935</v>
      </c>
      <c r="Z860" s="6" t="n">
        <f aca="false">X860/U860</f>
        <v>0.91165292317671</v>
      </c>
      <c r="AA860" s="6" t="n">
        <f aca="false">Y860/U860</f>
        <v>0.0896536841091382</v>
      </c>
      <c r="AE860" s="0" t="n">
        <f aca="false">1/F860</f>
        <v>6.66666666666667</v>
      </c>
      <c r="AF860" s="0" t="n">
        <f aca="false">1/G860</f>
        <v>100</v>
      </c>
      <c r="AG860" s="10" t="n">
        <v>3.26086930742118</v>
      </c>
      <c r="AH860" s="0" t="n">
        <f aca="false">AG860/14</f>
        <v>0.23291923624437</v>
      </c>
      <c r="AI860" s="0" t="n">
        <v>0.085544</v>
      </c>
      <c r="AJ860" s="0" t="n">
        <v>1.2893</v>
      </c>
      <c r="AK860" s="0" t="n">
        <v>20.063</v>
      </c>
    </row>
    <row r="861" customFormat="false" ht="15" hidden="false" customHeight="true" outlineLevel="0" collapsed="false">
      <c r="A861" s="0" t="n">
        <v>860</v>
      </c>
      <c r="B861" s="4" t="n">
        <f aca="false">IF(assorted!P861 = "converged", 1, NA())</f>
        <v>1</v>
      </c>
      <c r="C861" s="0" t="str">
        <f aca="true">INDIRECT("IDs!B"&amp;$A861+1)</f>
        <v>c-aligned</v>
      </c>
      <c r="D861" s="0" t="n">
        <f aca="true">INDIRECT("IDs!C"&amp;$A861+1)</f>
        <v>15</v>
      </c>
      <c r="E861" s="4" t="n">
        <v>2.23055555555556</v>
      </c>
      <c r="F861" s="0" t="n">
        <f aca="false">G861*D861</f>
        <v>0.15</v>
      </c>
      <c r="G861" s="0" t="n">
        <f aca="true">INDIRECT("assorted!D"&amp;$A861+1)</f>
        <v>0.01</v>
      </c>
      <c r="H861" s="0" t="n">
        <f aca="true">INDIRECT("assorted!E"&amp;$A861+1)</f>
        <v>0.08</v>
      </c>
      <c r="I861" s="0" t="n">
        <f aca="true">IF(B861=1,INDIRECT("assorted!F"&amp;$A861+1),NA())</f>
        <v>0.941755844600265</v>
      </c>
      <c r="J861" s="5" t="n">
        <f aca="true">IF(B861=1,INDIRECT("assorted!G"&amp;$A861+1),NA())</f>
        <v>1061.08292255652</v>
      </c>
      <c r="K861" s="5" t="n">
        <f aca="true">IF(B861=1,AVERAGE(INDIRECT("Temperatures!C" &amp; A861 + 1):INDIRECT("Temperatures!P" &amp; A861 + 1)),NA())</f>
        <v>928.072166661361</v>
      </c>
      <c r="L861" s="5" t="n">
        <f aca="true">IF(B861=1,MAX(INDIRECT("Temperatures!C" &amp; A861 + 1):INDIRECT("Temperatures!P" &amp; A861 + 1)),NA())</f>
        <v>976.258579102867</v>
      </c>
      <c r="M861" s="5" t="n">
        <f aca="true">IF(B861=1,MIN(INDIRECT("Temperatures!C" &amp; A861 + 1):INDIRECT("Temperatures!P" &amp; A861 + 1)),NA())</f>
        <v>895.15060121021</v>
      </c>
      <c r="N861" s="5" t="n">
        <f aca="true">IF(B861=1,INDIRECT("assorted!H"&amp;$A861+1),NA())</f>
        <v>-161099.622579353</v>
      </c>
      <c r="O861" s="5" t="n">
        <f aca="true">IF(B861=1,INDIRECT("assorted!I"&amp;$A861+1),NA())</f>
        <v>18993.2684056524</v>
      </c>
      <c r="P861" s="5" t="n">
        <f aca="true">IF(B861=1,INDIRECT("assorted!J"&amp;$A861+1),NA())</f>
        <v>4285.17629294736</v>
      </c>
      <c r="Q861" s="5" t="n">
        <f aca="true">IF(B861=1,INDIRECT("assorted!K"&amp;$A861+1),NA())</f>
        <v>18362735.861638</v>
      </c>
      <c r="R861" s="5" t="n">
        <f aca="true">IF(B861=1,INDIRECT("assorted!L"&amp;$A861+1),NA())</f>
        <v>10740.3159358474</v>
      </c>
      <c r="S861" s="5" t="n">
        <f aca="true">IF(B861=1,INDIRECT("assorted!M"&amp;$A861+1),NA())</f>
        <v>2423.18205819792</v>
      </c>
      <c r="T861" s="5" t="n">
        <f aca="true">IF(B861=1,INDIRECT("assorted!N"&amp;$A861+1),NA())</f>
        <v>5871811.28717232</v>
      </c>
      <c r="U861" s="5" t="n">
        <f aca="true">IF(B861=1,SUM(INDIRECT("HeatFluxTotals!B" &amp; A861 + 1):INDIRECT("HeatFluxTotals!P" &amp; A861 + 1)),NA())</f>
        <v>161104.739037712</v>
      </c>
      <c r="W861" s="5" t="n">
        <f aca="false">R861/G861</f>
        <v>1074031.59358474</v>
      </c>
      <c r="X861" s="5" t="n">
        <f aca="true">IF(B861=1,SUM(INDIRECT("HeatFluxRadiation!B" &amp; A861 + 1):INDIRECT("HeatFluxRadiation!P" &amp; A861 + 1)),NA())</f>
        <v>151265.107719099</v>
      </c>
      <c r="Y861" s="5" t="n">
        <f aca="true">IF(B861=1,SUM(INDIRECT("HeatFluxConduction!B" &amp; A861 + 1):INDIRECT("HeatFluxConduction!P" &amp; A861 + 1)),NA())</f>
        <v>9839.6325428238</v>
      </c>
      <c r="Z861" s="6" t="n">
        <f aca="false">X861/U861</f>
        <v>0.938924010694002</v>
      </c>
      <c r="AA861" s="6" t="n">
        <f aca="false">Y861/U861</f>
        <v>0.061075996904849</v>
      </c>
      <c r="AE861" s="0" t="n">
        <f aca="false">1/F861</f>
        <v>6.66666666666667</v>
      </c>
      <c r="AF861" s="0" t="n">
        <f aca="false">1/G861</f>
        <v>100</v>
      </c>
      <c r="AG861" s="10" t="n">
        <v>2.96637076789423</v>
      </c>
      <c r="AH861" s="0" t="n">
        <f aca="false">AG861/14</f>
        <v>0.211883626278159</v>
      </c>
      <c r="AI861" s="0" t="n">
        <v>0.079756</v>
      </c>
      <c r="AJ861" s="0" t="n">
        <v>1.2025</v>
      </c>
      <c r="AK861" s="0" t="n">
        <v>19.341</v>
      </c>
    </row>
    <row r="862" customFormat="false" ht="15" hidden="false" customHeight="true" outlineLevel="0" collapsed="false">
      <c r="A862" s="0" t="n">
        <v>861</v>
      </c>
      <c r="B862" s="4" t="n">
        <f aca="false">IF(assorted!P862 = "converged", 1, NA())</f>
        <v>1</v>
      </c>
      <c r="C862" s="0" t="str">
        <f aca="true">INDIRECT("IDs!B"&amp;$A862+1)</f>
        <v>c-aligned</v>
      </c>
      <c r="D862" s="0" t="n">
        <f aca="true">INDIRECT("IDs!C"&amp;$A862+1)</f>
        <v>15</v>
      </c>
      <c r="E862" s="4" t="n">
        <v>2.43333333333333</v>
      </c>
      <c r="F862" s="0" t="n">
        <f aca="false">G862*D862</f>
        <v>0.15</v>
      </c>
      <c r="G862" s="0" t="n">
        <f aca="true">INDIRECT("assorted!D"&amp;$A862+1)</f>
        <v>0.01</v>
      </c>
      <c r="H862" s="0" t="n">
        <f aca="true">INDIRECT("assorted!E"&amp;$A862+1)</f>
        <v>0.08</v>
      </c>
      <c r="I862" s="0" t="n">
        <f aca="true">IF(B862=1,INDIRECT("assorted!F"&amp;$A862+1),NA())</f>
        <v>1.69598580419551</v>
      </c>
      <c r="J862" s="5" t="n">
        <f aca="true">IF(B862=1,INDIRECT("assorted!G"&amp;$A862+1),NA())</f>
        <v>1030.69025733675</v>
      </c>
      <c r="K862" s="5" t="n">
        <f aca="true">IF(B862=1,AVERAGE(INDIRECT("Temperatures!C" &amp; A862 + 1):INDIRECT("Temperatures!P" &amp; A862 + 1)),NA())</f>
        <v>926.856512455986</v>
      </c>
      <c r="L862" s="5" t="n">
        <f aca="true">IF(B862=1,MAX(INDIRECT("Temperatures!C" &amp; A862 + 1):INDIRECT("Temperatures!P" &amp; A862 + 1)),NA())</f>
        <v>1008.35666460108</v>
      </c>
      <c r="M862" s="5" t="n">
        <f aca="true">IF(B862=1,MIN(INDIRECT("Temperatures!C" &amp; A862 + 1):INDIRECT("Temperatures!P" &amp; A862 + 1)),NA())</f>
        <v>883.601495286234</v>
      </c>
      <c r="N862" s="5" t="n">
        <f aca="true">IF(B862=1,INDIRECT("assorted!H"&amp;$A862+1),NA())</f>
        <v>-155844.940733579</v>
      </c>
      <c r="O862" s="5" t="n">
        <f aca="true">IF(B862=1,INDIRECT("assorted!I"&amp;$A862+1),NA())</f>
        <v>18874.1905310653</v>
      </c>
      <c r="P862" s="5" t="n">
        <f aca="true">IF(B862=1,INDIRECT("assorted!J"&amp;$A862+1),NA())</f>
        <v>5820.44443238259</v>
      </c>
      <c r="Q862" s="5" t="n">
        <f aca="true">IF(B862=1,INDIRECT("assorted!K"&amp;$A862+1),NA())</f>
        <v>33877573.3904535</v>
      </c>
      <c r="R862" s="5" t="n">
        <f aca="true">IF(B862=1,INDIRECT("assorted!L"&amp;$A862+1),NA())</f>
        <v>10672.8825194615</v>
      </c>
      <c r="S862" s="5" t="n">
        <f aca="true">IF(B862=1,INDIRECT("assorted!M"&amp;$A862+1),NA())</f>
        <v>3291.31570096357</v>
      </c>
      <c r="T862" s="5" t="n">
        <f aca="true">IF(B862=1,INDIRECT("assorted!N"&amp;$A862+1),NA())</f>
        <v>10832759.0434093</v>
      </c>
      <c r="U862" s="5" t="n">
        <f aca="true">IF(B862=1,SUM(INDIRECT("HeatFluxTotals!B" &amp; A862 + 1):INDIRECT("HeatFluxTotals!P" &amp; A862 + 1)),NA())</f>
        <v>160093.237791923</v>
      </c>
      <c r="W862" s="5" t="n">
        <f aca="false">R862/G862</f>
        <v>1067288.25194615</v>
      </c>
      <c r="X862" s="5" t="n">
        <f aca="true">IF(B862=1,SUM(INDIRECT("HeatFluxRadiation!B" &amp; A862 + 1):INDIRECT("HeatFluxRadiation!P" &amp; A862 + 1)),NA())</f>
        <v>150480.252628708</v>
      </c>
      <c r="Y862" s="5" t="n">
        <f aca="true">IF(B862=1,SUM(INDIRECT("HeatFluxConduction!B" &amp; A862 + 1):INDIRECT("HeatFluxConduction!P" &amp; A862 + 1)),NA())</f>
        <v>9613.85046611428</v>
      </c>
      <c r="Z862" s="6" t="n">
        <f aca="false">X862/U862</f>
        <v>0.93995383380459</v>
      </c>
      <c r="AA862" s="6" t="n">
        <f aca="false">Y862/U862</f>
        <v>0.0600515711888445</v>
      </c>
      <c r="AE862" s="0" t="n">
        <f aca="false">1/F862</f>
        <v>6.66666666666667</v>
      </c>
      <c r="AF862" s="0" t="n">
        <f aca="false">1/G862</f>
        <v>100</v>
      </c>
      <c r="AG862" s="10" t="n">
        <v>2.72051775969899</v>
      </c>
      <c r="AH862" s="0" t="n">
        <f aca="false">AG862/14</f>
        <v>0.194322697121356</v>
      </c>
      <c r="AI862" s="0" t="n">
        <v>0.081406</v>
      </c>
      <c r="AJ862" s="0" t="n">
        <v>1.2278</v>
      </c>
      <c r="AK862" s="0" t="n">
        <v>19.255</v>
      </c>
    </row>
    <row r="863" customFormat="false" ht="15" hidden="false" customHeight="true" outlineLevel="0" collapsed="false">
      <c r="A863" s="0" t="n">
        <v>862</v>
      </c>
      <c r="B863" s="4" t="n">
        <f aca="false">IF(assorted!P863 = "converged", 1, NA())</f>
        <v>1</v>
      </c>
      <c r="C863" s="0" t="str">
        <f aca="true">INDIRECT("IDs!B"&amp;$A863+1)</f>
        <v>c-aligned</v>
      </c>
      <c r="D863" s="0" t="n">
        <f aca="true">INDIRECT("IDs!C"&amp;$A863+1)</f>
        <v>15</v>
      </c>
      <c r="E863" s="4" t="n">
        <v>2.83888888888889</v>
      </c>
      <c r="F863" s="0" t="n">
        <f aca="false">G863*D863</f>
        <v>0.15</v>
      </c>
      <c r="G863" s="0" t="n">
        <f aca="true">INDIRECT("assorted!D"&amp;$A863+1)</f>
        <v>0.01</v>
      </c>
      <c r="H863" s="0" t="n">
        <f aca="true">INDIRECT("assorted!E"&amp;$A863+1)</f>
        <v>0.08</v>
      </c>
      <c r="I863" s="0" t="n">
        <f aca="true">IF(B863=1,INDIRECT("assorted!F"&amp;$A863+1),NA())</f>
        <v>0.969818107914761</v>
      </c>
      <c r="J863" s="5" t="n">
        <f aca="true">IF(B863=1,INDIRECT("assorted!G"&amp;$A863+1),NA())</f>
        <v>1026.25632364031</v>
      </c>
      <c r="K863" s="5" t="n">
        <f aca="true">IF(B863=1,AVERAGE(INDIRECT("Temperatures!C" &amp; A863 + 1):INDIRECT("Temperatures!P" &amp; A863 + 1)),NA())</f>
        <v>933.508152200153</v>
      </c>
      <c r="L863" s="5" t="n">
        <f aca="true">IF(B863=1,MAX(INDIRECT("Temperatures!C" &amp; A863 + 1):INDIRECT("Temperatures!P" &amp; A863 + 1)),NA())</f>
        <v>996.841577093817</v>
      </c>
      <c r="M863" s="5" t="n">
        <f aca="true">IF(B863=1,MIN(INDIRECT("Temperatures!C" &amp; A863 + 1):INDIRECT("Temperatures!P" &amp; A863 + 1)),NA())</f>
        <v>895.28731739506</v>
      </c>
      <c r="N863" s="5" t="n">
        <f aca="true">IF(B863=1,INDIRECT("assorted!H"&amp;$A863+1),NA())</f>
        <v>-168396.459493365</v>
      </c>
      <c r="O863" s="5" t="n">
        <f aca="true">IF(B863=1,INDIRECT("assorted!I"&amp;$A863+1),NA())</f>
        <v>19853.8691570761</v>
      </c>
      <c r="P863" s="5" t="n">
        <f aca="true">IF(B863=1,INDIRECT("assorted!J"&amp;$A863+1),NA())</f>
        <v>5319.16896773846</v>
      </c>
      <c r="Q863" s="5" t="n">
        <f aca="true">IF(B863=1,INDIRECT("assorted!K"&amp;$A863+1),NA())</f>
        <v>28293558.5073518</v>
      </c>
      <c r="R863" s="5" t="n">
        <f aca="true">IF(B863=1,INDIRECT("assorted!L"&amp;$A863+1),NA())</f>
        <v>11226.9685628508</v>
      </c>
      <c r="S863" s="5" t="n">
        <f aca="true">IF(B863=1,INDIRECT("assorted!M"&amp;$A863+1),NA())</f>
        <v>3007.88437301478</v>
      </c>
      <c r="T863" s="5" t="n">
        <f aca="true">IF(B863=1,INDIRECT("assorted!N"&amp;$A863+1),NA())</f>
        <v>9047368.40142654</v>
      </c>
      <c r="U863" s="5" t="n">
        <f aca="true">IF(B863=1,SUM(INDIRECT("HeatFluxTotals!B" &amp; A863 + 1):INDIRECT("HeatFluxTotals!P" &amp; A863 + 1)),NA())</f>
        <v>168404.528442762</v>
      </c>
      <c r="W863" s="5" t="n">
        <f aca="false">R863/G863</f>
        <v>1122696.85628508</v>
      </c>
      <c r="X863" s="5" t="n">
        <f aca="true">IF(B863=1,SUM(INDIRECT("HeatFluxRadiation!B" &amp; A863 + 1):INDIRECT("HeatFluxRadiation!P" &amp; A863 + 1)),NA())</f>
        <v>158180.008707969</v>
      </c>
      <c r="Y863" s="5" t="n">
        <f aca="true">IF(B863=1,SUM(INDIRECT("HeatFluxConduction!B" &amp; A863 + 1):INDIRECT("HeatFluxConduction!P" &amp; A863 + 1)),NA())</f>
        <v>10224.5177279615</v>
      </c>
      <c r="Z863" s="6" t="n">
        <f aca="false">X863/U863</f>
        <v>0.939285957275974</v>
      </c>
      <c r="AA863" s="6" t="n">
        <f aca="false">Y863/U863</f>
        <v>0.0607140308072928</v>
      </c>
      <c r="AE863" s="0" t="n">
        <f aca="false">1/F863</f>
        <v>6.66666666666667</v>
      </c>
      <c r="AF863" s="0" t="n">
        <f aca="false">1/G863</f>
        <v>100</v>
      </c>
      <c r="AG863" s="10" t="n">
        <v>2.33377089061262</v>
      </c>
      <c r="AH863" s="0" t="n">
        <f aca="false">AG863/14</f>
        <v>0.166697920758044</v>
      </c>
      <c r="AI863" s="0" t="n">
        <v>0.08804</v>
      </c>
      <c r="AJ863" s="0" t="n">
        <v>1.3276</v>
      </c>
      <c r="AK863" s="0" t="n">
        <v>19.926</v>
      </c>
    </row>
    <row r="864" customFormat="false" ht="15" hidden="false" customHeight="true" outlineLevel="0" collapsed="false">
      <c r="A864" s="0" t="n">
        <v>863</v>
      </c>
      <c r="B864" s="4" t="n">
        <f aca="false">IF(assorted!P864 = "converged", 1, NA())</f>
        <v>1</v>
      </c>
      <c r="C864" s="0" t="str">
        <f aca="true">INDIRECT("IDs!B"&amp;$A864+1)</f>
        <v>c-aligned</v>
      </c>
      <c r="D864" s="0" t="n">
        <f aca="true">INDIRECT("IDs!C"&amp;$A864+1)</f>
        <v>15</v>
      </c>
      <c r="E864" s="4" t="n">
        <v>3.24444444444444</v>
      </c>
      <c r="F864" s="0" t="n">
        <f aca="false">G864*D864</f>
        <v>0.15</v>
      </c>
      <c r="G864" s="0" t="n">
        <f aca="true">INDIRECT("assorted!D"&amp;$A864+1)</f>
        <v>0.01</v>
      </c>
      <c r="H864" s="0" t="n">
        <f aca="true">INDIRECT("assorted!E"&amp;$A864+1)</f>
        <v>0.08</v>
      </c>
      <c r="I864" s="0" t="n">
        <f aca="true">IF(B864=1,INDIRECT("assorted!F"&amp;$A864+1),NA())</f>
        <v>1.05673609560471</v>
      </c>
      <c r="J864" s="5" t="n">
        <f aca="true">IF(B864=1,INDIRECT("assorted!G"&amp;$A864+1),NA())</f>
        <v>1010.73174847429</v>
      </c>
      <c r="K864" s="5" t="n">
        <f aca="true">IF(B864=1,AVERAGE(INDIRECT("Temperatures!C" &amp; A864 + 1):INDIRECT("Temperatures!P" &amp; A864 + 1)),NA())</f>
        <v>935.339364320985</v>
      </c>
      <c r="L864" s="5" t="n">
        <f aca="true">IF(B864=1,MAX(INDIRECT("Temperatures!C" &amp; A864 + 1):INDIRECT("Temperatures!P" &amp; A864 + 1)),NA())</f>
        <v>1019.54242896662</v>
      </c>
      <c r="M864" s="5" t="n">
        <f aca="true">IF(B864=1,MIN(INDIRECT("Temperatures!C" &amp; A864 + 1):INDIRECT("Temperatures!P" &amp; A864 + 1)),NA())</f>
        <v>888.999970564125</v>
      </c>
      <c r="N864" s="5" t="n">
        <f aca="true">IF(B864=1,INDIRECT("assorted!H"&amp;$A864+1),NA())</f>
        <v>-171271.898454739</v>
      </c>
      <c r="O864" s="5" t="n">
        <f aca="true">IF(B864=1,INDIRECT("assorted!I"&amp;$A864+1),NA())</f>
        <v>20193.1410119805</v>
      </c>
      <c r="P864" s="5" t="n">
        <f aca="true">IF(B864=1,INDIRECT("assorted!J"&amp;$A864+1),NA())</f>
        <v>6612.23164156107</v>
      </c>
      <c r="Q864" s="5" t="n">
        <f aca="true">IF(B864=1,INDIRECT("assorted!K"&amp;$A864+1),NA())</f>
        <v>43721607.2816615</v>
      </c>
      <c r="R864" s="5" t="n">
        <f aca="true">IF(B864=1,INDIRECT("assorted!L"&amp;$A864+1),NA())</f>
        <v>11418.8200563218</v>
      </c>
      <c r="S864" s="5" t="n">
        <f aca="true">IF(B864=1,INDIRECT("assorted!M"&amp;$A864+1),NA())</f>
        <v>3739.08562520618</v>
      </c>
      <c r="T864" s="5" t="n">
        <f aca="true">IF(B864=1,INDIRECT("assorted!N"&amp;$A864+1),NA())</f>
        <v>13980761.3126235</v>
      </c>
      <c r="U864" s="5" t="n">
        <f aca="true">IF(B864=1,SUM(INDIRECT("HeatFluxTotals!B" &amp; A864 + 1):INDIRECT("HeatFluxTotals!P" &amp; A864 + 1)),NA())</f>
        <v>171282.300844827</v>
      </c>
      <c r="W864" s="5" t="n">
        <f aca="false">R864/G864</f>
        <v>1141882.00563218</v>
      </c>
      <c r="X864" s="5" t="n">
        <f aca="true">IF(B864=1,SUM(INDIRECT("HeatFluxRadiation!B" &amp; A864 + 1):INDIRECT("HeatFluxRadiation!P" &amp; A864 + 1)),NA())</f>
        <v>160628.306124107</v>
      </c>
      <c r="Y864" s="5" t="n">
        <f aca="true">IF(B864=1,SUM(INDIRECT("HeatFluxConduction!B" &amp; A864 + 1):INDIRECT("HeatFluxConduction!P" &amp; A864 + 1)),NA())</f>
        <v>10653.9953270767</v>
      </c>
      <c r="Z864" s="6" t="n">
        <f aca="false">X864/U864</f>
        <v>0.937798624445315</v>
      </c>
      <c r="AA864" s="6" t="n">
        <f aca="false">Y864/U864</f>
        <v>0.0622013790947886</v>
      </c>
      <c r="AE864" s="0" t="n">
        <f aca="false">1/F864</f>
        <v>6.66666666666667</v>
      </c>
      <c r="AF864" s="0" t="n">
        <f aca="false">1/G864</f>
        <v>100</v>
      </c>
      <c r="AG864" s="10" t="n">
        <v>2.04369357793398</v>
      </c>
      <c r="AH864" s="0" t="n">
        <f aca="false">AG864/14</f>
        <v>0.14597811270957</v>
      </c>
      <c r="AI864" s="0" t="n">
        <v>0.093408</v>
      </c>
      <c r="AJ864" s="0" t="n">
        <v>1.4091</v>
      </c>
      <c r="AK864" s="0" t="n">
        <v>20.146</v>
      </c>
    </row>
    <row r="865" customFormat="false" ht="15" hidden="false" customHeight="true" outlineLevel="0" collapsed="false">
      <c r="A865" s="0" t="n">
        <v>864</v>
      </c>
      <c r="B865" s="4" t="n">
        <f aca="false">IF(assorted!P865 = "converged", 1, NA())</f>
        <v>1</v>
      </c>
      <c r="C865" s="0" t="str">
        <f aca="true">INDIRECT("IDs!B"&amp;$A865+1)</f>
        <v>c-aligned</v>
      </c>
      <c r="D865" s="0" t="n">
        <f aca="true">INDIRECT("IDs!C"&amp;$A865+1)</f>
        <v>15</v>
      </c>
      <c r="E865" s="4" t="n">
        <v>3.44722222222222</v>
      </c>
      <c r="F865" s="0" t="n">
        <f aca="false">G865*D865</f>
        <v>0.15</v>
      </c>
      <c r="G865" s="0" t="n">
        <f aca="true">INDIRECT("assorted!D"&amp;$A865+1)</f>
        <v>0.01</v>
      </c>
      <c r="H865" s="0" t="n">
        <f aca="true">INDIRECT("assorted!E"&amp;$A865+1)</f>
        <v>0.08</v>
      </c>
      <c r="I865" s="0" t="n">
        <f aca="true">IF(B865=1,INDIRECT("assorted!F"&amp;$A865+1),NA())</f>
        <v>1.13330018114356</v>
      </c>
      <c r="J865" s="5" t="n">
        <f aca="true">IF(B865=1,INDIRECT("assorted!G"&amp;$A865+1),NA())</f>
        <v>1004.34982225881</v>
      </c>
      <c r="K865" s="5" t="n">
        <f aca="true">IF(B865=1,AVERAGE(INDIRECT("Temperatures!C" &amp; A865 + 1):INDIRECT("Temperatures!P" &amp; A865 + 1)),NA())</f>
        <v>935.761577885761</v>
      </c>
      <c r="L865" s="5" t="n">
        <f aca="true">IF(B865=1,MAX(INDIRECT("Temperatures!C" &amp; A865 + 1):INDIRECT("Temperatures!P" &amp; A865 + 1)),NA())</f>
        <v>1037.59434840422</v>
      </c>
      <c r="M865" s="5" t="n">
        <f aca="true">IF(B865=1,MIN(INDIRECT("Temperatures!C" &amp; A865 + 1):INDIRECT("Temperatures!P" &amp; A865 + 1)),NA())</f>
        <v>885.303224310512</v>
      </c>
      <c r="N865" s="5" t="n">
        <f aca="true">IF(B865=1,INDIRECT("assorted!H"&amp;$A865+1),NA())</f>
        <v>-172212.131188686</v>
      </c>
      <c r="O865" s="5" t="n">
        <f aca="true">IF(B865=1,INDIRECT("assorted!I"&amp;$A865+1),NA())</f>
        <v>20304.0567024755</v>
      </c>
      <c r="P865" s="5" t="n">
        <f aca="true">IF(B865=1,INDIRECT("assorted!J"&amp;$A865+1),NA())</f>
        <v>7504.55131085001</v>
      </c>
      <c r="Q865" s="5" t="n">
        <f aca="true">IF(B865=1,INDIRECT("assorted!K"&amp;$A865+1),NA())</f>
        <v>56318290.3771806</v>
      </c>
      <c r="R865" s="5" t="n">
        <f aca="true">IF(B865=1,INDIRECT("assorted!L"&amp;$A865+1),NA())</f>
        <v>11481.5406756444</v>
      </c>
      <c r="S865" s="5" t="n">
        <f aca="true">IF(B865=1,INDIRECT("assorted!M"&amp;$A865+1),NA())</f>
        <v>4243.67467004988</v>
      </c>
      <c r="T865" s="5" t="n">
        <f aca="true">IF(B865=1,INDIRECT("assorted!N"&amp;$A865+1),NA())</f>
        <v>18008774.7052229</v>
      </c>
      <c r="U865" s="5" t="n">
        <f aca="true">IF(B865=1,SUM(INDIRECT("HeatFluxTotals!B" &amp; A865 + 1):INDIRECT("HeatFluxTotals!P" &amp; A865 + 1)),NA())</f>
        <v>172223.110134666</v>
      </c>
      <c r="W865" s="5" t="n">
        <f aca="false">R865/G865</f>
        <v>1148154.06756444</v>
      </c>
      <c r="X865" s="5" t="n">
        <f aca="true">IF(B865=1,SUM(INDIRECT("HeatFluxRadiation!B" &amp; A865 + 1):INDIRECT("HeatFluxRadiation!P" &amp; A865 + 1)),NA())</f>
        <v>161249.063684337</v>
      </c>
      <c r="Y865" s="5" t="n">
        <f aca="true">IF(B865=1,SUM(INDIRECT("HeatFluxConduction!B" &amp; A865 + 1):INDIRECT("HeatFluxConduction!P" &amp; A865 + 1)),NA())</f>
        <v>10974.0422048493</v>
      </c>
      <c r="Z865" s="6" t="n">
        <f aca="false">X865/U865</f>
        <v>0.936280058804255</v>
      </c>
      <c r="AA865" s="6" t="n">
        <f aca="false">Y865/U865</f>
        <v>0.0637199165446983</v>
      </c>
      <c r="AE865" s="0" t="n">
        <f aca="false">1/F865</f>
        <v>6.66666666666667</v>
      </c>
      <c r="AF865" s="0" t="n">
        <f aca="false">1/G865</f>
        <v>100</v>
      </c>
      <c r="AG865" s="10" t="n">
        <v>1.92433102787305</v>
      </c>
      <c r="AH865" s="0" t="n">
        <f aca="false">AG865/14</f>
        <v>0.137452216276646</v>
      </c>
      <c r="AI865" s="0" t="n">
        <v>0.096289</v>
      </c>
      <c r="AJ865" s="0" t="n">
        <v>1.453</v>
      </c>
      <c r="AK865" s="0" t="n">
        <v>20.215</v>
      </c>
    </row>
    <row r="866" customFormat="false" ht="15" hidden="false" customHeight="true" outlineLevel="0" collapsed="false">
      <c r="A866" s="0" t="n">
        <v>865</v>
      </c>
      <c r="B866" s="4" t="n">
        <f aca="false">IF(assorted!P866 = "converged", 1, NA())</f>
        <v>1</v>
      </c>
      <c r="C866" s="0" t="str">
        <f aca="true">INDIRECT("IDs!B"&amp;$A866+1)</f>
        <v>c-aligned</v>
      </c>
      <c r="D866" s="0" t="n">
        <f aca="true">INDIRECT("IDs!C"&amp;$A866+1)</f>
        <v>15</v>
      </c>
      <c r="E866" s="4" t="n">
        <v>1.01388888888889</v>
      </c>
      <c r="F866" s="0" t="n">
        <f aca="false">G866*D866</f>
        <v>0.225</v>
      </c>
      <c r="G866" s="0" t="n">
        <f aca="true">INDIRECT("assorted!D"&amp;$A866+1)</f>
        <v>0.015</v>
      </c>
      <c r="H866" s="0" t="n">
        <f aca="true">INDIRECT("assorted!E"&amp;$A866+1)</f>
        <v>0.08</v>
      </c>
      <c r="I866" s="0" t="n">
        <f aca="true">IF(B866=1,INDIRECT("assorted!F"&amp;$A866+1),NA())</f>
        <v>5.10810471246077</v>
      </c>
      <c r="J866" s="5" t="n">
        <f aca="true">IF(B866=1,INDIRECT("assorted!G"&amp;$A866+1),NA())</f>
        <v>1149.09353118978</v>
      </c>
      <c r="K866" s="5" t="n">
        <f aca="true">IF(B866=1,AVERAGE(INDIRECT("Temperatures!C" &amp; A866 + 1):INDIRECT("Temperatures!P" &amp; A866 + 1)),NA())</f>
        <v>895.12604132139</v>
      </c>
      <c r="L866" s="5" t="n">
        <f aca="true">IF(B866=1,MAX(INDIRECT("Temperatures!C" &amp; A866 + 1):INDIRECT("Temperatures!P" &amp; A866 + 1)),NA())</f>
        <v>978.808549645147</v>
      </c>
      <c r="M866" s="5" t="n">
        <f aca="true">IF(B866=1,MIN(INDIRECT("Temperatures!C" &amp; A866 + 1):INDIRECT("Temperatures!P" &amp; A866 + 1)),NA())</f>
        <v>778.868878754692</v>
      </c>
      <c r="N866" s="5" t="n">
        <f aca="true">IF(B866=1,INDIRECT("assorted!H"&amp;$A866+1),NA())</f>
        <v>-115399.700287978</v>
      </c>
      <c r="O866" s="5" t="n">
        <f aca="true">IF(B866=1,INDIRECT("assorted!I"&amp;$A866+1),NA())</f>
        <v>14889.8461558644</v>
      </c>
      <c r="P866" s="5" t="n">
        <f aca="true">IF(B866=1,INDIRECT("assorted!J"&amp;$A866+1),NA())</f>
        <v>9395.90847884972</v>
      </c>
      <c r="Q866" s="5" t="n">
        <f aca="true">IF(B866=1,INDIRECT("assorted!K"&amp;$A866+1),NA())</f>
        <v>88283096.1429202</v>
      </c>
      <c r="R866" s="5" t="n">
        <f aca="true">IF(B866=1,INDIRECT("assorted!L"&amp;$A866+1),NA())</f>
        <v>8419.83663955649</v>
      </c>
      <c r="S866" s="5" t="n">
        <f aca="true">IF(B866=1,INDIRECT("assorted!M"&amp;$A866+1),NA())</f>
        <v>5313.1517868525</v>
      </c>
      <c r="T866" s="5" t="n">
        <f aca="true">IF(B866=1,INDIRECT("assorted!N"&amp;$A866+1),NA())</f>
        <v>28229581.9101339</v>
      </c>
      <c r="U866" s="5" t="n">
        <f aca="true">IF(B866=1,SUM(INDIRECT("HeatFluxTotals!B" &amp; A866 + 1):INDIRECT("HeatFluxTotals!P" &amp; A866 + 1)),NA())</f>
        <v>126297.549593347</v>
      </c>
      <c r="W866" s="5" t="n">
        <f aca="false">R866/G866</f>
        <v>561322.442637099</v>
      </c>
      <c r="X866" s="5" t="n">
        <f aca="true">IF(B866=1,SUM(INDIRECT("HeatFluxRadiation!B" &amp; A866 + 1):INDIRECT("HeatFluxRadiation!P" &amp; A866 + 1)),NA())</f>
        <v>121261.76133679</v>
      </c>
      <c r="Y866" s="5" t="n">
        <f aca="true">IF(B866=1,SUM(INDIRECT("HeatFluxConduction!B" &amp; A866 + 1):INDIRECT("HeatFluxConduction!P" &amp; A866 + 1)),NA())</f>
        <v>3696.18363459898</v>
      </c>
      <c r="Z866" s="6" t="n">
        <f aca="false">X866/U866</f>
        <v>0.960127585430029</v>
      </c>
      <c r="AA866" s="6" t="n">
        <f aca="false">Y866/U866</f>
        <v>0.0292656797103345</v>
      </c>
      <c r="AE866" s="0" t="n">
        <f aca="false">1/F866</f>
        <v>4.44444444444444</v>
      </c>
      <c r="AF866" s="0" t="n">
        <f aca="false">1/G866</f>
        <v>66.6666666666667</v>
      </c>
      <c r="AG866" s="10" t="n">
        <v>6.25572480584196</v>
      </c>
      <c r="AH866" s="0" t="n">
        <f aca="false">AG866/14</f>
        <v>0.446837486131569</v>
      </c>
      <c r="AI866" s="0" t="n">
        <v>0.058512</v>
      </c>
      <c r="AJ866" s="0" t="n">
        <v>0.8836</v>
      </c>
      <c r="AK866" s="0" t="n">
        <v>16.209</v>
      </c>
    </row>
    <row r="867" customFormat="false" ht="15" hidden="false" customHeight="true" outlineLevel="0" collapsed="false">
      <c r="A867" s="0" t="n">
        <v>866</v>
      </c>
      <c r="B867" s="4" t="n">
        <f aca="false">IF(assorted!P867 = "converged", 1, NA())</f>
        <v>1</v>
      </c>
      <c r="C867" s="0" t="str">
        <f aca="true">INDIRECT("IDs!B"&amp;$A867+1)</f>
        <v>c-aligned</v>
      </c>
      <c r="D867" s="0" t="n">
        <f aca="true">INDIRECT("IDs!C"&amp;$A867+1)</f>
        <v>15</v>
      </c>
      <c r="E867" s="4" t="n">
        <v>1.21666666666667</v>
      </c>
      <c r="F867" s="0" t="n">
        <f aca="false">G867*D867</f>
        <v>0.225</v>
      </c>
      <c r="G867" s="0" t="n">
        <f aca="true">INDIRECT("assorted!D"&amp;$A867+1)</f>
        <v>0.015</v>
      </c>
      <c r="H867" s="0" t="n">
        <f aca="true">INDIRECT("assorted!E"&amp;$A867+1)</f>
        <v>0.08</v>
      </c>
      <c r="I867" s="0" t="n">
        <f aca="true">IF(B867=1,INDIRECT("assorted!F"&amp;$A867+1),NA())</f>
        <v>2.39422650801134</v>
      </c>
      <c r="J867" s="5" t="n">
        <f aca="true">IF(B867=1,INDIRECT("assorted!G"&amp;$A867+1),NA())</f>
        <v>1225.9039022029</v>
      </c>
      <c r="K867" s="5" t="n">
        <f aca="true">IF(B867=1,AVERAGE(INDIRECT("Temperatures!C" &amp; A867 + 1):INDIRECT("Temperatures!P" &amp; A867 + 1)),NA())</f>
        <v>933.856520180455</v>
      </c>
      <c r="L867" s="5" t="n">
        <f aca="true">IF(B867=1,MAX(INDIRECT("Temperatures!C" &amp; A867 + 1):INDIRECT("Temperatures!P" &amp; A867 + 1)),NA())</f>
        <v>1011.13111707542</v>
      </c>
      <c r="M867" s="5" t="n">
        <f aca="true">IF(B867=1,MIN(INDIRECT("Temperatures!C" &amp; A867 + 1):INDIRECT("Temperatures!P" &amp; A867 + 1)),NA())</f>
        <v>820.240746189733</v>
      </c>
      <c r="N867" s="5" t="n">
        <f aca="true">IF(B867=1,INDIRECT("assorted!H"&amp;$A867+1),NA())</f>
        <v>-173120.479361044</v>
      </c>
      <c r="O867" s="5" t="n">
        <f aca="true">IF(B867=1,INDIRECT("assorted!I"&amp;$A867+1),NA())</f>
        <v>20432.2833666231</v>
      </c>
      <c r="P867" s="5" t="n">
        <f aca="true">IF(B867=1,INDIRECT("assorted!J"&amp;$A867+1),NA())</f>
        <v>8731.34574342937</v>
      </c>
      <c r="Q867" s="5" t="n">
        <f aca="true">IF(B867=1,INDIRECT("assorted!K"&amp;$A867+1),NA())</f>
        <v>76236398.4913023</v>
      </c>
      <c r="R867" s="5" t="n">
        <f aca="true">IF(B867=1,INDIRECT("assorted!L"&amp;$A867+1),NA())</f>
        <v>11554.0503067514</v>
      </c>
      <c r="S867" s="5" t="n">
        <f aca="true">IF(B867=1,INDIRECT("assorted!M"&amp;$A867+1),NA())</f>
        <v>4937.40254848859</v>
      </c>
      <c r="T867" s="5" t="n">
        <f aca="true">IF(B867=1,INDIRECT("assorted!N"&amp;$A867+1),NA())</f>
        <v>24377943.9258216</v>
      </c>
      <c r="U867" s="5" t="n">
        <f aca="true">IF(B867=1,SUM(INDIRECT("HeatFluxTotals!B" &amp; A867 + 1):INDIRECT("HeatFluxTotals!P" &amp; A867 + 1)),NA())</f>
        <v>173310.754601272</v>
      </c>
      <c r="W867" s="5" t="n">
        <f aca="false">R867/G867</f>
        <v>770270.020450093</v>
      </c>
      <c r="X867" s="5" t="n">
        <f aca="true">IF(B867=1,SUM(INDIRECT("HeatFluxRadiation!B" &amp; A867 + 1):INDIRECT("HeatFluxRadiation!P" &amp; A867 + 1)),NA())</f>
        <v>163077.354497477</v>
      </c>
      <c r="Y867" s="5" t="n">
        <f aca="true">IF(B867=1,SUM(INDIRECT("HeatFluxConduction!B" &amp; A867 + 1):INDIRECT("HeatFluxConduction!P" &amp; A867 + 1)),NA())</f>
        <v>10234.8251025265</v>
      </c>
      <c r="Z867" s="6" t="n">
        <f aca="false">X867/U867</f>
        <v>0.940953461732144</v>
      </c>
      <c r="AA867" s="6" t="n">
        <f aca="false">Y867/U867</f>
        <v>0.0590547604854258</v>
      </c>
      <c r="AE867" s="0" t="n">
        <f aca="false">1/F867</f>
        <v>4.44444444444444</v>
      </c>
      <c r="AF867" s="0" t="n">
        <f aca="false">1/G867</f>
        <v>66.6666666666667</v>
      </c>
      <c r="AG867" s="10" t="n">
        <v>5.35618188255661</v>
      </c>
      <c r="AH867" s="0" t="n">
        <f aca="false">AG867/14</f>
        <v>0.382584420182615</v>
      </c>
      <c r="AI867" s="0" t="n">
        <v>0.093298</v>
      </c>
      <c r="AJ867" s="0" t="n">
        <v>1.4076</v>
      </c>
      <c r="AK867" s="0" t="n">
        <v>19.75</v>
      </c>
    </row>
    <row r="868" customFormat="false" ht="15" hidden="false" customHeight="true" outlineLevel="0" collapsed="false">
      <c r="A868" s="0" t="n">
        <v>867</v>
      </c>
      <c r="B868" s="4" t="n">
        <f aca="false">IF(assorted!P868 = "converged", 1, NA())</f>
        <v>1</v>
      </c>
      <c r="C868" s="0" t="str">
        <f aca="true">INDIRECT("IDs!B"&amp;$A868+1)</f>
        <v>c-aligned</v>
      </c>
      <c r="D868" s="0" t="n">
        <f aca="true">INDIRECT("IDs!C"&amp;$A868+1)</f>
        <v>15</v>
      </c>
      <c r="E868" s="4" t="n">
        <v>1.41944444444444</v>
      </c>
      <c r="F868" s="0" t="n">
        <f aca="false">G868*D868</f>
        <v>0.225</v>
      </c>
      <c r="G868" s="0" t="n">
        <f aca="true">INDIRECT("assorted!D"&amp;$A868+1)</f>
        <v>0.015</v>
      </c>
      <c r="H868" s="0" t="n">
        <f aca="true">INDIRECT("assorted!E"&amp;$A868+1)</f>
        <v>0.08</v>
      </c>
      <c r="I868" s="0" t="n">
        <f aca="true">IF(B868=1,INDIRECT("assorted!F"&amp;$A868+1),NA())</f>
        <v>4.92896817931614</v>
      </c>
      <c r="J868" s="5" t="n">
        <f aca="true">IF(B868=1,INDIRECT("assorted!G"&amp;$A868+1),NA())</f>
        <v>1112.82129439322</v>
      </c>
      <c r="K868" s="5" t="n">
        <f aca="true">IF(B868=1,AVERAGE(INDIRECT("Temperatures!C" &amp; A868 + 1):INDIRECT("Temperatures!P" &amp; A868 + 1)),NA())</f>
        <v>925.56725832095</v>
      </c>
      <c r="L868" s="5" t="n">
        <f aca="true">IF(B868=1,MAX(INDIRECT("Temperatures!C" &amp; A868 + 1):INDIRECT("Temperatures!P" &amp; A868 + 1)),NA())</f>
        <v>992.769883453237</v>
      </c>
      <c r="M868" s="5" t="n">
        <f aca="true">IF(B868=1,MIN(INDIRECT("Temperatures!C" &amp; A868 + 1):INDIRECT("Temperatures!P" &amp; A868 + 1)),NA())</f>
        <v>851.859279760589</v>
      </c>
      <c r="N868" s="5" t="n">
        <f aca="true">IF(B868=1,INDIRECT("assorted!H"&amp;$A868+1),NA())</f>
        <v>-153478.242611167</v>
      </c>
      <c r="O868" s="5" t="n">
        <f aca="true">IF(B868=1,INDIRECT("assorted!I"&amp;$A868+1),NA())</f>
        <v>18947.5577708397</v>
      </c>
      <c r="P868" s="5" t="n">
        <f aca="true">IF(B868=1,INDIRECT("assorted!J"&amp;$A868+1),NA())</f>
        <v>6481.98166000293</v>
      </c>
      <c r="Q868" s="5" t="n">
        <f aca="true">IF(B868=1,INDIRECT("assorted!K"&amp;$A868+1),NA())</f>
        <v>42016086.2406144</v>
      </c>
      <c r="R868" s="5" t="n">
        <f aca="true">IF(B868=1,INDIRECT("assorted!L"&amp;$A868+1),NA())</f>
        <v>10714.3698579304</v>
      </c>
      <c r="S868" s="5" t="n">
        <f aca="true">IF(B868=1,INDIRECT("assorted!M"&amp;$A868+1),NA())</f>
        <v>3665.39845174545</v>
      </c>
      <c r="T868" s="5" t="n">
        <f aca="true">IF(B868=1,INDIRECT("assorted!N"&amp;$A868+1),NA())</f>
        <v>13435145.8100579</v>
      </c>
      <c r="U868" s="5" t="n">
        <f aca="true">IF(B868=1,SUM(INDIRECT("HeatFluxTotals!B" &amp; A868 + 1):INDIRECT("HeatFluxTotals!P" &amp; A868 + 1)),NA())</f>
        <v>160715.547868957</v>
      </c>
      <c r="W868" s="5" t="n">
        <f aca="false">R868/G868</f>
        <v>714291.323862027</v>
      </c>
      <c r="X868" s="5" t="n">
        <f aca="true">IF(B868=1,SUM(INDIRECT("HeatFluxRadiation!B" &amp; A868 + 1):INDIRECT("HeatFluxRadiation!P" &amp; A868 + 1)),NA())</f>
        <v>151712.741735562</v>
      </c>
      <c r="Y868" s="5" t="n">
        <f aca="true">IF(B868=1,SUM(INDIRECT("HeatFluxConduction!B" &amp; A868 + 1):INDIRECT("HeatFluxConduction!P" &amp; A868 + 1)),NA())</f>
        <v>9004.11478286254</v>
      </c>
      <c r="Z868" s="6" t="n">
        <f aca="false">X868/U868</f>
        <v>0.943982979538883</v>
      </c>
      <c r="AA868" s="6" t="n">
        <f aca="false">Y868/U868</f>
        <v>0.0560251631049676</v>
      </c>
      <c r="AE868" s="0" t="n">
        <f aca="false">1/F868</f>
        <v>4.44444444444444</v>
      </c>
      <c r="AF868" s="0" t="n">
        <f aca="false">1/G868</f>
        <v>66.6666666666667</v>
      </c>
      <c r="AG868" s="10" t="n">
        <v>4.62937897553996</v>
      </c>
      <c r="AH868" s="0" t="n">
        <f aca="false">AG868/14</f>
        <v>0.330669926824283</v>
      </c>
      <c r="AI868" s="0" t="n">
        <v>0.080592</v>
      </c>
      <c r="AJ868" s="0" t="n">
        <v>1.2155</v>
      </c>
      <c r="AK868" s="0" t="n">
        <v>19.071</v>
      </c>
    </row>
    <row r="869" customFormat="false" ht="15" hidden="false" customHeight="true" outlineLevel="0" collapsed="false">
      <c r="A869" s="0" t="n">
        <v>868</v>
      </c>
      <c r="B869" s="4" t="n">
        <f aca="false">IF(assorted!P869 = "converged", 1, NA())</f>
        <v>1</v>
      </c>
      <c r="C869" s="0" t="str">
        <f aca="true">INDIRECT("IDs!B"&amp;$A869+1)</f>
        <v>c-aligned</v>
      </c>
      <c r="D869" s="0" t="n">
        <f aca="true">INDIRECT("IDs!C"&amp;$A869+1)</f>
        <v>15</v>
      </c>
      <c r="E869" s="4" t="n">
        <v>1.62222222222222</v>
      </c>
      <c r="F869" s="0" t="n">
        <f aca="false">G869*D869</f>
        <v>0.225</v>
      </c>
      <c r="G869" s="0" t="n">
        <f aca="true">INDIRECT("assorted!D"&amp;$A869+1)</f>
        <v>0.015</v>
      </c>
      <c r="H869" s="0" t="n">
        <f aca="true">INDIRECT("assorted!E"&amp;$A869+1)</f>
        <v>0.08</v>
      </c>
      <c r="I869" s="0" t="n">
        <f aca="true">IF(B869=1,INDIRECT("assorted!F"&amp;$A869+1),NA())</f>
        <v>4.72805012890603</v>
      </c>
      <c r="J869" s="5" t="n">
        <f aca="true">IF(B869=1,INDIRECT("assorted!G"&amp;$A869+1),NA())</f>
        <v>1101.67466007744</v>
      </c>
      <c r="K869" s="5" t="n">
        <f aca="true">IF(B869=1,AVERAGE(INDIRECT("Temperatures!C" &amp; A869 + 1):INDIRECT("Temperatures!P" &amp; A869 + 1)),NA())</f>
        <v>936.169825501846</v>
      </c>
      <c r="L869" s="5" t="n">
        <f aca="true">IF(B869=1,MAX(INDIRECT("Temperatures!C" &amp; A869 + 1):INDIRECT("Temperatures!P" &amp; A869 + 1)),NA())</f>
        <v>993.899755997751</v>
      </c>
      <c r="M869" s="5" t="n">
        <f aca="true">IF(B869=1,MIN(INDIRECT("Temperatures!C" &amp; A869 + 1):INDIRECT("Temperatures!P" &amp; A869 + 1)),NA())</f>
        <v>878.199835682679</v>
      </c>
      <c r="N869" s="5" t="n">
        <f aca="true">IF(B869=1,INDIRECT("assorted!H"&amp;$A869+1),NA())</f>
        <v>-163603.270405296</v>
      </c>
      <c r="O869" s="5" t="n">
        <f aca="true">IF(B869=1,INDIRECT("assorted!I"&amp;$A869+1),NA())</f>
        <v>20365.9892487413</v>
      </c>
      <c r="P869" s="5" t="n">
        <f aca="true">IF(B869=1,INDIRECT("assorted!J"&amp;$A869+1),NA())</f>
        <v>5781.32935454569</v>
      </c>
      <c r="Q869" s="5" t="n">
        <f aca="true">IF(B869=1,INDIRECT("assorted!K"&amp;$A869+1),NA())</f>
        <v>33423769.1057317</v>
      </c>
      <c r="R869" s="5" t="n">
        <f aca="true">IF(B869=1,INDIRECT("assorted!L"&amp;$A869+1),NA())</f>
        <v>11516.4573700085</v>
      </c>
      <c r="S869" s="5" t="n">
        <f aca="true">IF(B869=1,INDIRECT("assorted!M"&amp;$A869+1),NA())</f>
        <v>3269.19710309281</v>
      </c>
      <c r="T869" s="5" t="n">
        <f aca="true">IF(B869=1,INDIRECT("assorted!N"&amp;$A869+1),NA())</f>
        <v>10687649.6988704</v>
      </c>
      <c r="U869" s="5" t="n">
        <f aca="true">IF(B869=1,SUM(INDIRECT("HeatFluxTotals!B" &amp; A869 + 1):INDIRECT("HeatFluxTotals!P" &amp; A869 + 1)),NA())</f>
        <v>172746.860550128</v>
      </c>
      <c r="W869" s="5" t="n">
        <f aca="false">R869/G869</f>
        <v>767763.824667233</v>
      </c>
      <c r="X869" s="5" t="n">
        <f aca="true">IF(B869=1,SUM(INDIRECT("HeatFluxRadiation!B" &amp; A869 + 1):INDIRECT("HeatFluxRadiation!P" &amp; A869 + 1)),NA())</f>
        <v>163221.708027339</v>
      </c>
      <c r="Y869" s="5" t="n">
        <f aca="true">IF(B869=1,SUM(INDIRECT("HeatFluxConduction!B" &amp; A869 + 1):INDIRECT("HeatFluxConduction!P" &amp; A869 + 1)),NA())</f>
        <v>9526.25759938086</v>
      </c>
      <c r="Z869" s="6" t="n">
        <f aca="false">X869/U869</f>
        <v>0.944860633111044</v>
      </c>
      <c r="AA869" s="6" t="n">
        <f aca="false">Y869/U869</f>
        <v>0.0551457639753548</v>
      </c>
      <c r="AE869" s="0" t="n">
        <f aca="false">1/F869</f>
        <v>4.44444444444444</v>
      </c>
      <c r="AF869" s="0" t="n">
        <f aca="false">1/G869</f>
        <v>66.6666666666667</v>
      </c>
      <c r="AG869" s="10" t="n">
        <v>4.06473025936982</v>
      </c>
      <c r="AH869" s="0" t="n">
        <f aca="false">AG869/14</f>
        <v>0.290337875669273</v>
      </c>
      <c r="AI869" s="0" t="n">
        <v>0.090725</v>
      </c>
      <c r="AJ869" s="0" t="n">
        <v>1.368</v>
      </c>
      <c r="AK869" s="0" t="n">
        <v>20.106</v>
      </c>
    </row>
    <row r="870" customFormat="false" ht="15" hidden="false" customHeight="true" outlineLevel="0" collapsed="false">
      <c r="A870" s="0" t="n">
        <v>869</v>
      </c>
      <c r="B870" s="4" t="n">
        <f aca="false">IF(assorted!P870 = "converged", 1, NA())</f>
        <v>1</v>
      </c>
      <c r="C870" s="0" t="str">
        <f aca="true">INDIRECT("IDs!B"&amp;$A870+1)</f>
        <v>c-aligned</v>
      </c>
      <c r="D870" s="0" t="n">
        <f aca="true">INDIRECT("IDs!C"&amp;$A870+1)</f>
        <v>15</v>
      </c>
      <c r="E870" s="4" t="n">
        <v>1.825</v>
      </c>
      <c r="F870" s="0" t="n">
        <f aca="false">G870*D870</f>
        <v>0.225</v>
      </c>
      <c r="G870" s="0" t="n">
        <f aca="true">INDIRECT("assorted!D"&amp;$A870+1)</f>
        <v>0.015</v>
      </c>
      <c r="H870" s="0" t="n">
        <f aca="true">INDIRECT("assorted!E"&amp;$A870+1)</f>
        <v>0.08</v>
      </c>
      <c r="I870" s="0" t="n">
        <f aca="true">IF(B870=1,INDIRECT("assorted!F"&amp;$A870+1),NA())</f>
        <v>2.05533820498385</v>
      </c>
      <c r="J870" s="5" t="n">
        <f aca="true">IF(B870=1,INDIRECT("assorted!G"&amp;$A870+1),NA())</f>
        <v>1152.82765739068</v>
      </c>
      <c r="K870" s="5" t="n">
        <f aca="true">IF(B870=1,AVERAGE(INDIRECT("Temperatures!C" &amp; A870 + 1):INDIRECT("Temperatures!P" &amp; A870 + 1)),NA())</f>
        <v>957.184878676532</v>
      </c>
      <c r="L870" s="5" t="n">
        <f aca="true">IF(B870=1,MAX(INDIRECT("Temperatures!C" &amp; A870 + 1):INDIRECT("Temperatures!P" &amp; A870 + 1)),NA())</f>
        <v>1004.41434232071</v>
      </c>
      <c r="M870" s="5" t="n">
        <f aca="true">IF(B870=1,MIN(INDIRECT("Temperatures!C" &amp; A870 + 1):INDIRECT("Temperatures!P" &amp; A870 + 1)),NA())</f>
        <v>907.707938084601</v>
      </c>
      <c r="N870" s="5" t="n">
        <f aca="true">IF(B870=1,INDIRECT("assorted!H"&amp;$A870+1),NA())</f>
        <v>-198077.906141524</v>
      </c>
      <c r="O870" s="5" t="n">
        <f aca="true">IF(B870=1,INDIRECT("assorted!I"&amp;$A870+1),NA())</f>
        <v>23357.7856845659</v>
      </c>
      <c r="P870" s="5" t="n">
        <f aca="true">IF(B870=1,INDIRECT("assorted!J"&amp;$A870+1),NA())</f>
        <v>4834.20553250826</v>
      </c>
      <c r="Q870" s="5" t="n">
        <f aca="true">IF(B870=1,INDIRECT("assorted!K"&amp;$A870+1),NA())</f>
        <v>23369543.1305335</v>
      </c>
      <c r="R870" s="5" t="n">
        <f aca="true">IF(B870=1,INDIRECT("assorted!L"&amp;$A870+1),NA())</f>
        <v>13208.3637451169</v>
      </c>
      <c r="S870" s="5" t="n">
        <f aca="true">IF(B870=1,INDIRECT("assorted!M"&amp;$A870+1),NA())</f>
        <v>2733.6471852198</v>
      </c>
      <c r="T870" s="5" t="n">
        <f aca="true">IF(B870=1,INDIRECT("assorted!N"&amp;$A870+1),NA())</f>
        <v>7472826.93326014</v>
      </c>
      <c r="U870" s="5" t="n">
        <f aca="true">IF(B870=1,SUM(INDIRECT("HeatFluxTotals!B" &amp; A870 + 1):INDIRECT("HeatFluxTotals!P" &amp; A870 + 1)),NA())</f>
        <v>198125.456176754</v>
      </c>
      <c r="W870" s="5" t="n">
        <f aca="false">R870/G870</f>
        <v>880557.583007793</v>
      </c>
      <c r="X870" s="5" t="n">
        <f aca="true">IF(B870=1,SUM(INDIRECT("HeatFluxRadiation!B" &amp; A870 + 1):INDIRECT("HeatFluxRadiation!P" &amp; A870 + 1)),NA())</f>
        <v>186311.518268246</v>
      </c>
      <c r="Y870" s="5" t="n">
        <f aca="true">IF(B870=1,SUM(INDIRECT("HeatFluxConduction!B" &amp; A870 + 1):INDIRECT("HeatFluxConduction!P" &amp; A870 + 1)),NA())</f>
        <v>11813.2408686555</v>
      </c>
      <c r="Z870" s="6" t="n">
        <f aca="false">X870/U870</f>
        <v>0.940371428606486</v>
      </c>
      <c r="AA870" s="6" t="n">
        <f aca="false">Y870/U870</f>
        <v>0.0596250532193931</v>
      </c>
      <c r="AE870" s="0" t="n">
        <f aca="false">1/F870</f>
        <v>4.44444444444444</v>
      </c>
      <c r="AF870" s="0" t="n">
        <f aca="false">1/G870</f>
        <v>66.6666666666667</v>
      </c>
      <c r="AG870" s="10" t="n">
        <v>3.61953998505179</v>
      </c>
      <c r="AH870" s="0" t="n">
        <f aca="false">AG870/14</f>
        <v>0.258538570360842</v>
      </c>
      <c r="AI870" s="0" t="n">
        <v>0.11514</v>
      </c>
      <c r="AJ870" s="0" t="n">
        <v>1.7361</v>
      </c>
      <c r="AK870" s="0" t="n">
        <v>22.173</v>
      </c>
    </row>
    <row r="871" customFormat="false" ht="15" hidden="false" customHeight="true" outlineLevel="0" collapsed="false">
      <c r="A871" s="0" t="n">
        <v>870</v>
      </c>
      <c r="B871" s="4" t="n">
        <f aca="false">IF(assorted!P871 = "converged", 1, NA())</f>
        <v>1</v>
      </c>
      <c r="C871" s="0" t="str">
        <f aca="true">INDIRECT("IDs!B"&amp;$A871+1)</f>
        <v>c-aligned</v>
      </c>
      <c r="D871" s="0" t="n">
        <f aca="true">INDIRECT("IDs!C"&amp;$A871+1)</f>
        <v>15</v>
      </c>
      <c r="E871" s="4" t="n">
        <v>1.925</v>
      </c>
      <c r="F871" s="0" t="n">
        <f aca="false">G871*D871</f>
        <v>0.225</v>
      </c>
      <c r="G871" s="0" t="n">
        <f aca="true">INDIRECT("assorted!D"&amp;$A871+1)</f>
        <v>0.015</v>
      </c>
      <c r="H871" s="0" t="n">
        <f aca="true">INDIRECT("assorted!E"&amp;$A871+1)</f>
        <v>0.08</v>
      </c>
      <c r="I871" s="0" t="n">
        <f aca="true">IF(B871=1,INDIRECT("assorted!F"&amp;$A871+1),NA())</f>
        <v>4.35323866079852</v>
      </c>
      <c r="J871" s="5" t="n">
        <f aca="true">IF(B871=1,INDIRECT("assorted!G"&amp;$A871+1),NA())</f>
        <v>1084.3697224954</v>
      </c>
      <c r="K871" s="5" t="n">
        <f aca="true">IF(B871=1,AVERAGE(INDIRECT("Temperatures!C" &amp; A871 + 1):INDIRECT("Temperatures!P" &amp; A871 + 1)),NA())</f>
        <v>947.806731529503</v>
      </c>
      <c r="L871" s="5" t="n">
        <f aca="true">IF(B871=1,MAX(INDIRECT("Temperatures!C" &amp; A871 + 1):INDIRECT("Temperatures!P" &amp; A871 + 1)),NA())</f>
        <v>1007.99328613828</v>
      </c>
      <c r="M871" s="5" t="n">
        <f aca="true">IF(B871=1,MIN(INDIRECT("Temperatures!C" &amp; A871 + 1):INDIRECT("Temperatures!P" &amp; A871 + 1)),NA())</f>
        <v>904.567199705399</v>
      </c>
      <c r="N871" s="5" t="n">
        <f aca="true">IF(B871=1,INDIRECT("assorted!H"&amp;$A871+1),NA())</f>
        <v>-175237.976311082</v>
      </c>
      <c r="O871" s="5" t="n">
        <f aca="true">IF(B871=1,INDIRECT("assorted!I"&amp;$A871+1),NA())</f>
        <v>21994.8632206178</v>
      </c>
      <c r="P871" s="5" t="n">
        <f aca="true">IF(B871=1,INDIRECT("assorted!J"&amp;$A871+1),NA())</f>
        <v>5601.75639272783</v>
      </c>
      <c r="Q871" s="5" t="n">
        <f aca="true">IF(B871=1,INDIRECT("assorted!K"&amp;$A871+1),NA())</f>
        <v>31379674.6834671</v>
      </c>
      <c r="R871" s="5" t="n">
        <f aca="true">IF(B871=1,INDIRECT("assorted!L"&amp;$A871+1),NA())</f>
        <v>12437.5448472295</v>
      </c>
      <c r="S871" s="5" t="n">
        <f aca="true">IF(B871=1,INDIRECT("assorted!M"&amp;$A871+1),NA())</f>
        <v>3167.65308603951</v>
      </c>
      <c r="T871" s="5" t="n">
        <f aca="true">IF(B871=1,INDIRECT("assorted!N"&amp;$A871+1),NA())</f>
        <v>10034026.0734956</v>
      </c>
      <c r="U871" s="5" t="n">
        <f aca="true">IF(B871=1,SUM(INDIRECT("HeatFluxTotals!B" &amp; A871 + 1):INDIRECT("HeatFluxTotals!P" &amp; A871 + 1)),NA())</f>
        <v>186563.172708442</v>
      </c>
      <c r="W871" s="5" t="n">
        <f aca="false">R871/G871</f>
        <v>829169.656481967</v>
      </c>
      <c r="X871" s="5" t="n">
        <f aca="true">IF(B871=1,SUM(INDIRECT("HeatFluxRadiation!B" &amp; A871 + 1):INDIRECT("HeatFluxRadiation!P" &amp; A871 + 1)),NA())</f>
        <v>176469.027937164</v>
      </c>
      <c r="Y871" s="5" t="n">
        <f aca="true">IF(B871=1,SUM(INDIRECT("HeatFluxConduction!B" &amp; A871 + 1):INDIRECT("HeatFluxConduction!P" &amp; A871 + 1)),NA())</f>
        <v>10095.1633181071</v>
      </c>
      <c r="Z871" s="6" t="n">
        <f aca="false">X871/U871</f>
        <v>0.945894226471734</v>
      </c>
      <c r="AA871" s="6" t="n">
        <f aca="false">Y871/U871</f>
        <v>0.0541112330560743</v>
      </c>
      <c r="AE871" s="0" t="n">
        <f aca="false">1/F871</f>
        <v>4.44444444444444</v>
      </c>
      <c r="AF871" s="0" t="n">
        <f aca="false">1/G871</f>
        <v>66.6666666666667</v>
      </c>
      <c r="AG871" s="10" t="n">
        <v>3.43098140789766</v>
      </c>
      <c r="AH871" s="0" t="n">
        <f aca="false">AG871/14</f>
        <v>0.245070100564119</v>
      </c>
      <c r="AI871" s="0" t="n">
        <v>0.10473</v>
      </c>
      <c r="AJ871" s="0" t="n">
        <v>1.5793</v>
      </c>
      <c r="AK871" s="0" t="n">
        <v>21.274</v>
      </c>
    </row>
    <row r="872" customFormat="false" ht="15" hidden="false" customHeight="true" outlineLevel="0" collapsed="false">
      <c r="A872" s="0" t="n">
        <v>871</v>
      </c>
      <c r="B872" s="4" t="n">
        <f aca="false">IF(assorted!P872 = "converged", 1, NA())</f>
        <v>1</v>
      </c>
      <c r="C872" s="0" t="str">
        <f aca="true">INDIRECT("IDs!B"&amp;$A872+1)</f>
        <v>c-aligned</v>
      </c>
      <c r="D872" s="0" t="n">
        <f aca="true">INDIRECT("IDs!C"&amp;$A872+1)</f>
        <v>15</v>
      </c>
      <c r="E872" s="4" t="n">
        <v>2.02777777777778</v>
      </c>
      <c r="F872" s="0" t="n">
        <f aca="false">G872*D872</f>
        <v>0.225</v>
      </c>
      <c r="G872" s="0" t="n">
        <f aca="true">INDIRECT("assorted!D"&amp;$A872+1)</f>
        <v>0.015</v>
      </c>
      <c r="H872" s="0" t="n">
        <f aca="true">INDIRECT("assorted!E"&amp;$A872+1)</f>
        <v>0.08</v>
      </c>
      <c r="I872" s="0" t="n">
        <f aca="true">IF(B872=1,INDIRECT("assorted!F"&amp;$A872+1),NA())</f>
        <v>4.27761432579427</v>
      </c>
      <c r="J872" s="5" t="n">
        <f aca="true">IF(B872=1,INDIRECT("assorted!G"&amp;$A872+1),NA())</f>
        <v>1099.82867860681</v>
      </c>
      <c r="K872" s="5" t="n">
        <f aca="true">IF(B872=1,AVERAGE(INDIRECT("Temperatures!C" &amp; A872 + 1):INDIRECT("Temperatures!P" &amp; A872 + 1)),NA())</f>
        <v>948.597927960763</v>
      </c>
      <c r="L872" s="5" t="n">
        <f aca="true">IF(B872=1,MAX(INDIRECT("Temperatures!C" &amp; A872 + 1):INDIRECT("Temperatures!P" &amp; A872 + 1)),NA())</f>
        <v>983.379398971669</v>
      </c>
      <c r="M872" s="5" t="n">
        <f aca="true">IF(B872=1,MIN(INDIRECT("Temperatures!C" &amp; A872 + 1):INDIRECT("Temperatures!P" &amp; A872 + 1)),NA())</f>
        <v>931.78736134444</v>
      </c>
      <c r="N872" s="5" t="n">
        <f aca="true">IF(B872=1,INDIRECT("assorted!H"&amp;$A872+1),NA())</f>
        <v>-195988.192243449</v>
      </c>
      <c r="O872" s="5" t="n">
        <f aca="true">IF(B872=1,INDIRECT("assorted!I"&amp;$A872+1),NA())</f>
        <v>21963.6299200662</v>
      </c>
      <c r="P872" s="5" t="n">
        <f aca="true">IF(B872=1,INDIRECT("assorted!J"&amp;$A872+1),NA())</f>
        <v>2098.88976451642</v>
      </c>
      <c r="Q872" s="5" t="n">
        <f aca="true">IF(B872=1,INDIRECT("assorted!K"&amp;$A872+1),NA())</f>
        <v>4405338.24359183</v>
      </c>
      <c r="R872" s="5" t="n">
        <f aca="true">IF(B872=1,INDIRECT("assorted!L"&amp;$A872+1),NA())</f>
        <v>12420.0149286428</v>
      </c>
      <c r="S872" s="5" t="n">
        <f aca="true">IF(B872=1,INDIRECT("assorted!M"&amp;$A872+1),NA())</f>
        <v>1186.88223684981</v>
      </c>
      <c r="T872" s="5" t="n">
        <f aca="true">IF(B872=1,INDIRECT("assorted!N"&amp;$A872+1),NA())</f>
        <v>1408689.44414961</v>
      </c>
      <c r="U872" s="5" t="n">
        <f aca="true">IF(B872=1,SUM(INDIRECT("HeatFluxTotals!B" &amp; A872 + 1):INDIRECT("HeatFluxTotals!P" &amp; A872 + 1)),NA())</f>
        <v>186300.223929642</v>
      </c>
      <c r="W872" s="5" t="n">
        <f aca="false">R872/G872</f>
        <v>828000.995242853</v>
      </c>
      <c r="X872" s="5" t="n">
        <f aca="true">IF(B872=1,SUM(INDIRECT("HeatFluxRadiation!B" &amp; A872 + 1):INDIRECT("HeatFluxRadiation!P" &amp; A872 + 1)),NA())</f>
        <v>157937.524770357</v>
      </c>
      <c r="Y872" s="5" t="n">
        <f aca="true">IF(B872=1,SUM(INDIRECT("HeatFluxConduction!B" &amp; A872 + 1):INDIRECT("HeatFluxConduction!P" &amp; A872 + 1)),NA())</f>
        <v>29704.3752698764</v>
      </c>
      <c r="Z872" s="6" t="n">
        <f aca="false">X872/U872</f>
        <v>0.847758104842667</v>
      </c>
      <c r="AA872" s="6" t="n">
        <f aca="false">Y872/U872</f>
        <v>0.159443583283586</v>
      </c>
      <c r="AE872" s="0" t="n">
        <f aca="false">1/F872</f>
        <v>4.44444444444444</v>
      </c>
      <c r="AF872" s="0" t="n">
        <f aca="false">1/G872</f>
        <v>66.6666666666667</v>
      </c>
      <c r="AG872" s="10" t="n">
        <v>3.26086930742118</v>
      </c>
      <c r="AH872" s="0" t="n">
        <f aca="false">AG872/14</f>
        <v>0.23291923624437</v>
      </c>
      <c r="AI872" s="0" t="n">
        <v>0.10125</v>
      </c>
      <c r="AJ872" s="0" t="n">
        <v>1.526</v>
      </c>
      <c r="AK872" s="0" t="n">
        <v>21.379</v>
      </c>
    </row>
    <row r="873" customFormat="false" ht="15" hidden="false" customHeight="true" outlineLevel="0" collapsed="false">
      <c r="A873" s="0" t="n">
        <v>872</v>
      </c>
      <c r="B873" s="4" t="n">
        <f aca="false">IF(assorted!P873 = "converged", 1, NA())</f>
        <v>1</v>
      </c>
      <c r="C873" s="0" t="str">
        <f aca="true">INDIRECT("IDs!B"&amp;$A873+1)</f>
        <v>c-aligned</v>
      </c>
      <c r="D873" s="0" t="n">
        <f aca="true">INDIRECT("IDs!C"&amp;$A873+1)</f>
        <v>15</v>
      </c>
      <c r="E873" s="4" t="n">
        <v>2.23055555555556</v>
      </c>
      <c r="F873" s="0" t="n">
        <f aca="false">G873*D873</f>
        <v>0.225</v>
      </c>
      <c r="G873" s="0" t="n">
        <f aca="true">INDIRECT("assorted!D"&amp;$A873+1)</f>
        <v>0.015</v>
      </c>
      <c r="H873" s="0" t="n">
        <f aca="true">INDIRECT("assorted!E"&amp;$A873+1)</f>
        <v>0.08</v>
      </c>
      <c r="I873" s="0" t="n">
        <f aca="true">IF(B873=1,INDIRECT("assorted!F"&amp;$A873+1),NA())</f>
        <v>1.9564253942517</v>
      </c>
      <c r="J873" s="5" t="n">
        <f aca="true">IF(B873=1,INDIRECT("assorted!G"&amp;$A873+1),NA())</f>
        <v>1122.4301486845</v>
      </c>
      <c r="K873" s="5" t="n">
        <f aca="true">IF(B873=1,AVERAGE(INDIRECT("Temperatures!C" &amp; A873 + 1):INDIRECT("Temperatures!P" &amp; A873 + 1)),NA())</f>
        <v>964.852305685627</v>
      </c>
      <c r="L873" s="5" t="n">
        <f aca="true">IF(B873=1,MAX(INDIRECT("Temperatures!C" &amp; A873 + 1):INDIRECT("Temperatures!P" &amp; A873 + 1)),NA())</f>
        <v>1006.42570762982</v>
      </c>
      <c r="M873" s="5" t="n">
        <f aca="true">IF(B873=1,MIN(INDIRECT("Temperatures!C" &amp; A873 + 1):INDIRECT("Temperatures!P" &amp; A873 + 1)),NA())</f>
        <v>929.756635854294</v>
      </c>
      <c r="N873" s="5" t="n">
        <f aca="true">IF(B873=1,INDIRECT("assorted!H"&amp;$A873+1),NA())</f>
        <v>-207921.77357038</v>
      </c>
      <c r="O873" s="5" t="n">
        <f aca="true">IF(B873=1,INDIRECT("assorted!I"&amp;$A873+1),NA())</f>
        <v>24513.65517028</v>
      </c>
      <c r="P873" s="5" t="n">
        <f aca="true">IF(B873=1,INDIRECT("assorted!J"&amp;$A873+1),NA())</f>
        <v>4554.23504580605</v>
      </c>
      <c r="Q873" s="5" t="n">
        <f aca="true">IF(B873=1,INDIRECT("assorted!K"&amp;$A873+1),NA())</f>
        <v>20741056.852448</v>
      </c>
      <c r="R873" s="5" t="n">
        <f aca="true">IF(B873=1,INDIRECT("assorted!L"&amp;$A873+1),NA())</f>
        <v>13861.9849753106</v>
      </c>
      <c r="S873" s="5" t="n">
        <f aca="true">IF(B873=1,INDIRECT("assorted!M"&amp;$A873+1),NA())</f>
        <v>2575.32943741699</v>
      </c>
      <c r="T873" s="5" t="n">
        <f aca="true">IF(B873=1,INDIRECT("assorted!N"&amp;$A873+1),NA())</f>
        <v>6632321.71122651</v>
      </c>
      <c r="U873" s="5" t="n">
        <f aca="true">IF(B873=1,SUM(INDIRECT("HeatFluxTotals!B" &amp; A873 + 1):INDIRECT("HeatFluxTotals!P" &amp; A873 + 1)),NA())</f>
        <v>207929.774629659</v>
      </c>
      <c r="W873" s="5" t="n">
        <f aca="false">R873/G873</f>
        <v>924132.331687373</v>
      </c>
      <c r="X873" s="5" t="n">
        <f aca="true">IF(B873=1,SUM(INDIRECT("HeatFluxRadiation!B" &amp; A873 + 1):INDIRECT("HeatFluxRadiation!P" &amp; A873 + 1)),NA())</f>
        <v>195692.91150215</v>
      </c>
      <c r="Y873" s="5" t="n">
        <f aca="true">IF(B873=1,SUM(INDIRECT("HeatFluxConduction!B" &amp; A873 + 1):INDIRECT("HeatFluxConduction!P" &amp; A873 + 1)),NA())</f>
        <v>12236.8630797066</v>
      </c>
      <c r="Z873" s="6" t="n">
        <f aca="false">X873/U873</f>
        <v>0.941149057900418</v>
      </c>
      <c r="AA873" s="6" t="n">
        <f aca="false">Y873/U873</f>
        <v>0.0588509418696839</v>
      </c>
      <c r="AE873" s="0" t="n">
        <f aca="false">1/F873</f>
        <v>4.44444444444444</v>
      </c>
      <c r="AF873" s="0" t="n">
        <f aca="false">1/G873</f>
        <v>66.6666666666667</v>
      </c>
      <c r="AG873" s="10" t="n">
        <v>2.96637076789423</v>
      </c>
      <c r="AH873" s="0" t="n">
        <f aca="false">AG873/14</f>
        <v>0.211883626278159</v>
      </c>
      <c r="AI873" s="0" t="n">
        <v>0.12582</v>
      </c>
      <c r="AJ873" s="0" t="n">
        <v>1.8972</v>
      </c>
      <c r="AK873" s="0" t="n">
        <v>23.007</v>
      </c>
    </row>
    <row r="874" customFormat="false" ht="15" hidden="false" customHeight="true" outlineLevel="0" collapsed="false">
      <c r="A874" s="0" t="n">
        <v>873</v>
      </c>
      <c r="B874" s="4" t="n">
        <f aca="false">IF(assorted!P874 = "converged", 1, NA())</f>
        <v>1</v>
      </c>
      <c r="C874" s="0" t="str">
        <f aca="true">INDIRECT("IDs!B"&amp;$A874+1)</f>
        <v>c-aligned</v>
      </c>
      <c r="D874" s="0" t="n">
        <f aca="true">INDIRECT("IDs!C"&amp;$A874+1)</f>
        <v>15</v>
      </c>
      <c r="E874" s="4" t="n">
        <v>2.43333333333333</v>
      </c>
      <c r="F874" s="0" t="n">
        <f aca="false">G874*D874</f>
        <v>0.225</v>
      </c>
      <c r="G874" s="0" t="n">
        <f aca="true">INDIRECT("assorted!D"&amp;$A874+1)</f>
        <v>0.015</v>
      </c>
      <c r="H874" s="0" t="n">
        <f aca="true">INDIRECT("assorted!E"&amp;$A874+1)</f>
        <v>0.08</v>
      </c>
      <c r="I874" s="0" t="n">
        <f aca="true">IF(B874=1,INDIRECT("assorted!F"&amp;$A874+1),NA())</f>
        <v>3.9481610073999</v>
      </c>
      <c r="J874" s="5" t="n">
        <f aca="true">IF(B874=1,INDIRECT("assorted!G"&amp;$A874+1),NA())</f>
        <v>1058.11486070382</v>
      </c>
      <c r="K874" s="5" t="n">
        <f aca="true">IF(B874=1,AVERAGE(INDIRECT("Temperatures!C" &amp; A874 + 1):INDIRECT("Temperatures!P" &amp; A874 + 1)),NA())</f>
        <v>958.177998276924</v>
      </c>
      <c r="L874" s="5" t="n">
        <f aca="true">IF(B874=1,MAX(INDIRECT("Temperatures!C" &amp; A874 + 1):INDIRECT("Temperatures!P" &amp; A874 + 1)),NA())</f>
        <v>1030.02630847924</v>
      </c>
      <c r="M874" s="5" t="n">
        <f aca="true">IF(B874=1,MIN(INDIRECT("Temperatures!C" &amp; A874 + 1):INDIRECT("Temperatures!P" &amp; A874 + 1)),NA())</f>
        <v>914.920432824957</v>
      </c>
      <c r="N874" s="5" t="n">
        <f aca="true">IF(B874=1,INDIRECT("assorted!H"&amp;$A874+1),NA())</f>
        <v>-191338.562642233</v>
      </c>
      <c r="O874" s="5" t="n">
        <f aca="true">IF(B874=1,INDIRECT("assorted!I"&amp;$A874+1),NA())</f>
        <v>23546.9651899019</v>
      </c>
      <c r="P874" s="5" t="n">
        <f aca="true">IF(B874=1,INDIRECT("assorted!J"&amp;$A874+1),NA())</f>
        <v>6037.11703368097</v>
      </c>
      <c r="Q874" s="5" t="n">
        <f aca="true">IF(B874=1,INDIRECT("assorted!K"&amp;$A874+1),NA())</f>
        <v>36446782.078361</v>
      </c>
      <c r="R874" s="5" t="n">
        <f aca="true">IF(B874=1,INDIRECT("assorted!L"&amp;$A874+1),NA())</f>
        <v>13315.2196777939</v>
      </c>
      <c r="S874" s="5" t="n">
        <f aca="true">IF(B874=1,INDIRECT("assorted!M"&amp;$A874+1),NA())</f>
        <v>3413.83863592269</v>
      </c>
      <c r="T874" s="5" t="n">
        <f aca="true">IF(B874=1,INDIRECT("assorted!N"&amp;$A874+1),NA())</f>
        <v>11654294.2321185</v>
      </c>
      <c r="U874" s="5" t="n">
        <f aca="true">IF(B874=1,SUM(INDIRECT("HeatFluxTotals!B" &amp; A874 + 1):INDIRECT("HeatFluxTotals!P" &amp; A874 + 1)),NA())</f>
        <v>199728.295166909</v>
      </c>
      <c r="W874" s="5" t="n">
        <f aca="false">R874/G874</f>
        <v>887681.311852927</v>
      </c>
      <c r="X874" s="5" t="n">
        <f aca="true">IF(B874=1,SUM(INDIRECT("HeatFluxRadiation!B" &amp; A874 + 1):INDIRECT("HeatFluxRadiation!P" &amp; A874 + 1)),NA())</f>
        <v>189010.591017623</v>
      </c>
      <c r="Y874" s="5" t="n">
        <f aca="true">IF(B874=1,SUM(INDIRECT("HeatFluxConduction!B" &amp; A874 + 1):INDIRECT("HeatFluxConduction!P" &amp; A874 + 1)),NA())</f>
        <v>10719.3998716485</v>
      </c>
      <c r="Z874" s="6" t="n">
        <f aca="false">X874/U874</f>
        <v>0.946338578916276</v>
      </c>
      <c r="AA874" s="6" t="n">
        <f aca="false">Y874/U874</f>
        <v>0.0536699112296057</v>
      </c>
      <c r="AE874" s="0" t="n">
        <f aca="false">1/F874</f>
        <v>4.44444444444444</v>
      </c>
      <c r="AF874" s="0" t="n">
        <f aca="false">1/G874</f>
        <v>66.6666666666667</v>
      </c>
      <c r="AG874" s="10" t="n">
        <v>2.72051775969899</v>
      </c>
      <c r="AH874" s="0" t="n">
        <f aca="false">AG874/14</f>
        <v>0.194322697121356</v>
      </c>
      <c r="AI874" s="0" t="n">
        <v>0.11957</v>
      </c>
      <c r="AJ874" s="0" t="n">
        <v>1.8034</v>
      </c>
      <c r="AK874" s="0" t="n">
        <v>22.349</v>
      </c>
    </row>
    <row r="875" customFormat="false" ht="15" hidden="false" customHeight="true" outlineLevel="0" collapsed="false">
      <c r="A875" s="0" t="n">
        <v>874</v>
      </c>
      <c r="B875" s="4" t="n">
        <f aca="false">IF(assorted!P875 = "converged", 1, NA())</f>
        <v>1</v>
      </c>
      <c r="C875" s="0" t="str">
        <f aca="true">INDIRECT("IDs!B"&amp;$A875+1)</f>
        <v>c-aligned</v>
      </c>
      <c r="D875" s="0" t="n">
        <f aca="true">INDIRECT("IDs!C"&amp;$A875+1)</f>
        <v>15</v>
      </c>
      <c r="E875" s="4" t="n">
        <v>2.83888888888889</v>
      </c>
      <c r="F875" s="0" t="n">
        <f aca="false">G875*D875</f>
        <v>0.225</v>
      </c>
      <c r="G875" s="0" t="n">
        <f aca="true">INDIRECT("assorted!D"&amp;$A875+1)</f>
        <v>0.015</v>
      </c>
      <c r="H875" s="0" t="n">
        <f aca="true">INDIRECT("assorted!E"&amp;$A875+1)</f>
        <v>0.08</v>
      </c>
      <c r="I875" s="0" t="n">
        <f aca="true">IF(B875=1,INDIRECT("assorted!F"&amp;$A875+1),NA())</f>
        <v>1.99561100121354</v>
      </c>
      <c r="J875" s="5" t="n">
        <f aca="true">IF(B875=1,INDIRECT("assorted!G"&amp;$A875+1),NA())</f>
        <v>1086.72713062054</v>
      </c>
      <c r="K875" s="5" t="n">
        <f aca="true">IF(B875=1,AVERAGE(INDIRECT("Temperatures!C" &amp; A875 + 1):INDIRECT("Temperatures!P" &amp; A875 + 1)),NA())</f>
        <v>972.839349647986</v>
      </c>
      <c r="L875" s="5" t="n">
        <f aca="true">IF(B875=1,MAX(INDIRECT("Temperatures!C" &amp; A875 + 1):INDIRECT("Temperatures!P" &amp; A875 + 1)),NA())</f>
        <v>1022.8364499111</v>
      </c>
      <c r="M875" s="5" t="n">
        <f aca="true">IF(B875=1,MIN(INDIRECT("Temperatures!C" &amp; A875 + 1):INDIRECT("Temperatures!P" &amp; A875 + 1)),NA())</f>
        <v>934.644968616791</v>
      </c>
      <c r="N875" s="5" t="n">
        <f aca="true">IF(B875=1,INDIRECT("assorted!H"&amp;$A875+1),NA())</f>
        <v>-218921.710616068</v>
      </c>
      <c r="O875" s="5" t="n">
        <f aca="true">IF(B875=1,INDIRECT("assorted!I"&amp;$A875+1),NA())</f>
        <v>25809.7199660563</v>
      </c>
      <c r="P875" s="5" t="n">
        <f aca="true">IF(B875=1,INDIRECT("assorted!J"&amp;$A875+1),NA())</f>
        <v>5282.54381564964</v>
      </c>
      <c r="Q875" s="5" t="n">
        <f aca="true">IF(B875=1,INDIRECT("assorted!K"&amp;$A875+1),NA())</f>
        <v>27905269.1642582</v>
      </c>
      <c r="R875" s="5" t="n">
        <f aca="true">IF(B875=1,INDIRECT("assorted!L"&amp;$A875+1),NA())</f>
        <v>14594.8838678457</v>
      </c>
      <c r="S875" s="5" t="n">
        <f aca="true">IF(B875=1,INDIRECT("assorted!M"&amp;$A875+1),NA())</f>
        <v>2987.17357717237</v>
      </c>
      <c r="T875" s="5" t="n">
        <f aca="true">IF(B875=1,INDIRECT("assorted!N"&amp;$A875+1),NA())</f>
        <v>8923205.98015682</v>
      </c>
      <c r="U875" s="5" t="n">
        <f aca="true">IF(B875=1,SUM(INDIRECT("HeatFluxTotals!B" &amp; A875 + 1):INDIRECT("HeatFluxTotals!P" &amp; A875 + 1)),NA())</f>
        <v>218923.258017685</v>
      </c>
      <c r="W875" s="5" t="n">
        <f aca="false">R875/G875</f>
        <v>972992.25785638</v>
      </c>
      <c r="X875" s="5" t="n">
        <f aca="true">IF(B875=1,SUM(INDIRECT("HeatFluxRadiation!B" &amp; A875 + 1):INDIRECT("HeatFluxRadiation!P" &amp; A875 + 1)),NA())</f>
        <v>206076.855056975</v>
      </c>
      <c r="Y875" s="5" t="n">
        <f aca="true">IF(B875=1,SUM(INDIRECT("HeatFluxConduction!B" &amp; A875 + 1):INDIRECT("HeatFluxConduction!P" &amp; A875 + 1)),NA())</f>
        <v>12846.4119899711</v>
      </c>
      <c r="Z875" s="6" t="n">
        <f aca="false">X875/U875</f>
        <v>0.941320063126083</v>
      </c>
      <c r="AA875" s="6" t="n">
        <f aca="false">Y875/U875</f>
        <v>0.0586799781178724</v>
      </c>
      <c r="AE875" s="0" t="n">
        <f aca="false">1/F875</f>
        <v>4.44444444444444</v>
      </c>
      <c r="AF875" s="0" t="n">
        <f aca="false">1/G875</f>
        <v>66.6666666666667</v>
      </c>
      <c r="AG875" s="10" t="n">
        <v>2.33377089061262</v>
      </c>
      <c r="AH875" s="0" t="n">
        <f aca="false">AG875/14</f>
        <v>0.166697920758044</v>
      </c>
      <c r="AI875" s="0" t="n">
        <v>0.13953</v>
      </c>
      <c r="AJ875" s="0" t="n">
        <v>2.1047</v>
      </c>
      <c r="AK875" s="0" t="n">
        <v>23.879</v>
      </c>
    </row>
    <row r="876" customFormat="false" ht="15" hidden="false" customHeight="true" outlineLevel="0" collapsed="false">
      <c r="A876" s="0" t="n">
        <v>875</v>
      </c>
      <c r="B876" s="4" t="n">
        <f aca="false">IF(assorted!P876 = "converged", 1, NA())</f>
        <v>1</v>
      </c>
      <c r="C876" s="0" t="str">
        <f aca="true">INDIRECT("IDs!B"&amp;$A876+1)</f>
        <v>c-aligned</v>
      </c>
      <c r="D876" s="0" t="n">
        <f aca="true">INDIRECT("IDs!C"&amp;$A876+1)</f>
        <v>15</v>
      </c>
      <c r="E876" s="4" t="n">
        <v>3.24444444444444</v>
      </c>
      <c r="F876" s="0" t="n">
        <f aca="false">G876*D876</f>
        <v>0.225</v>
      </c>
      <c r="G876" s="0" t="n">
        <f aca="true">INDIRECT("assorted!D"&amp;$A876+1)</f>
        <v>0.015</v>
      </c>
      <c r="H876" s="0" t="n">
        <f aca="true">INDIRECT("assorted!E"&amp;$A876+1)</f>
        <v>0.08</v>
      </c>
      <c r="I876" s="0" t="n">
        <f aca="true">IF(B876=1,INDIRECT("assorted!F"&amp;$A876+1),NA())</f>
        <v>2.19879213366948</v>
      </c>
      <c r="J876" s="5" t="n">
        <f aca="true">IF(B876=1,INDIRECT("assorted!G"&amp;$A876+1),NA())</f>
        <v>1069.08629484523</v>
      </c>
      <c r="K876" s="5" t="n">
        <f aca="true">IF(B876=1,AVERAGE(INDIRECT("Temperatures!C" &amp; A876 + 1):INDIRECT("Temperatures!P" &amp; A876 + 1)),NA())</f>
        <v>976.182497593137</v>
      </c>
      <c r="L876" s="5" t="n">
        <f aca="true">IF(B876=1,MAX(INDIRECT("Temperatures!C" &amp; A876 + 1):INDIRECT("Temperatures!P" &amp; A876 + 1)),NA())</f>
        <v>1046.02857557236</v>
      </c>
      <c r="M876" s="5" t="n">
        <f aca="true">IF(B876=1,MIN(INDIRECT("Temperatures!C" &amp; A876 + 1):INDIRECT("Temperatures!P" &amp; A876 + 1)),NA())</f>
        <v>927.460274140078</v>
      </c>
      <c r="N876" s="5" t="n">
        <f aca="true">IF(B876=1,INDIRECT("assorted!H"&amp;$A876+1),NA())</f>
        <v>-223949.150786642</v>
      </c>
      <c r="O876" s="5" t="n">
        <f aca="true">IF(B876=1,INDIRECT("assorted!I"&amp;$A876+1),NA())</f>
        <v>26402.8064305538</v>
      </c>
      <c r="P876" s="5" t="n">
        <f aca="true">IF(B876=1,INDIRECT("assorted!J"&amp;$A876+1),NA())</f>
        <v>6415.14210164976</v>
      </c>
      <c r="Q876" s="5" t="n">
        <f aca="true">IF(B876=1,INDIRECT("assorted!K"&amp;$A876+1),NA())</f>
        <v>41154048.1843593</v>
      </c>
      <c r="R876" s="5" t="n">
        <f aca="true">IF(B876=1,INDIRECT("assorted!L"&amp;$A876+1),NA())</f>
        <v>14930.2624803885</v>
      </c>
      <c r="S876" s="5" t="n">
        <f aca="true">IF(B876=1,INDIRECT("assorted!M"&amp;$A876+1),NA())</f>
        <v>3627.63540604132</v>
      </c>
      <c r="T876" s="5" t="n">
        <f aca="true">IF(B876=1,INDIRECT("assorted!N"&amp;$A876+1),NA())</f>
        <v>13159738.6391646</v>
      </c>
      <c r="U876" s="5" t="n">
        <f aca="true">IF(B876=1,SUM(INDIRECT("HeatFluxTotals!B" &amp; A876 + 1):INDIRECT("HeatFluxTotals!P" &amp; A876 + 1)),NA())</f>
        <v>223953.937205828</v>
      </c>
      <c r="W876" s="5" t="n">
        <f aca="false">R876/G876</f>
        <v>995350.8320259</v>
      </c>
      <c r="X876" s="5" t="n">
        <f aca="true">IF(B876=1,SUM(INDIRECT("HeatFluxRadiation!B" &amp; A876 + 1):INDIRECT("HeatFluxRadiation!P" &amp; A876 + 1)),NA())</f>
        <v>210369.904069788</v>
      </c>
      <c r="Y876" s="5" t="n">
        <f aca="true">IF(B876=1,SUM(INDIRECT("HeatFluxConduction!B" &amp; A876 + 1):INDIRECT("HeatFluxConduction!P" &amp; A876 + 1)),NA())</f>
        <v>13584.022152487</v>
      </c>
      <c r="Z876" s="6" t="n">
        <f aca="false">X876/U876</f>
        <v>0.93934452188909</v>
      </c>
      <c r="AA876" s="6" t="n">
        <f aca="false">Y876/U876</f>
        <v>0.0606554290671049</v>
      </c>
      <c r="AE876" s="0" t="n">
        <f aca="false">1/F876</f>
        <v>4.44444444444444</v>
      </c>
      <c r="AF876" s="0" t="n">
        <f aca="false">1/G876</f>
        <v>66.6666666666667</v>
      </c>
      <c r="AG876" s="10" t="n">
        <v>2.04369357793398</v>
      </c>
      <c r="AH876" s="0" t="n">
        <f aca="false">AG876/14</f>
        <v>0.14597811270957</v>
      </c>
      <c r="AI876" s="0" t="n">
        <v>0.14759</v>
      </c>
      <c r="AJ876" s="0" t="n">
        <v>2.2271</v>
      </c>
      <c r="AK876" s="0" t="n">
        <v>24.267</v>
      </c>
    </row>
    <row r="877" customFormat="false" ht="15" hidden="false" customHeight="true" outlineLevel="0" collapsed="false">
      <c r="A877" s="0" t="n">
        <v>876</v>
      </c>
      <c r="B877" s="4" t="n">
        <f aca="false">IF(assorted!P877 = "converged", 1, NA())</f>
        <v>1</v>
      </c>
      <c r="C877" s="0" t="str">
        <f aca="true">INDIRECT("IDs!B"&amp;$A877+1)</f>
        <v>c-aligned</v>
      </c>
      <c r="D877" s="0" t="n">
        <f aca="true">INDIRECT("IDs!C"&amp;$A877+1)</f>
        <v>15</v>
      </c>
      <c r="E877" s="4" t="n">
        <v>3.44722222222222</v>
      </c>
      <c r="F877" s="0" t="n">
        <f aca="false">G877*D877</f>
        <v>0.225</v>
      </c>
      <c r="G877" s="0" t="n">
        <f aca="true">INDIRECT("assorted!D"&amp;$A877+1)</f>
        <v>0.015</v>
      </c>
      <c r="H877" s="0" t="n">
        <f aca="true">INDIRECT("assorted!E"&amp;$A877+1)</f>
        <v>0.08</v>
      </c>
      <c r="I877" s="0" t="n">
        <f aca="true">IF(B877=1,INDIRECT("assorted!F"&amp;$A877+1),NA())</f>
        <v>2.39463400654494</v>
      </c>
      <c r="J877" s="5" t="n">
        <f aca="true">IF(B877=1,INDIRECT("assorted!G"&amp;$A877+1),NA())</f>
        <v>1060.11851809784</v>
      </c>
      <c r="K877" s="5" t="n">
        <f aca="true">IF(B877=1,AVERAGE(INDIRECT("Temperatures!C" &amp; A877 + 1):INDIRECT("Temperatures!P" &amp; A877 + 1)),NA())</f>
        <v>977.635094973055</v>
      </c>
      <c r="L877" s="5" t="n">
        <f aca="true">IF(B877=1,MAX(INDIRECT("Temperatures!C" &amp; A877 + 1):INDIRECT("Temperatures!P" &amp; A877 + 1)),NA())</f>
        <v>1060.0826260374</v>
      </c>
      <c r="M877" s="5" t="n">
        <f aca="true">IF(B877=1,MIN(INDIRECT("Temperatures!C" &amp; A877 + 1):INDIRECT("Temperatures!P" &amp; A877 + 1)),NA())</f>
        <v>922.645342663815</v>
      </c>
      <c r="N877" s="5" t="n">
        <f aca="true">IF(B877=1,INDIRECT("assorted!H"&amp;$A877+1),NA())</f>
        <v>-226213.109596223</v>
      </c>
      <c r="O877" s="5" t="n">
        <f aca="true">IF(B877=1,INDIRECT("assorted!I"&amp;$A877+1),NA())</f>
        <v>26669.7911150935</v>
      </c>
      <c r="P877" s="5" t="n">
        <f aca="true">IF(B877=1,INDIRECT("assorted!J"&amp;$A877+1),NA())</f>
        <v>7303.34600970079</v>
      </c>
      <c r="Q877" s="5" t="n">
        <f aca="true">IF(B877=1,INDIRECT("assorted!K"&amp;$A877+1),NA())</f>
        <v>53338862.9374124</v>
      </c>
      <c r="R877" s="5" t="n">
        <f aca="true">IF(B877=1,INDIRECT("assorted!L"&amp;$A877+1),NA())</f>
        <v>15081.237015144</v>
      </c>
      <c r="S877" s="5" t="n">
        <f aca="true">IF(B877=1,INDIRECT("assorted!M"&amp;$A877+1),NA())</f>
        <v>4129.89706968619</v>
      </c>
      <c r="T877" s="5" t="n">
        <f aca="true">IF(B877=1,INDIRECT("assorted!N"&amp;$A877+1),NA())</f>
        <v>17056049.8062026</v>
      </c>
      <c r="U877" s="5" t="n">
        <f aca="true">IF(B877=1,SUM(INDIRECT("HeatFluxTotals!B" &amp; A877 + 1):INDIRECT("HeatFluxTotals!P" &amp; A877 + 1)),NA())</f>
        <v>226218.55522716</v>
      </c>
      <c r="W877" s="5" t="n">
        <f aca="false">R877/G877</f>
        <v>1005415.8010096</v>
      </c>
      <c r="X877" s="5" t="n">
        <f aca="true">IF(B877=1,SUM(INDIRECT("HeatFluxRadiation!B" &amp; A877 + 1):INDIRECT("HeatFluxRadiation!P" &amp; A877 + 1)),NA())</f>
        <v>211986.498363094</v>
      </c>
      <c r="Y877" s="5" t="n">
        <f aca="true">IF(B877=1,SUM(INDIRECT("HeatFluxConduction!B" &amp; A877 + 1):INDIRECT("HeatFluxConduction!P" &amp; A877 + 1)),NA())</f>
        <v>14232.058890922</v>
      </c>
      <c r="Z877" s="6" t="n">
        <f aca="false">X877/U877</f>
        <v>0.937087137481831</v>
      </c>
      <c r="AA877" s="6" t="n">
        <f aca="false">Y877/U877</f>
        <v>0.0629128714778976</v>
      </c>
      <c r="AE877" s="0" t="n">
        <f aca="false">1/F877</f>
        <v>4.44444444444444</v>
      </c>
      <c r="AF877" s="0" t="n">
        <f aca="false">1/G877</f>
        <v>66.6666666666667</v>
      </c>
      <c r="AG877" s="10" t="n">
        <v>1.92433102787305</v>
      </c>
      <c r="AH877" s="0" t="n">
        <f aca="false">AG877/14</f>
        <v>0.137452216276646</v>
      </c>
      <c r="AI877" s="0" t="n">
        <v>0.15209</v>
      </c>
      <c r="AJ877" s="0" t="n">
        <v>2.2958</v>
      </c>
      <c r="AK877" s="0" t="n">
        <v>24.43</v>
      </c>
    </row>
    <row r="878" customFormat="false" ht="15" hidden="false" customHeight="true" outlineLevel="0" collapsed="false">
      <c r="A878" s="0" t="n">
        <v>877</v>
      </c>
      <c r="B878" s="4" t="n">
        <f aca="false">IF(assorted!P878 = "converged", 1, NA())</f>
        <v>1</v>
      </c>
      <c r="C878" s="0" t="str">
        <f aca="true">INDIRECT("IDs!B"&amp;$A878+1)</f>
        <v>c-aligned</v>
      </c>
      <c r="D878" s="0" t="n">
        <f aca="true">INDIRECT("IDs!C"&amp;$A878+1)</f>
        <v>15</v>
      </c>
      <c r="E878" s="4" t="n">
        <v>1.01388888888889</v>
      </c>
      <c r="F878" s="0" t="n">
        <f aca="false">G878*D878</f>
        <v>0.3</v>
      </c>
      <c r="G878" s="0" t="n">
        <f aca="true">INDIRECT("assorted!D"&amp;$A878+1)</f>
        <v>0.02</v>
      </c>
      <c r="H878" s="0" t="n">
        <f aca="true">INDIRECT("assorted!E"&amp;$A878+1)</f>
        <v>0.08</v>
      </c>
      <c r="I878" s="0" t="n">
        <f aca="true">IF(B878=1,INDIRECT("assorted!F"&amp;$A878+1),NA())</f>
        <v>9.51991005493619</v>
      </c>
      <c r="J878" s="5" t="n">
        <f aca="true">IF(B878=1,INDIRECT("assorted!G"&amp;$A878+1),NA())</f>
        <v>1159.89425873588</v>
      </c>
      <c r="K878" s="5" t="n">
        <f aca="true">IF(B878=1,AVERAGE(INDIRECT("Temperatures!C" &amp; A878 + 1):INDIRECT("Temperatures!P" &amp; A878 + 1)),NA())</f>
        <v>905.743214729961</v>
      </c>
      <c r="L878" s="5" t="n">
        <f aca="true">IF(B878=1,MAX(INDIRECT("Temperatures!C" &amp; A878 + 1):INDIRECT("Temperatures!P" &amp; A878 + 1)),NA())</f>
        <v>994.05045648031</v>
      </c>
      <c r="M878" s="5" t="n">
        <f aca="true">IF(B878=1,MIN(INDIRECT("Temperatures!C" &amp; A878 + 1):INDIRECT("Temperatures!P" &amp; A878 + 1)),NA())</f>
        <v>779.118924340822</v>
      </c>
      <c r="N878" s="5" t="n">
        <f aca="true">IF(B878=1,INDIRECT("assorted!H"&amp;$A878+1),NA())</f>
        <v>-129979.739311362</v>
      </c>
      <c r="O878" s="5" t="n">
        <f aca="true">IF(B878=1,INDIRECT("assorted!I"&amp;$A878+1),NA())</f>
        <v>16523.971836755</v>
      </c>
      <c r="P878" s="5" t="n">
        <f aca="true">IF(B878=1,INDIRECT("assorted!J"&amp;$A878+1),NA())</f>
        <v>10292.9879094497</v>
      </c>
      <c r="Q878" s="5" t="n">
        <f aca="true">IF(B878=1,INDIRECT("assorted!K"&amp;$A878+1),NA())</f>
        <v>105945600.104077</v>
      </c>
      <c r="R878" s="5" t="n">
        <f aca="true">IF(B878=1,INDIRECT("assorted!L"&amp;$A878+1),NA())</f>
        <v>9343.89395770984</v>
      </c>
      <c r="S878" s="5" t="n">
        <f aca="true">IF(B878=1,INDIRECT("assorted!M"&amp;$A878+1),NA())</f>
        <v>5820.42781681901</v>
      </c>
      <c r="T878" s="5" t="n">
        <f aca="true">IF(B878=1,INDIRECT("assorted!N"&amp;$A878+1),NA())</f>
        <v>33877379.9708005</v>
      </c>
      <c r="U878" s="5" t="n">
        <f aca="true">IF(B878=1,SUM(INDIRECT("HeatFluxTotals!B" &amp; A878 + 1):INDIRECT("HeatFluxTotals!P" &amp; A878 + 1)),NA())</f>
        <v>140158.409365647</v>
      </c>
      <c r="W878" s="5" t="n">
        <f aca="false">R878/G878</f>
        <v>467194.697885492</v>
      </c>
      <c r="X878" s="5" t="n">
        <f aca="true">IF(B878=1,SUM(INDIRECT("HeatFluxRadiation!B" &amp; A878 + 1):INDIRECT("HeatFluxRadiation!P" &amp; A878 + 1)),NA())</f>
        <v>133564.778268968</v>
      </c>
      <c r="Y878" s="5" t="n">
        <f aca="true">IF(B878=1,SUM(INDIRECT("HeatFluxConduction!B" &amp; A878 + 1):INDIRECT("HeatFluxConduction!P" &amp; A878 + 1)),NA())</f>
        <v>5271.94486708639</v>
      </c>
      <c r="Z878" s="6" t="n">
        <f aca="false">X878/U878</f>
        <v>0.95295586524903</v>
      </c>
      <c r="AA878" s="6" t="n">
        <f aca="false">Y878/U878</f>
        <v>0.0376141887664611</v>
      </c>
      <c r="AE878" s="0" t="n">
        <f aca="false">1/F878</f>
        <v>3.33333333333333</v>
      </c>
      <c r="AF878" s="0" t="n">
        <f aca="false">1/G878</f>
        <v>50</v>
      </c>
      <c r="AG878" s="10" t="n">
        <v>6.25572480584196</v>
      </c>
      <c r="AH878" s="0" t="n">
        <f aca="false">AG878/14</f>
        <v>0.446837486131569</v>
      </c>
      <c r="AI878" s="0" t="n">
        <v>0.068802</v>
      </c>
      <c r="AJ878" s="0" t="n">
        <v>1.0386</v>
      </c>
      <c r="AK878" s="0" t="n">
        <v>17.148</v>
      </c>
    </row>
    <row r="879" customFormat="false" ht="15" hidden="false" customHeight="true" outlineLevel="0" collapsed="false">
      <c r="A879" s="0" t="n">
        <v>878</v>
      </c>
      <c r="B879" s="4" t="n">
        <f aca="false">IF(assorted!P879 = "converged", 1, NA())</f>
        <v>1</v>
      </c>
      <c r="C879" s="0" t="str">
        <f aca="true">INDIRECT("IDs!B"&amp;$A879+1)</f>
        <v>c-aligned</v>
      </c>
      <c r="D879" s="0" t="n">
        <f aca="true">INDIRECT("IDs!C"&amp;$A879+1)</f>
        <v>15</v>
      </c>
      <c r="E879" s="4" t="n">
        <v>1.21666666666667</v>
      </c>
      <c r="F879" s="0" t="n">
        <f aca="false">G879*D879</f>
        <v>0.3</v>
      </c>
      <c r="G879" s="0" t="n">
        <f aca="true">INDIRECT("assorted!D"&amp;$A879+1)</f>
        <v>0.02</v>
      </c>
      <c r="H879" s="0" t="n">
        <f aca="true">INDIRECT("assorted!E"&amp;$A879+1)</f>
        <v>0.08</v>
      </c>
      <c r="I879" s="0" t="n">
        <f aca="true">IF(B879=1,INDIRECT("assorted!F"&amp;$A879+1),NA())</f>
        <v>9.31854636449134</v>
      </c>
      <c r="J879" s="5" t="n">
        <f aca="true">IF(B879=1,INDIRECT("assorted!G"&amp;$A879+1),NA())</f>
        <v>1142.01281019212</v>
      </c>
      <c r="K879" s="5" t="n">
        <f aca="true">IF(B879=1,AVERAGE(INDIRECT("Temperatures!C" &amp; A879 + 1):INDIRECT("Temperatures!P" &amp; A879 + 1)),NA())</f>
        <v>924.680089283961</v>
      </c>
      <c r="L879" s="5" t="n">
        <f aca="true">IF(B879=1,MAX(INDIRECT("Temperatures!C" &amp; A879 + 1):INDIRECT("Temperatures!P" &amp; A879 + 1)),NA())</f>
        <v>1012.62451188239</v>
      </c>
      <c r="M879" s="5" t="n">
        <f aca="true">IF(B879=1,MIN(INDIRECT("Temperatures!C" &amp; A879 + 1):INDIRECT("Temperatures!P" &amp; A879 + 1)),NA())</f>
        <v>823.995927150816</v>
      </c>
      <c r="N879" s="5" t="n">
        <f aca="true">IF(B879=1,INDIRECT("assorted!H"&amp;$A879+1),NA())</f>
        <v>-152806.246535445</v>
      </c>
      <c r="O879" s="5" t="n">
        <f aca="true">IF(B879=1,INDIRECT("assorted!I"&amp;$A879+1),NA())</f>
        <v>19135.5898892591</v>
      </c>
      <c r="P879" s="5" t="n">
        <f aca="true">IF(B879=1,INDIRECT("assorted!J"&amp;$A879+1),NA())</f>
        <v>8548.25575229025</v>
      </c>
      <c r="Q879" s="5" t="n">
        <f aca="true">IF(B879=1,INDIRECT("assorted!K"&amp;$A879+1),NA())</f>
        <v>73072676.4065634</v>
      </c>
      <c r="R879" s="5" t="n">
        <f aca="true">IF(B879=1,INDIRECT("assorted!L"&amp;$A879+1),NA())</f>
        <v>10820.6973163967</v>
      </c>
      <c r="S879" s="5" t="n">
        <f aca="true">IF(B879=1,INDIRECT("assorted!M"&amp;$A879+1),NA())</f>
        <v>4833.82475345582</v>
      </c>
      <c r="T879" s="5" t="n">
        <f aca="true">IF(B879=1,INDIRECT("assorted!N"&amp;$A879+1),NA())</f>
        <v>23365861.7471223</v>
      </c>
      <c r="U879" s="5" t="n">
        <f aca="true">IF(B879=1,SUM(INDIRECT("HeatFluxTotals!B" &amp; A879 + 1):INDIRECT("HeatFluxTotals!P" &amp; A879 + 1)),NA())</f>
        <v>162310.45974595</v>
      </c>
      <c r="W879" s="5" t="n">
        <f aca="false">R879/G879</f>
        <v>541034.865819835</v>
      </c>
      <c r="X879" s="5" t="n">
        <f aca="true">IF(B879=1,SUM(INDIRECT("HeatFluxRadiation!B" &amp; A879 + 1):INDIRECT("HeatFluxRadiation!P" &amp; A879 + 1)),NA())</f>
        <v>152979.55470547</v>
      </c>
      <c r="Y879" s="5" t="n">
        <f aca="true">IF(B879=1,SUM(INDIRECT("HeatFluxConduction!B" &amp; A879 + 1):INDIRECT("HeatFluxConduction!P" &amp; A879 + 1)),NA())</f>
        <v>9333.80195397097</v>
      </c>
      <c r="Z879" s="6" t="n">
        <f aca="false">X879/U879</f>
        <v>0.942511991802099</v>
      </c>
      <c r="AA879" s="6" t="n">
        <f aca="false">Y879/U879</f>
        <v>0.057505856175753</v>
      </c>
      <c r="AE879" s="0" t="n">
        <f aca="false">1/F879</f>
        <v>3.33333333333333</v>
      </c>
      <c r="AF879" s="0" t="n">
        <f aca="false">1/G879</f>
        <v>50</v>
      </c>
      <c r="AG879" s="10" t="n">
        <v>5.35618188255661</v>
      </c>
      <c r="AH879" s="0" t="n">
        <f aca="false">AG879/14</f>
        <v>0.382584420182615</v>
      </c>
      <c r="AI879" s="0" t="n">
        <v>0.083994</v>
      </c>
      <c r="AJ879" s="0" t="n">
        <v>1.2673</v>
      </c>
      <c r="AK879" s="0" t="n">
        <v>18.959</v>
      </c>
    </row>
    <row r="880" customFormat="false" ht="15" hidden="false" customHeight="true" outlineLevel="0" collapsed="false">
      <c r="A880" s="0" t="n">
        <v>879</v>
      </c>
      <c r="B880" s="4" t="n">
        <f aca="false">IF(assorted!P880 = "converged", 1, NA())</f>
        <v>1</v>
      </c>
      <c r="C880" s="0" t="str">
        <f aca="true">INDIRECT("IDs!B"&amp;$A880+1)</f>
        <v>c-aligned</v>
      </c>
      <c r="D880" s="0" t="n">
        <f aca="true">INDIRECT("IDs!C"&amp;$A880+1)</f>
        <v>15</v>
      </c>
      <c r="E880" s="4" t="n">
        <v>1.41944444444444</v>
      </c>
      <c r="F880" s="0" t="n">
        <f aca="false">G880*D880</f>
        <v>0.3</v>
      </c>
      <c r="G880" s="0" t="n">
        <f aca="true">INDIRECT("assorted!D"&amp;$A880+1)</f>
        <v>0.02</v>
      </c>
      <c r="H880" s="0" t="n">
        <f aca="true">INDIRECT("assorted!E"&amp;$A880+1)</f>
        <v>0.08</v>
      </c>
      <c r="I880" s="0" t="n">
        <f aca="true">IF(B880=1,INDIRECT("assorted!F"&amp;$A880+1),NA())</f>
        <v>8.95613561358186</v>
      </c>
      <c r="J880" s="5" t="n">
        <f aca="true">IF(B880=1,INDIRECT("assorted!G"&amp;$A880+1),NA())</f>
        <v>1127.79884989569</v>
      </c>
      <c r="K880" s="5" t="n">
        <f aca="true">IF(B880=1,AVERAGE(INDIRECT("Temperatures!C" &amp; A880 + 1):INDIRECT("Temperatures!P" &amp; A880 + 1)),NA())</f>
        <v>941.665250671081</v>
      </c>
      <c r="L880" s="5" t="n">
        <f aca="true">IF(B880=1,MAX(INDIRECT("Temperatures!C" &amp; A880 + 1):INDIRECT("Temperatures!P" &amp; A880 + 1)),NA())</f>
        <v>1017.31399836492</v>
      </c>
      <c r="M880" s="5" t="n">
        <f aca="true">IF(B880=1,MIN(INDIRECT("Temperatures!C" &amp; A880 + 1):INDIRECT("Temperatures!P" &amp; A880 + 1)),NA())</f>
        <v>865.069975286047</v>
      </c>
      <c r="N880" s="5" t="n">
        <f aca="true">IF(B880=1,INDIRECT("assorted!H"&amp;$A880+1),NA())</f>
        <v>-174316.743629023</v>
      </c>
      <c r="O880" s="5" t="n">
        <f aca="true">IF(B880=1,INDIRECT("assorted!I"&amp;$A880+1),NA())</f>
        <v>21380.1722256714</v>
      </c>
      <c r="P880" s="5" t="n">
        <f aca="true">IF(B880=1,INDIRECT("assorted!J"&amp;$A880+1),NA())</f>
        <v>6988.81681236587</v>
      </c>
      <c r="Q880" s="5" t="n">
        <f aca="true">IF(B880=1,INDIRECT("assorted!K"&amp;$A880+1),NA())</f>
        <v>48843560.4368079</v>
      </c>
      <c r="R880" s="5" t="n">
        <f aca="true">IF(B880=1,INDIRECT("assorted!L"&amp;$A880+1),NA())</f>
        <v>12089.9524689478</v>
      </c>
      <c r="S880" s="5" t="n">
        <f aca="true">IF(B880=1,INDIRECT("assorted!M"&amp;$A880+1),NA())</f>
        <v>3952.00104956281</v>
      </c>
      <c r="T880" s="5" t="n">
        <f aca="true">IF(B880=1,INDIRECT("assorted!N"&amp;$A880+1),NA())</f>
        <v>15618312.2957455</v>
      </c>
      <c r="U880" s="5" t="n">
        <f aca="true">IF(B880=1,SUM(INDIRECT("HeatFluxTotals!B" &amp; A880 + 1):INDIRECT("HeatFluxTotals!P" &amp; A880 + 1)),NA())</f>
        <v>181349.287034217</v>
      </c>
      <c r="W880" s="5" t="n">
        <f aca="false">R880/G880</f>
        <v>604497.62344739</v>
      </c>
      <c r="X880" s="5" t="n">
        <f aca="true">IF(B880=1,SUM(INDIRECT("HeatFluxRadiation!B" &amp; A880 + 1):INDIRECT("HeatFluxRadiation!P" &amp; A880 + 1)),NA())</f>
        <v>171103.614812093</v>
      </c>
      <c r="Y880" s="5" t="n">
        <f aca="true">IF(B880=1,SUM(INDIRECT("HeatFluxConduction!B" &amp; A880 + 1):INDIRECT("HeatFluxConduction!P" &amp; A880 + 1)),NA())</f>
        <v>10247.8464655928</v>
      </c>
      <c r="Z880" s="6" t="n">
        <f aca="false">X880/U880</f>
        <v>0.943503101723297</v>
      </c>
      <c r="AA880" s="6" t="n">
        <f aca="false">Y880/U880</f>
        <v>0.0565088875351313</v>
      </c>
      <c r="AE880" s="0" t="n">
        <f aca="false">1/F880</f>
        <v>3.33333333333333</v>
      </c>
      <c r="AF880" s="0" t="n">
        <f aca="false">1/G880</f>
        <v>50</v>
      </c>
      <c r="AG880" s="10" t="n">
        <v>4.62937897553996</v>
      </c>
      <c r="AH880" s="0" t="n">
        <f aca="false">AG880/14</f>
        <v>0.330669926824283</v>
      </c>
      <c r="AI880" s="0" t="n">
        <v>0.10002</v>
      </c>
      <c r="AJ880" s="0" t="n">
        <v>1.5086</v>
      </c>
      <c r="AK880" s="0" t="n">
        <v>20.654</v>
      </c>
    </row>
    <row r="881" customFormat="false" ht="15" hidden="false" customHeight="true" outlineLevel="0" collapsed="false">
      <c r="A881" s="0" t="n">
        <v>880</v>
      </c>
      <c r="B881" s="4" t="n">
        <f aca="false">IF(assorted!P881 = "converged", 1, NA())</f>
        <v>1</v>
      </c>
      <c r="C881" s="0" t="str">
        <f aca="true">INDIRECT("IDs!B"&amp;$A881+1)</f>
        <v>c-aligned</v>
      </c>
      <c r="D881" s="0" t="n">
        <f aca="true">INDIRECT("IDs!C"&amp;$A881+1)</f>
        <v>15</v>
      </c>
      <c r="E881" s="4" t="n">
        <v>1.62222222222222</v>
      </c>
      <c r="F881" s="0" t="n">
        <f aca="false">G881*D881</f>
        <v>0.3</v>
      </c>
      <c r="G881" s="0" t="n">
        <f aca="true">INDIRECT("assorted!D"&amp;$A881+1)</f>
        <v>0.02</v>
      </c>
      <c r="H881" s="0" t="n">
        <f aca="true">INDIRECT("assorted!E"&amp;$A881+1)</f>
        <v>0.08</v>
      </c>
      <c r="I881" s="0" t="n">
        <f aca="true">IF(B881=1,INDIRECT("assorted!F"&amp;$A881+1),NA())</f>
        <v>8.58886954523041</v>
      </c>
      <c r="J881" s="5" t="n">
        <f aca="true">IF(B881=1,INDIRECT("assorted!G"&amp;$A881+1),NA())</f>
        <v>1116.97088696498</v>
      </c>
      <c r="K881" s="5" t="n">
        <f aca="true">IF(B881=1,AVERAGE(INDIRECT("Temperatures!C" &amp; A881 + 1):INDIRECT("Temperatures!P" &amp; A881 + 1)),NA())</f>
        <v>953.609830535214</v>
      </c>
      <c r="L881" s="5" t="n">
        <f aca="true">IF(B881=1,MAX(INDIRECT("Temperatures!C" &amp; A881 + 1):INDIRECT("Temperatures!P" &amp; A881 + 1)),NA())</f>
        <v>1019.49891955008</v>
      </c>
      <c r="M881" s="5" t="n">
        <f aca="true">IF(B881=1,MIN(INDIRECT("Temperatures!C" &amp; A881 + 1):INDIRECT("Temperatures!P" &amp; A881 + 1)),NA())</f>
        <v>893.165513668425</v>
      </c>
      <c r="N881" s="5" t="n">
        <f aca="true">IF(B881=1,INDIRECT("assorted!H"&amp;$A881+1),NA())</f>
        <v>-188422.046012736</v>
      </c>
      <c r="O881" s="5" t="n">
        <f aca="true">IF(B881=1,INDIRECT("assorted!I"&amp;$A881+1),NA())</f>
        <v>23034.6301885919</v>
      </c>
      <c r="P881" s="5" t="n">
        <f aca="true">IF(B881=1,INDIRECT("assorted!J"&amp;$A881+1),NA())</f>
        <v>6163.25108091417</v>
      </c>
      <c r="Q881" s="5" t="n">
        <f aca="true">IF(B881=1,INDIRECT("assorted!K"&amp;$A881+1),NA())</f>
        <v>37985663.8863897</v>
      </c>
      <c r="R881" s="5" t="n">
        <f aca="true">IF(B881=1,INDIRECT("assorted!L"&amp;$A881+1),NA())</f>
        <v>13025.5070530014</v>
      </c>
      <c r="S881" s="5" t="n">
        <f aca="true">IF(B881=1,INDIRECT("assorted!M"&amp;$A881+1),NA())</f>
        <v>3485.16428380192</v>
      </c>
      <c r="T881" s="5" t="n">
        <f aca="true">IF(B881=1,INDIRECT("assorted!N"&amp;$A881+1),NA())</f>
        <v>12146370.0850885</v>
      </c>
      <c r="U881" s="5" t="n">
        <f aca="true">IF(B881=1,SUM(INDIRECT("HeatFluxTotals!B" &amp; A881 + 1):INDIRECT("HeatFluxTotals!P" &amp; A881 + 1)),NA())</f>
        <v>195382.605795021</v>
      </c>
      <c r="W881" s="5" t="n">
        <f aca="false">R881/G881</f>
        <v>651275.35265007</v>
      </c>
      <c r="X881" s="5" t="n">
        <f aca="true">IF(B881=1,SUM(INDIRECT("HeatFluxRadiation!B" &amp; A881 + 1):INDIRECT("HeatFluxRadiation!P" &amp; A881 + 1)),NA())</f>
        <v>184951.259089996</v>
      </c>
      <c r="Y881" s="5" t="n">
        <f aca="true">IF(B881=1,SUM(INDIRECT("HeatFluxConduction!B" &amp; A881 + 1):INDIRECT("HeatFluxConduction!P" &amp; A881 + 1)),NA())</f>
        <v>10433.1782622544</v>
      </c>
      <c r="Z881" s="6" t="n">
        <f aca="false">X881/U881</f>
        <v>0.946610668526099</v>
      </c>
      <c r="AA881" s="6" t="n">
        <f aca="false">Y881/U881</f>
        <v>0.0533987056821218</v>
      </c>
      <c r="AE881" s="0" t="n">
        <f aca="false">1/F881</f>
        <v>3.33333333333333</v>
      </c>
      <c r="AF881" s="0" t="n">
        <f aca="false">1/G881</f>
        <v>50</v>
      </c>
      <c r="AG881" s="10" t="n">
        <v>4.06473025936982</v>
      </c>
      <c r="AH881" s="0" t="n">
        <f aca="false">AG881/14</f>
        <v>0.290337875669273</v>
      </c>
      <c r="AI881" s="0" t="n">
        <v>0.1138</v>
      </c>
      <c r="AJ881" s="0" t="n">
        <v>1.7163</v>
      </c>
      <c r="AK881" s="0" t="n">
        <v>21.87</v>
      </c>
    </row>
    <row r="882" customFormat="false" ht="15" hidden="false" customHeight="true" outlineLevel="0" collapsed="false">
      <c r="A882" s="0" t="n">
        <v>881</v>
      </c>
      <c r="B882" s="4" t="n">
        <f aca="false">IF(assorted!P882 = "converged", 1, NA())</f>
        <v>1</v>
      </c>
      <c r="C882" s="0" t="str">
        <f aca="true">INDIRECT("IDs!B"&amp;$A882+1)</f>
        <v>c-aligned</v>
      </c>
      <c r="D882" s="0" t="n">
        <f aca="true">INDIRECT("IDs!C"&amp;$A882+1)</f>
        <v>15</v>
      </c>
      <c r="E882" s="4" t="n">
        <v>1.825</v>
      </c>
      <c r="F882" s="0" t="n">
        <f aca="false">G882*D882</f>
        <v>0.3</v>
      </c>
      <c r="G882" s="0" t="n">
        <f aca="true">INDIRECT("assorted!D"&amp;$A882+1)</f>
        <v>0.02</v>
      </c>
      <c r="H882" s="0" t="n">
        <f aca="true">INDIRECT("assorted!E"&amp;$A882+1)</f>
        <v>0.08</v>
      </c>
      <c r="I882" s="0" t="n">
        <f aca="true">IF(B882=1,INDIRECT("assorted!F"&amp;$A882+1),NA())</f>
        <v>8.18744814646197</v>
      </c>
      <c r="J882" s="5" t="n">
        <f aca="true">IF(B882=1,INDIRECT("assorted!G"&amp;$A882+1),NA())</f>
        <v>1107.19635834517</v>
      </c>
      <c r="K882" s="5" t="n">
        <f aca="true">IF(B882=1,AVERAGE(INDIRECT("Temperatures!C" &amp; A882 + 1):INDIRECT("Temperatures!P" &amp; A882 + 1)),NA())</f>
        <v>963.035965988515</v>
      </c>
      <c r="L882" s="5" t="n">
        <f aca="true">IF(B882=1,MAX(INDIRECT("Temperatures!C" &amp; A882 + 1):INDIRECT("Temperatures!P" &amp; A882 + 1)),NA())</f>
        <v>1021.73935743402</v>
      </c>
      <c r="M882" s="5" t="n">
        <f aca="true">IF(B882=1,MIN(INDIRECT("Temperatures!C" &amp; A882 + 1):INDIRECT("Temperatures!P" &amp; A882 + 1)),NA())</f>
        <v>913.430272949627</v>
      </c>
      <c r="N882" s="5" t="n">
        <f aca="true">IF(B882=1,INDIRECT("assorted!H"&amp;$A882+1),NA())</f>
        <v>-200434.605826494</v>
      </c>
      <c r="O882" s="5" t="n">
        <f aca="true">IF(B882=1,INDIRECT("assorted!I"&amp;$A882+1),NA())</f>
        <v>24374.1371598155</v>
      </c>
      <c r="P882" s="5" t="n">
        <f aca="true">IF(B882=1,INDIRECT("assorted!J"&amp;$A882+1),NA())</f>
        <v>5874.92831402208</v>
      </c>
      <c r="Q882" s="5" t="n">
        <f aca="true">IF(B882=1,INDIRECT("assorted!K"&amp;$A882+1),NA())</f>
        <v>34514782.6948983</v>
      </c>
      <c r="R882" s="5" t="n">
        <f aca="true">IF(B882=1,INDIRECT("assorted!L"&amp;$A882+1),NA())</f>
        <v>13782.9647312175</v>
      </c>
      <c r="S882" s="5" t="n">
        <f aca="true">IF(B882=1,INDIRECT("assorted!M"&amp;$A882+1),NA())</f>
        <v>3322.12497286243</v>
      </c>
      <c r="T882" s="5" t="n">
        <f aca="true">IF(B882=1,INDIRECT("assorted!N"&amp;$A882+1),NA())</f>
        <v>11036514.3353162</v>
      </c>
      <c r="U882" s="5" t="n">
        <f aca="true">IF(B882=1,SUM(INDIRECT("HeatFluxTotals!B" &amp; A882 + 1):INDIRECT("HeatFluxTotals!P" &amp; A882 + 1)),NA())</f>
        <v>206744.470968262</v>
      </c>
      <c r="W882" s="5" t="n">
        <f aca="false">R882/G882</f>
        <v>689148.236560875</v>
      </c>
      <c r="X882" s="5" t="n">
        <f aca="true">IF(B882=1,SUM(INDIRECT("HeatFluxRadiation!B" &amp; A882 + 1):INDIRECT("HeatFluxRadiation!P" &amp; A882 + 1)),NA())</f>
        <v>195955.435566607</v>
      </c>
      <c r="Y882" s="5" t="n">
        <f aca="true">IF(B882=1,SUM(INDIRECT("HeatFluxConduction!B" &amp; A882 + 1):INDIRECT("HeatFluxConduction!P" &amp; A882 + 1)),NA())</f>
        <v>10791.2734343944</v>
      </c>
      <c r="Z882" s="6" t="n">
        <f aca="false">X882/U882</f>
        <v>0.947814636342505</v>
      </c>
      <c r="AA882" s="6" t="n">
        <f aca="false">Y882/U882</f>
        <v>0.0521961887728115</v>
      </c>
      <c r="AE882" s="0" t="n">
        <f aca="false">1/F882</f>
        <v>3.33333333333333</v>
      </c>
      <c r="AF882" s="0" t="n">
        <f aca="false">1/G882</f>
        <v>50</v>
      </c>
      <c r="AG882" s="10" t="n">
        <v>3.61953998505179</v>
      </c>
      <c r="AH882" s="0" t="n">
        <f aca="false">AG882/14</f>
        <v>0.258538570360842</v>
      </c>
      <c r="AI882" s="0" t="n">
        <v>0.12606</v>
      </c>
      <c r="AJ882" s="0" t="n">
        <v>1.9014</v>
      </c>
      <c r="AK882" s="0" t="n">
        <v>22.832</v>
      </c>
    </row>
    <row r="883" customFormat="false" ht="15" hidden="false" customHeight="true" outlineLevel="0" collapsed="false">
      <c r="A883" s="0" t="n">
        <v>882</v>
      </c>
      <c r="B883" s="4" t="n">
        <f aca="false">IF(assorted!P883 = "converged", 1, NA())</f>
        <v>1</v>
      </c>
      <c r="C883" s="0" t="str">
        <f aca="true">INDIRECT("IDs!B"&amp;$A883+1)</f>
        <v>c-aligned</v>
      </c>
      <c r="D883" s="0" t="n">
        <f aca="true">INDIRECT("IDs!C"&amp;$A883+1)</f>
        <v>15</v>
      </c>
      <c r="E883" s="4" t="n">
        <v>1.925</v>
      </c>
      <c r="F883" s="0" t="n">
        <f aca="false">G883*D883</f>
        <v>0.3</v>
      </c>
      <c r="G883" s="0" t="n">
        <f aca="true">INDIRECT("assorted!D"&amp;$A883+1)</f>
        <v>0.02</v>
      </c>
      <c r="H883" s="0" t="n">
        <f aca="true">INDIRECT("assorted!E"&amp;$A883+1)</f>
        <v>0.08</v>
      </c>
      <c r="I883" s="0" t="n">
        <f aca="true">IF(B883=1,INDIRECT("assorted!F"&amp;$A883+1),NA())</f>
        <v>7.99946220392303</v>
      </c>
      <c r="J883" s="5" t="n">
        <f aca="true">IF(B883=1,INDIRECT("assorted!G"&amp;$A883+1),NA())</f>
        <v>1102.70352144814</v>
      </c>
      <c r="K883" s="5" t="n">
        <f aca="true">IF(B883=1,AVERAGE(INDIRECT("Temperatures!C" &amp; A883 + 1):INDIRECT("Temperatures!P" &amp; A883 + 1)),NA())</f>
        <v>967.19979292349</v>
      </c>
      <c r="L883" s="5" t="n">
        <f aca="true">IF(B883=1,MAX(INDIRECT("Temperatures!C" &amp; A883 + 1):INDIRECT("Temperatures!P" &amp; A883 + 1)),NA())</f>
        <v>1022.55150209962</v>
      </c>
      <c r="M883" s="5" t="n">
        <f aca="true">IF(B883=1,MIN(INDIRECT("Temperatures!C" &amp; A883 + 1):INDIRECT("Temperatures!P" &amp; A883 + 1)),NA())</f>
        <v>921.508419965218</v>
      </c>
      <c r="N883" s="5" t="n">
        <f aca="true">IF(B883=1,INDIRECT("assorted!H"&amp;$A883+1),NA())</f>
        <v>-201903.629322351</v>
      </c>
      <c r="O883" s="5" t="n">
        <f aca="true">IF(B883=1,INDIRECT("assorted!I"&amp;$A883+1),NA())</f>
        <v>24984.9799267288</v>
      </c>
      <c r="P883" s="5" t="n">
        <f aca="true">IF(B883=1,INDIRECT("assorted!J"&amp;$A883+1),NA())</f>
        <v>5849.65443342338</v>
      </c>
      <c r="Q883" s="5" t="n">
        <f aca="true">IF(B883=1,INDIRECT("assorted!K"&amp;$A883+1),NA())</f>
        <v>34218456.9904698</v>
      </c>
      <c r="R883" s="5" t="n">
        <f aca="true">IF(B883=1,INDIRECT("assorted!L"&amp;$A883+1),NA())</f>
        <v>14128.3810328278</v>
      </c>
      <c r="S883" s="5" t="n">
        <f aca="true">IF(B883=1,INDIRECT("assorted!M"&amp;$A883+1),NA())</f>
        <v>3307.8332257278</v>
      </c>
      <c r="T883" s="5" t="n">
        <f aca="true">IF(B883=1,INDIRECT("assorted!N"&amp;$A883+1),NA())</f>
        <v>10941760.6492288</v>
      </c>
      <c r="U883" s="5" t="n">
        <f aca="true">IF(B883=1,SUM(INDIRECT("HeatFluxTotals!B" &amp; A883 + 1):INDIRECT("HeatFluxTotals!P" &amp; A883 + 1)),NA())</f>
        <v>211925.715492416</v>
      </c>
      <c r="W883" s="5" t="n">
        <f aca="false">R883/G883</f>
        <v>706419.05164139</v>
      </c>
      <c r="X883" s="5" t="n">
        <f aca="true">IF(B883=1,SUM(INDIRECT("HeatFluxRadiation!B" &amp; A883 + 1):INDIRECT("HeatFluxRadiation!P" &amp; A883 + 1)),NA())</f>
        <v>201045.627102292</v>
      </c>
      <c r="Y883" s="5" t="n">
        <f aca="true">IF(B883=1,SUM(INDIRECT("HeatFluxConduction!B" &amp; A883 + 1):INDIRECT("HeatFluxConduction!P" &amp; A883 + 1)),NA())</f>
        <v>10882.0654189356</v>
      </c>
      <c r="Z883" s="6" t="n">
        <f aca="false">X883/U883</f>
        <v>0.948660839177331</v>
      </c>
      <c r="AA883" s="6" t="n">
        <f aca="false">Y883/U883</f>
        <v>0.0513484896990945</v>
      </c>
      <c r="AE883" s="0" t="n">
        <f aca="false">1/F883</f>
        <v>3.33333333333333</v>
      </c>
      <c r="AF883" s="0" t="n">
        <f aca="false">1/G883</f>
        <v>50</v>
      </c>
      <c r="AG883" s="10" t="n">
        <v>3.43098140789766</v>
      </c>
      <c r="AH883" s="0" t="n">
        <f aca="false">AG883/14</f>
        <v>0.245070100564119</v>
      </c>
      <c r="AI883" s="0" t="n">
        <v>0.13174</v>
      </c>
      <c r="AJ883" s="0" t="n">
        <v>1.987</v>
      </c>
      <c r="AK883" s="0" t="n">
        <v>23.256</v>
      </c>
    </row>
    <row r="884" customFormat="false" ht="15" hidden="false" customHeight="true" outlineLevel="0" collapsed="false">
      <c r="A884" s="0" t="n">
        <v>883</v>
      </c>
      <c r="B884" s="4" t="n">
        <f aca="false">IF(assorted!P884 = "converged", 1, NA())</f>
        <v>1</v>
      </c>
      <c r="C884" s="0" t="str">
        <f aca="true">INDIRECT("IDs!B"&amp;$A884+1)</f>
        <v>c-aligned</v>
      </c>
      <c r="D884" s="0" t="n">
        <f aca="true">INDIRECT("IDs!C"&amp;$A884+1)</f>
        <v>15</v>
      </c>
      <c r="E884" s="4" t="n">
        <v>2.02777777777778</v>
      </c>
      <c r="F884" s="0" t="n">
        <f aca="false">G884*D884</f>
        <v>0.3</v>
      </c>
      <c r="G884" s="0" t="n">
        <f aca="true">INDIRECT("assorted!D"&amp;$A884+1)</f>
        <v>0.02</v>
      </c>
      <c r="H884" s="0" t="n">
        <f aca="true">INDIRECT("assorted!E"&amp;$A884+1)</f>
        <v>0.08</v>
      </c>
      <c r="I884" s="0" t="n">
        <f aca="true">IF(B884=1,INDIRECT("assorted!F"&amp;$A884+1),NA())</f>
        <v>7.91430522681958</v>
      </c>
      <c r="J884" s="5" t="n">
        <f aca="true">IF(B884=1,INDIRECT("assorted!G"&amp;$A884+1),NA())</f>
        <v>1099.01905097284</v>
      </c>
      <c r="K884" s="5" t="n">
        <f aca="true">IF(B884=1,AVERAGE(INDIRECT("Temperatures!C" &amp; A884 + 1):INDIRECT("Temperatures!P" &amp; A884 + 1)),NA())</f>
        <v>971.025544015083</v>
      </c>
      <c r="L884" s="5" t="n">
        <f aca="true">IF(B884=1,MAX(INDIRECT("Temperatures!C" &amp; A884 + 1):INDIRECT("Temperatures!P" &amp; A884 + 1)),NA())</f>
        <v>1024.44569932718</v>
      </c>
      <c r="M884" s="5" t="n">
        <f aca="true">IF(B884=1,MIN(INDIRECT("Temperatures!C" &amp; A884 + 1):INDIRECT("Temperatures!P" &amp; A884 + 1)),NA())</f>
        <v>928.658803292995</v>
      </c>
      <c r="N884" s="5" t="n">
        <f aca="true">IF(B884=1,INDIRECT("assorted!H"&amp;$A884+1),NA())</f>
        <v>-205137.0320311</v>
      </c>
      <c r="O884" s="5" t="n">
        <f aca="true">IF(B884=1,INDIRECT("assorted!I"&amp;$A884+1),NA())</f>
        <v>25558.5621393254</v>
      </c>
      <c r="P884" s="5" t="n">
        <f aca="true">IF(B884=1,INDIRECT("assorted!J"&amp;$A884+1),NA())</f>
        <v>5818.0604875763</v>
      </c>
      <c r="Q884" s="5" t="n">
        <f aca="true">IF(B884=1,INDIRECT("assorted!K"&amp;$A884+1),NA())</f>
        <v>33849827.8370965</v>
      </c>
      <c r="R884" s="5" t="n">
        <f aca="true">IF(B884=1,INDIRECT("assorted!L"&amp;$A884+1),NA())</f>
        <v>14452.7274233866</v>
      </c>
      <c r="S884" s="5" t="n">
        <f aca="true">IF(B884=1,INDIRECT("assorted!M"&amp;$A884+1),NA())</f>
        <v>3289.9676400982</v>
      </c>
      <c r="T884" s="5" t="n">
        <f aca="true">IF(B884=1,INDIRECT("assorted!N"&amp;$A884+1),NA())</f>
        <v>10823887.0728933</v>
      </c>
      <c r="U884" s="5" t="n">
        <f aca="true">IF(B884=1,SUM(INDIRECT("HeatFluxTotals!B" &amp; A884 + 1):INDIRECT("HeatFluxTotals!P" &amp; A884 + 1)),NA())</f>
        <v>216790.9113508</v>
      </c>
      <c r="W884" s="5" t="n">
        <f aca="false">R884/G884</f>
        <v>722636.37116933</v>
      </c>
      <c r="X884" s="5" t="n">
        <f aca="true">IF(B884=1,SUM(INDIRECT("HeatFluxRadiation!B" &amp; A884 + 1):INDIRECT("HeatFluxRadiation!P" &amp; A884 + 1)),NA())</f>
        <v>205776.564884239</v>
      </c>
      <c r="Y884" s="5" t="n">
        <f aca="true">IF(B884=1,SUM(INDIRECT("HeatFluxConduction!B" &amp; A884 + 1):INDIRECT("HeatFluxConduction!P" &amp; A884 + 1)),NA())</f>
        <v>11016.7218776945</v>
      </c>
      <c r="Z884" s="6" t="n">
        <f aca="false">X884/U884</f>
        <v>0.949193688988475</v>
      </c>
      <c r="AA884" s="6" t="n">
        <f aca="false">Y884/U884</f>
        <v>0.0508172681642904</v>
      </c>
      <c r="AE884" s="0" t="n">
        <f aca="false">1/F884</f>
        <v>3.33333333333333</v>
      </c>
      <c r="AF884" s="0" t="n">
        <f aca="false">1/G884</f>
        <v>50</v>
      </c>
      <c r="AG884" s="10" t="n">
        <v>3.26086930742118</v>
      </c>
      <c r="AH884" s="0" t="n">
        <f aca="false">AG884/14</f>
        <v>0.23291923624437</v>
      </c>
      <c r="AI884" s="0" t="n">
        <v>0.1375</v>
      </c>
      <c r="AJ884" s="0" t="n">
        <v>2.0741</v>
      </c>
      <c r="AK884" s="0" t="n">
        <v>23.654</v>
      </c>
    </row>
    <row r="885" customFormat="false" ht="15" hidden="false" customHeight="true" outlineLevel="0" collapsed="false">
      <c r="A885" s="0" t="n">
        <v>884</v>
      </c>
      <c r="B885" s="4" t="n">
        <f aca="false">IF(assorted!P885 = "converged", 1, NA())</f>
        <v>1</v>
      </c>
      <c r="C885" s="0" t="str">
        <f aca="true">INDIRECT("IDs!B"&amp;$A885+1)</f>
        <v>c-aligned</v>
      </c>
      <c r="D885" s="0" t="n">
        <f aca="true">INDIRECT("IDs!C"&amp;$A885+1)</f>
        <v>15</v>
      </c>
      <c r="E885" s="4" t="n">
        <v>2.23055555555556</v>
      </c>
      <c r="F885" s="0" t="n">
        <f aca="false">G885*D885</f>
        <v>0.3</v>
      </c>
      <c r="G885" s="0" t="n">
        <f aca="true">INDIRECT("assorted!D"&amp;$A885+1)</f>
        <v>0.02</v>
      </c>
      <c r="H885" s="0" t="n">
        <f aca="true">INDIRECT("assorted!E"&amp;$A885+1)</f>
        <v>0.08</v>
      </c>
      <c r="I885" s="0" t="n">
        <f aca="true">IF(B885=1,INDIRECT("assorted!F"&amp;$A885+1),NA())</f>
        <v>7.43696264845493</v>
      </c>
      <c r="J885" s="5" t="n">
        <f aca="true">IF(B885=1,INDIRECT("assorted!G"&amp;$A885+1),NA())</f>
        <v>1089.87894222094</v>
      </c>
      <c r="K885" s="5" t="n">
        <f aca="true">IF(B885=1,AVERAGE(INDIRECT("Temperatures!C" &amp; A885 + 1):INDIRECT("Temperatures!P" &amp; A885 + 1)),NA())</f>
        <v>977.054051936558</v>
      </c>
      <c r="L885" s="5" t="n">
        <f aca="true">IF(B885=1,MAX(INDIRECT("Temperatures!C" &amp; A885 + 1):INDIRECT("Temperatures!P" &amp; A885 + 1)),NA())</f>
        <v>1035.08539361709</v>
      </c>
      <c r="M885" s="5" t="n">
        <f aca="true">IF(B885=1,MIN(INDIRECT("Temperatures!C" &amp; A885 + 1):INDIRECT("Temperatures!P" &amp; A885 + 1)),NA())</f>
        <v>933.319465988938</v>
      </c>
      <c r="N885" s="5" t="n">
        <f aca="true">IF(B885=1,INDIRECT("assorted!H"&amp;$A885+1),NA())</f>
        <v>-211486.002595662</v>
      </c>
      <c r="O885" s="5" t="n">
        <f aca="true">IF(B885=1,INDIRECT("assorted!I"&amp;$A885+1),NA())</f>
        <v>26484.0284727874</v>
      </c>
      <c r="P885" s="5" t="n">
        <f aca="true">IF(B885=1,INDIRECT("assorted!J"&amp;$A885+1),NA())</f>
        <v>5992.45885545161</v>
      </c>
      <c r="Q885" s="5" t="n">
        <f aca="true">IF(B885=1,INDIRECT("assorted!K"&amp;$A885+1),NA())</f>
        <v>35909563.1342804</v>
      </c>
      <c r="R885" s="5" t="n">
        <f aca="true">IF(B885=1,INDIRECT("assorted!L"&amp;$A885+1),NA())</f>
        <v>14976.0554799369</v>
      </c>
      <c r="S885" s="5" t="n">
        <f aca="true">IF(B885=1,INDIRECT("assorted!M"&amp;$A885+1),NA())</f>
        <v>3388.58555346649</v>
      </c>
      <c r="T885" s="5" t="n">
        <f aca="true">IF(B885=1,INDIRECT("assorted!N"&amp;$A885+1),NA())</f>
        <v>11482512.0531618</v>
      </c>
      <c r="U885" s="5" t="n">
        <f aca="true">IF(B885=1,SUM(INDIRECT("HeatFluxTotals!B" &amp; A885 + 1):INDIRECT("HeatFluxTotals!P" &amp; A885 + 1)),NA())</f>
        <v>224640.832199053</v>
      </c>
      <c r="W885" s="5" t="n">
        <f aca="false">R885/G885</f>
        <v>748802.773996845</v>
      </c>
      <c r="X885" s="5" t="n">
        <f aca="true">IF(B885=1,SUM(INDIRECT("HeatFluxRadiation!B" &amp; A885 + 1):INDIRECT("HeatFluxRadiation!P" &amp; A885 + 1)),NA())</f>
        <v>213429.589583631</v>
      </c>
      <c r="Y885" s="5" t="n">
        <f aca="true">IF(B885=1,SUM(INDIRECT("HeatFluxConduction!B" &amp; A885 + 1):INDIRECT("HeatFluxConduction!P" &amp; A885 + 1)),NA())</f>
        <v>11213.1405343309</v>
      </c>
      <c r="Z885" s="6" t="n">
        <f aca="false">X885/U885</f>
        <v>0.950092587773679</v>
      </c>
      <c r="AA885" s="6" t="n">
        <f aca="false">Y885/U885</f>
        <v>0.0499158609081137</v>
      </c>
      <c r="AE885" s="0" t="n">
        <f aca="false">1/F885</f>
        <v>3.33333333333333</v>
      </c>
      <c r="AF885" s="0" t="n">
        <f aca="false">1/G885</f>
        <v>50</v>
      </c>
      <c r="AG885" s="10" t="n">
        <v>2.96637076789423</v>
      </c>
      <c r="AH885" s="0" t="n">
        <f aca="false">AG885/14</f>
        <v>0.211883626278159</v>
      </c>
      <c r="AI885" s="0" t="n">
        <v>0.14726</v>
      </c>
      <c r="AJ885" s="0" t="n">
        <v>2.2218</v>
      </c>
      <c r="AK885" s="0" t="n">
        <v>24.285</v>
      </c>
    </row>
    <row r="886" customFormat="false" ht="15" hidden="false" customHeight="true" outlineLevel="0" collapsed="false">
      <c r="A886" s="0" t="n">
        <v>885</v>
      </c>
      <c r="B886" s="4" t="n">
        <f aca="false">IF(assorted!P886 = "converged", 1, NA())</f>
        <v>1</v>
      </c>
      <c r="C886" s="0" t="str">
        <f aca="true">INDIRECT("IDs!B"&amp;$A886+1)</f>
        <v>c-aligned</v>
      </c>
      <c r="D886" s="0" t="n">
        <f aca="true">INDIRECT("IDs!C"&amp;$A886+1)</f>
        <v>15</v>
      </c>
      <c r="E886" s="4" t="n">
        <v>2.43333333333333</v>
      </c>
      <c r="F886" s="0" t="n">
        <f aca="false">G886*D886</f>
        <v>0.3</v>
      </c>
      <c r="G886" s="0" t="n">
        <f aca="true">INDIRECT("assorted!D"&amp;$A886+1)</f>
        <v>0.02</v>
      </c>
      <c r="H886" s="0" t="n">
        <f aca="true">INDIRECT("assorted!E"&amp;$A886+1)</f>
        <v>0.08</v>
      </c>
      <c r="I886" s="0" t="n">
        <f aca="true">IF(B886=1,INDIRECT("assorted!F"&amp;$A886+1),NA())</f>
        <v>7.2164636572852</v>
      </c>
      <c r="J886" s="5" t="n">
        <f aca="true">IF(B886=1,INDIRECT("assorted!G"&amp;$A886+1),NA())</f>
        <v>1079.87950288572</v>
      </c>
      <c r="K886" s="5" t="n">
        <f aca="true">IF(B886=1,AVERAGE(INDIRECT("Temperatures!C" &amp; A886 + 1):INDIRECT("Temperatures!P" &amp; A886 + 1)),NA())</f>
        <v>980.514629220812</v>
      </c>
      <c r="L886" s="5" t="n">
        <f aca="true">IF(B886=1,MAX(INDIRECT("Temperatures!C" &amp; A886 + 1):INDIRECT("Temperatures!P" &amp; A886 + 1)),NA())</f>
        <v>1043.48252649139</v>
      </c>
      <c r="M886" s="5" t="n">
        <f aca="true">IF(B886=1,MIN(INDIRECT("Temperatures!C" &amp; A886 + 1):INDIRECT("Temperatures!P" &amp; A886 + 1)),NA())</f>
        <v>936.124163982574</v>
      </c>
      <c r="N886" s="5" t="n">
        <f aca="true">IF(B886=1,INDIRECT("assorted!H"&amp;$A886+1),NA())</f>
        <v>-221900.659545049</v>
      </c>
      <c r="O886" s="5" t="n">
        <f aca="true">IF(B886=1,INDIRECT("assorted!I"&amp;$A886+1),NA())</f>
        <v>27042.109259862</v>
      </c>
      <c r="P886" s="5" t="n">
        <f aca="true">IF(B886=1,INDIRECT("assorted!J"&amp;$A886+1),NA())</f>
        <v>6135.52623450531</v>
      </c>
      <c r="Q886" s="5" t="n">
        <f aca="true">IF(B886=1,INDIRECT("assorted!K"&amp;$A886+1),NA())</f>
        <v>37644682.1743029</v>
      </c>
      <c r="R886" s="5" t="n">
        <f aca="true">IF(B886=1,INDIRECT("assorted!L"&amp;$A886+1),NA())</f>
        <v>15291.6362020353</v>
      </c>
      <c r="S886" s="5" t="n">
        <f aca="true">IF(B886=1,INDIRECT("assorted!M"&amp;$A886+1),NA())</f>
        <v>3469.48657682397</v>
      </c>
      <c r="T886" s="5" t="n">
        <f aca="true">IF(B886=1,INDIRECT("assorted!N"&amp;$A886+1),NA())</f>
        <v>12037337.1067617</v>
      </c>
      <c r="U886" s="5" t="n">
        <f aca="true">IF(B886=1,SUM(INDIRECT("HeatFluxTotals!B" &amp; A886 + 1):INDIRECT("HeatFluxTotals!P" &amp; A886 + 1)),NA())</f>
        <v>229374.543030529</v>
      </c>
      <c r="W886" s="5" t="n">
        <f aca="false">R886/G886</f>
        <v>764581.810101765</v>
      </c>
      <c r="X886" s="5" t="n">
        <f aca="true">IF(B886=1,SUM(INDIRECT("HeatFluxRadiation!B" &amp; A886 + 1):INDIRECT("HeatFluxRadiation!P" &amp; A886 + 1)),NA())</f>
        <v>217509.859824984</v>
      </c>
      <c r="Y886" s="5" t="n">
        <f aca="true">IF(B886=1,SUM(INDIRECT("HeatFluxConduction!B" &amp; A886 + 1):INDIRECT("HeatFluxConduction!P" &amp; A886 + 1)),NA())</f>
        <v>11866.9699901387</v>
      </c>
      <c r="Z886" s="6" t="n">
        <f aca="false">X886/U886</f>
        <v>0.948273757633315</v>
      </c>
      <c r="AA886" s="6" t="n">
        <f aca="false">Y886/U886</f>
        <v>0.0517362120196541</v>
      </c>
      <c r="AE886" s="0" t="n">
        <f aca="false">1/F886</f>
        <v>3.33333333333333</v>
      </c>
      <c r="AF886" s="0" t="n">
        <f aca="false">1/G886</f>
        <v>50</v>
      </c>
      <c r="AG886" s="10" t="n">
        <v>2.72051775969899</v>
      </c>
      <c r="AH886" s="0" t="n">
        <f aca="false">AG886/14</f>
        <v>0.194322697121356</v>
      </c>
      <c r="AI886" s="0" t="n">
        <v>0.15324</v>
      </c>
      <c r="AJ886" s="0" t="n">
        <v>2.3124</v>
      </c>
      <c r="AK886" s="0" t="n">
        <v>24.664</v>
      </c>
    </row>
    <row r="887" customFormat="false" ht="15" hidden="false" customHeight="true" outlineLevel="0" collapsed="false">
      <c r="A887" s="0" t="n">
        <v>886</v>
      </c>
      <c r="B887" s="4" t="n">
        <f aca="false">IF(assorted!P887 = "converged", 1, NA())</f>
        <v>1</v>
      </c>
      <c r="C887" s="0" t="str">
        <f aca="true">INDIRECT("IDs!B"&amp;$A887+1)</f>
        <v>c-aligned</v>
      </c>
      <c r="D887" s="0" t="n">
        <f aca="true">INDIRECT("IDs!C"&amp;$A887+1)</f>
        <v>15</v>
      </c>
      <c r="E887" s="4" t="n">
        <v>2.83888888888889</v>
      </c>
      <c r="F887" s="0" t="n">
        <f aca="false">G887*D887</f>
        <v>0.3</v>
      </c>
      <c r="G887" s="0" t="n">
        <f aca="true">INDIRECT("assorted!D"&amp;$A887+1)</f>
        <v>0.02</v>
      </c>
      <c r="H887" s="0" t="n">
        <f aca="true">INDIRECT("assorted!E"&amp;$A887+1)</f>
        <v>0.08</v>
      </c>
      <c r="I887" s="0" t="n">
        <f aca="true">IF(B887=1,INDIRECT("assorted!F"&amp;$A887+1),NA())</f>
        <v>6.21072543888294</v>
      </c>
      <c r="J887" s="5" t="n">
        <f aca="true">IF(B887=1,INDIRECT("assorted!G"&amp;$A887+1),NA())</f>
        <v>1129.49182903402</v>
      </c>
      <c r="K887" s="5" t="n">
        <f aca="true">IF(B887=1,AVERAGE(INDIRECT("Temperatures!C" &amp; A887 + 1):INDIRECT("Temperatures!P" &amp; A887 + 1)),NA())</f>
        <v>1012.71895836554</v>
      </c>
      <c r="L887" s="5" t="n">
        <f aca="true">IF(B887=1,MAX(INDIRECT("Temperatures!C" &amp; A887 + 1):INDIRECT("Temperatures!P" &amp; A887 + 1)),NA())</f>
        <v>1091.91903022336</v>
      </c>
      <c r="M887" s="5" t="n">
        <f aca="true">IF(B887=1,MIN(INDIRECT("Temperatures!C" &amp; A887 + 1):INDIRECT("Temperatures!P" &amp; A887 + 1)),NA())</f>
        <v>970.116112275861</v>
      </c>
      <c r="N887" s="5" t="n">
        <f aca="true">IF(B887=1,INDIRECT("assorted!H"&amp;$A887+1),NA())</f>
        <v>-75214.5085406432</v>
      </c>
      <c r="O887" s="5" t="n">
        <f aca="true">IF(B887=1,INDIRECT("assorted!I"&amp;$A887+1),NA())</f>
        <v>32177.4271574926</v>
      </c>
      <c r="P887" s="5" t="n">
        <f aca="true">IF(B887=1,INDIRECT("assorted!J"&amp;$A887+1),NA())</f>
        <v>6619.57690045521</v>
      </c>
      <c r="Q887" s="5" t="n">
        <f aca="true">IF(B887=1,INDIRECT("assorted!K"&amp;$A887+1),NA())</f>
        <v>43818798.3410402</v>
      </c>
      <c r="R887" s="5" t="n">
        <f aca="true">IF(B887=1,INDIRECT("assorted!L"&amp;$A887+1),NA())</f>
        <v>18195.706523523</v>
      </c>
      <c r="S887" s="5" t="n">
        <f aca="true">IF(B887=1,INDIRECT("assorted!M"&amp;$A887+1),NA())</f>
        <v>3743.24143447026</v>
      </c>
      <c r="T887" s="5" t="n">
        <f aca="true">IF(B887=1,INDIRECT("assorted!N"&amp;$A887+1),NA())</f>
        <v>14011856.436735</v>
      </c>
      <c r="U887" s="5" t="n">
        <f aca="true">IF(B887=1,SUM(INDIRECT("HeatFluxTotals!B" &amp; A887 + 1):INDIRECT("HeatFluxTotals!P" &amp; A887 + 1)),NA())</f>
        <v>272935.597852845</v>
      </c>
      <c r="W887" s="5" t="n">
        <f aca="false">R887/G887</f>
        <v>909785.32617615</v>
      </c>
      <c r="X887" s="5" t="n">
        <f aca="true">IF(B887=1,SUM(INDIRECT("HeatFluxRadiation!B" &amp; A887 + 1):INDIRECT("HeatFluxRadiation!P" &amp; A887 + 1)),NA())</f>
        <v>259342.130842517</v>
      </c>
      <c r="Y887" s="5" t="n">
        <f aca="true">IF(B887=1,SUM(INDIRECT("HeatFluxConduction!B" &amp; A887 + 1):INDIRECT("HeatFluxConduction!P" &amp; A887 + 1)),NA())</f>
        <v>13593.2022367051</v>
      </c>
      <c r="Z887" s="6" t="n">
        <f aca="false">X887/U887</f>
        <v>0.950195331362906</v>
      </c>
      <c r="AA887" s="6" t="n">
        <f aca="false">Y887/U887</f>
        <v>0.0498036985414924</v>
      </c>
      <c r="AE887" s="0" t="n">
        <f aca="false">1/F887</f>
        <v>3.33333333333333</v>
      </c>
      <c r="AF887" s="0" t="n">
        <f aca="false">1/G887</f>
        <v>50</v>
      </c>
      <c r="AG887" s="10" t="n">
        <v>2.33377089061262</v>
      </c>
      <c r="AH887" s="0" t="n">
        <f aca="false">AG887/14</f>
        <v>0.166697920758044</v>
      </c>
      <c r="AI887" s="0" t="n">
        <v>0.21169</v>
      </c>
      <c r="AJ887" s="0" t="n">
        <v>3.1982</v>
      </c>
      <c r="AK887" s="0" t="n">
        <v>28.069</v>
      </c>
    </row>
    <row r="888" customFormat="false" ht="15" hidden="false" customHeight="true" outlineLevel="0" collapsed="false">
      <c r="A888" s="0" t="n">
        <v>887</v>
      </c>
      <c r="B888" s="4" t="n">
        <f aca="false">IF(assorted!P888 = "converged", 1, NA())</f>
        <v>1</v>
      </c>
      <c r="C888" s="0" t="str">
        <f aca="true">INDIRECT("IDs!B"&amp;$A888+1)</f>
        <v>c-aligned</v>
      </c>
      <c r="D888" s="0" t="n">
        <f aca="true">INDIRECT("IDs!C"&amp;$A888+1)</f>
        <v>15</v>
      </c>
      <c r="E888" s="4" t="n">
        <v>3.24444444444444</v>
      </c>
      <c r="F888" s="0" t="n">
        <f aca="false">G888*D888</f>
        <v>0.3</v>
      </c>
      <c r="G888" s="0" t="n">
        <f aca="true">INDIRECT("assorted!D"&amp;$A888+1)</f>
        <v>0.02</v>
      </c>
      <c r="H888" s="0" t="n">
        <f aca="true">INDIRECT("assorted!E"&amp;$A888+1)</f>
        <v>0.08</v>
      </c>
      <c r="I888" s="0" t="n">
        <f aca="true">IF(B888=1,INDIRECT("assorted!F"&amp;$A888+1),NA())</f>
        <v>5.39590535995375</v>
      </c>
      <c r="J888" s="5" t="n">
        <f aca="true">IF(B888=1,INDIRECT("assorted!G"&amp;$A888+1),NA())</f>
        <v>1116.93405198733</v>
      </c>
      <c r="K888" s="5" t="n">
        <f aca="true">IF(B888=1,AVERAGE(INDIRECT("Temperatures!C" &amp; A888 + 1):INDIRECT("Temperatures!P" &amp; A888 + 1)),NA())</f>
        <v>1018.92948315931</v>
      </c>
      <c r="L888" s="5" t="n">
        <f aca="true">IF(B888=1,MAX(INDIRECT("Temperatures!C" &amp; A888 + 1):INDIRECT("Temperatures!P" &amp; A888 + 1)),NA())</f>
        <v>1100.45757711037</v>
      </c>
      <c r="M888" s="5" t="n">
        <f aca="true">IF(B888=1,MIN(INDIRECT("Temperatures!C" &amp; A888 + 1):INDIRECT("Temperatures!P" &amp; A888 + 1)),NA())</f>
        <v>964.683713932418</v>
      </c>
      <c r="N888" s="5" t="n">
        <f aca="true">IF(B888=1,INDIRECT("assorted!H"&amp;$A888+1),NA())</f>
        <v>-128079.125743038</v>
      </c>
      <c r="O888" s="5" t="n">
        <f aca="true">IF(B888=1,INDIRECT("assorted!I"&amp;$A888+1),NA())</f>
        <v>33298.0481738933</v>
      </c>
      <c r="P888" s="5" t="n">
        <f aca="true">IF(B888=1,INDIRECT("assorted!J"&amp;$A888+1),NA())</f>
        <v>7321.61104861573</v>
      </c>
      <c r="Q888" s="5" t="n">
        <f aca="true">IF(B888=1,INDIRECT("assorted!K"&amp;$A888+1),NA())</f>
        <v>53605988.3472119</v>
      </c>
      <c r="R888" s="5" t="n">
        <f aca="true">IF(B888=1,INDIRECT("assorted!L"&amp;$A888+1),NA())</f>
        <v>18829.395818777</v>
      </c>
      <c r="S888" s="5" t="n">
        <f aca="true">IF(B888=1,INDIRECT("assorted!M"&amp;$A888+1),NA())</f>
        <v>4140.22803215247</v>
      </c>
      <c r="T888" s="5" t="n">
        <f aca="true">IF(B888=1,INDIRECT("assorted!N"&amp;$A888+1),NA())</f>
        <v>17141488.1582211</v>
      </c>
      <c r="U888" s="5" t="n">
        <f aca="true">IF(B888=1,SUM(INDIRECT("HeatFluxTotals!B" &amp; A888 + 1):INDIRECT("HeatFluxTotals!P" &amp; A888 + 1)),NA())</f>
        <v>282440.937281655</v>
      </c>
      <c r="W888" s="5" t="n">
        <f aca="false">R888/G888</f>
        <v>941469.79093885</v>
      </c>
      <c r="X888" s="5" t="n">
        <f aca="true">IF(B888=1,SUM(INDIRECT("HeatFluxRadiation!B" &amp; A888 + 1):INDIRECT("HeatFluxRadiation!P" &amp; A888 + 1)),NA())</f>
        <v>266822.863489376</v>
      </c>
      <c r="Y888" s="5" t="n">
        <f aca="true">IF(B888=1,SUM(INDIRECT("HeatFluxConduction!B" &amp; A888 + 1):INDIRECT("HeatFluxConduction!P" &amp; A888 + 1)),NA())</f>
        <v>15616.2002432222</v>
      </c>
      <c r="Z888" s="6" t="n">
        <f aca="false">X888/U888</f>
        <v>0.944703222052036</v>
      </c>
      <c r="AA888" s="6" t="n">
        <f aca="false">Y888/U888</f>
        <v>0.0552901445290469</v>
      </c>
      <c r="AE888" s="0" t="n">
        <f aca="false">1/F888</f>
        <v>3.33333333333333</v>
      </c>
      <c r="AF888" s="0" t="n">
        <f aca="false">1/G888</f>
        <v>50</v>
      </c>
      <c r="AG888" s="10" t="n">
        <v>2.04369357793398</v>
      </c>
      <c r="AH888" s="0" t="n">
        <f aca="false">AG888/14</f>
        <v>0.14597811270957</v>
      </c>
      <c r="AI888" s="0" t="n">
        <v>0.22625</v>
      </c>
      <c r="AJ888" s="0" t="n">
        <v>3.4196</v>
      </c>
      <c r="AK888" s="0" t="n">
        <v>28.794</v>
      </c>
    </row>
    <row r="889" customFormat="false" ht="15" hidden="false" customHeight="true" outlineLevel="0" collapsed="false">
      <c r="A889" s="0" t="n">
        <v>888</v>
      </c>
      <c r="B889" s="4" t="n">
        <f aca="false">IF(assorted!P889 = "converged", 1, NA())</f>
        <v>1</v>
      </c>
      <c r="C889" s="0" t="str">
        <f aca="true">INDIRECT("IDs!B"&amp;$A889+1)</f>
        <v>c-aligned</v>
      </c>
      <c r="D889" s="0" t="n">
        <f aca="true">INDIRECT("IDs!C"&amp;$A889+1)</f>
        <v>15</v>
      </c>
      <c r="E889" s="4" t="n">
        <v>3.44722222222222</v>
      </c>
      <c r="F889" s="0" t="n">
        <f aca="false">G889*D889</f>
        <v>0.3</v>
      </c>
      <c r="G889" s="0" t="n">
        <f aca="true">INDIRECT("assorted!D"&amp;$A889+1)</f>
        <v>0.02</v>
      </c>
      <c r="H889" s="0" t="n">
        <f aca="true">INDIRECT("assorted!E"&amp;$A889+1)</f>
        <v>0.08</v>
      </c>
      <c r="I889" s="0" t="n">
        <f aca="true">IF(B889=1,INDIRECT("assorted!F"&amp;$A889+1),NA())</f>
        <v>7.97467942888033</v>
      </c>
      <c r="J889" s="5" t="n">
        <f aca="true">IF(B889=1,INDIRECT("assorted!G"&amp;$A889+1),NA())</f>
        <v>1072.49439295948</v>
      </c>
      <c r="K889" s="5" t="n">
        <f aca="true">IF(B889=1,AVERAGE(INDIRECT("Temperatures!C" &amp; A889 + 1):INDIRECT("Temperatures!P" &amp; A889 + 1)),NA())</f>
        <v>994.155017328496</v>
      </c>
      <c r="L889" s="5" t="n">
        <f aca="true">IF(B889=1,MAX(INDIRECT("Temperatures!C" &amp; A889 + 1):INDIRECT("Temperatures!P" &amp; A889 + 1)),NA())</f>
        <v>1071.61800379596</v>
      </c>
      <c r="M889" s="5" t="n">
        <f aca="true">IF(B889=1,MIN(INDIRECT("Temperatures!C" &amp; A889 + 1):INDIRECT("Temperatures!P" &amp; A889 + 1)),NA())</f>
        <v>938.539954723423</v>
      </c>
      <c r="N889" s="5" t="n">
        <f aca="true">IF(B889=1,INDIRECT("assorted!H"&amp;$A889+1),NA())</f>
        <v>-242738.105348219</v>
      </c>
      <c r="O889" s="5" t="n">
        <f aca="true">IF(B889=1,INDIRECT("assorted!I"&amp;$A889+1),NA())</f>
        <v>29401.3055018687</v>
      </c>
      <c r="P889" s="5" t="n">
        <f aca="true">IF(B889=1,INDIRECT("assorted!J"&amp;$A889+1),NA())</f>
        <v>7272.60165650384</v>
      </c>
      <c r="Q889" s="5" t="n">
        <f aca="true">IF(B889=1,INDIRECT("assorted!K"&amp;$A889+1),NA())</f>
        <v>52890734.8541825</v>
      </c>
      <c r="R889" s="5" t="n">
        <f aca="true">IF(B889=1,INDIRECT("assorted!L"&amp;$A889+1),NA())</f>
        <v>16625.702650599</v>
      </c>
      <c r="S889" s="5" t="n">
        <f aca="true">IF(B889=1,INDIRECT("assorted!M"&amp;$A889+1),NA())</f>
        <v>4112.47427872212</v>
      </c>
      <c r="T889" s="5" t="n">
        <f aca="true">IF(B889=1,INDIRECT("assorted!N"&amp;$A889+1),NA())</f>
        <v>16912444.693151</v>
      </c>
      <c r="U889" s="5" t="n">
        <f aca="true">IF(B889=1,SUM(INDIRECT("HeatFluxTotals!B" &amp; A889 + 1):INDIRECT("HeatFluxTotals!P" &amp; A889 + 1)),NA())</f>
        <v>249385.539758984</v>
      </c>
      <c r="W889" s="5" t="n">
        <f aca="false">R889/G889</f>
        <v>831285.13252995</v>
      </c>
      <c r="X889" s="5" t="n">
        <f aca="true">IF(B889=1,SUM(INDIRECT("HeatFluxRadiation!B" &amp; A889 + 1):INDIRECT("HeatFluxRadiation!P" &amp; A889 + 1)),NA())</f>
        <v>231022.855352994</v>
      </c>
      <c r="Y889" s="5" t="n">
        <f aca="true">IF(B889=1,SUM(INDIRECT("HeatFluxConduction!B" &amp; A889 + 1):INDIRECT("HeatFluxConduction!P" &amp; A889 + 1)),NA())</f>
        <v>18363.2223461685</v>
      </c>
      <c r="Z889" s="6" t="n">
        <f aca="false">X889/U889</f>
        <v>0.9263682873364</v>
      </c>
      <c r="AA889" s="6" t="n">
        <f aca="false">Y889/U889</f>
        <v>0.0736338697260291</v>
      </c>
      <c r="AE889" s="0" t="n">
        <f aca="false">1/F889</f>
        <v>3.33333333333333</v>
      </c>
      <c r="AF889" s="0" t="n">
        <f aca="false">1/G889</f>
        <v>50</v>
      </c>
      <c r="AG889" s="10" t="n">
        <v>1.92433102787305</v>
      </c>
      <c r="AH889" s="0" t="n">
        <f aca="false">AG889/14</f>
        <v>0.137452216276646</v>
      </c>
      <c r="AI889" s="0" t="n">
        <v>0.18125</v>
      </c>
      <c r="AJ889" s="0" t="n">
        <v>2.7371</v>
      </c>
      <c r="AK889" s="0" t="n">
        <v>26.236</v>
      </c>
    </row>
    <row r="890" customFormat="false" ht="15" hidden="false" customHeight="true" outlineLevel="0" collapsed="false">
      <c r="A890" s="0" t="n">
        <v>889</v>
      </c>
      <c r="B890" s="4" t="n">
        <f aca="false">IF(assorted!P890 = "converged", 1, NA())</f>
        <v>1</v>
      </c>
      <c r="C890" s="0" t="str">
        <f aca="true">INDIRECT("IDs!B"&amp;$A890+1)</f>
        <v>c-aligned</v>
      </c>
      <c r="D890" s="0" t="n">
        <f aca="true">INDIRECT("IDs!C"&amp;$A890+1)</f>
        <v>15</v>
      </c>
      <c r="E890" s="4" t="n">
        <v>1.01388888888889</v>
      </c>
      <c r="F890" s="0" t="n">
        <f aca="false">G890*D890</f>
        <v>0.375</v>
      </c>
      <c r="G890" s="0" t="n">
        <f aca="true">INDIRECT("assorted!D"&amp;$A890+1)</f>
        <v>0.025</v>
      </c>
      <c r="H890" s="0" t="n">
        <f aca="true">INDIRECT("assorted!E"&amp;$A890+1)</f>
        <v>0.08</v>
      </c>
      <c r="I890" s="0" t="n">
        <f aca="true">IF(B890=1,INDIRECT("assorted!F"&amp;$A890+1),NA())</f>
        <v>15.3853644503833</v>
      </c>
      <c r="J890" s="5" t="n">
        <f aca="true">IF(B890=1,INDIRECT("assorted!G"&amp;$A890+1),NA())</f>
        <v>1167.79639581391</v>
      </c>
      <c r="K890" s="5" t="n">
        <f aca="true">IF(B890=1,AVERAGE(INDIRECT("Temperatures!C" &amp; A890 + 1):INDIRECT("Temperatures!P" &amp; A890 + 1)),NA())</f>
        <v>913.238316062985</v>
      </c>
      <c r="L890" s="5" t="n">
        <f aca="true">IF(B890=1,MAX(INDIRECT("Temperatures!C" &amp; A890 + 1):INDIRECT("Temperatures!P" &amp; A890 + 1)),NA())</f>
        <v>1007.36034580295</v>
      </c>
      <c r="M890" s="5" t="n">
        <f aca="true">IF(B890=1,MIN(INDIRECT("Temperatures!C" &amp; A890 + 1):INDIRECT("Temperatures!P" &amp; A890 + 1)),NA())</f>
        <v>779.626958297005</v>
      </c>
      <c r="N890" s="5" t="n">
        <f aca="true">IF(B890=1,INDIRECT("assorted!H"&amp;$A890+1),NA())</f>
        <v>-143087.394203236</v>
      </c>
      <c r="O890" s="5" t="n">
        <f aca="true">IF(B890=1,INDIRECT("assorted!I"&amp;$A890+1),NA())</f>
        <v>17755.3031393507</v>
      </c>
      <c r="P890" s="5" t="n">
        <f aca="true">IF(B890=1,INDIRECT("assorted!J"&amp;$A890+1),NA())</f>
        <v>10922.1332552216</v>
      </c>
      <c r="Q890" s="5" t="n">
        <f aca="true">IF(B890=1,INDIRECT("assorted!K"&amp;$A890+1),NA())</f>
        <v>119292994.844819</v>
      </c>
      <c r="R890" s="5" t="n">
        <f aca="true">IF(B890=1,INDIRECT("assorted!L"&amp;$A890+1),NA())</f>
        <v>10040.1811012599</v>
      </c>
      <c r="S890" s="5" t="n">
        <f aca="true">IF(B890=1,INDIRECT("assorted!M"&amp;$A890+1),NA())</f>
        <v>6176.193807987</v>
      </c>
      <c r="T890" s="5" t="n">
        <f aca="true">IF(B890=1,INDIRECT("assorted!N"&amp;$A890+1),NA())</f>
        <v>38145369.9538169</v>
      </c>
      <c r="U890" s="5" t="n">
        <f aca="true">IF(B890=1,SUM(INDIRECT("HeatFluxTotals!B" &amp; A890 + 1):INDIRECT("HeatFluxTotals!P" &amp; A890 + 1)),NA())</f>
        <v>150602.716518898</v>
      </c>
      <c r="W890" s="5" t="n">
        <f aca="false">R890/G890</f>
        <v>401607.244050396</v>
      </c>
      <c r="X890" s="5" t="n">
        <f aca="true">IF(B890=1,SUM(INDIRECT("HeatFluxRadiation!B" &amp; A890 + 1):INDIRECT("HeatFluxRadiation!P" &amp; A890 + 1)),NA())</f>
        <v>142199.032121995</v>
      </c>
      <c r="Y890" s="5" t="n">
        <f aca="true">IF(B890=1,SUM(INDIRECT("HeatFluxConduction!B" &amp; A890 + 1):INDIRECT("HeatFluxConduction!P" &amp; A890 + 1)),NA())</f>
        <v>7295.37379613092</v>
      </c>
      <c r="Z890" s="6" t="n">
        <f aca="false">X890/U890</f>
        <v>0.944199649308125</v>
      </c>
      <c r="AA890" s="6" t="n">
        <f aca="false">Y890/U890</f>
        <v>0.0484411832984132</v>
      </c>
      <c r="AE890" s="0" t="n">
        <f aca="false">1/F890</f>
        <v>2.66666666666667</v>
      </c>
      <c r="AF890" s="0" t="n">
        <f aca="false">1/G890</f>
        <v>40</v>
      </c>
      <c r="AG890" s="10" t="n">
        <v>6.25572480584196</v>
      </c>
      <c r="AH890" s="0" t="n">
        <f aca="false">AG890/14</f>
        <v>0.446837486131569</v>
      </c>
      <c r="AI890" s="0" t="n">
        <v>0.076775</v>
      </c>
      <c r="AJ890" s="0" t="n">
        <v>1.1589</v>
      </c>
      <c r="AK890" s="0" t="n">
        <v>17.823</v>
      </c>
    </row>
    <row r="891" customFormat="false" ht="15" hidden="false" customHeight="true" outlineLevel="0" collapsed="false">
      <c r="A891" s="0" t="n">
        <v>890</v>
      </c>
      <c r="B891" s="4" t="n">
        <f aca="false">IF(assorted!P891 = "converged", 1, NA())</f>
        <v>1</v>
      </c>
      <c r="C891" s="0" t="str">
        <f aca="true">INDIRECT("IDs!B"&amp;$A891+1)</f>
        <v>c-aligned</v>
      </c>
      <c r="D891" s="0" t="n">
        <f aca="true">INDIRECT("IDs!C"&amp;$A891+1)</f>
        <v>15</v>
      </c>
      <c r="E891" s="4" t="n">
        <v>1.21666666666667</v>
      </c>
      <c r="F891" s="0" t="n">
        <f aca="false">G891*D891</f>
        <v>0.375</v>
      </c>
      <c r="G891" s="0" t="n">
        <f aca="true">INDIRECT("assorted!D"&amp;$A891+1)</f>
        <v>0.025</v>
      </c>
      <c r="H891" s="0" t="n">
        <f aca="true">INDIRECT("assorted!E"&amp;$A891+1)</f>
        <v>0.08</v>
      </c>
      <c r="I891" s="0" t="n">
        <f aca="true">IF(B891=1,INDIRECT("assorted!F"&amp;$A891+1),NA())</f>
        <v>14.7748902910971</v>
      </c>
      <c r="J891" s="5" t="n">
        <f aca="true">IF(B891=1,INDIRECT("assorted!G"&amp;$A891+1),NA())</f>
        <v>1153.46065468735</v>
      </c>
      <c r="K891" s="5" t="n">
        <f aca="true">IF(B891=1,AVERAGE(INDIRECT("Temperatures!C" &amp; A891 + 1):INDIRECT("Temperatures!P" &amp; A891 + 1)),NA())</f>
        <v>935.357067126412</v>
      </c>
      <c r="L891" s="5" t="n">
        <f aca="true">IF(B891=1,MAX(INDIRECT("Temperatures!C" &amp; A891 + 1):INDIRECT("Temperatures!P" &amp; A891 + 1)),NA())</f>
        <v>1028.59615922791</v>
      </c>
      <c r="M891" s="5" t="n">
        <f aca="true">IF(B891=1,MIN(INDIRECT("Temperatures!C" &amp; A891 + 1):INDIRECT("Temperatures!P" &amp; A891 + 1)),NA())</f>
        <v>832.796296635763</v>
      </c>
      <c r="N891" s="5" t="n">
        <f aca="true">IF(B891=1,INDIRECT("assorted!H"&amp;$A891+1),NA())</f>
        <v>-166363.706904739</v>
      </c>
      <c r="O891" s="5" t="n">
        <f aca="true">IF(B891=1,INDIRECT("assorted!I"&amp;$A891+1),NA())</f>
        <v>20733.2506059103</v>
      </c>
      <c r="P891" s="5" t="n">
        <f aca="true">IF(B891=1,INDIRECT("assorted!J"&amp;$A891+1),NA())</f>
        <v>9022.34560247028</v>
      </c>
      <c r="Q891" s="5" t="n">
        <f aca="true">IF(B891=1,INDIRECT("assorted!K"&amp;$A891+1),NA())</f>
        <v>81402720.1704148</v>
      </c>
      <c r="R891" s="5" t="n">
        <f aca="true">IF(B891=1,INDIRECT("assorted!L"&amp;$A891+1),NA())</f>
        <v>11724.1344787328</v>
      </c>
      <c r="S891" s="5" t="n">
        <f aca="true">IF(B891=1,INDIRECT("assorted!M"&amp;$A891+1),NA())</f>
        <v>5101.91070216511</v>
      </c>
      <c r="T891" s="5" t="n">
        <f aca="true">IF(B891=1,INDIRECT("assorted!N"&amp;$A891+1),NA())</f>
        <v>26029492.8128669</v>
      </c>
      <c r="U891" s="5" t="n">
        <f aca="true">IF(B891=1,SUM(INDIRECT("HeatFluxTotals!B" &amp; A891 + 1):INDIRECT("HeatFluxTotals!P" &amp; A891 + 1)),NA())</f>
        <v>175862.017180992</v>
      </c>
      <c r="W891" s="5" t="n">
        <f aca="false">R891/G891</f>
        <v>468965.379149312</v>
      </c>
      <c r="X891" s="5" t="n">
        <f aca="true">IF(B891=1,SUM(INDIRECT("HeatFluxRadiation!B" &amp; A891 + 1):INDIRECT("HeatFluxRadiation!P" &amp; A891 + 1)),NA())</f>
        <v>164984.657266546</v>
      </c>
      <c r="Y891" s="5" t="n">
        <f aca="true">IF(B891=1,SUM(INDIRECT("HeatFluxConduction!B" &amp; A891 + 1):INDIRECT("HeatFluxConduction!P" &amp; A891 + 1)),NA())</f>
        <v>10879.840606503</v>
      </c>
      <c r="Z891" s="6" t="n">
        <f aca="false">X891/U891</f>
        <v>0.938148327371614</v>
      </c>
      <c r="AA891" s="6" t="n">
        <f aca="false">Y891/U891</f>
        <v>0.0618657785285483</v>
      </c>
      <c r="AE891" s="0" t="n">
        <f aca="false">1/F891</f>
        <v>2.66666666666667</v>
      </c>
      <c r="AF891" s="0" t="n">
        <f aca="false">1/G891</f>
        <v>40</v>
      </c>
      <c r="AG891" s="10" t="n">
        <v>5.35618188255661</v>
      </c>
      <c r="AH891" s="0" t="n">
        <f aca="false">AG891/14</f>
        <v>0.382584420182615</v>
      </c>
      <c r="AI891" s="0" t="n">
        <v>0.096741</v>
      </c>
      <c r="AJ891" s="0" t="n">
        <v>1.4598</v>
      </c>
      <c r="AK891" s="0" t="n">
        <v>19.983</v>
      </c>
    </row>
    <row r="892" customFormat="false" ht="15" hidden="false" customHeight="true" outlineLevel="0" collapsed="false">
      <c r="A892" s="0" t="n">
        <v>891</v>
      </c>
      <c r="B892" s="4" t="n">
        <f aca="false">IF(assorted!P892 = "converged", 1, NA())</f>
        <v>1</v>
      </c>
      <c r="C892" s="0" t="str">
        <f aca="true">INDIRECT("IDs!B"&amp;$A892+1)</f>
        <v>c-aligned</v>
      </c>
      <c r="D892" s="0" t="n">
        <f aca="true">INDIRECT("IDs!C"&amp;$A892+1)</f>
        <v>15</v>
      </c>
      <c r="E892" s="4" t="n">
        <v>1.41944444444444</v>
      </c>
      <c r="F892" s="0" t="n">
        <f aca="false">G892*D892</f>
        <v>0.375</v>
      </c>
      <c r="G892" s="0" t="n">
        <f aca="true">INDIRECT("assorted!D"&amp;$A892+1)</f>
        <v>0.025</v>
      </c>
      <c r="H892" s="0" t="n">
        <f aca="true">INDIRECT("assorted!E"&amp;$A892+1)</f>
        <v>0.08</v>
      </c>
      <c r="I892" s="0" t="n">
        <f aca="true">IF(B892=1,INDIRECT("assorted!F"&amp;$A892+1),NA())</f>
        <v>14.2178862053406</v>
      </c>
      <c r="J892" s="5" t="n">
        <f aca="true">IF(B892=1,INDIRECT("assorted!G"&amp;$A892+1),NA())</f>
        <v>1140.30589915556</v>
      </c>
      <c r="K892" s="5" t="n">
        <f aca="true">IF(B892=1,AVERAGE(INDIRECT("Temperatures!C" &amp; A892 + 1):INDIRECT("Temperatures!P" &amp; A892 + 1)),NA())</f>
        <v>953.893727944081</v>
      </c>
      <c r="L892" s="5" t="n">
        <f aca="true">IF(B892=1,MAX(INDIRECT("Temperatures!C" &amp; A892 + 1):INDIRECT("Temperatures!P" &amp; A892 + 1)),NA())</f>
        <v>1034.5667155384</v>
      </c>
      <c r="M892" s="5" t="n">
        <f aca="true">IF(B892=1,MIN(INDIRECT("Temperatures!C" &amp; A892 + 1):INDIRECT("Temperatures!P" &amp; A892 + 1)),NA())</f>
        <v>876.369546825355</v>
      </c>
      <c r="N892" s="5" t="n">
        <f aca="true">IF(B892=1,INDIRECT("assorted!H"&amp;$A892+1),NA())</f>
        <v>-193743.235408581</v>
      </c>
      <c r="O892" s="5" t="n">
        <f aca="true">IF(B892=1,INDIRECT("assorted!I"&amp;$A892+1),NA())</f>
        <v>23255.1510553105</v>
      </c>
      <c r="P892" s="5" t="n">
        <f aca="true">IF(B892=1,INDIRECT("assorted!J"&amp;$A892+1),NA())</f>
        <v>7291.58947024886</v>
      </c>
      <c r="Q892" s="5" t="n">
        <f aca="true">IF(B892=1,INDIRECT("assorted!K"&amp;$A892+1),NA())</f>
        <v>53167277.002644</v>
      </c>
      <c r="R892" s="5" t="n">
        <f aca="true">IF(B892=1,INDIRECT("assorted!L"&amp;$A892+1),NA())</f>
        <v>13150.2060857733</v>
      </c>
      <c r="S892" s="5" t="n">
        <f aca="true">IF(B892=1,INDIRECT("assorted!M"&amp;$A892+1),NA())</f>
        <v>4123.21141232626</v>
      </c>
      <c r="T892" s="5" t="n">
        <f aca="true">IF(B892=1,INDIRECT("assorted!N"&amp;$A892+1),NA())</f>
        <v>17000872.3507375</v>
      </c>
      <c r="U892" s="5" t="n">
        <f aca="true">IF(B892=1,SUM(INDIRECT("HeatFluxTotals!B" &amp; A892 + 1):INDIRECT("HeatFluxTotals!P" &amp; A892 + 1)),NA())</f>
        <v>197253.0912866</v>
      </c>
      <c r="W892" s="5" t="n">
        <f aca="false">R892/G892</f>
        <v>526008.243430932</v>
      </c>
      <c r="X892" s="5" t="n">
        <f aca="true">IF(B892=1,SUM(INDIRECT("HeatFluxRadiation!B" &amp; A892 + 1):INDIRECT("HeatFluxRadiation!P" &amp; A892 + 1)),NA())</f>
        <v>185599.39560375</v>
      </c>
      <c r="Y892" s="5" t="n">
        <f aca="true">IF(B892=1,SUM(INDIRECT("HeatFluxConduction!B" &amp; A892 + 1):INDIRECT("HeatFluxConduction!P" &amp; A892 + 1)),NA())</f>
        <v>11655.7258267477</v>
      </c>
      <c r="Z892" s="6" t="n">
        <f aca="false">X892/U892</f>
        <v>0.94092008593205</v>
      </c>
      <c r="AA892" s="6" t="n">
        <f aca="false">Y892/U892</f>
        <v>0.059090206144412</v>
      </c>
      <c r="AE892" s="0" t="n">
        <f aca="false">1/F892</f>
        <v>2.66666666666667</v>
      </c>
      <c r="AF892" s="0" t="n">
        <f aca="false">1/G892</f>
        <v>40</v>
      </c>
      <c r="AG892" s="10" t="n">
        <v>4.62937897553996</v>
      </c>
      <c r="AH892" s="0" t="n">
        <f aca="false">AG892/14</f>
        <v>0.330669926824283</v>
      </c>
      <c r="AI892" s="0" t="n">
        <v>0.11643</v>
      </c>
      <c r="AJ892" s="0" t="n">
        <v>1.7564</v>
      </c>
      <c r="AK892" s="0" t="n">
        <v>21.893</v>
      </c>
    </row>
    <row r="893" customFormat="false" ht="15" hidden="false" customHeight="true" outlineLevel="0" collapsed="false">
      <c r="A893" s="0" t="n">
        <v>892</v>
      </c>
      <c r="B893" s="4" t="n">
        <f aca="false">IF(assorted!P893 = "converged", 1, NA())</f>
        <v>1</v>
      </c>
      <c r="C893" s="0" t="str">
        <f aca="true">INDIRECT("IDs!B"&amp;$A893+1)</f>
        <v>c-aligned</v>
      </c>
      <c r="D893" s="0" t="n">
        <f aca="true">INDIRECT("IDs!C"&amp;$A893+1)</f>
        <v>15</v>
      </c>
      <c r="E893" s="4" t="n">
        <v>1.62222222222222</v>
      </c>
      <c r="F893" s="0" t="n">
        <f aca="false">G893*D893</f>
        <v>0.375</v>
      </c>
      <c r="G893" s="0" t="n">
        <f aca="true">INDIRECT("assorted!D"&amp;$A893+1)</f>
        <v>0.025</v>
      </c>
      <c r="H893" s="0" t="n">
        <f aca="true">INDIRECT("assorted!E"&amp;$A893+1)</f>
        <v>0.08</v>
      </c>
      <c r="I893" s="0" t="n">
        <f aca="true">IF(B893=1,INDIRECT("assorted!F"&amp;$A893+1),NA())</f>
        <v>13.6923599649453</v>
      </c>
      <c r="J893" s="5" t="n">
        <f aca="true">IF(B893=1,INDIRECT("assorted!G"&amp;$A893+1),NA())</f>
        <v>1129.68401908938</v>
      </c>
      <c r="K893" s="5" t="n">
        <f aca="true">IF(B893=1,AVERAGE(INDIRECT("Temperatures!C" &amp; A893 + 1):INDIRECT("Temperatures!P" &amp; A893 + 1)),NA())</f>
        <v>966.521966140906</v>
      </c>
      <c r="L893" s="5" t="n">
        <f aca="true">IF(B893=1,MAX(INDIRECT("Temperatures!C" &amp; A893 + 1):INDIRECT("Temperatures!P" &amp; A893 + 1)),NA())</f>
        <v>1037.61889426243</v>
      </c>
      <c r="M893" s="5" t="n">
        <f aca="true">IF(B893=1,MIN(INDIRECT("Temperatures!C" &amp; A893 + 1):INDIRECT("Temperatures!P" &amp; A893 + 1)),NA())</f>
        <v>905.157779851334</v>
      </c>
      <c r="N893" s="5" t="n">
        <f aca="true">IF(B893=1,INDIRECT("assorted!H"&amp;$A893+1),NA())</f>
        <v>-210954.371595588</v>
      </c>
      <c r="O893" s="5" t="n">
        <f aca="true">IF(B893=1,INDIRECT("assorted!I"&amp;$A893+1),NA())</f>
        <v>25051.2115180556</v>
      </c>
      <c r="P893" s="5" t="n">
        <f aca="true">IF(B893=1,INDIRECT("assorted!J"&amp;$A893+1),NA())</f>
        <v>6408.0868582354</v>
      </c>
      <c r="Q893" s="5" t="n">
        <f aca="true">IF(B893=1,INDIRECT("assorted!K"&amp;$A893+1),NA())</f>
        <v>41063577.1826893</v>
      </c>
      <c r="R893" s="5" t="n">
        <f aca="true">IF(B893=1,INDIRECT("assorted!L"&amp;$A893+1),NA())</f>
        <v>14165.8333406311</v>
      </c>
      <c r="S893" s="5" t="n">
        <f aca="true">IF(B893=1,INDIRECT("assorted!M"&amp;$A893+1),NA())</f>
        <v>3623.61279016883</v>
      </c>
      <c r="T893" s="5" t="n">
        <f aca="true">IF(B893=1,INDIRECT("assorted!N"&amp;$A893+1),NA())</f>
        <v>13130569.6530751</v>
      </c>
      <c r="U893" s="5" t="n">
        <f aca="true">IF(B893=1,SUM(INDIRECT("HeatFluxTotals!B" &amp; A893 + 1):INDIRECT("HeatFluxTotals!P" &amp; A893 + 1)),NA())</f>
        <v>212487.500109466</v>
      </c>
      <c r="W893" s="5" t="n">
        <f aca="false">R893/G893</f>
        <v>566633.333625244</v>
      </c>
      <c r="X893" s="5" t="n">
        <f aca="true">IF(B893=1,SUM(INDIRECT("HeatFluxRadiation!B" &amp; A893 + 1):INDIRECT("HeatFluxRadiation!P" &amp; A893 + 1)),NA())</f>
        <v>201282.218561853</v>
      </c>
      <c r="Y893" s="5" t="n">
        <f aca="true">IF(B893=1,SUM(INDIRECT("HeatFluxConduction!B" &amp; A893 + 1):INDIRECT("HeatFluxConduction!P" &amp; A893 + 1)),NA())</f>
        <v>11208.1772332415</v>
      </c>
      <c r="Z893" s="6" t="n">
        <f aca="false">X893/U893</f>
        <v>0.947266161342007</v>
      </c>
      <c r="AA893" s="6" t="n">
        <f aca="false">Y893/U893</f>
        <v>0.0527474662155068</v>
      </c>
      <c r="AE893" s="0" t="n">
        <f aca="false">1/F893</f>
        <v>2.66666666666667</v>
      </c>
      <c r="AF893" s="0" t="n">
        <f aca="false">1/G893</f>
        <v>40</v>
      </c>
      <c r="AG893" s="10" t="n">
        <v>4.06473025936982</v>
      </c>
      <c r="AH893" s="0" t="n">
        <f aca="false">AG893/14</f>
        <v>0.290337875669273</v>
      </c>
      <c r="AI893" s="0" t="n">
        <v>0.13194</v>
      </c>
      <c r="AJ893" s="0" t="n">
        <v>1.9903</v>
      </c>
      <c r="AK893" s="0" t="n">
        <v>23.197</v>
      </c>
    </row>
    <row r="894" customFormat="false" ht="15" hidden="false" customHeight="true" outlineLevel="0" collapsed="false">
      <c r="A894" s="0" t="n">
        <v>893</v>
      </c>
      <c r="B894" s="4" t="n">
        <f aca="false">IF(assorted!P894 = "converged", 1, NA())</f>
        <v>1</v>
      </c>
      <c r="C894" s="0" t="str">
        <f aca="true">INDIRECT("IDs!B"&amp;$A894+1)</f>
        <v>c-aligned</v>
      </c>
      <c r="D894" s="0" t="n">
        <f aca="true">INDIRECT("IDs!C"&amp;$A894+1)</f>
        <v>15</v>
      </c>
      <c r="E894" s="4" t="n">
        <v>1.825</v>
      </c>
      <c r="F894" s="0" t="n">
        <f aca="false">G894*D894</f>
        <v>0.375</v>
      </c>
      <c r="G894" s="0" t="n">
        <f aca="true">INDIRECT("assorted!D"&amp;$A894+1)</f>
        <v>0.025</v>
      </c>
      <c r="H894" s="0" t="n">
        <f aca="true">INDIRECT("assorted!E"&amp;$A894+1)</f>
        <v>0.08</v>
      </c>
      <c r="I894" s="0" t="n">
        <f aca="true">IF(B894=1,INDIRECT("assorted!F"&amp;$A894+1),NA())</f>
        <v>13.0083564283995</v>
      </c>
      <c r="J894" s="5" t="n">
        <f aca="true">IF(B894=1,INDIRECT("assorted!G"&amp;$A894+1),NA())</f>
        <v>1121.92058328097</v>
      </c>
      <c r="K894" s="5" t="n">
        <f aca="true">IF(B894=1,AVERAGE(INDIRECT("Temperatures!C" &amp; A894 + 1):INDIRECT("Temperatures!P" &amp; A894 + 1)),NA())</f>
        <v>976.793645354688</v>
      </c>
      <c r="L894" s="5" t="n">
        <f aca="true">IF(B894=1,MAX(INDIRECT("Temperatures!C" &amp; A894 + 1):INDIRECT("Temperatures!P" &amp; A894 + 1)),NA())</f>
        <v>1040.88049258283</v>
      </c>
      <c r="M894" s="5" t="n">
        <f aca="true">IF(B894=1,MIN(INDIRECT("Temperatures!C" &amp; A894 + 1):INDIRECT("Temperatures!P" &amp; A894 + 1)),NA())</f>
        <v>925.791194227833</v>
      </c>
      <c r="N894" s="5" t="n">
        <f aca="true">IF(B894=1,INDIRECT("assorted!H"&amp;$A894+1),NA())</f>
        <v>-225516.531744813</v>
      </c>
      <c r="O894" s="5" t="n">
        <f aca="true">IF(B894=1,INDIRECT("assorted!I"&amp;$A894+1),NA())</f>
        <v>26546.5558047018</v>
      </c>
      <c r="P894" s="5" t="n">
        <f aca="true">IF(B894=1,INDIRECT("assorted!J"&amp;$A894+1),NA())</f>
        <v>6056.70303272056</v>
      </c>
      <c r="Q894" s="5" t="n">
        <f aca="true">IF(B894=1,INDIRECT("assorted!K"&amp;$A894+1),NA())</f>
        <v>36683651.6265665</v>
      </c>
      <c r="R894" s="5" t="n">
        <f aca="true">IF(B894=1,INDIRECT("assorted!L"&amp;$A894+1),NA())</f>
        <v>15011.4131217218</v>
      </c>
      <c r="S894" s="5" t="n">
        <f aca="true">IF(B894=1,INDIRECT("assorted!M"&amp;$A894+1),NA())</f>
        <v>3424.91402834452</v>
      </c>
      <c r="T894" s="5" t="n">
        <f aca="true">IF(B894=1,INDIRECT("assorted!N"&amp;$A894+1),NA())</f>
        <v>11730036.101551</v>
      </c>
      <c r="U894" s="5" t="n">
        <f aca="true">IF(B894=1,SUM(INDIRECT("HeatFluxTotals!B" &amp; A894 + 1):INDIRECT("HeatFluxTotals!P" &amp; A894 + 1)),NA())</f>
        <v>225171.196825827</v>
      </c>
      <c r="W894" s="5" t="n">
        <f aca="false">R894/G894</f>
        <v>600456.524868872</v>
      </c>
      <c r="X894" s="5" t="n">
        <f aca="true">IF(B894=1,SUM(INDIRECT("HeatFluxRadiation!B" &amp; A894 + 1):INDIRECT("HeatFluxRadiation!P" &amp; A894 + 1)),NA())</f>
        <v>213559.504669892</v>
      </c>
      <c r="Y894" s="5" t="n">
        <f aca="true">IF(B894=1,SUM(INDIRECT("HeatFluxConduction!B" &amp; A894 + 1):INDIRECT("HeatFluxConduction!P" &amp; A894 + 1)),NA())</f>
        <v>11614.2934486989</v>
      </c>
      <c r="Z894" s="6" t="n">
        <f aca="false">X894/U894</f>
        <v>0.948431716313533</v>
      </c>
      <c r="AA894" s="6" t="n">
        <f aca="false">Y894/U894</f>
        <v>0.0515798361976229</v>
      </c>
      <c r="AE894" s="0" t="n">
        <f aca="false">1/F894</f>
        <v>2.66666666666667</v>
      </c>
      <c r="AF894" s="0" t="n">
        <f aca="false">1/G894</f>
        <v>40</v>
      </c>
      <c r="AG894" s="10" t="n">
        <v>3.61953998505179</v>
      </c>
      <c r="AH894" s="0" t="n">
        <f aca="false">AG894/14</f>
        <v>0.258538570360842</v>
      </c>
      <c r="AI894" s="0" t="n">
        <v>0.1466</v>
      </c>
      <c r="AJ894" s="0" t="n">
        <v>2.2117</v>
      </c>
      <c r="AK894" s="0" t="n">
        <v>24.263</v>
      </c>
    </row>
    <row r="895" customFormat="false" ht="15" hidden="false" customHeight="true" outlineLevel="0" collapsed="false">
      <c r="A895" s="0" t="n">
        <v>894</v>
      </c>
      <c r="B895" s="4" t="n">
        <f aca="false">IF(assorted!P895 = "converged", 1, NA())</f>
        <v>1</v>
      </c>
      <c r="C895" s="0" t="str">
        <f aca="true">INDIRECT("IDs!B"&amp;$A895+1)</f>
        <v>c-aligned</v>
      </c>
      <c r="D895" s="0" t="n">
        <f aca="true">INDIRECT("IDs!C"&amp;$A895+1)</f>
        <v>15</v>
      </c>
      <c r="E895" s="4" t="n">
        <v>1.925</v>
      </c>
      <c r="F895" s="0" t="n">
        <f aca="false">G895*D895</f>
        <v>0.375</v>
      </c>
      <c r="G895" s="0" t="n">
        <f aca="true">INDIRECT("assorted!D"&amp;$A895+1)</f>
        <v>0.025</v>
      </c>
      <c r="H895" s="0" t="n">
        <f aca="true">INDIRECT("assorted!E"&amp;$A895+1)</f>
        <v>0.08</v>
      </c>
      <c r="I895" s="0" t="n">
        <f aca="true">IF(B895=1,INDIRECT("assorted!F"&amp;$A895+1),NA())</f>
        <v>12.8286275800492</v>
      </c>
      <c r="J895" s="5" t="n">
        <f aca="true">IF(B895=1,INDIRECT("assorted!G"&amp;$A895+1),NA())</f>
        <v>1118.65200935475</v>
      </c>
      <c r="K895" s="5" t="n">
        <f aca="true">IF(B895=1,AVERAGE(INDIRECT("Temperatures!C" &amp; A895 + 1):INDIRECT("Temperatures!P" &amp; A895 + 1)),NA())</f>
        <v>981.543574297745</v>
      </c>
      <c r="L895" s="5" t="n">
        <f aca="true">IF(B895=1,MAX(INDIRECT("Temperatures!C" &amp; A895 + 1):INDIRECT("Temperatures!P" &amp; A895 + 1)),NA())</f>
        <v>1042.47156641519</v>
      </c>
      <c r="M895" s="5" t="n">
        <f aca="true">IF(B895=1,MIN(INDIRECT("Temperatures!C" &amp; A895 + 1):INDIRECT("Temperatures!P" &amp; A895 + 1)),NA())</f>
        <v>934.525501882844</v>
      </c>
      <c r="N895" s="5" t="n">
        <f aca="true">IF(B895=1,INDIRECT("assorted!H"&amp;$A895+1),NA())</f>
        <v>-226388.547700456</v>
      </c>
      <c r="O895" s="5" t="n">
        <f aca="true">IF(B895=1,INDIRECT("assorted!I"&amp;$A895+1),NA())</f>
        <v>27259.3359894721</v>
      </c>
      <c r="P895" s="5" t="n">
        <f aca="true">IF(B895=1,INDIRECT("assorted!J"&amp;$A895+1),NA())</f>
        <v>5985.53496777058</v>
      </c>
      <c r="Q895" s="5" t="n">
        <f aca="true">IF(B895=1,INDIRECT("assorted!K"&amp;$A895+1),NA())</f>
        <v>35826628.8504044</v>
      </c>
      <c r="R895" s="5" t="n">
        <f aca="true">IF(B895=1,INDIRECT("assorted!L"&amp;$A895+1),NA())</f>
        <v>15414.4724826905</v>
      </c>
      <c r="S895" s="5" t="n">
        <f aca="true">IF(B895=1,INDIRECT("assorted!M"&amp;$A895+1),NA())</f>
        <v>3384.67026821619</v>
      </c>
      <c r="T895" s="5" t="n">
        <f aca="true">IF(B895=1,INDIRECT("assorted!N"&amp;$A895+1),NA())</f>
        <v>11455992.8245466</v>
      </c>
      <c r="U895" s="5" t="n">
        <f aca="true">IF(B895=1,SUM(INDIRECT("HeatFluxTotals!B" &amp; A895 + 1):INDIRECT("HeatFluxTotals!P" &amp; A895 + 1)),NA())</f>
        <v>231217.087240358</v>
      </c>
      <c r="W895" s="5" t="n">
        <f aca="false">R895/G895</f>
        <v>616578.89930762</v>
      </c>
      <c r="X895" s="5" t="n">
        <f aca="true">IF(B895=1,SUM(INDIRECT("HeatFluxRadiation!B" &amp; A895 + 1):INDIRECT("HeatFluxRadiation!P" &amp; A895 + 1)),NA())</f>
        <v>219597.947587356</v>
      </c>
      <c r="Y895" s="5" t="n">
        <f aca="true">IF(B895=1,SUM(INDIRECT("HeatFluxConduction!B" &amp; A895 + 1):INDIRECT("HeatFluxConduction!P" &amp; A895 + 1)),NA())</f>
        <v>11621.7301304036</v>
      </c>
      <c r="Z895" s="6" t="n">
        <f aca="false">X895/U895</f>
        <v>0.949747919620994</v>
      </c>
      <c r="AA895" s="6" t="n">
        <f aca="false">Y895/U895</f>
        <v>0.0502632840380108</v>
      </c>
      <c r="AE895" s="0" t="n">
        <f aca="false">1/F895</f>
        <v>2.66666666666667</v>
      </c>
      <c r="AF895" s="0" t="n">
        <f aca="false">1/G895</f>
        <v>40</v>
      </c>
      <c r="AG895" s="10" t="n">
        <v>3.43098140789766</v>
      </c>
      <c r="AH895" s="0" t="n">
        <f aca="false">AG895/14</f>
        <v>0.245070100564119</v>
      </c>
      <c r="AI895" s="0" t="n">
        <v>0.15438</v>
      </c>
      <c r="AJ895" s="0" t="n">
        <v>2.3294</v>
      </c>
      <c r="AK895" s="0" t="n">
        <v>24.762</v>
      </c>
    </row>
    <row r="896" customFormat="false" ht="15" hidden="false" customHeight="true" outlineLevel="0" collapsed="false">
      <c r="A896" s="0" t="n">
        <v>895</v>
      </c>
      <c r="B896" s="4" t="e">
        <f aca="false">IF(assorted!P896 = "converged", 1, NA())</f>
        <v>#N/A</v>
      </c>
      <c r="C896" s="0" t="str">
        <f aca="true">INDIRECT("IDs!B"&amp;$A896+1)</f>
        <v>c-aligned</v>
      </c>
      <c r="D896" s="0" t="n">
        <f aca="true">INDIRECT("IDs!C"&amp;$A896+1)</f>
        <v>15</v>
      </c>
      <c r="E896" s="4" t="n">
        <v>2.02777777777778</v>
      </c>
      <c r="F896" s="0" t="n">
        <f aca="false">G896*D896</f>
        <v>0.375</v>
      </c>
      <c r="G896" s="0" t="n">
        <f aca="true">INDIRECT("assorted!D"&amp;$A896+1)</f>
        <v>0.025</v>
      </c>
      <c r="H896" s="0" t="n">
        <f aca="true">INDIRECT("assorted!E"&amp;$A896+1)</f>
        <v>0.08</v>
      </c>
      <c r="I896" s="0" t="e">
        <f aca="true">IF(B896=1,INDIRECT("assorted!F"&amp;$A896+1),NA())</f>
        <v>#N/A</v>
      </c>
      <c r="J896" s="5" t="e">
        <f aca="true">IF(B896=1,INDIRECT("assorted!G"&amp;$A896+1),NA())</f>
        <v>#N/A</v>
      </c>
      <c r="K896" s="5" t="e">
        <f aca="true">IF(B896=1,AVERAGE(INDIRECT("Temperatures!C" &amp; A896 + 1):INDIRECT("Temperatures!P" &amp; A896 + 1)),NA())</f>
        <v>#N/A</v>
      </c>
      <c r="L896" s="5" t="e">
        <f aca="true">IF(B896=1,MAX(INDIRECT("Temperatures!C" &amp; A896 + 1):INDIRECT("Temperatures!P" &amp; A896 + 1)),NA())</f>
        <v>#N/A</v>
      </c>
      <c r="M896" s="5" t="e">
        <f aca="true">IF(B896=1,MIN(INDIRECT("Temperatures!C" &amp; A896 + 1):INDIRECT("Temperatures!P" &amp; A896 + 1)),NA())</f>
        <v>#N/A</v>
      </c>
      <c r="N896" s="5" t="e">
        <f aca="true">IF(B896=1,INDIRECT("assorted!H"&amp;$A896+1),NA())</f>
        <v>#N/A</v>
      </c>
      <c r="O896" s="5" t="e">
        <f aca="true">IF(B896=1,INDIRECT("assorted!I"&amp;$A896+1),NA())</f>
        <v>#N/A</v>
      </c>
      <c r="P896" s="5" t="e">
        <f aca="true">IF(B896=1,INDIRECT("assorted!J"&amp;$A896+1),NA())</f>
        <v>#N/A</v>
      </c>
      <c r="Q896" s="5" t="e">
        <f aca="true">IF(B896=1,INDIRECT("assorted!K"&amp;$A896+1),NA())</f>
        <v>#N/A</v>
      </c>
      <c r="R896" s="5" t="e">
        <f aca="true">IF(B896=1,INDIRECT("assorted!L"&amp;$A896+1),NA())</f>
        <v>#N/A</v>
      </c>
      <c r="S896" s="5" t="e">
        <f aca="true">IF(B896=1,INDIRECT("assorted!M"&amp;$A896+1),NA())</f>
        <v>#N/A</v>
      </c>
      <c r="T896" s="5" t="e">
        <f aca="true">IF(B896=1,INDIRECT("assorted!N"&amp;$A896+1),NA())</f>
        <v>#N/A</v>
      </c>
      <c r="U896" s="5" t="e">
        <f aca="true">IF(B896=1,SUM(INDIRECT("HeatFluxTotals!B" &amp; A896 + 1):INDIRECT("HeatFluxTotals!P" &amp; A896 + 1)),NA())</f>
        <v>#N/A</v>
      </c>
      <c r="W896" s="5" t="e">
        <f aca="false">R896/G896</f>
        <v>#N/A</v>
      </c>
      <c r="X896" s="5" t="e">
        <f aca="true">IF(B896=1,SUM(INDIRECT("HeatFluxRadiation!B" &amp; A896 + 1):INDIRECT("HeatFluxRadiation!P" &amp; A896 + 1)),NA())</f>
        <v>#N/A</v>
      </c>
      <c r="Y896" s="5" t="e">
        <f aca="true">IF(B896=1,SUM(INDIRECT("HeatFluxConduction!B" &amp; A896 + 1):INDIRECT("HeatFluxConduction!P" &amp; A896 + 1)),NA())</f>
        <v>#N/A</v>
      </c>
      <c r="Z896" s="6" t="e">
        <f aca="false">X896/U896</f>
        <v>#N/A</v>
      </c>
      <c r="AA896" s="6" t="e">
        <f aca="false">Y896/U896</f>
        <v>#N/A</v>
      </c>
      <c r="AE896" s="0" t="n">
        <f aca="false">1/F896</f>
        <v>2.66666666666667</v>
      </c>
      <c r="AF896" s="0" t="n">
        <f aca="false">1/G896</f>
        <v>40</v>
      </c>
      <c r="AG896" s="10" t="n">
        <v>3.26086930742118</v>
      </c>
      <c r="AH896" s="0" t="n">
        <f aca="false">AG896/14</f>
        <v>0.23291923624437</v>
      </c>
      <c r="AI896" s="0" t="n">
        <v>0.12625</v>
      </c>
      <c r="AJ896" s="0" t="n">
        <v>1.9032</v>
      </c>
      <c r="AK896" s="0" t="n">
        <v>23.228</v>
      </c>
    </row>
    <row r="897" customFormat="false" ht="15" hidden="false" customHeight="true" outlineLevel="0" collapsed="false">
      <c r="A897" s="0" t="n">
        <v>896</v>
      </c>
      <c r="B897" s="4" t="n">
        <f aca="false">IF(assorted!P897 = "converged", 1, NA())</f>
        <v>1</v>
      </c>
      <c r="C897" s="0" t="str">
        <f aca="true">INDIRECT("IDs!B"&amp;$A897+1)</f>
        <v>c-aligned</v>
      </c>
      <c r="D897" s="0" t="n">
        <f aca="true">INDIRECT("IDs!C"&amp;$A897+1)</f>
        <v>15</v>
      </c>
      <c r="E897" s="4" t="n">
        <v>2.23055555555556</v>
      </c>
      <c r="F897" s="0" t="n">
        <f aca="false">G897*D897</f>
        <v>0.375</v>
      </c>
      <c r="G897" s="0" t="n">
        <f aca="true">INDIRECT("assorted!D"&amp;$A897+1)</f>
        <v>0.025</v>
      </c>
      <c r="H897" s="0" t="n">
        <f aca="true">INDIRECT("assorted!E"&amp;$A897+1)</f>
        <v>0.08</v>
      </c>
      <c r="I897" s="0" t="n">
        <f aca="true">IF(B897=1,INDIRECT("assorted!F"&amp;$A897+1),NA())</f>
        <v>12.0416744529793</v>
      </c>
      <c r="J897" s="5" t="n">
        <f aca="true">IF(B897=1,INDIRECT("assorted!G"&amp;$A897+1),NA())</f>
        <v>1108.62535115215</v>
      </c>
      <c r="K897" s="5" t="n">
        <f aca="true">IF(B897=1,AVERAGE(INDIRECT("Temperatures!C" &amp; A897 + 1):INDIRECT("Temperatures!P" &amp; A897 + 1)),NA())</f>
        <v>993.164683127452</v>
      </c>
      <c r="L897" s="5" t="n">
        <f aca="true">IF(B897=1,MAX(INDIRECT("Temperatures!C" &amp; A897 + 1):INDIRECT("Temperatures!P" &amp; A897 + 1)),NA())</f>
        <v>1044.70460971288</v>
      </c>
      <c r="M897" s="5" t="n">
        <f aca="true">IF(B897=1,MIN(INDIRECT("Temperatures!C" &amp; A897 + 1):INDIRECT("Temperatures!P" &amp; A897 + 1)),NA())</f>
        <v>950.061627359559</v>
      </c>
      <c r="N897" s="5" t="n">
        <f aca="true">IF(B897=1,INDIRECT("assorted!H"&amp;$A897+1),NA())</f>
        <v>-234051.948161477</v>
      </c>
      <c r="O897" s="5" t="n">
        <f aca="true">IF(B897=1,INDIRECT("assorted!I"&amp;$A897+1),NA())</f>
        <v>29070.530826536</v>
      </c>
      <c r="P897" s="5" t="n">
        <f aca="true">IF(B897=1,INDIRECT("assorted!J"&amp;$A897+1),NA())</f>
        <v>6033.66526804716</v>
      </c>
      <c r="Q897" s="5" t="n">
        <f aca="true">IF(B897=1,INDIRECT("assorted!K"&amp;$A897+1),NA())</f>
        <v>36405116.5668386</v>
      </c>
      <c r="R897" s="5" t="n">
        <f aca="true">IF(B897=1,INDIRECT("assorted!L"&amp;$A897+1),NA())</f>
        <v>16438.6578475687</v>
      </c>
      <c r="S897" s="5" t="n">
        <f aca="true">IF(B897=1,INDIRECT("assorted!M"&amp;$A897+1),NA())</f>
        <v>3411.88674881878</v>
      </c>
      <c r="T897" s="5" t="n">
        <f aca="true">IF(B897=1,INDIRECT("assorted!N"&amp;$A897+1),NA())</f>
        <v>11640971.1867652</v>
      </c>
      <c r="U897" s="5" t="n">
        <f aca="true">IF(B897=1,SUM(INDIRECT("HeatFluxTotals!B" &amp; A897 + 1):INDIRECT("HeatFluxTotals!P" &amp; A897 + 1)),NA())</f>
        <v>246579.86771353</v>
      </c>
      <c r="W897" s="5" t="n">
        <f aca="false">R897/G897</f>
        <v>657546.313902748</v>
      </c>
      <c r="X897" s="5" t="n">
        <f aca="true">IF(B897=1,SUM(INDIRECT("HeatFluxRadiation!B" &amp; A897 + 1):INDIRECT("HeatFluxRadiation!P" &amp; A897 + 1)),NA())</f>
        <v>234602.088502974</v>
      </c>
      <c r="Y897" s="5" t="n">
        <f aca="true">IF(B897=1,SUM(INDIRECT("HeatFluxConduction!B" &amp; A897 + 1):INDIRECT("HeatFluxConduction!P" &amp; A897 + 1)),NA())</f>
        <v>11981.2013726523</v>
      </c>
      <c r="Z897" s="6" t="n">
        <f aca="false">X897/U897</f>
        <v>0.951424342459007</v>
      </c>
      <c r="AA897" s="6" t="n">
        <f aca="false">Y897/U897</f>
        <v>0.0485895360547916</v>
      </c>
      <c r="AE897" s="0" t="n">
        <f aca="false">1/F897</f>
        <v>2.66666666666667</v>
      </c>
      <c r="AF897" s="0" t="n">
        <f aca="false">1/G897</f>
        <v>40</v>
      </c>
      <c r="AG897" s="10" t="n">
        <v>2.96637076789423</v>
      </c>
      <c r="AH897" s="0" t="n">
        <f aca="false">AG897/14</f>
        <v>0.211883626278159</v>
      </c>
      <c r="AI897" s="0" t="n">
        <v>0.17442</v>
      </c>
      <c r="AJ897" s="0" t="n">
        <v>2.6328</v>
      </c>
      <c r="AK897" s="0" t="n">
        <v>26.002</v>
      </c>
    </row>
    <row r="898" customFormat="false" ht="15" hidden="false" customHeight="true" outlineLevel="0" collapsed="false">
      <c r="A898" s="0" t="n">
        <v>897</v>
      </c>
      <c r="B898" s="4" t="n">
        <f aca="false">IF(assorted!P898 = "converged", 1, NA())</f>
        <v>1</v>
      </c>
      <c r="C898" s="0" t="str">
        <f aca="true">INDIRECT("IDs!B"&amp;$A898+1)</f>
        <v>c-aligned</v>
      </c>
      <c r="D898" s="0" t="n">
        <f aca="true">INDIRECT("IDs!C"&amp;$A898+1)</f>
        <v>15</v>
      </c>
      <c r="E898" s="4" t="n">
        <v>2.43333333333333</v>
      </c>
      <c r="F898" s="0" t="n">
        <f aca="false">G898*D898</f>
        <v>0.375</v>
      </c>
      <c r="G898" s="0" t="n">
        <f aca="true">INDIRECT("assorted!D"&amp;$A898+1)</f>
        <v>0.025</v>
      </c>
      <c r="H898" s="0" t="n">
        <f aca="true">INDIRECT("assorted!E"&amp;$A898+1)</f>
        <v>0.08</v>
      </c>
      <c r="I898" s="0" t="n">
        <f aca="true">IF(B898=1,INDIRECT("assorted!F"&amp;$A898+1),NA())</f>
        <v>11.5303942140017</v>
      </c>
      <c r="J898" s="5" t="n">
        <f aca="true">IF(B898=1,INDIRECT("assorted!G"&amp;$A898+1),NA())</f>
        <v>1097.01406748879</v>
      </c>
      <c r="K898" s="5" t="n">
        <f aca="true">IF(B898=1,AVERAGE(INDIRECT("Temperatures!C" &amp; A898 + 1):INDIRECT("Temperatures!P" &amp; A898 + 1)),NA())</f>
        <v>996.633046804683</v>
      </c>
      <c r="L898" s="5" t="n">
        <f aca="true">IF(B898=1,MAX(INDIRECT("Temperatures!C" &amp; A898 + 1):INDIRECT("Temperatures!P" &amp; A898 + 1)),NA())</f>
        <v>1051.48533056312</v>
      </c>
      <c r="M898" s="5" t="n">
        <f aca="true">IF(B898=1,MIN(INDIRECT("Temperatures!C" &amp; A898 + 1):INDIRECT("Temperatures!P" &amp; A898 + 1)),NA())</f>
        <v>952.813384390586</v>
      </c>
      <c r="N898" s="5" t="n">
        <f aca="true">IF(B898=1,INDIRECT("assorted!H"&amp;$A898+1),NA())</f>
        <v>-246986.73391288</v>
      </c>
      <c r="O898" s="5" t="n">
        <f aca="true">IF(B898=1,INDIRECT("assorted!I"&amp;$A898+1),NA())</f>
        <v>29644.4440620182</v>
      </c>
      <c r="P898" s="5" t="n">
        <f aca="true">IF(B898=1,INDIRECT("assorted!J"&amp;$A898+1),NA())</f>
        <v>6130.00027353597</v>
      </c>
      <c r="Q898" s="5" t="n">
        <f aca="true">IF(B898=1,INDIRECT("assorted!K"&amp;$A898+1),NA())</f>
        <v>37576903.3535511</v>
      </c>
      <c r="R898" s="5" t="n">
        <f aca="true">IF(B898=1,INDIRECT("assorted!L"&amp;$A898+1),NA())</f>
        <v>16763.191423119</v>
      </c>
      <c r="S898" s="5" t="n">
        <f aca="true">IF(B898=1,INDIRECT("assorted!M"&amp;$A898+1),NA())</f>
        <v>3466.36178415348</v>
      </c>
      <c r="T898" s="5" t="n">
        <f aca="true">IF(B898=1,INDIRECT("assorted!N"&amp;$A898+1),NA())</f>
        <v>12015664.0186397</v>
      </c>
      <c r="U898" s="5" t="n">
        <f aca="true">IF(B898=1,SUM(INDIRECT("HeatFluxTotals!B" &amp; A898 + 1):INDIRECT("HeatFluxTotals!P" &amp; A898 + 1)),NA())</f>
        <v>251447.871346785</v>
      </c>
      <c r="W898" s="5" t="n">
        <f aca="false">R898/G898</f>
        <v>670527.65692476</v>
      </c>
      <c r="X898" s="5" t="n">
        <f aca="true">IF(B898=1,SUM(INDIRECT("HeatFluxRadiation!B" &amp; A898 + 1):INDIRECT("HeatFluxRadiation!P" &amp; A898 + 1)),NA())</f>
        <v>238674.710690132</v>
      </c>
      <c r="Y898" s="5" t="n">
        <f aca="true">IF(B898=1,SUM(INDIRECT("HeatFluxConduction!B" &amp; A898 + 1):INDIRECT("HeatFluxConduction!P" &amp; A898 + 1)),NA())</f>
        <v>12777.1594376913</v>
      </c>
      <c r="Z898" s="6" t="n">
        <f aca="false">X898/U898</f>
        <v>0.949201555820544</v>
      </c>
      <c r="AA898" s="6" t="n">
        <f aca="false">Y898/U898</f>
        <v>0.0508143472014906</v>
      </c>
      <c r="AE898" s="0" t="n">
        <f aca="false">1/F898</f>
        <v>2.66666666666667</v>
      </c>
      <c r="AF898" s="0" t="n">
        <f aca="false">1/G898</f>
        <v>40</v>
      </c>
      <c r="AG898" s="10" t="n">
        <v>2.72051775969899</v>
      </c>
      <c r="AH898" s="0" t="n">
        <f aca="false">AG898/14</f>
        <v>0.194322697121356</v>
      </c>
      <c r="AI898" s="0" t="n">
        <v>0.18123</v>
      </c>
      <c r="AJ898" s="0" t="n">
        <v>2.7359</v>
      </c>
      <c r="AK898" s="0" t="n">
        <v>26.396</v>
      </c>
    </row>
    <row r="899" customFormat="false" ht="15" hidden="false" customHeight="true" outlineLevel="0" collapsed="false">
      <c r="A899" s="0" t="n">
        <v>898</v>
      </c>
      <c r="B899" s="4" t="e">
        <f aca="false">IF(assorted!P899 = "converged", 1, NA())</f>
        <v>#N/A</v>
      </c>
      <c r="C899" s="0" t="str">
        <f aca="true">INDIRECT("IDs!B"&amp;$A899+1)</f>
        <v>c-aligned</v>
      </c>
      <c r="D899" s="0" t="n">
        <f aca="true">INDIRECT("IDs!C"&amp;$A899+1)</f>
        <v>15</v>
      </c>
      <c r="E899" s="4" t="n">
        <v>2.83888888888889</v>
      </c>
      <c r="F899" s="0" t="n">
        <f aca="false">G899*D899</f>
        <v>0.375</v>
      </c>
      <c r="G899" s="0" t="n">
        <f aca="true">INDIRECT("assorted!D"&amp;$A899+1)</f>
        <v>0.025</v>
      </c>
      <c r="H899" s="0" t="n">
        <f aca="true">INDIRECT("assorted!E"&amp;$A899+1)</f>
        <v>0.08</v>
      </c>
      <c r="I899" s="0" t="e">
        <f aca="true">IF(B899=1,INDIRECT("assorted!F"&amp;$A899+1),NA())</f>
        <v>#N/A</v>
      </c>
      <c r="J899" s="5" t="e">
        <f aca="true">IF(B899=1,INDIRECT("assorted!G"&amp;$A899+1),NA())</f>
        <v>#N/A</v>
      </c>
      <c r="K899" s="5" t="e">
        <f aca="true">IF(B899=1,AVERAGE(INDIRECT("Temperatures!C" &amp; A899 + 1):INDIRECT("Temperatures!P" &amp; A899 + 1)),NA())</f>
        <v>#N/A</v>
      </c>
      <c r="L899" s="5" t="e">
        <f aca="true">IF(B899=1,MAX(INDIRECT("Temperatures!C" &amp; A899 + 1):INDIRECT("Temperatures!P" &amp; A899 + 1)),NA())</f>
        <v>#N/A</v>
      </c>
      <c r="M899" s="5" t="e">
        <f aca="true">IF(B899=1,MIN(INDIRECT("Temperatures!C" &amp; A899 + 1):INDIRECT("Temperatures!P" &amp; A899 + 1)),NA())</f>
        <v>#N/A</v>
      </c>
      <c r="N899" s="5" t="e">
        <f aca="true">IF(B899=1,INDIRECT("assorted!H"&amp;$A899+1),NA())</f>
        <v>#N/A</v>
      </c>
      <c r="O899" s="5" t="e">
        <f aca="true">IF(B899=1,INDIRECT("assorted!I"&amp;$A899+1),NA())</f>
        <v>#N/A</v>
      </c>
      <c r="P899" s="5" t="e">
        <f aca="true">IF(B899=1,INDIRECT("assorted!J"&amp;$A899+1),NA())</f>
        <v>#N/A</v>
      </c>
      <c r="Q899" s="5" t="e">
        <f aca="true">IF(B899=1,INDIRECT("assorted!K"&amp;$A899+1),NA())</f>
        <v>#N/A</v>
      </c>
      <c r="R899" s="5" t="e">
        <f aca="true">IF(B899=1,INDIRECT("assorted!L"&amp;$A899+1),NA())</f>
        <v>#N/A</v>
      </c>
      <c r="S899" s="5" t="e">
        <f aca="true">IF(B899=1,INDIRECT("assorted!M"&amp;$A899+1),NA())</f>
        <v>#N/A</v>
      </c>
      <c r="T899" s="5" t="e">
        <f aca="true">IF(B899=1,INDIRECT("assorted!N"&amp;$A899+1),NA())</f>
        <v>#N/A</v>
      </c>
      <c r="U899" s="5" t="e">
        <f aca="true">IF(B899=1,SUM(INDIRECT("HeatFluxTotals!B" &amp; A899 + 1):INDIRECT("HeatFluxTotals!P" &amp; A899 + 1)),NA())</f>
        <v>#N/A</v>
      </c>
      <c r="W899" s="5" t="e">
        <f aca="false">R899/G899</f>
        <v>#N/A</v>
      </c>
      <c r="X899" s="5" t="e">
        <f aca="true">IF(B899=1,SUM(INDIRECT("HeatFluxRadiation!B" &amp; A899 + 1):INDIRECT("HeatFluxRadiation!P" &amp; A899 + 1)),NA())</f>
        <v>#N/A</v>
      </c>
      <c r="Y899" s="5" t="e">
        <f aca="true">IF(B899=1,SUM(INDIRECT("HeatFluxConduction!B" &amp; A899 + 1):INDIRECT("HeatFluxConduction!P" &amp; A899 + 1)),NA())</f>
        <v>#N/A</v>
      </c>
      <c r="Z899" s="6" t="e">
        <f aca="false">X899/U899</f>
        <v>#N/A</v>
      </c>
      <c r="AA899" s="6" t="e">
        <f aca="false">Y899/U899</f>
        <v>#N/A</v>
      </c>
      <c r="AE899" s="0" t="n">
        <f aca="false">1/F899</f>
        <v>2.66666666666667</v>
      </c>
      <c r="AF899" s="0" t="n">
        <f aca="false">1/G899</f>
        <v>40</v>
      </c>
      <c r="AG899" s="10" t="n">
        <v>2.33377089061262</v>
      </c>
      <c r="AH899" s="0" t="n">
        <f aca="false">AG899/14</f>
        <v>0.166697920758044</v>
      </c>
      <c r="AI899" s="0" t="n">
        <v>0.11125</v>
      </c>
      <c r="AJ899" s="0" t="n">
        <v>1.6768</v>
      </c>
      <c r="AK899" s="0" t="n">
        <v>22.156</v>
      </c>
    </row>
    <row r="900" customFormat="false" ht="15" hidden="false" customHeight="true" outlineLevel="0" collapsed="false">
      <c r="A900" s="0" t="n">
        <v>899</v>
      </c>
      <c r="B900" s="4" t="n">
        <f aca="false">IF(assorted!P900 = "converged", 1, NA())</f>
        <v>1</v>
      </c>
      <c r="C900" s="0" t="str">
        <f aca="true">INDIRECT("IDs!B"&amp;$A900+1)</f>
        <v>c-aligned</v>
      </c>
      <c r="D900" s="0" t="n">
        <f aca="true">INDIRECT("IDs!C"&amp;$A900+1)</f>
        <v>15</v>
      </c>
      <c r="E900" s="4" t="n">
        <v>3.24444444444444</v>
      </c>
      <c r="F900" s="0" t="n">
        <f aca="false">G900*D900</f>
        <v>0.375</v>
      </c>
      <c r="G900" s="0" t="n">
        <f aca="true">INDIRECT("assorted!D"&amp;$A900+1)</f>
        <v>0.025</v>
      </c>
      <c r="H900" s="0" t="n">
        <f aca="true">INDIRECT("assorted!E"&amp;$A900+1)</f>
        <v>0.08</v>
      </c>
      <c r="I900" s="0" t="n">
        <f aca="true">IF(B900=1,INDIRECT("assorted!F"&amp;$A900+1),NA())</f>
        <v>12.5996133837325</v>
      </c>
      <c r="J900" s="5" t="n">
        <f aca="true">IF(B900=1,INDIRECT("assorted!G"&amp;$A900+1),NA())</f>
        <v>1088.45878831372</v>
      </c>
      <c r="K900" s="5" t="n">
        <f aca="true">IF(B900=1,AVERAGE(INDIRECT("Temperatures!C" &amp; A900 + 1):INDIRECT("Temperatures!P" &amp; A900 + 1)),NA())</f>
        <v>1015.58816593048</v>
      </c>
      <c r="L900" s="5" t="n">
        <f aca="true">IF(B900=1,MAX(INDIRECT("Temperatures!C" &amp; A900 + 1):INDIRECT("Temperatures!P" &amp; A900 + 1)),NA())</f>
        <v>1078.1351906202</v>
      </c>
      <c r="M900" s="5" t="n">
        <f aca="true">IF(B900=1,MIN(INDIRECT("Temperatures!C" &amp; A900 + 1):INDIRECT("Temperatures!P" &amp; A900 + 1)),NA())</f>
        <v>956.13051591202</v>
      </c>
      <c r="N900" s="5" t="n">
        <f aca="true">IF(B900=1,INDIRECT("assorted!H"&amp;$A900+1),NA())</f>
        <v>-269529.673657047</v>
      </c>
      <c r="O900" s="5" t="n">
        <f aca="true">IF(B900=1,INDIRECT("assorted!I"&amp;$A900+1),NA())</f>
        <v>32878.4764108034</v>
      </c>
      <c r="P900" s="5" t="n">
        <f aca="true">IF(B900=1,INDIRECT("assorted!J"&amp;$A900+1),NA())</f>
        <v>6832.779032553</v>
      </c>
      <c r="Q900" s="5" t="n">
        <f aca="true">IF(B900=1,INDIRECT("assorted!K"&amp;$A900+1),NA())</f>
        <v>46686869.307696</v>
      </c>
      <c r="R900" s="5" t="n">
        <f aca="true">IF(B900=1,INDIRECT("assorted!L"&amp;$A900+1),NA())</f>
        <v>18591.9558019628</v>
      </c>
      <c r="S900" s="5" t="n">
        <f aca="true">IF(B900=1,INDIRECT("assorted!M"&amp;$A900+1),NA())</f>
        <v>3863.76558909104</v>
      </c>
      <c r="T900" s="5" t="n">
        <f aca="true">IF(B900=1,INDIRECT("assorted!N"&amp;$A900+1),NA())</f>
        <v>14928684.527444</v>
      </c>
      <c r="U900" s="5" t="n">
        <f aca="true">IF(B900=1,SUM(INDIRECT("HeatFluxTotals!B" &amp; A900 + 1):INDIRECT("HeatFluxTotals!P" &amp; A900 + 1)),NA())</f>
        <v>278879.337029442</v>
      </c>
      <c r="W900" s="5" t="n">
        <f aca="false">R900/G900</f>
        <v>743678.232078512</v>
      </c>
      <c r="X900" s="5" t="n">
        <f aca="true">IF(B900=1,SUM(INDIRECT("HeatFluxRadiation!B" &amp; A900 + 1):INDIRECT("HeatFluxRadiation!P" &amp; A900 + 1)),NA())</f>
        <v>258179.671069314</v>
      </c>
      <c r="Y900" s="5" t="n">
        <f aca="true">IF(B900=1,SUM(INDIRECT("HeatFluxConduction!B" &amp; A900 + 1):INDIRECT("HeatFluxConduction!P" &amp; A900 + 1)),NA())</f>
        <v>20703.8656377832</v>
      </c>
      <c r="Z900" s="6" t="n">
        <f aca="false">X900/U900</f>
        <v>0.925775548017947</v>
      </c>
      <c r="AA900" s="6" t="n">
        <f aca="false">Y900/U900</f>
        <v>0.0742395111029591</v>
      </c>
      <c r="AE900" s="0" t="n">
        <f aca="false">1/F900</f>
        <v>2.66666666666667</v>
      </c>
      <c r="AF900" s="0" t="n">
        <f aca="false">1/G900</f>
        <v>40</v>
      </c>
      <c r="AG900" s="10" t="n">
        <v>2.04369357793398</v>
      </c>
      <c r="AH900" s="0" t="n">
        <f aca="false">AG900/14</f>
        <v>0.14597811270957</v>
      </c>
      <c r="AI900" s="0" t="n">
        <v>0.22053</v>
      </c>
      <c r="AJ900" s="0" t="n">
        <v>3.3324</v>
      </c>
      <c r="AK900" s="0" t="n">
        <v>28.528</v>
      </c>
    </row>
    <row r="901" customFormat="false" ht="15" hidden="false" customHeight="true" outlineLevel="0" collapsed="false">
      <c r="A901" s="0" t="n">
        <v>900</v>
      </c>
      <c r="B901" s="4" t="n">
        <f aca="false">IF(assorted!P901 = "converged", 1, NA())</f>
        <v>1</v>
      </c>
      <c r="C901" s="0" t="str">
        <f aca="true">INDIRECT("IDs!B"&amp;$A901+1)</f>
        <v>c-aligned</v>
      </c>
      <c r="D901" s="0" t="n">
        <f aca="true">INDIRECT("IDs!C"&amp;$A901+1)</f>
        <v>15</v>
      </c>
      <c r="E901" s="4" t="n">
        <v>3.44722222222222</v>
      </c>
      <c r="F901" s="0" t="n">
        <f aca="false">G901*D901</f>
        <v>0.375</v>
      </c>
      <c r="G901" s="0" t="n">
        <f aca="true">INDIRECT("assorted!D"&amp;$A901+1)</f>
        <v>0.025</v>
      </c>
      <c r="H901" s="0" t="n">
        <f aca="true">INDIRECT("assorted!E"&amp;$A901+1)</f>
        <v>0.08</v>
      </c>
      <c r="I901" s="0" t="n">
        <f aca="true">IF(B901=1,INDIRECT("assorted!F"&amp;$A901+1),NA())</f>
        <v>12.081287255467</v>
      </c>
      <c r="J901" s="5" t="n">
        <f aca="true">IF(B901=1,INDIRECT("assorted!G"&amp;$A901+1),NA())</f>
        <v>1092.96795489198</v>
      </c>
      <c r="K901" s="5" t="n">
        <f aca="true">IF(B901=1,AVERAGE(INDIRECT("Temperatures!C" &amp; A901 + 1):INDIRECT("Temperatures!P" &amp; A901 + 1)),NA())</f>
        <v>1015.93377194184</v>
      </c>
      <c r="L901" s="5" t="n">
        <f aca="true">IF(B901=1,MAX(INDIRECT("Temperatures!C" &amp; A901 + 1):INDIRECT("Temperatures!P" &amp; A901 + 1)),NA())</f>
        <v>1085.92018765755</v>
      </c>
      <c r="M901" s="5" t="n">
        <f aca="true">IF(B901=1,MIN(INDIRECT("Temperatures!C" &amp; A901 + 1):INDIRECT("Temperatures!P" &amp; A901 + 1)),NA())</f>
        <v>957.960671819185</v>
      </c>
      <c r="N901" s="5" t="n">
        <f aca="true">IF(B901=1,INDIRECT("assorted!H"&amp;$A901+1),NA())</f>
        <v>-262762.264133504</v>
      </c>
      <c r="O901" s="5" t="n">
        <f aca="true">IF(B901=1,INDIRECT("assorted!I"&amp;$A901+1),NA())</f>
        <v>32963.3082143993</v>
      </c>
      <c r="P901" s="5" t="n">
        <f aca="true">IF(B901=1,INDIRECT("assorted!J"&amp;$A901+1),NA())</f>
        <v>7068.97614084743</v>
      </c>
      <c r="Q901" s="5" t="n">
        <f aca="true">IF(B901=1,INDIRECT("assorted!K"&amp;$A901+1),NA())</f>
        <v>49970423.6798702</v>
      </c>
      <c r="R901" s="5" t="n">
        <f aca="true">IF(B901=1,INDIRECT("assorted!L"&amp;$A901+1),NA())</f>
        <v>18639.9260644333</v>
      </c>
      <c r="S901" s="5" t="n">
        <f aca="true">IF(B901=1,INDIRECT("assorted!M"&amp;$A901+1),NA())</f>
        <v>3997.32914425987</v>
      </c>
      <c r="T901" s="5" t="n">
        <f aca="true">IF(B901=1,INDIRECT("assorted!N"&amp;$A901+1),NA())</f>
        <v>15978640.2875494</v>
      </c>
      <c r="U901" s="5" t="n">
        <f aca="true">IF(B901=1,SUM(INDIRECT("HeatFluxTotals!B" &amp; A901 + 1):INDIRECT("HeatFluxTotals!P" &amp; A901 + 1)),NA())</f>
        <v>279598.890966499</v>
      </c>
      <c r="W901" s="5" t="n">
        <f aca="false">R901/G901</f>
        <v>745597.042577332</v>
      </c>
      <c r="X901" s="5" t="n">
        <f aca="true">IF(B901=1,SUM(INDIRECT("HeatFluxRadiation!B" &amp; A901 + 1):INDIRECT("HeatFluxRadiation!P" &amp; A901 + 1)),NA())</f>
        <v>257983.80883754</v>
      </c>
      <c r="Y901" s="5" t="n">
        <f aca="true">IF(B901=1,SUM(INDIRECT("HeatFluxConduction!B" &amp; A901 + 1):INDIRECT("HeatFluxConduction!P" &amp; A901 + 1)),NA())</f>
        <v>21620.0061489873</v>
      </c>
      <c r="Z901" s="6" t="n">
        <f aca="false">X901/U901</f>
        <v>0.922692532669776</v>
      </c>
      <c r="AA901" s="6" t="n">
        <f aca="false">Y901/U901</f>
        <v>0.0773250783443836</v>
      </c>
      <c r="AE901" s="0" t="n">
        <f aca="false">1/F901</f>
        <v>2.66666666666667</v>
      </c>
      <c r="AF901" s="0" t="n">
        <f aca="false">1/G901</f>
        <v>40</v>
      </c>
      <c r="AG901" s="10" t="n">
        <v>1.92433102787305</v>
      </c>
      <c r="AH901" s="0" t="n">
        <f aca="false">AG901/14</f>
        <v>0.137452216276646</v>
      </c>
      <c r="AI901" s="0" t="n">
        <v>0.22179</v>
      </c>
      <c r="AJ901" s="0" t="n">
        <v>3.3517</v>
      </c>
      <c r="AK901" s="0" t="n">
        <v>28.577</v>
      </c>
    </row>
    <row r="902" customFormat="false" ht="15" hidden="false" customHeight="true" outlineLevel="0" collapsed="false">
      <c r="A902" s="0" t="n">
        <v>901</v>
      </c>
      <c r="B902" s="4" t="n">
        <f aca="false">IF(assorted!P902 = "converged", 1, NA())</f>
        <v>1</v>
      </c>
      <c r="C902" s="0" t="str">
        <f aca="true">INDIRECT("IDs!B"&amp;$A902+1)</f>
        <v>c-aligned</v>
      </c>
      <c r="D902" s="0" t="n">
        <f aca="true">INDIRECT("IDs!C"&amp;$A902+1)</f>
        <v>15</v>
      </c>
      <c r="E902" s="4" t="n">
        <v>1.01388888888889</v>
      </c>
      <c r="F902" s="0" t="n">
        <f aca="false">G902*D902</f>
        <v>0.45</v>
      </c>
      <c r="G902" s="0" t="n">
        <f aca="true">INDIRECT("assorted!D"&amp;$A902+1)</f>
        <v>0.03</v>
      </c>
      <c r="H902" s="0" t="n">
        <f aca="true">INDIRECT("assorted!E"&amp;$A902+1)</f>
        <v>0.08</v>
      </c>
      <c r="I902" s="0" t="n">
        <f aca="true">IF(B902=1,INDIRECT("assorted!F"&amp;$A902+1),NA())</f>
        <v>22.7673269732622</v>
      </c>
      <c r="J902" s="5" t="n">
        <f aca="true">IF(B902=1,INDIRECT("assorted!G"&amp;$A902+1),NA())</f>
        <v>1173.62420718761</v>
      </c>
      <c r="K902" s="5" t="n">
        <f aca="true">IF(B902=1,AVERAGE(INDIRECT("Temperatures!C" &amp; A902 + 1):INDIRECT("Temperatures!P" &amp; A902 + 1)),NA())</f>
        <v>919.604354895571</v>
      </c>
      <c r="L902" s="5" t="n">
        <f aca="true">IF(B902=1,MAX(INDIRECT("Temperatures!C" &amp; A902 + 1):INDIRECT("Temperatures!P" &amp; A902 + 1)),NA())</f>
        <v>1015.91632299695</v>
      </c>
      <c r="M902" s="5" t="n">
        <f aca="true">IF(B902=1,MIN(INDIRECT("Temperatures!C" &amp; A902 + 1):INDIRECT("Temperatures!P" &amp; A902 + 1)),NA())</f>
        <v>779.921757137072</v>
      </c>
      <c r="N902" s="5" t="n">
        <f aca="true">IF(B902=1,INDIRECT("assorted!H"&amp;$A902+1),NA())</f>
        <v>-153516.205702574</v>
      </c>
      <c r="O902" s="5" t="n">
        <f aca="true">IF(B902=1,INDIRECT("assorted!I"&amp;$A902+1),NA())</f>
        <v>18755.6804917457</v>
      </c>
      <c r="P902" s="5" t="n">
        <f aca="true">IF(B902=1,INDIRECT("assorted!J"&amp;$A902+1),NA())</f>
        <v>11409.7669136078</v>
      </c>
      <c r="Q902" s="5" t="n">
        <f aca="true">IF(B902=1,INDIRECT("assorted!K"&amp;$A902+1),NA())</f>
        <v>130182781.02286</v>
      </c>
      <c r="R902" s="5" t="n">
        <f aca="true">IF(B902=1,INDIRECT("assorted!L"&amp;$A902+1),NA())</f>
        <v>10605.8695465071</v>
      </c>
      <c r="S902" s="5" t="n">
        <f aca="true">IF(B902=1,INDIRECT("assorted!M"&amp;$A902+1),NA())</f>
        <v>6451.93847092366</v>
      </c>
      <c r="T902" s="5" t="n">
        <f aca="true">IF(B902=1,INDIRECT("assorted!N"&amp;$A902+1),NA())</f>
        <v>41627510.0325847</v>
      </c>
      <c r="U902" s="5" t="n">
        <f aca="true">IF(B902=1,SUM(INDIRECT("HeatFluxTotals!B" &amp; A902 + 1):INDIRECT("HeatFluxTotals!P" &amp; A902 + 1)),NA())</f>
        <v>159088.043197606</v>
      </c>
      <c r="W902" s="5" t="n">
        <f aca="false">R902/G902</f>
        <v>353528.98488357</v>
      </c>
      <c r="X902" s="5" t="n">
        <f aca="true">IF(B902=1,SUM(INDIRECT("HeatFluxRadiation!B" &amp; A902 + 1):INDIRECT("HeatFluxRadiation!P" &amp; A902 + 1)),NA())</f>
        <v>148997.148128303</v>
      </c>
      <c r="Y902" s="5" t="n">
        <f aca="true">IF(B902=1,SUM(INDIRECT("HeatFluxConduction!B" &amp; A902 + 1):INDIRECT("HeatFluxConduction!P" &amp; A902 + 1)),NA())</f>
        <v>8985.78094492559</v>
      </c>
      <c r="Z902" s="6" t="n">
        <f aca="false">X902/U902</f>
        <v>0.936570374074126</v>
      </c>
      <c r="AA902" s="6" t="n">
        <f aca="false">Y902/U902</f>
        <v>0.0564830691503583</v>
      </c>
      <c r="AE902" s="0" t="n">
        <f aca="false">1/F902</f>
        <v>2.22222222222222</v>
      </c>
      <c r="AF902" s="0" t="n">
        <f aca="false">1/G902</f>
        <v>33.3333333333333</v>
      </c>
      <c r="AG902" s="10" t="n">
        <v>6.25572480584196</v>
      </c>
      <c r="AH902" s="0" t="n">
        <f aca="false">AG902/14</f>
        <v>0.446837486131569</v>
      </c>
      <c r="AI902" s="0" t="n">
        <v>0.084081</v>
      </c>
      <c r="AJ902" s="0" t="n">
        <v>1.2692</v>
      </c>
      <c r="AK902" s="0" t="n">
        <v>18.405</v>
      </c>
    </row>
    <row r="903" customFormat="false" ht="15" hidden="false" customHeight="true" outlineLevel="0" collapsed="false">
      <c r="A903" s="0" t="n">
        <v>902</v>
      </c>
      <c r="B903" s="4" t="n">
        <f aca="false">IF(assorted!P903 = "converged", 1, NA())</f>
        <v>1</v>
      </c>
      <c r="C903" s="0" t="str">
        <f aca="true">INDIRECT("IDs!B"&amp;$A903+1)</f>
        <v>c-aligned</v>
      </c>
      <c r="D903" s="0" t="n">
        <f aca="true">INDIRECT("IDs!C"&amp;$A903+1)</f>
        <v>15</v>
      </c>
      <c r="E903" s="4" t="n">
        <v>1.21666666666667</v>
      </c>
      <c r="F903" s="0" t="n">
        <f aca="false">G903*D903</f>
        <v>0.45</v>
      </c>
      <c r="G903" s="0" t="n">
        <f aca="true">INDIRECT("assorted!D"&amp;$A903+1)</f>
        <v>0.03</v>
      </c>
      <c r="H903" s="0" t="n">
        <f aca="true">INDIRECT("assorted!E"&amp;$A903+1)</f>
        <v>0.08</v>
      </c>
      <c r="I903" s="0" t="n">
        <f aca="true">IF(B903=1,INDIRECT("assorted!F"&amp;$A903+1),NA())</f>
        <v>21.7077245684631</v>
      </c>
      <c r="J903" s="5" t="n">
        <f aca="true">IF(B903=1,INDIRECT("assorted!G"&amp;$A903+1),NA())</f>
        <v>1162.97295189935</v>
      </c>
      <c r="K903" s="5" t="n">
        <f aca="true">IF(B903=1,AVERAGE(INDIRECT("Temperatures!C" &amp; A903 + 1):INDIRECT("Temperatures!P" &amp; A903 + 1)),NA())</f>
        <v>944.127485311132</v>
      </c>
      <c r="L903" s="5" t="n">
        <f aca="true">IF(B903=1,MAX(INDIRECT("Temperatures!C" &amp; A903 + 1):INDIRECT("Temperatures!P" &amp; A903 + 1)),NA())</f>
        <v>1040.04843300585</v>
      </c>
      <c r="M903" s="5" t="n">
        <f aca="true">IF(B903=1,MIN(INDIRECT("Temperatures!C" &amp; A903 + 1):INDIRECT("Temperatures!P" &amp; A903 + 1)),NA())</f>
        <v>839.815489988497</v>
      </c>
      <c r="N903" s="5" t="n">
        <f aca="true">IF(B903=1,INDIRECT("assorted!H"&amp;$A903+1),NA())</f>
        <v>-177574.15097491</v>
      </c>
      <c r="O903" s="5" t="n">
        <f aca="true">IF(B903=1,INDIRECT("assorted!I"&amp;$A903+1),NA())</f>
        <v>22036.8330084624</v>
      </c>
      <c r="P903" s="5" t="n">
        <f aca="true">IF(B903=1,INDIRECT("assorted!J"&amp;$A903+1),NA())</f>
        <v>9308.35098513635</v>
      </c>
      <c r="Q903" s="5" t="n">
        <f aca="true">IF(B903=1,INDIRECT("assorted!K"&amp;$A903+1),NA())</f>
        <v>86645398.0624889</v>
      </c>
      <c r="R903" s="5" t="n">
        <f aca="true">IF(B903=1,INDIRECT("assorted!L"&amp;$A903+1),NA())</f>
        <v>12461.2777121857</v>
      </c>
      <c r="S903" s="5" t="n">
        <f aca="true">IF(B903=1,INDIRECT("assorted!M"&amp;$A903+1),NA())</f>
        <v>5263.63959030495</v>
      </c>
      <c r="T903" s="5" t="n">
        <f aca="true">IF(B903=1,INDIRECT("assorted!N"&amp;$A903+1),NA())</f>
        <v>27705901.7366256</v>
      </c>
      <c r="U903" s="5" t="n">
        <f aca="true">IF(B903=1,SUM(INDIRECT("HeatFluxTotals!B" &amp; A903 + 1):INDIRECT("HeatFluxTotals!P" &amp; A903 + 1)),NA())</f>
        <v>186919.165682786</v>
      </c>
      <c r="W903" s="5" t="n">
        <f aca="false">R903/G903</f>
        <v>415375.923739523</v>
      </c>
      <c r="X903" s="5" t="n">
        <f aca="true">IF(B903=1,SUM(INDIRECT("HeatFluxRadiation!B" &amp; A903 + 1):INDIRECT("HeatFluxRadiation!P" &amp; A903 + 1)),NA())</f>
        <v>174707.081085576</v>
      </c>
      <c r="Y903" s="5" t="n">
        <f aca="true">IF(B903=1,SUM(INDIRECT("HeatFluxConduction!B" &amp; A903 + 1):INDIRECT("HeatFluxConduction!P" &amp; A903 + 1)),NA())</f>
        <v>12214.0150653336</v>
      </c>
      <c r="Z903" s="6" t="n">
        <f aca="false">X903/U903</f>
        <v>0.934666493119628</v>
      </c>
      <c r="AA903" s="6" t="n">
        <f aca="false">Y903/U903</f>
        <v>0.0653438347037221</v>
      </c>
      <c r="AE903" s="0" t="n">
        <f aca="false">1/F903</f>
        <v>2.22222222222222</v>
      </c>
      <c r="AF903" s="0" t="n">
        <f aca="false">1/G903</f>
        <v>33.3333333333333</v>
      </c>
      <c r="AG903" s="10" t="n">
        <v>5.35618188255661</v>
      </c>
      <c r="AH903" s="0" t="n">
        <f aca="false">AG903/14</f>
        <v>0.382584420182615</v>
      </c>
      <c r="AI903" s="0" t="n">
        <v>0.10815</v>
      </c>
      <c r="AJ903" s="0" t="n">
        <v>1.6321</v>
      </c>
      <c r="AK903" s="0" t="n">
        <v>20.84</v>
      </c>
    </row>
    <row r="904" customFormat="false" ht="15" hidden="false" customHeight="true" outlineLevel="0" collapsed="false">
      <c r="A904" s="0" t="n">
        <v>903</v>
      </c>
      <c r="B904" s="4" t="n">
        <f aca="false">IF(assorted!P904 = "converged", 1, NA())</f>
        <v>1</v>
      </c>
      <c r="C904" s="0" t="str">
        <f aca="true">INDIRECT("IDs!B"&amp;$A904+1)</f>
        <v>c-aligned</v>
      </c>
      <c r="D904" s="0" t="n">
        <f aca="true">INDIRECT("IDs!C"&amp;$A904+1)</f>
        <v>15</v>
      </c>
      <c r="E904" s="4" t="n">
        <v>1.41944444444444</v>
      </c>
      <c r="F904" s="0" t="n">
        <f aca="false">G904*D904</f>
        <v>0.45</v>
      </c>
      <c r="G904" s="0" t="n">
        <f aca="true">INDIRECT("assorted!D"&amp;$A904+1)</f>
        <v>0.03</v>
      </c>
      <c r="H904" s="0" t="n">
        <f aca="true">INDIRECT("assorted!E"&amp;$A904+1)</f>
        <v>0.08</v>
      </c>
      <c r="I904" s="0" t="n">
        <f aca="true">IF(B904=1,INDIRECT("assorted!F"&amp;$A904+1),NA())</f>
        <v>20.9292990892718</v>
      </c>
      <c r="J904" s="5" t="n">
        <f aca="true">IF(B904=1,INDIRECT("assorted!G"&amp;$A904+1),NA())</f>
        <v>1150.5785581501</v>
      </c>
      <c r="K904" s="5" t="n">
        <f aca="true">IF(B904=1,AVERAGE(INDIRECT("Temperatures!C" &amp; A904 + 1):INDIRECT("Temperatures!P" &amp; A904 + 1)),NA())</f>
        <v>964.027861854236</v>
      </c>
      <c r="L904" s="5" t="n">
        <f aca="true">IF(B904=1,MAX(INDIRECT("Temperatures!C" &amp; A904 + 1):INDIRECT("Temperatures!P" &amp; A904 + 1)),NA())</f>
        <v>1047.27373487503</v>
      </c>
      <c r="M904" s="5" t="n">
        <f aca="true">IF(B904=1,MIN(INDIRECT("Temperatures!C" &amp; A904 + 1):INDIRECT("Temperatures!P" &amp; A904 + 1)),NA())</f>
        <v>885.48710332819</v>
      </c>
      <c r="N904" s="5" t="n">
        <f aca="true">IF(B904=1,INDIRECT("assorted!H"&amp;$A904+1),NA())</f>
        <v>-212019.929845327</v>
      </c>
      <c r="O904" s="5" t="n">
        <f aca="true">IF(B904=1,INDIRECT("assorted!I"&amp;$A904+1),NA())</f>
        <v>24815.2869317659</v>
      </c>
      <c r="P904" s="5" t="n">
        <f aca="true">IF(B904=1,INDIRECT("assorted!J"&amp;$A904+1),NA())</f>
        <v>7457.63428212298</v>
      </c>
      <c r="Q904" s="5" t="n">
        <f aca="true">IF(B904=1,INDIRECT("assorted!K"&amp;$A904+1),NA())</f>
        <v>55616309.0858959</v>
      </c>
      <c r="R904" s="5" t="n">
        <f aca="true">IF(B904=1,INDIRECT("assorted!L"&amp;$A904+1),NA())</f>
        <v>14032.4238898375</v>
      </c>
      <c r="S904" s="5" t="n">
        <f aca="true">IF(B904=1,INDIRECT("assorted!M"&amp;$A904+1),NA())</f>
        <v>4217.10559905611</v>
      </c>
      <c r="T904" s="5" t="n">
        <f aca="true">IF(B904=1,INDIRECT("assorted!N"&amp;$A904+1),NA())</f>
        <v>17783979.6335903</v>
      </c>
      <c r="U904" s="5" t="n">
        <f aca="true">IF(B904=1,SUM(INDIRECT("HeatFluxTotals!B" &amp; A904 + 1):INDIRECT("HeatFluxTotals!P" &amp; A904 + 1)),NA())</f>
        <v>210486.358347563</v>
      </c>
      <c r="W904" s="5" t="n">
        <f aca="false">R904/G904</f>
        <v>467747.462994583</v>
      </c>
      <c r="X904" s="5" t="n">
        <f aca="true">IF(B904=1,SUM(INDIRECT("HeatFluxRadiation!B" &amp; A904 + 1):INDIRECT("HeatFluxRadiation!P" &amp; A904 + 1)),NA())</f>
        <v>196882.251871768</v>
      </c>
      <c r="Y904" s="5" t="n">
        <f aca="true">IF(B904=1,SUM(INDIRECT("HeatFluxConduction!B" &amp; A904 + 1):INDIRECT("HeatFluxConduction!P" &amp; A904 + 1)),NA())</f>
        <v>13606.2826294386</v>
      </c>
      <c r="Z904" s="6" t="n">
        <f aca="false">X904/U904</f>
        <v>0.93536822726853</v>
      </c>
      <c r="AA904" s="6" t="n">
        <f aca="false">Y904/U904</f>
        <v>0.0646421114235412</v>
      </c>
      <c r="AE904" s="0" t="n">
        <f aca="false">1/F904</f>
        <v>2.22222222222222</v>
      </c>
      <c r="AF904" s="0" t="n">
        <f aca="false">1/G904</f>
        <v>33.3333333333333</v>
      </c>
      <c r="AG904" s="10" t="n">
        <v>4.62937897553996</v>
      </c>
      <c r="AH904" s="0" t="n">
        <f aca="false">AG904/14</f>
        <v>0.330669926824283</v>
      </c>
      <c r="AI904" s="0" t="n">
        <v>0.13086</v>
      </c>
      <c r="AJ904" s="0" t="n">
        <v>1.9745</v>
      </c>
      <c r="AK904" s="0" t="n">
        <v>22.932</v>
      </c>
    </row>
    <row r="905" customFormat="false" ht="15" hidden="false" customHeight="true" outlineLevel="0" collapsed="false">
      <c r="A905" s="0" t="n">
        <v>904</v>
      </c>
      <c r="B905" s="4" t="n">
        <f aca="false">IF(assorted!P905 = "converged", 1, NA())</f>
        <v>1</v>
      </c>
      <c r="C905" s="0" t="str">
        <f aca="true">INDIRECT("IDs!B"&amp;$A905+1)</f>
        <v>c-aligned</v>
      </c>
      <c r="D905" s="0" t="n">
        <f aca="true">INDIRECT("IDs!C"&amp;$A905+1)</f>
        <v>15</v>
      </c>
      <c r="E905" s="4" t="n">
        <v>1.62222222222222</v>
      </c>
      <c r="F905" s="0" t="n">
        <f aca="false">G905*D905</f>
        <v>0.45</v>
      </c>
      <c r="G905" s="0" t="n">
        <f aca="true">INDIRECT("assorted!D"&amp;$A905+1)</f>
        <v>0.03</v>
      </c>
      <c r="H905" s="0" t="n">
        <f aca="true">INDIRECT("assorted!E"&amp;$A905+1)</f>
        <v>0.08</v>
      </c>
      <c r="I905" s="0" t="n">
        <f aca="true">IF(B905=1,INDIRECT("assorted!F"&amp;$A905+1),NA())</f>
        <v>20.0727772527461</v>
      </c>
      <c r="J905" s="5" t="n">
        <f aca="true">IF(B905=1,INDIRECT("assorted!G"&amp;$A905+1),NA())</f>
        <v>1141.02742230485</v>
      </c>
      <c r="K905" s="5" t="n">
        <f aca="true">IF(B905=1,AVERAGE(INDIRECT("Temperatures!C" &amp; A905 + 1):INDIRECT("Temperatures!P" &amp; A905 + 1)),NA())</f>
        <v>976.798441094419</v>
      </c>
      <c r="L905" s="5" t="n">
        <f aca="true">IF(B905=1,MAX(INDIRECT("Temperatures!C" &amp; A905 + 1):INDIRECT("Temperatures!P" &amp; A905 + 1)),NA())</f>
        <v>1051.39915135784</v>
      </c>
      <c r="M905" s="5" t="n">
        <f aca="true">IF(B905=1,MIN(INDIRECT("Temperatures!C" &amp; A905 + 1):INDIRECT("Temperatures!P" &amp; A905 + 1)),NA())</f>
        <v>914.086623336248</v>
      </c>
      <c r="N905" s="5" t="n">
        <f aca="true">IF(B905=1,INDIRECT("assorted!H"&amp;$A905+1),NA())</f>
        <v>-232416.007680027</v>
      </c>
      <c r="O905" s="5" t="n">
        <f aca="true">IF(B905=1,INDIRECT("assorted!I"&amp;$A905+1),NA())</f>
        <v>26681.223371912</v>
      </c>
      <c r="P905" s="5" t="n">
        <f aca="true">IF(B905=1,INDIRECT("assorted!J"&amp;$A905+1),NA())</f>
        <v>6587.62931971683</v>
      </c>
      <c r="Q905" s="5" t="n">
        <f aca="true">IF(B905=1,INDIRECT("assorted!K"&amp;$A905+1),NA())</f>
        <v>43396860.0539928</v>
      </c>
      <c r="R905" s="5" t="n">
        <f aca="true">IF(B905=1,INDIRECT("assorted!L"&amp;$A905+1),NA())</f>
        <v>15087.5642616423</v>
      </c>
      <c r="S905" s="5" t="n">
        <f aca="true">IF(B905=1,INDIRECT("assorted!M"&amp;$A905+1),NA())</f>
        <v>3725.13956004499</v>
      </c>
      <c r="T905" s="5" t="n">
        <f aca="true">IF(B905=1,INDIRECT("assorted!N"&amp;$A905+1),NA())</f>
        <v>13876664.7418121</v>
      </c>
      <c r="U905" s="5" t="n">
        <f aca="true">IF(B905=1,SUM(INDIRECT("HeatFluxTotals!B" &amp; A905 + 1):INDIRECT("HeatFluxTotals!P" &amp; A905 + 1)),NA())</f>
        <v>226313.463924634</v>
      </c>
      <c r="W905" s="5" t="n">
        <f aca="false">R905/G905</f>
        <v>502918.80872141</v>
      </c>
      <c r="X905" s="5" t="n">
        <f aca="true">IF(B905=1,SUM(INDIRECT("HeatFluxRadiation!B" &amp; A905 + 1):INDIRECT("HeatFluxRadiation!P" &amp; A905 + 1)),NA())</f>
        <v>213825.39020833</v>
      </c>
      <c r="Y905" s="5" t="n">
        <f aca="true">IF(B905=1,SUM(INDIRECT("HeatFluxConduction!B" &amp; A905 + 1):INDIRECT("HeatFluxConduction!P" &amp; A905 + 1)),NA())</f>
        <v>12490.8235181901</v>
      </c>
      <c r="Z905" s="6" t="n">
        <f aca="false">X905/U905</f>
        <v>0.944819572376556</v>
      </c>
      <c r="AA905" s="6" t="n">
        <f aca="false">Y905/U905</f>
        <v>0.0551925780357007</v>
      </c>
      <c r="AE905" s="0" t="n">
        <f aca="false">1/F905</f>
        <v>2.22222222222222</v>
      </c>
      <c r="AF905" s="0" t="n">
        <f aca="false">1/G905</f>
        <v>33.3333333333333</v>
      </c>
      <c r="AG905" s="10" t="n">
        <v>4.06473025936982</v>
      </c>
      <c r="AH905" s="0" t="n">
        <f aca="false">AG905/14</f>
        <v>0.290337875669273</v>
      </c>
      <c r="AI905" s="0" t="n">
        <v>0.14825</v>
      </c>
      <c r="AJ905" s="0" t="n">
        <v>2.237</v>
      </c>
      <c r="AK905" s="0" t="n">
        <v>24.28</v>
      </c>
    </row>
    <row r="906" customFormat="false" ht="15" hidden="false" customHeight="true" outlineLevel="0" collapsed="false">
      <c r="A906" s="0" t="n">
        <v>905</v>
      </c>
      <c r="B906" s="4" t="n">
        <f aca="false">IF(assorted!P906 = "converged", 1, NA())</f>
        <v>1</v>
      </c>
      <c r="C906" s="0" t="str">
        <f aca="true">INDIRECT("IDs!B"&amp;$A906+1)</f>
        <v>c-aligned</v>
      </c>
      <c r="D906" s="0" t="n">
        <f aca="true">INDIRECT("IDs!C"&amp;$A906+1)</f>
        <v>15</v>
      </c>
      <c r="E906" s="4" t="n">
        <v>1.825</v>
      </c>
      <c r="F906" s="0" t="n">
        <f aca="false">G906*D906</f>
        <v>0.45</v>
      </c>
      <c r="G906" s="0" t="n">
        <f aca="true">INDIRECT("assorted!D"&amp;$A906+1)</f>
        <v>0.03</v>
      </c>
      <c r="H906" s="0" t="n">
        <f aca="true">INDIRECT("assorted!E"&amp;$A906+1)</f>
        <v>0.08</v>
      </c>
      <c r="I906" s="0" t="n">
        <f aca="true">IF(B906=1,INDIRECT("assorted!F"&amp;$A906+1),NA())</f>
        <v>18.7711025616299</v>
      </c>
      <c r="J906" s="5" t="n">
        <f aca="true">IF(B906=1,INDIRECT("assorted!G"&amp;$A906+1),NA())</f>
        <v>1134.76018467884</v>
      </c>
      <c r="K906" s="5" t="n">
        <f aca="true">IF(B906=1,AVERAGE(INDIRECT("Temperatures!C" &amp; A906 + 1):INDIRECT("Temperatures!P" &amp; A906 + 1)),NA())</f>
        <v>987.321105065846</v>
      </c>
      <c r="L906" s="5" t="n">
        <f aca="true">IF(B906=1,MAX(INDIRECT("Temperatures!C" &amp; A906 + 1):INDIRECT("Temperatures!P" &amp; A906 + 1)),NA())</f>
        <v>1054.72576154147</v>
      </c>
      <c r="M906" s="5" t="n">
        <f aca="true">IF(B906=1,MIN(INDIRECT("Temperatures!C" &amp; A906 + 1):INDIRECT("Temperatures!P" &amp; A906 + 1)),NA())</f>
        <v>935.672711035472</v>
      </c>
      <c r="N906" s="5" t="n">
        <f aca="true">IF(B906=1,INDIRECT("assorted!H"&amp;$A906+1),NA())</f>
        <v>-249777.594961429</v>
      </c>
      <c r="O906" s="5" t="n">
        <f aca="true">IF(B906=1,INDIRECT("assorted!I"&amp;$A906+1),NA())</f>
        <v>28232.548606538</v>
      </c>
      <c r="P906" s="5" t="n">
        <f aca="true">IF(B906=1,INDIRECT("assorted!J"&amp;$A906+1),NA())</f>
        <v>6170.57386218089</v>
      </c>
      <c r="Q906" s="5" t="n">
        <f aca="true">IF(B906=1,INDIRECT("assorted!K"&amp;$A906+1),NA())</f>
        <v>38075981.78863</v>
      </c>
      <c r="R906" s="5" t="n">
        <f aca="true">IF(B906=1,INDIRECT("assorted!L"&amp;$A906+1),NA())</f>
        <v>15964.7998681912</v>
      </c>
      <c r="S906" s="5" t="n">
        <f aca="true">IF(B906=1,INDIRECT("assorted!M"&amp;$A906+1),NA())</f>
        <v>3489.30513339474</v>
      </c>
      <c r="T906" s="5" t="n">
        <f aca="true">IF(B906=1,INDIRECT("assorted!N"&amp;$A906+1),NA())</f>
        <v>12175250.3139348</v>
      </c>
      <c r="U906" s="5" t="n">
        <f aca="true">IF(B906=1,SUM(INDIRECT("HeatFluxTotals!B" &amp; A906 + 1):INDIRECT("HeatFluxTotals!P" &amp; A906 + 1)),NA())</f>
        <v>239471.998022868</v>
      </c>
      <c r="W906" s="5" t="n">
        <f aca="false">R906/G906</f>
        <v>532159.995606373</v>
      </c>
      <c r="X906" s="5" t="n">
        <f aca="true">IF(B906=1,SUM(INDIRECT("HeatFluxRadiation!B" &amp; A906 + 1):INDIRECT("HeatFluxRadiation!P" &amp; A906 + 1)),NA())</f>
        <v>227144.439879673</v>
      </c>
      <c r="Y906" s="5" t="n">
        <f aca="true">IF(B906=1,SUM(INDIRECT("HeatFluxConduction!B" &amp; A906 + 1):INDIRECT("HeatFluxConduction!P" &amp; A906 + 1)),NA())</f>
        <v>12330.2401608206</v>
      </c>
      <c r="Z906" s="6" t="n">
        <f aca="false">X906/U906</f>
        <v>0.948521922208134</v>
      </c>
      <c r="AA906" s="6" t="n">
        <f aca="false">Y906/U906</f>
        <v>0.0514892775047674</v>
      </c>
      <c r="AE906" s="0" t="n">
        <f aca="false">1/F906</f>
        <v>2.22222222222222</v>
      </c>
      <c r="AF906" s="0" t="n">
        <f aca="false">1/G906</f>
        <v>33.3333333333333</v>
      </c>
      <c r="AG906" s="10" t="n">
        <v>3.61953998505179</v>
      </c>
      <c r="AH906" s="0" t="n">
        <f aca="false">AG906/14</f>
        <v>0.258538570360842</v>
      </c>
      <c r="AI906" s="0" t="n">
        <v>0.16489</v>
      </c>
      <c r="AJ906" s="0" t="n">
        <v>2.4886</v>
      </c>
      <c r="AK906" s="0" t="n">
        <v>25.387</v>
      </c>
    </row>
    <row r="907" customFormat="false" ht="15" hidden="false" customHeight="true" outlineLevel="0" collapsed="false">
      <c r="A907" s="0" t="n">
        <v>906</v>
      </c>
      <c r="B907" s="4" t="n">
        <f aca="false">IF(assorted!P907 = "converged", 1, NA())</f>
        <v>1</v>
      </c>
      <c r="C907" s="0" t="str">
        <f aca="true">INDIRECT("IDs!B"&amp;$A907+1)</f>
        <v>c-aligned</v>
      </c>
      <c r="D907" s="0" t="n">
        <f aca="true">INDIRECT("IDs!C"&amp;$A907+1)</f>
        <v>15</v>
      </c>
      <c r="E907" s="4" t="n">
        <v>1.925</v>
      </c>
      <c r="F907" s="0" t="n">
        <f aca="false">G907*D907</f>
        <v>0.45</v>
      </c>
      <c r="G907" s="0" t="n">
        <f aca="true">INDIRECT("assorted!D"&amp;$A907+1)</f>
        <v>0.03</v>
      </c>
      <c r="H907" s="0" t="n">
        <f aca="true">INDIRECT("assorted!E"&amp;$A907+1)</f>
        <v>0.08</v>
      </c>
      <c r="I907" s="0" t="n">
        <f aca="true">IF(B907=1,INDIRECT("assorted!F"&amp;$A907+1),NA())</f>
        <v>18.6414437985367</v>
      </c>
      <c r="J907" s="5" t="n">
        <f aca="true">IF(B907=1,INDIRECT("assorted!G"&amp;$A907+1),NA())</f>
        <v>1132.25084724997</v>
      </c>
      <c r="K907" s="5" t="n">
        <f aca="true">IF(B907=1,AVERAGE(INDIRECT("Temperatures!C" &amp; A907 + 1):INDIRECT("Temperatures!P" &amp; A907 + 1)),NA())</f>
        <v>992.523581841684</v>
      </c>
      <c r="L907" s="5" t="n">
        <f aca="true">IF(B907=1,MAX(INDIRECT("Temperatures!C" &amp; A907 + 1):INDIRECT("Temperatures!P" &amp; A907 + 1)),NA())</f>
        <v>1057.20083994055</v>
      </c>
      <c r="M907" s="5" t="n">
        <f aca="true">IF(B907=1,MIN(INDIRECT("Temperatures!C" &amp; A907 + 1):INDIRECT("Temperatures!P" &amp; A907 + 1)),NA())</f>
        <v>944.62194233539</v>
      </c>
      <c r="N907" s="5" t="n">
        <f aca="true">IF(B907=1,INDIRECT("assorted!H"&amp;$A907+1),NA())</f>
        <v>-247461.996371077</v>
      </c>
      <c r="O907" s="5" t="n">
        <f aca="true">IF(B907=1,INDIRECT("assorted!I"&amp;$A907+1),NA())</f>
        <v>29031.7337952708</v>
      </c>
      <c r="P907" s="5" t="n">
        <f aca="true">IF(B907=1,INDIRECT("assorted!J"&amp;$A907+1),NA())</f>
        <v>6091.31853306134</v>
      </c>
      <c r="Q907" s="5" t="n">
        <f aca="true">IF(B907=1,INDIRECT("assorted!K"&amp;$A907+1),NA())</f>
        <v>37104161.4712166</v>
      </c>
      <c r="R907" s="5" t="n">
        <f aca="true">IF(B907=1,INDIRECT("assorted!L"&amp;$A907+1),NA())</f>
        <v>16416.7190970768</v>
      </c>
      <c r="S907" s="5" t="n">
        <f aca="true">IF(B907=1,INDIRECT("assorted!M"&amp;$A907+1),NA())</f>
        <v>3444.48822771913</v>
      </c>
      <c r="T907" s="5" t="n">
        <f aca="true">IF(B907=1,INDIRECT("assorted!N"&amp;$A907+1),NA())</f>
        <v>11864499.1508957</v>
      </c>
      <c r="U907" s="5" t="n">
        <f aca="true">IF(B907=1,SUM(INDIRECT("HeatFluxTotals!B" &amp; A907 + 1):INDIRECT("HeatFluxTotals!P" &amp; A907 + 1)),NA())</f>
        <v>246250.786456152</v>
      </c>
      <c r="W907" s="5" t="n">
        <f aca="false">R907/G907</f>
        <v>547223.96990256</v>
      </c>
      <c r="X907" s="5" t="n">
        <f aca="true">IF(B907=1,SUM(INDIRECT("HeatFluxRadiation!B" &amp; A907 + 1):INDIRECT("HeatFluxRadiation!P" &amp; A907 + 1)),NA())</f>
        <v>233906.124598087</v>
      </c>
      <c r="Y907" s="5" t="n">
        <f aca="true">IF(B907=1,SUM(INDIRECT("HeatFluxConduction!B" &amp; A907 + 1):INDIRECT("HeatFluxConduction!P" &amp; A907 + 1)),NA())</f>
        <v>12347.9409058149</v>
      </c>
      <c r="Z907" s="6" t="n">
        <f aca="false">X907/U907</f>
        <v>0.949869553572927</v>
      </c>
      <c r="AA907" s="6" t="n">
        <f aca="false">Y907/U907</f>
        <v>0.0501437623144957</v>
      </c>
      <c r="AE907" s="0" t="n">
        <f aca="false">1/F907</f>
        <v>2.22222222222222</v>
      </c>
      <c r="AF907" s="0" t="n">
        <f aca="false">1/G907</f>
        <v>33.3333333333333</v>
      </c>
      <c r="AG907" s="10" t="n">
        <v>3.43098140789766</v>
      </c>
      <c r="AH907" s="0" t="n">
        <f aca="false">AG907/14</f>
        <v>0.245070100564119</v>
      </c>
      <c r="AI907" s="0" t="n">
        <v>0.1739</v>
      </c>
      <c r="AJ907" s="0" t="n">
        <v>2.6251</v>
      </c>
      <c r="AK907" s="0" t="n">
        <v>25.939</v>
      </c>
    </row>
    <row r="908" customFormat="false" ht="15" hidden="false" customHeight="true" outlineLevel="0" collapsed="false">
      <c r="A908" s="0" t="n">
        <v>907</v>
      </c>
      <c r="B908" s="4" t="e">
        <f aca="false">IF(assorted!P908 = "converged", 1, NA())</f>
        <v>#N/A</v>
      </c>
      <c r="C908" s="0" t="str">
        <f aca="true">INDIRECT("IDs!B"&amp;$A908+1)</f>
        <v>c-aligned</v>
      </c>
      <c r="D908" s="0" t="n">
        <f aca="true">INDIRECT("IDs!C"&amp;$A908+1)</f>
        <v>15</v>
      </c>
      <c r="E908" s="4" t="n">
        <v>2.02777777777778</v>
      </c>
      <c r="F908" s="0" t="n">
        <f aca="false">G908*D908</f>
        <v>0.45</v>
      </c>
      <c r="G908" s="0" t="n">
        <f aca="true">INDIRECT("assorted!D"&amp;$A908+1)</f>
        <v>0.03</v>
      </c>
      <c r="H908" s="0" t="n">
        <f aca="true">INDIRECT("assorted!E"&amp;$A908+1)</f>
        <v>0.08</v>
      </c>
      <c r="I908" s="0" t="e">
        <f aca="true">IF(B908=1,INDIRECT("assorted!F"&amp;$A908+1),NA())</f>
        <v>#N/A</v>
      </c>
      <c r="J908" s="5" t="e">
        <f aca="true">IF(B908=1,INDIRECT("assorted!G"&amp;$A908+1),NA())</f>
        <v>#N/A</v>
      </c>
      <c r="K908" s="5" t="e">
        <f aca="true">IF(B908=1,AVERAGE(INDIRECT("Temperatures!C" &amp; A908 + 1):INDIRECT("Temperatures!P" &amp; A908 + 1)),NA())</f>
        <v>#N/A</v>
      </c>
      <c r="L908" s="5" t="e">
        <f aca="true">IF(B908=1,MAX(INDIRECT("Temperatures!C" &amp; A908 + 1):INDIRECT("Temperatures!P" &amp; A908 + 1)),NA())</f>
        <v>#N/A</v>
      </c>
      <c r="M908" s="5" t="e">
        <f aca="true">IF(B908=1,MIN(INDIRECT("Temperatures!C" &amp; A908 + 1):INDIRECT("Temperatures!P" &amp; A908 + 1)),NA())</f>
        <v>#N/A</v>
      </c>
      <c r="N908" s="5" t="e">
        <f aca="true">IF(B908=1,INDIRECT("assorted!H"&amp;$A908+1),NA())</f>
        <v>#N/A</v>
      </c>
      <c r="O908" s="5" t="e">
        <f aca="true">IF(B908=1,INDIRECT("assorted!I"&amp;$A908+1),NA())</f>
        <v>#N/A</v>
      </c>
      <c r="P908" s="5" t="e">
        <f aca="true">IF(B908=1,INDIRECT("assorted!J"&amp;$A908+1),NA())</f>
        <v>#N/A</v>
      </c>
      <c r="Q908" s="5" t="e">
        <f aca="true">IF(B908=1,INDIRECT("assorted!K"&amp;$A908+1),NA())</f>
        <v>#N/A</v>
      </c>
      <c r="R908" s="5" t="e">
        <f aca="true">IF(B908=1,INDIRECT("assorted!L"&amp;$A908+1),NA())</f>
        <v>#N/A</v>
      </c>
      <c r="S908" s="5" t="e">
        <f aca="true">IF(B908=1,INDIRECT("assorted!M"&amp;$A908+1),NA())</f>
        <v>#N/A</v>
      </c>
      <c r="T908" s="5" t="e">
        <f aca="true">IF(B908=1,INDIRECT("assorted!N"&amp;$A908+1),NA())</f>
        <v>#N/A</v>
      </c>
      <c r="U908" s="5" t="e">
        <f aca="true">IF(B908=1,SUM(INDIRECT("HeatFluxTotals!B" &amp; A908 + 1):INDIRECT("HeatFluxTotals!P" &amp; A908 + 1)),NA())</f>
        <v>#N/A</v>
      </c>
      <c r="W908" s="5" t="e">
        <f aca="false">R908/G908</f>
        <v>#N/A</v>
      </c>
      <c r="X908" s="5" t="e">
        <f aca="true">IF(B908=1,SUM(INDIRECT("HeatFluxRadiation!B" &amp; A908 + 1):INDIRECT("HeatFluxRadiation!P" &amp; A908 + 1)),NA())</f>
        <v>#N/A</v>
      </c>
      <c r="Y908" s="5" t="e">
        <f aca="true">IF(B908=1,SUM(INDIRECT("HeatFluxConduction!B" &amp; A908 + 1):INDIRECT("HeatFluxConduction!P" &amp; A908 + 1)),NA())</f>
        <v>#N/A</v>
      </c>
      <c r="Z908" s="6" t="e">
        <f aca="false">X908/U908</f>
        <v>#N/A</v>
      </c>
      <c r="AA908" s="6" t="e">
        <f aca="false">Y908/U908</f>
        <v>#N/A</v>
      </c>
      <c r="AE908" s="0" t="n">
        <f aca="false">1/F908</f>
        <v>2.22222222222222</v>
      </c>
      <c r="AF908" s="0" t="n">
        <f aca="false">1/G908</f>
        <v>33.3333333333333</v>
      </c>
      <c r="AG908" s="10" t="n">
        <v>3.26086930742118</v>
      </c>
      <c r="AH908" s="0" t="n">
        <f aca="false">AG908/14</f>
        <v>0.23291923624437</v>
      </c>
      <c r="AI908" s="0" t="n">
        <v>0.10495</v>
      </c>
      <c r="AJ908" s="0" t="n">
        <v>1.5819</v>
      </c>
      <c r="AK908" s="0" t="n">
        <v>21.571</v>
      </c>
    </row>
    <row r="909" customFormat="false" ht="15" hidden="false" customHeight="true" outlineLevel="0" collapsed="false">
      <c r="A909" s="0" t="n">
        <v>908</v>
      </c>
      <c r="B909" s="4" t="n">
        <f aca="false">IF(assorted!P909 = "converged", 1, NA())</f>
        <v>1</v>
      </c>
      <c r="C909" s="0" t="str">
        <f aca="true">INDIRECT("IDs!B"&amp;$A909+1)</f>
        <v>c-aligned</v>
      </c>
      <c r="D909" s="0" t="n">
        <f aca="true">INDIRECT("IDs!C"&amp;$A909+1)</f>
        <v>15</v>
      </c>
      <c r="E909" s="4" t="n">
        <v>2.23055555555556</v>
      </c>
      <c r="F909" s="0" t="n">
        <f aca="false">G909*D909</f>
        <v>0.45</v>
      </c>
      <c r="G909" s="0" t="n">
        <f aca="true">INDIRECT("assorted!D"&amp;$A909+1)</f>
        <v>0.03</v>
      </c>
      <c r="H909" s="0" t="n">
        <f aca="true">INDIRECT("assorted!E"&amp;$A909+1)</f>
        <v>0.08</v>
      </c>
      <c r="I909" s="0" t="n">
        <f aca="true">IF(B909=1,INDIRECT("assorted!F"&amp;$A909+1),NA())</f>
        <v>17.6398926714755</v>
      </c>
      <c r="J909" s="5" t="n">
        <f aca="true">IF(B909=1,INDIRECT("assorted!G"&amp;$A909+1),NA())</f>
        <v>1123.92290882742</v>
      </c>
      <c r="K909" s="5" t="n">
        <f aca="true">IF(B909=1,AVERAGE(INDIRECT("Temperatures!C" &amp; A909 + 1):INDIRECT("Temperatures!P" &amp; A909 + 1)),NA())</f>
        <v>1005.08287448261</v>
      </c>
      <c r="L909" s="5" t="n">
        <f aca="true">IF(B909=1,MAX(INDIRECT("Temperatures!C" &amp; A909 + 1):INDIRECT("Temperatures!P" &amp; A909 + 1)),NA())</f>
        <v>1061.39402740846</v>
      </c>
      <c r="M909" s="5" t="n">
        <f aca="true">IF(B909=1,MIN(INDIRECT("Temperatures!C" &amp; A909 + 1):INDIRECT("Temperatures!P" &amp; A909 + 1)),NA())</f>
        <v>963.181954570082</v>
      </c>
      <c r="N909" s="5" t="n">
        <f aca="true">IF(B909=1,INDIRECT("assorted!H"&amp;$A909+1),NA())</f>
        <v>-254458.078154416</v>
      </c>
      <c r="O909" s="5" t="n">
        <f aca="true">IF(B909=1,INDIRECT("assorted!I"&amp;$A909+1),NA())</f>
        <v>31023.653917539</v>
      </c>
      <c r="P909" s="5" t="n">
        <f aca="true">IF(B909=1,INDIRECT("assorted!J"&amp;$A909+1),NA())</f>
        <v>6062.57127332943</v>
      </c>
      <c r="Q909" s="5" t="n">
        <f aca="true">IF(B909=1,INDIRECT("assorted!K"&amp;$A909+1),NA())</f>
        <v>36754770.4441992</v>
      </c>
      <c r="R909" s="5" t="n">
        <f aca="true">IF(B909=1,INDIRECT("assorted!L"&amp;$A909+1),NA())</f>
        <v>17543.1000890525</v>
      </c>
      <c r="S909" s="5" t="n">
        <f aca="true">IF(B909=1,INDIRECT("assorted!M"&amp;$A909+1),NA())</f>
        <v>3428.23237158744</v>
      </c>
      <c r="T909" s="5" t="n">
        <f aca="true">IF(B909=1,INDIRECT("assorted!N"&amp;$A909+1),NA())</f>
        <v>11752777.1936001</v>
      </c>
      <c r="U909" s="5" t="n">
        <f aca="true">IF(B909=1,SUM(INDIRECT("HeatFluxTotals!B" &amp; A909 + 1):INDIRECT("HeatFluxTotals!P" &amp; A909 + 1)),NA())</f>
        <v>263146.501335787</v>
      </c>
      <c r="W909" s="5" t="n">
        <f aca="false">R909/G909</f>
        <v>584770.002968417</v>
      </c>
      <c r="X909" s="5" t="n">
        <f aca="true">IF(B909=1,SUM(INDIRECT("HeatFluxRadiation!B" &amp; A909 + 1):INDIRECT("HeatFluxRadiation!P" &amp; A909 + 1)),NA())</f>
        <v>250448.69602144</v>
      </c>
      <c r="Y909" s="5" t="n">
        <f aca="true">IF(B909=1,SUM(INDIRECT("HeatFluxConduction!B" &amp; A909 + 1):INDIRECT("HeatFluxConduction!P" &amp; A909 + 1)),NA())</f>
        <v>12702.1993528874</v>
      </c>
      <c r="Z909" s="6" t="n">
        <f aca="false">X909/U909</f>
        <v>0.951746250663068</v>
      </c>
      <c r="AA909" s="6" t="n">
        <f aca="false">Y909/U909</f>
        <v>0.0482704474063244</v>
      </c>
      <c r="AE909" s="0" t="n">
        <f aca="false">1/F909</f>
        <v>2.22222222222222</v>
      </c>
      <c r="AF909" s="0" t="n">
        <f aca="false">1/G909</f>
        <v>33.3333333333333</v>
      </c>
      <c r="AG909" s="10" t="n">
        <v>2.96637076789423</v>
      </c>
      <c r="AH909" s="0" t="n">
        <f aca="false">AG909/14</f>
        <v>0.211883626278159</v>
      </c>
      <c r="AI909" s="0" t="n">
        <v>0.19732</v>
      </c>
      <c r="AJ909" s="0" t="n">
        <v>2.9797</v>
      </c>
      <c r="AK909" s="0" t="n">
        <v>27.305</v>
      </c>
    </row>
    <row r="910" customFormat="false" ht="15" hidden="false" customHeight="true" outlineLevel="0" collapsed="false">
      <c r="A910" s="0" t="n">
        <v>909</v>
      </c>
      <c r="B910" s="4" t="n">
        <f aca="false">IF(assorted!P910 = "converged", 1, NA())</f>
        <v>1</v>
      </c>
      <c r="C910" s="0" t="str">
        <f aca="true">INDIRECT("IDs!B"&amp;$A910+1)</f>
        <v>c-aligned</v>
      </c>
      <c r="D910" s="0" t="n">
        <f aca="true">INDIRECT("IDs!C"&amp;$A910+1)</f>
        <v>15</v>
      </c>
      <c r="E910" s="4" t="n">
        <v>2.43333333333333</v>
      </c>
      <c r="F910" s="0" t="n">
        <f aca="false">G910*D910</f>
        <v>0.45</v>
      </c>
      <c r="G910" s="0" t="n">
        <f aca="true">INDIRECT("assorted!D"&amp;$A910+1)</f>
        <v>0.03</v>
      </c>
      <c r="H910" s="0" t="n">
        <f aca="true">INDIRECT("assorted!E"&amp;$A910+1)</f>
        <v>0.08</v>
      </c>
      <c r="I910" s="0" t="n">
        <f aca="true">IF(B910=1,INDIRECT("assorted!F"&amp;$A910+1),NA())</f>
        <v>16.8564624956488</v>
      </c>
      <c r="J910" s="5" t="n">
        <f aca="true">IF(B910=1,INDIRECT("assorted!G"&amp;$A910+1),NA())</f>
        <v>1112.15295490494</v>
      </c>
      <c r="K910" s="5" t="n">
        <f aca="true">IF(B910=1,AVERAGE(INDIRECT("Temperatures!C" &amp; A910 + 1):INDIRECT("Temperatures!P" &amp; A910 + 1)),NA())</f>
        <v>1009.11953852115</v>
      </c>
      <c r="L910" s="5" t="n">
        <f aca="true">IF(B910=1,MAX(INDIRECT("Temperatures!C" &amp; A910 + 1):INDIRECT("Temperatures!P" &amp; A910 + 1)),NA())</f>
        <v>1061.90875454962</v>
      </c>
      <c r="M910" s="5" t="n">
        <f aca="true">IF(B910=1,MIN(INDIRECT("Temperatures!C" &amp; A910 + 1):INDIRECT("Temperatures!P" &amp; A910 + 1)),NA())</f>
        <v>966.521403766798</v>
      </c>
      <c r="N910" s="5" t="n">
        <f aca="true">IF(B910=1,INDIRECT("assorted!H"&amp;$A910+1),NA())</f>
        <v>-269253.733407032</v>
      </c>
      <c r="O910" s="5" t="n">
        <f aca="true">IF(B910=1,INDIRECT("assorted!I"&amp;$A910+1),NA())</f>
        <v>31700.9891981189</v>
      </c>
      <c r="P910" s="5" t="n">
        <f aca="true">IF(B910=1,INDIRECT("assorted!J"&amp;$A910+1),NA())</f>
        <v>6103.94887491623</v>
      </c>
      <c r="Q910" s="5" t="n">
        <f aca="true">IF(B910=1,INDIRECT("assorted!K"&amp;$A910+1),NA())</f>
        <v>37258191.8675911</v>
      </c>
      <c r="R910" s="5" t="n">
        <f aca="true">IF(B910=1,INDIRECT("assorted!L"&amp;$A910+1),NA())</f>
        <v>17926.116243521</v>
      </c>
      <c r="S910" s="5" t="n">
        <f aca="true">IF(B910=1,INDIRECT("assorted!M"&amp;$A910+1),NA())</f>
        <v>3451.63037003119</v>
      </c>
      <c r="T910" s="5" t="n">
        <f aca="true">IF(B910=1,INDIRECT("assorted!N"&amp;$A910+1),NA())</f>
        <v>11913752.2113216</v>
      </c>
      <c r="U910" s="5" t="n">
        <f aca="true">IF(B910=1,SUM(INDIRECT("HeatFluxTotals!B" &amp; A910 + 1):INDIRECT("HeatFluxTotals!P" &amp; A910 + 1)),NA())</f>
        <v>268891.743652815</v>
      </c>
      <c r="W910" s="5" t="n">
        <f aca="false">R910/G910</f>
        <v>597537.208117367</v>
      </c>
      <c r="X910" s="5" t="n">
        <f aca="true">IF(B910=1,SUM(INDIRECT("HeatFluxRadiation!B" &amp; A910 + 1):INDIRECT("HeatFluxRadiation!P" &amp; A910 + 1)),NA())</f>
        <v>254899.538007014</v>
      </c>
      <c r="Y910" s="5" t="n">
        <f aca="true">IF(B910=1,SUM(INDIRECT("HeatFluxConduction!B" &amp; A910 + 1):INDIRECT("HeatFluxConduction!P" &amp; A910 + 1)),NA())</f>
        <v>13996.9867937282</v>
      </c>
      <c r="Z910" s="6" t="n">
        <f aca="false">X910/U910</f>
        <v>0.947963424031836</v>
      </c>
      <c r="AA910" s="6" t="n">
        <f aca="false">Y910/U910</f>
        <v>0.0520543569080375</v>
      </c>
      <c r="AE910" s="0" t="n">
        <f aca="false">1/F910</f>
        <v>2.22222222222222</v>
      </c>
      <c r="AF910" s="0" t="n">
        <f aca="false">1/G910</f>
        <v>33.3333333333333</v>
      </c>
      <c r="AG910" s="10" t="n">
        <v>2.72051775969899</v>
      </c>
      <c r="AH910" s="0" t="n">
        <f aca="false">AG910/14</f>
        <v>0.194322697121356</v>
      </c>
      <c r="AI910" s="0" t="n">
        <v>0.20535</v>
      </c>
      <c r="AJ910" s="0" t="n">
        <v>3.1015</v>
      </c>
      <c r="AK910" s="0" t="n">
        <v>27.762</v>
      </c>
    </row>
    <row r="911" customFormat="false" ht="15" hidden="false" customHeight="true" outlineLevel="0" collapsed="false">
      <c r="A911" s="0" t="n">
        <v>910</v>
      </c>
      <c r="B911" s="4" t="e">
        <f aca="false">IF(assorted!P911 = "converged", 1, NA())</f>
        <v>#N/A</v>
      </c>
      <c r="C911" s="0" t="str">
        <f aca="true">INDIRECT("IDs!B"&amp;$A911+1)</f>
        <v>c-aligned</v>
      </c>
      <c r="D911" s="0" t="n">
        <f aca="true">INDIRECT("IDs!C"&amp;$A911+1)</f>
        <v>15</v>
      </c>
      <c r="E911" s="4" t="n">
        <v>2.83888888888889</v>
      </c>
      <c r="F911" s="0" t="n">
        <f aca="false">G911*D911</f>
        <v>0.45</v>
      </c>
      <c r="G911" s="0" t="n">
        <f aca="true">INDIRECT("assorted!D"&amp;$A911+1)</f>
        <v>0.03</v>
      </c>
      <c r="H911" s="0" t="n">
        <f aca="true">INDIRECT("assorted!E"&amp;$A911+1)</f>
        <v>0.08</v>
      </c>
      <c r="I911" s="0" t="e">
        <f aca="true">IF(B911=1,INDIRECT("assorted!F"&amp;$A911+1),NA())</f>
        <v>#N/A</v>
      </c>
      <c r="J911" s="5" t="e">
        <f aca="true">IF(B911=1,INDIRECT("assorted!G"&amp;$A911+1),NA())</f>
        <v>#N/A</v>
      </c>
      <c r="K911" s="5" t="e">
        <f aca="true">IF(B911=1,AVERAGE(INDIRECT("Temperatures!C" &amp; A911 + 1):INDIRECT("Temperatures!P" &amp; A911 + 1)),NA())</f>
        <v>#N/A</v>
      </c>
      <c r="L911" s="5" t="e">
        <f aca="true">IF(B911=1,MAX(INDIRECT("Temperatures!C" &amp; A911 + 1):INDIRECT("Temperatures!P" &amp; A911 + 1)),NA())</f>
        <v>#N/A</v>
      </c>
      <c r="M911" s="5" t="e">
        <f aca="true">IF(B911=1,MIN(INDIRECT("Temperatures!C" &amp; A911 + 1):INDIRECT("Temperatures!P" &amp; A911 + 1)),NA())</f>
        <v>#N/A</v>
      </c>
      <c r="N911" s="5" t="e">
        <f aca="true">IF(B911=1,INDIRECT("assorted!H"&amp;$A911+1),NA())</f>
        <v>#N/A</v>
      </c>
      <c r="O911" s="5" t="e">
        <f aca="true">IF(B911=1,INDIRECT("assorted!I"&amp;$A911+1),NA())</f>
        <v>#N/A</v>
      </c>
      <c r="P911" s="5" t="e">
        <f aca="true">IF(B911=1,INDIRECT("assorted!J"&amp;$A911+1),NA())</f>
        <v>#N/A</v>
      </c>
      <c r="Q911" s="5" t="e">
        <f aca="true">IF(B911=1,INDIRECT("assorted!K"&amp;$A911+1),NA())</f>
        <v>#N/A</v>
      </c>
      <c r="R911" s="5" t="e">
        <f aca="true">IF(B911=1,INDIRECT("assorted!L"&amp;$A911+1),NA())</f>
        <v>#N/A</v>
      </c>
      <c r="S911" s="5" t="e">
        <f aca="true">IF(B911=1,INDIRECT("assorted!M"&amp;$A911+1),NA())</f>
        <v>#N/A</v>
      </c>
      <c r="T911" s="5" t="e">
        <f aca="true">IF(B911=1,INDIRECT("assorted!N"&amp;$A911+1),NA())</f>
        <v>#N/A</v>
      </c>
      <c r="U911" s="5" t="e">
        <f aca="true">IF(B911=1,SUM(INDIRECT("HeatFluxTotals!B" &amp; A911 + 1):INDIRECT("HeatFluxTotals!P" &amp; A911 + 1)),NA())</f>
        <v>#N/A</v>
      </c>
      <c r="W911" s="5" t="e">
        <f aca="false">R911/G911</f>
        <v>#N/A</v>
      </c>
      <c r="X911" s="5" t="e">
        <f aca="true">IF(B911=1,SUM(INDIRECT("HeatFluxRadiation!B" &amp; A911 + 1):INDIRECT("HeatFluxRadiation!P" &amp; A911 + 1)),NA())</f>
        <v>#N/A</v>
      </c>
      <c r="Y911" s="5" t="e">
        <f aca="true">IF(B911=1,SUM(INDIRECT("HeatFluxConduction!B" &amp; A911 + 1):INDIRECT("HeatFluxConduction!P" &amp; A911 + 1)),NA())</f>
        <v>#N/A</v>
      </c>
      <c r="Z911" s="6" t="e">
        <f aca="false">X911/U911</f>
        <v>#N/A</v>
      </c>
      <c r="AA911" s="6" t="e">
        <f aca="false">Y911/U911</f>
        <v>#N/A</v>
      </c>
      <c r="AE911" s="0" t="n">
        <f aca="false">1/F911</f>
        <v>2.22222222222222</v>
      </c>
      <c r="AF911" s="0" t="n">
        <f aca="false">1/G911</f>
        <v>33.3333333333333</v>
      </c>
      <c r="AG911" s="10" t="n">
        <v>2.33377089061262</v>
      </c>
      <c r="AH911" s="0" t="n">
        <f aca="false">AG911/14</f>
        <v>0.166697920758044</v>
      </c>
      <c r="AI911" s="0" t="n">
        <v>0.10474</v>
      </c>
      <c r="AJ911" s="0" t="n">
        <v>1.5785</v>
      </c>
      <c r="AK911" s="0" t="n">
        <v>21.691</v>
      </c>
    </row>
    <row r="912" customFormat="false" ht="15" hidden="false" customHeight="true" outlineLevel="0" collapsed="false">
      <c r="A912" s="0" t="n">
        <v>911</v>
      </c>
      <c r="B912" s="4" t="n">
        <f aca="false">IF(assorted!P912 = "converged", 1, NA())</f>
        <v>1</v>
      </c>
      <c r="C912" s="0" t="str">
        <f aca="true">INDIRECT("IDs!B"&amp;$A912+1)</f>
        <v>c-aligned</v>
      </c>
      <c r="D912" s="0" t="n">
        <f aca="true">INDIRECT("IDs!C"&amp;$A912+1)</f>
        <v>15</v>
      </c>
      <c r="E912" s="4" t="n">
        <v>3.24444444444444</v>
      </c>
      <c r="F912" s="0" t="n">
        <f aca="false">G912*D912</f>
        <v>0.45</v>
      </c>
      <c r="G912" s="0" t="n">
        <f aca="true">INDIRECT("assorted!D"&amp;$A912+1)</f>
        <v>0.03</v>
      </c>
      <c r="H912" s="0" t="n">
        <f aca="true">INDIRECT("assorted!E"&amp;$A912+1)</f>
        <v>0.08</v>
      </c>
      <c r="I912" s="0" t="n">
        <f aca="true">IF(B912=1,INDIRECT("assorted!F"&amp;$A912+1),NA())</f>
        <v>18.2149459041829</v>
      </c>
      <c r="J912" s="5" t="n">
        <f aca="true">IF(B912=1,INDIRECT("assorted!G"&amp;$A912+1),NA())</f>
        <v>1106.30679689615</v>
      </c>
      <c r="K912" s="5" t="n">
        <f aca="true">IF(B912=1,AVERAGE(INDIRECT("Temperatures!C" &amp; A912 + 1):INDIRECT("Temperatures!P" &amp; A912 + 1)),NA())</f>
        <v>1032.678940619</v>
      </c>
      <c r="L912" s="5" t="n">
        <f aca="true">IF(B912=1,MAX(INDIRECT("Temperatures!C" &amp; A912 + 1):INDIRECT("Temperatures!P" &amp; A912 + 1)),NA())</f>
        <v>1089.23266272631</v>
      </c>
      <c r="M912" s="5" t="n">
        <f aca="true">IF(B912=1,MIN(INDIRECT("Temperatures!C" &amp; A912 + 1):INDIRECT("Temperatures!P" &amp; A912 + 1)),NA())</f>
        <v>972.114042419106</v>
      </c>
      <c r="N912" s="5" t="n">
        <f aca="true">IF(B912=1,INDIRECT("assorted!H"&amp;$A912+1),NA())</f>
        <v>-294351.487496194</v>
      </c>
      <c r="O912" s="5" t="n">
        <f aca="true">IF(B912=1,INDIRECT("assorted!I"&amp;$A912+1),NA())</f>
        <v>35754.383993777</v>
      </c>
      <c r="P912" s="5" t="n">
        <f aca="true">IF(B912=1,INDIRECT("assorted!J"&amp;$A912+1),NA())</f>
        <v>6749.76564051051</v>
      </c>
      <c r="Q912" s="5" t="n">
        <f aca="true">IF(B912=1,INDIRECT("assorted!K"&amp;$A912+1),NA())</f>
        <v>45559336.2018163</v>
      </c>
      <c r="R912" s="5" t="n">
        <f aca="true">IF(B912=1,INDIRECT("assorted!L"&amp;$A912+1),NA())</f>
        <v>20218.2095859005</v>
      </c>
      <c r="S912" s="5" t="n">
        <f aca="true">IF(B912=1,INDIRECT("assorted!M"&amp;$A912+1),NA())</f>
        <v>3816.82359285797</v>
      </c>
      <c r="T912" s="5" t="n">
        <f aca="true">IF(B912=1,INDIRECT("assorted!N"&amp;$A912+1),NA())</f>
        <v>14568142.3389972</v>
      </c>
      <c r="U912" s="5" t="n">
        <f aca="true">IF(B912=1,SUM(INDIRECT("HeatFluxTotals!B" &amp; A912 + 1):INDIRECT("HeatFluxTotals!P" &amp; A912 + 1)),NA())</f>
        <v>303273.143788508</v>
      </c>
      <c r="W912" s="5" t="n">
        <f aca="false">R912/G912</f>
        <v>673940.319530017</v>
      </c>
      <c r="X912" s="5" t="n">
        <f aca="true">IF(B912=1,SUM(INDIRECT("HeatFluxRadiation!B" &amp; A912 + 1):INDIRECT("HeatFluxRadiation!P" &amp; A912 + 1)),NA())</f>
        <v>279763.774823981</v>
      </c>
      <c r="Y912" s="5" t="n">
        <f aca="true">IF(B912=1,SUM(INDIRECT("HeatFluxConduction!B" &amp; A912 + 1):INDIRECT("HeatFluxConduction!P" &amp; A912 + 1)),NA())</f>
        <v>23513.939458862</v>
      </c>
      <c r="Z912" s="6" t="n">
        <f aca="false">X912/U912</f>
        <v>0.922481204003606</v>
      </c>
      <c r="AA912" s="6" t="n">
        <f aca="false">Y912/U912</f>
        <v>0.0775338665505437</v>
      </c>
      <c r="AE912" s="0" t="n">
        <f aca="false">1/F912</f>
        <v>2.22222222222222</v>
      </c>
      <c r="AF912" s="0" t="n">
        <f aca="false">1/G912</f>
        <v>33.3333333333333</v>
      </c>
      <c r="AG912" s="10" t="n">
        <v>2.04369357793398</v>
      </c>
      <c r="AH912" s="0" t="n">
        <f aca="false">AG912/14</f>
        <v>0.14597811270957</v>
      </c>
      <c r="AI912" s="0" t="n">
        <v>0.25664</v>
      </c>
      <c r="AJ912" s="0" t="n">
        <v>3.881</v>
      </c>
      <c r="AK912" s="0" t="n">
        <v>30.392</v>
      </c>
    </row>
    <row r="913" customFormat="false" ht="15" hidden="false" customHeight="true" outlineLevel="0" collapsed="false">
      <c r="A913" s="0" t="n">
        <v>912</v>
      </c>
      <c r="B913" s="4" t="n">
        <f aca="false">IF(assorted!P913 = "converged", 1, NA())</f>
        <v>1</v>
      </c>
      <c r="C913" s="0" t="str">
        <f aca="true">INDIRECT("IDs!B"&amp;$A913+1)</f>
        <v>c-aligned</v>
      </c>
      <c r="D913" s="0" t="n">
        <f aca="true">INDIRECT("IDs!C"&amp;$A913+1)</f>
        <v>15</v>
      </c>
      <c r="E913" s="4" t="n">
        <v>3.44722222222222</v>
      </c>
      <c r="F913" s="0" t="n">
        <f aca="false">G913*D913</f>
        <v>0.45</v>
      </c>
      <c r="G913" s="0" t="n">
        <f aca="true">INDIRECT("assorted!D"&amp;$A913+1)</f>
        <v>0.03</v>
      </c>
      <c r="H913" s="0" t="n">
        <f aca="true">INDIRECT("assorted!E"&amp;$A913+1)</f>
        <v>0.08</v>
      </c>
      <c r="I913" s="0" t="n">
        <f aca="true">IF(B913=1,INDIRECT("assorted!F"&amp;$A913+1),NA())</f>
        <v>17.6603244130528</v>
      </c>
      <c r="J913" s="5" t="n">
        <f aca="true">IF(B913=1,INDIRECT("assorted!G"&amp;$A913+1),NA())</f>
        <v>1117.06494739361</v>
      </c>
      <c r="K913" s="5" t="n">
        <f aca="true">IF(B913=1,AVERAGE(INDIRECT("Temperatures!C" &amp; A913 + 1):INDIRECT("Temperatures!P" &amp; A913 + 1)),NA())</f>
        <v>1033.30436191251</v>
      </c>
      <c r="L913" s="5" t="n">
        <f aca="true">IF(B913=1,MAX(INDIRECT("Temperatures!C" &amp; A913 + 1):INDIRECT("Temperatures!P" &amp; A913 + 1)),NA())</f>
        <v>1099.55766645528</v>
      </c>
      <c r="M913" s="5" t="n">
        <f aca="true">IF(B913=1,MIN(INDIRECT("Temperatures!C" &amp; A913 + 1):INDIRECT("Temperatures!P" &amp; A913 + 1)),NA())</f>
        <v>977.954842330206</v>
      </c>
      <c r="N913" s="5" t="n">
        <f aca="true">IF(B913=1,INDIRECT("assorted!H"&amp;$A913+1),NA())</f>
        <v>-280031.98871375</v>
      </c>
      <c r="O913" s="5" t="n">
        <f aca="true">IF(B913=1,INDIRECT("assorted!I"&amp;$A913+1),NA())</f>
        <v>35883.7154473068</v>
      </c>
      <c r="P913" s="5" t="n">
        <f aca="true">IF(B913=1,INDIRECT("assorted!J"&amp;$A913+1),NA())</f>
        <v>6946.8965167882</v>
      </c>
      <c r="Q913" s="5" t="n">
        <f aca="true">IF(B913=1,INDIRECT("assorted!K"&amp;$A913+1),NA())</f>
        <v>48259371.214964</v>
      </c>
      <c r="R913" s="5" t="n">
        <f aca="true">IF(B913=1,INDIRECT("assorted!L"&amp;$A913+1),NA())</f>
        <v>20291.3432870424</v>
      </c>
      <c r="S913" s="5" t="n">
        <f aca="true">IF(B913=1,INDIRECT("assorted!M"&amp;$A913+1),NA())</f>
        <v>3928.29617124523</v>
      </c>
      <c r="T913" s="5" t="n">
        <f aca="true">IF(B913=1,INDIRECT("assorted!N"&amp;$A913+1),NA())</f>
        <v>15431510.8090199</v>
      </c>
      <c r="U913" s="5" t="n">
        <f aca="true">IF(B913=1,SUM(INDIRECT("HeatFluxTotals!B" &amp; A913 + 1):INDIRECT("HeatFluxTotals!P" &amp; A913 + 1)),NA())</f>
        <v>304370.149305637</v>
      </c>
      <c r="W913" s="5" t="n">
        <f aca="false">R913/G913</f>
        <v>676378.10956808</v>
      </c>
      <c r="X913" s="5" t="n">
        <f aca="true">IF(B913=1,SUM(INDIRECT("HeatFluxRadiation!B" &amp; A913 + 1):INDIRECT("HeatFluxRadiation!P" &amp; A913 + 1)),NA())</f>
        <v>280102.593741512</v>
      </c>
      <c r="Y913" s="5" t="n">
        <f aca="true">IF(B913=1,SUM(INDIRECT("HeatFluxConduction!B" &amp; A913 + 1):INDIRECT("HeatFluxConduction!P" &amp; A913 + 1)),NA())</f>
        <v>24269.9614829559</v>
      </c>
      <c r="Z913" s="6" t="n">
        <f aca="false">X913/U913</f>
        <v>0.920269594046964</v>
      </c>
      <c r="AA913" s="6" t="n">
        <f aca="false">Y913/U913</f>
        <v>0.0797383105351271</v>
      </c>
      <c r="AE913" s="0" t="n">
        <f aca="false">1/F913</f>
        <v>2.22222222222222</v>
      </c>
      <c r="AF913" s="0" t="n">
        <f aca="false">1/G913</f>
        <v>33.3333333333333</v>
      </c>
      <c r="AG913" s="10" t="n">
        <v>1.92433102787305</v>
      </c>
      <c r="AH913" s="0" t="n">
        <f aca="false">AG913/14</f>
        <v>0.137452216276646</v>
      </c>
      <c r="AI913" s="0" t="n">
        <v>0.25876</v>
      </c>
      <c r="AJ913" s="0" t="n">
        <v>3.9132</v>
      </c>
      <c r="AK913" s="0" t="n">
        <v>30.474</v>
      </c>
    </row>
    <row r="914" customFormat="false" ht="15" hidden="false" customHeight="true" outlineLevel="0" collapsed="false">
      <c r="A914" s="0" t="n">
        <v>913</v>
      </c>
      <c r="B914" s="4" t="n">
        <f aca="false">IF(assorted!P914 = "converged", 1, NA())</f>
        <v>1</v>
      </c>
      <c r="C914" s="0" t="str">
        <f aca="true">INDIRECT("IDs!B"&amp;$A914+1)</f>
        <v>c-aligned</v>
      </c>
      <c r="D914" s="0" t="n">
        <f aca="true">INDIRECT("IDs!C"&amp;$A914+1)</f>
        <v>15</v>
      </c>
      <c r="E914" s="4" t="n">
        <v>1.01388888888889</v>
      </c>
      <c r="F914" s="0" t="n">
        <f aca="false">G914*D914</f>
        <v>0.525</v>
      </c>
      <c r="G914" s="0" t="n">
        <f aca="true">INDIRECT("assorted!D"&amp;$A914+1)</f>
        <v>0.035</v>
      </c>
      <c r="H914" s="0" t="n">
        <f aca="true">INDIRECT("assorted!E"&amp;$A914+1)</f>
        <v>0.08</v>
      </c>
      <c r="I914" s="0" t="n">
        <f aca="true">IF(B914=1,INDIRECT("assorted!F"&amp;$A914+1),NA())</f>
        <v>31.6327076634479</v>
      </c>
      <c r="J914" s="5" t="n">
        <f aca="true">IF(B914=1,INDIRECT("assorted!G"&amp;$A914+1),NA())</f>
        <v>1179.31139555344</v>
      </c>
      <c r="K914" s="5" t="n">
        <f aca="true">IF(B914=1,AVERAGE(INDIRECT("Temperatures!C" &amp; A914 + 1):INDIRECT("Temperatures!P" &amp; A914 + 1)),NA())</f>
        <v>924.013362139877</v>
      </c>
      <c r="L914" s="5" t="n">
        <f aca="true">IF(B914=1,MAX(INDIRECT("Temperatures!C" &amp; A914 + 1):INDIRECT("Temperatures!P" &amp; A914 + 1)),NA())</f>
        <v>1024.4099583623</v>
      </c>
      <c r="M914" s="5" t="n">
        <f aca="true">IF(B914=1,MIN(INDIRECT("Temperatures!C" &amp; A914 + 1):INDIRECT("Temperatures!P" &amp; A914 + 1)),NA())</f>
        <v>780.564715755777</v>
      </c>
      <c r="N914" s="5" t="n">
        <f aca="true">IF(B914=1,INDIRECT("assorted!H"&amp;$A914+1),NA())</f>
        <v>-157314.700692928</v>
      </c>
      <c r="O914" s="5" t="n">
        <f aca="true">IF(B914=1,INDIRECT("assorted!I"&amp;$A914+1),NA())</f>
        <v>19496.1418062851</v>
      </c>
      <c r="P914" s="5" t="n">
        <f aca="true">IF(B914=1,INDIRECT("assorted!J"&amp;$A914+1),NA())</f>
        <v>11724.1643047554</v>
      </c>
      <c r="Q914" s="5" t="n">
        <f aca="true">IF(B914=1,INDIRECT("assorted!K"&amp;$A914+1),NA())</f>
        <v>137456028.644901</v>
      </c>
      <c r="R914" s="5" t="n">
        <f aca="true">IF(B914=1,INDIRECT("assorted!L"&amp;$A914+1),NA())</f>
        <v>11024.581954764</v>
      </c>
      <c r="S914" s="5" t="n">
        <f aca="true">IF(B914=1,INDIRECT("assorted!M"&amp;$A914+1),NA())</f>
        <v>6629.72234788875</v>
      </c>
      <c r="T914" s="5" t="n">
        <f aca="true">IF(B914=1,INDIRECT("assorted!N"&amp;$A914+1),NA())</f>
        <v>43953218.4100956</v>
      </c>
      <c r="U914" s="5" t="n">
        <f aca="true">IF(B914=1,SUM(INDIRECT("HeatFluxTotals!B" &amp; A914 + 1):INDIRECT("HeatFluxTotals!P" &amp; A914 + 1)),NA())</f>
        <v>165368.729321461</v>
      </c>
      <c r="W914" s="5" t="n">
        <f aca="false">R914/G914</f>
        <v>314988.0558504</v>
      </c>
      <c r="X914" s="5" t="n">
        <f aca="true">IF(B914=1,SUM(INDIRECT("HeatFluxRadiation!B" &amp; A914 + 1):INDIRECT("HeatFluxRadiation!P" &amp; A914 + 1)),NA())</f>
        <v>153829.990295095</v>
      </c>
      <c r="Y914" s="5" t="n">
        <f aca="true">IF(B914=1,SUM(INDIRECT("HeatFluxConduction!B" &amp; A914 + 1):INDIRECT("HeatFluxConduction!P" &amp; A914 + 1)),NA())</f>
        <v>10513.7824548032</v>
      </c>
      <c r="Z914" s="6" t="n">
        <f aca="false">X914/U914</f>
        <v>0.930224177970579</v>
      </c>
      <c r="AA914" s="6" t="n">
        <f aca="false">Y914/U914</f>
        <v>0.0635778148501425</v>
      </c>
      <c r="AE914" s="0" t="n">
        <f aca="false">1/F914</f>
        <v>1.9047619047619</v>
      </c>
      <c r="AF914" s="0" t="n">
        <f aca="false">1/G914</f>
        <v>28.5714285714286</v>
      </c>
      <c r="AG914" s="10" t="n">
        <v>6.25572480584196</v>
      </c>
      <c r="AH914" s="0" t="n">
        <f aca="false">AG914/14</f>
        <v>0.446837486131569</v>
      </c>
      <c r="AI914" s="0" t="n">
        <v>0.089642</v>
      </c>
      <c r="AJ914" s="0" t="n">
        <v>1.3532</v>
      </c>
      <c r="AK914" s="0" t="n">
        <v>18.818</v>
      </c>
    </row>
    <row r="915" customFormat="false" ht="15" hidden="false" customHeight="true" outlineLevel="0" collapsed="false">
      <c r="A915" s="0" t="n">
        <v>914</v>
      </c>
      <c r="B915" s="4" t="n">
        <f aca="false">IF(assorted!P915 = "converged", 1, NA())</f>
        <v>1</v>
      </c>
      <c r="C915" s="0" t="str">
        <f aca="true">INDIRECT("IDs!B"&amp;$A915+1)</f>
        <v>c-aligned</v>
      </c>
      <c r="D915" s="0" t="n">
        <f aca="true">INDIRECT("IDs!C"&amp;$A915+1)</f>
        <v>15</v>
      </c>
      <c r="E915" s="4" t="n">
        <v>1.21666666666667</v>
      </c>
      <c r="F915" s="0" t="n">
        <f aca="false">G915*D915</f>
        <v>0.525</v>
      </c>
      <c r="G915" s="0" t="n">
        <f aca="true">INDIRECT("assorted!D"&amp;$A915+1)</f>
        <v>0.035</v>
      </c>
      <c r="H915" s="0" t="n">
        <f aca="true">INDIRECT("assorted!E"&amp;$A915+1)</f>
        <v>0.08</v>
      </c>
      <c r="I915" s="0" t="n">
        <f aca="true">IF(B915=1,INDIRECT("assorted!F"&amp;$A915+1),NA())</f>
        <v>30.4441572356154</v>
      </c>
      <c r="J915" s="5" t="n">
        <f aca="true">IF(B915=1,INDIRECT("assorted!G"&amp;$A915+1),NA())</f>
        <v>1168.74224252064</v>
      </c>
      <c r="K915" s="5" t="n">
        <f aca="true">IF(B915=1,AVERAGE(INDIRECT("Temperatures!C" &amp; A915 + 1):INDIRECT("Temperatures!P" &amp; A915 + 1)),NA())</f>
        <v>951.425330438909</v>
      </c>
      <c r="L915" s="5" t="n">
        <f aca="true">IF(B915=1,MAX(INDIRECT("Temperatures!C" &amp; A915 + 1):INDIRECT("Temperatures!P" &amp; A915 + 1)),NA())</f>
        <v>1047.93117176618</v>
      </c>
      <c r="M915" s="5" t="n">
        <f aca="true">IF(B915=1,MIN(INDIRECT("Temperatures!C" &amp; A915 + 1):INDIRECT("Temperatures!P" &amp; A915 + 1)),NA())</f>
        <v>846.785575538899</v>
      </c>
      <c r="N915" s="5" t="n">
        <f aca="true">IF(B915=1,INDIRECT("assorted!H"&amp;$A915+1),NA())</f>
        <v>-193826.384200847</v>
      </c>
      <c r="O915" s="5" t="n">
        <f aca="true">IF(B915=1,INDIRECT("assorted!I"&amp;$A915+1),NA())</f>
        <v>23110.7286027511</v>
      </c>
      <c r="P915" s="5" t="n">
        <f aca="true">IF(B915=1,INDIRECT("assorted!J"&amp;$A915+1),NA())</f>
        <v>9378.85104916097</v>
      </c>
      <c r="Q915" s="5" t="n">
        <f aca="true">IF(B915=1,INDIRECT("assorted!K"&amp;$A915+1),NA())</f>
        <v>87962847.0023479</v>
      </c>
      <c r="R915" s="5" t="n">
        <f aca="true">IF(B915=1,INDIRECT("assorted!L"&amp;$A915+1),NA())</f>
        <v>13068.5388022518</v>
      </c>
      <c r="S915" s="5" t="n">
        <f aca="true">IF(B915=1,INDIRECT("assorted!M"&amp;$A915+1),NA())</f>
        <v>5303.50561262315</v>
      </c>
      <c r="T915" s="5" t="n">
        <f aca="true">IF(B915=1,INDIRECT("assorted!N"&amp;$A915+1),NA())</f>
        <v>28127171.7831252</v>
      </c>
      <c r="U915" s="5" t="n">
        <f aca="true">IF(B915=1,SUM(INDIRECT("HeatFluxTotals!B" &amp; A915 + 1):INDIRECT("HeatFluxTotals!P" &amp; A915 + 1)),NA())</f>
        <v>196028.082033777</v>
      </c>
      <c r="W915" s="5" t="n">
        <f aca="false">R915/G915</f>
        <v>373386.82292148</v>
      </c>
      <c r="X915" s="5" t="n">
        <f aca="true">IF(B915=1,SUM(INDIRECT("HeatFluxRadiation!B" &amp; A915 + 1):INDIRECT("HeatFluxRadiation!P" &amp; A915 + 1)),NA())</f>
        <v>182089.564011495</v>
      </c>
      <c r="Y915" s="5" t="n">
        <f aca="true">IF(B915=1,SUM(INDIRECT("HeatFluxConduction!B" &amp; A915 + 1):INDIRECT("HeatFluxConduction!P" &amp; A915 + 1)),NA())</f>
        <v>13937.734829516</v>
      </c>
      <c r="Z915" s="6" t="n">
        <f aca="false">X915/U915</f>
        <v>0.928895299705676</v>
      </c>
      <c r="AA915" s="6" t="n">
        <f aca="false">Y915/U915</f>
        <v>0.0711007049852911</v>
      </c>
      <c r="AE915" s="0" t="n">
        <f aca="false">1/F915</f>
        <v>1.9047619047619</v>
      </c>
      <c r="AF915" s="0" t="n">
        <f aca="false">1/G915</f>
        <v>28.5714285714286</v>
      </c>
      <c r="AG915" s="10" t="n">
        <v>5.35618188255661</v>
      </c>
      <c r="AH915" s="0" t="n">
        <f aca="false">AG915/14</f>
        <v>0.382584420182615</v>
      </c>
      <c r="AI915" s="0" t="n">
        <v>0.11773</v>
      </c>
      <c r="AJ915" s="0" t="n">
        <v>1.7769</v>
      </c>
      <c r="AK915" s="0" t="n">
        <v>21.564</v>
      </c>
    </row>
    <row r="916" customFormat="false" ht="15" hidden="false" customHeight="true" outlineLevel="0" collapsed="false">
      <c r="A916" s="0" t="n">
        <v>915</v>
      </c>
      <c r="B916" s="4" t="n">
        <f aca="false">IF(assorted!P916 = "converged", 1, NA())</f>
        <v>1</v>
      </c>
      <c r="C916" s="0" t="str">
        <f aca="true">INDIRECT("IDs!B"&amp;$A916+1)</f>
        <v>c-aligned</v>
      </c>
      <c r="D916" s="0" t="n">
        <f aca="true">INDIRECT("IDs!C"&amp;$A916+1)</f>
        <v>15</v>
      </c>
      <c r="E916" s="4" t="n">
        <v>1.41944444444444</v>
      </c>
      <c r="F916" s="0" t="n">
        <f aca="false">G916*D916</f>
        <v>0.525</v>
      </c>
      <c r="G916" s="0" t="n">
        <f aca="true">INDIRECT("assorted!D"&amp;$A916+1)</f>
        <v>0.035</v>
      </c>
      <c r="H916" s="0" t="n">
        <f aca="true">INDIRECT("assorted!E"&amp;$A916+1)</f>
        <v>0.08</v>
      </c>
      <c r="I916" s="0" t="n">
        <f aca="true">IF(B916=1,INDIRECT("assorted!F"&amp;$A916+1),NA())</f>
        <v>29.6059042894339</v>
      </c>
      <c r="J916" s="5" t="n">
        <f aca="true">IF(B916=1,INDIRECT("assorted!G"&amp;$A916+1),NA())</f>
        <v>1157.40163240909</v>
      </c>
      <c r="K916" s="5" t="n">
        <f aca="true">IF(B916=1,AVERAGE(INDIRECT("Temperatures!C" &amp; A916 + 1):INDIRECT("Temperatures!P" &amp; A916 + 1)),NA())</f>
        <v>971.744135780971</v>
      </c>
      <c r="L916" s="5" t="n">
        <f aca="true">IF(B916=1,MAX(INDIRECT("Temperatures!C" &amp; A916 + 1):INDIRECT("Temperatures!P" &amp; A916 + 1)),NA())</f>
        <v>1054.74470026088</v>
      </c>
      <c r="M916" s="5" t="n">
        <f aca="true">IF(B916=1,MIN(INDIRECT("Temperatures!C" &amp; A916 + 1):INDIRECT("Temperatures!P" &amp; A916 + 1)),NA())</f>
        <v>892.563326698795</v>
      </c>
      <c r="N916" s="5" t="n">
        <f aca="true">IF(B916=1,INDIRECT("assorted!H"&amp;$A916+1),NA())</f>
        <v>-230966.434573108</v>
      </c>
      <c r="O916" s="5" t="n">
        <f aca="true">IF(B916=1,INDIRECT("assorted!I"&amp;$A916+1),NA())</f>
        <v>26003.8713955987</v>
      </c>
      <c r="P916" s="5" t="n">
        <f aca="true">IF(B916=1,INDIRECT("assorted!J"&amp;$A916+1),NA())</f>
        <v>7433.9153326178</v>
      </c>
      <c r="Q916" s="5" t="n">
        <f aca="true">IF(B916=1,INDIRECT("assorted!K"&amp;$A916+1),NA())</f>
        <v>55263097.1725301</v>
      </c>
      <c r="R916" s="5" t="n">
        <f aca="true">IF(B916=1,INDIRECT("assorted!L"&amp;$A916+1),NA())</f>
        <v>14704.5386661541</v>
      </c>
      <c r="S916" s="5" t="n">
        <f aca="true">IF(B916=1,INDIRECT("assorted!M"&amp;$A916+1),NA())</f>
        <v>4203.69312655102</v>
      </c>
      <c r="T916" s="5" t="n">
        <f aca="true">IF(B916=1,INDIRECT("assorted!N"&amp;$A916+1),NA())</f>
        <v>17671035.9022122</v>
      </c>
      <c r="U916" s="5" t="n">
        <f aca="true">IF(B916=1,SUM(INDIRECT("HeatFluxTotals!B" &amp; A916 + 1):INDIRECT("HeatFluxTotals!P" &amp; A916 + 1)),NA())</f>
        <v>220568.079992312</v>
      </c>
      <c r="W916" s="5" t="n">
        <f aca="false">R916/G916</f>
        <v>420129.676175831</v>
      </c>
      <c r="X916" s="5" t="n">
        <f aca="true">IF(B916=1,SUM(INDIRECT("HeatFluxRadiation!B" &amp; A916 + 1):INDIRECT("HeatFluxRadiation!P" &amp; A916 + 1)),NA())</f>
        <v>205568.449234947</v>
      </c>
      <c r="Y916" s="5" t="n">
        <f aca="true">IF(B916=1,SUM(INDIRECT("HeatFluxConduction!B" &amp; A916 + 1):INDIRECT("HeatFluxConduction!P" &amp; A916 + 1)),NA())</f>
        <v>15003.1186626331</v>
      </c>
      <c r="Z916" s="6" t="n">
        <f aca="false">X916/U916</f>
        <v>0.931995460277443</v>
      </c>
      <c r="AA916" s="6" t="n">
        <f aca="false">Y916/U916</f>
        <v>0.0680203530046415</v>
      </c>
      <c r="AE916" s="0" t="n">
        <f aca="false">1/F916</f>
        <v>1.9047619047619</v>
      </c>
      <c r="AF916" s="0" t="n">
        <f aca="false">1/G916</f>
        <v>28.5714285714286</v>
      </c>
      <c r="AG916" s="10" t="n">
        <v>4.62937897553996</v>
      </c>
      <c r="AH916" s="0" t="n">
        <f aca="false">AG916/14</f>
        <v>0.330669926824283</v>
      </c>
      <c r="AI916" s="0" t="n">
        <v>0.14221</v>
      </c>
      <c r="AJ916" s="0" t="n">
        <v>2.1461</v>
      </c>
      <c r="AK916" s="0" t="n">
        <v>23.725</v>
      </c>
    </row>
    <row r="917" customFormat="false" ht="15" hidden="false" customHeight="true" outlineLevel="0" collapsed="false">
      <c r="A917" s="0" t="n">
        <v>916</v>
      </c>
      <c r="B917" s="4" t="n">
        <f aca="false">IF(assorted!P917 = "converged", 1, NA())</f>
        <v>1</v>
      </c>
      <c r="C917" s="0" t="str">
        <f aca="true">INDIRECT("IDs!B"&amp;$A917+1)</f>
        <v>c-aligned</v>
      </c>
      <c r="D917" s="0" t="n">
        <f aca="true">INDIRECT("IDs!C"&amp;$A917+1)</f>
        <v>15</v>
      </c>
      <c r="E917" s="4" t="n">
        <v>1.62222222222222</v>
      </c>
      <c r="F917" s="0" t="n">
        <f aca="false">G917*D917</f>
        <v>0.525</v>
      </c>
      <c r="G917" s="0" t="n">
        <f aca="true">INDIRECT("assorted!D"&amp;$A917+1)</f>
        <v>0.035</v>
      </c>
      <c r="H917" s="0" t="n">
        <f aca="true">INDIRECT("assorted!E"&amp;$A917+1)</f>
        <v>0.08</v>
      </c>
      <c r="I917" s="0" t="n">
        <f aca="true">IF(B917=1,INDIRECT("assorted!F"&amp;$A917+1),NA())</f>
        <v>28.0147508621885</v>
      </c>
      <c r="J917" s="5" t="n">
        <f aca="true">IF(B917=1,INDIRECT("assorted!G"&amp;$A917+1),NA())</f>
        <v>1150.18152365706</v>
      </c>
      <c r="K917" s="5" t="n">
        <f aca="true">IF(B917=1,AVERAGE(INDIRECT("Temperatures!C" &amp; A917 + 1):INDIRECT("Temperatures!P" &amp; A917 + 1)),NA())</f>
        <v>984.431267956863</v>
      </c>
      <c r="L917" s="5" t="n">
        <f aca="true">IF(B917=1,MAX(INDIRECT("Temperatures!C" &amp; A917 + 1):INDIRECT("Temperatures!P" &amp; A917 + 1)),NA())</f>
        <v>1059.44357921518</v>
      </c>
      <c r="M917" s="5" t="n">
        <f aca="true">IF(B917=1,MIN(INDIRECT("Temperatures!C" &amp; A917 + 1):INDIRECT("Temperatures!P" &amp; A917 + 1)),NA())</f>
        <v>920.853094375962</v>
      </c>
      <c r="N917" s="5" t="n">
        <f aca="true">IF(B917=1,INDIRECT("assorted!H"&amp;$A917+1),NA())</f>
        <v>-253530.438040449</v>
      </c>
      <c r="O917" s="5" t="n">
        <f aca="true">IF(B917=1,INDIRECT("assorted!I"&amp;$A917+1),NA())</f>
        <v>27892.002886983</v>
      </c>
      <c r="P917" s="5" t="n">
        <f aca="true">IF(B917=1,INDIRECT("assorted!J"&amp;$A917+1),NA())</f>
        <v>6573.52478424346</v>
      </c>
      <c r="Q917" s="5" t="n">
        <f aca="true">IF(B917=1,INDIRECT("assorted!K"&amp;$A917+1),NA())</f>
        <v>43211228.0890631</v>
      </c>
      <c r="R917" s="5" t="n">
        <f aca="true">IF(B917=1,INDIRECT("assorted!L"&amp;$A917+1),NA())</f>
        <v>15772.2297841214</v>
      </c>
      <c r="S917" s="5" t="n">
        <f aca="true">IF(B917=1,INDIRECT("assorted!M"&amp;$A917+1),NA())</f>
        <v>3717.1637981255</v>
      </c>
      <c r="T917" s="5" t="n">
        <f aca="true">IF(B917=1,INDIRECT("assorted!N"&amp;$A917+1),NA())</f>
        <v>13817306.7020948</v>
      </c>
      <c r="U917" s="5" t="n">
        <f aca="true">IF(B917=1,SUM(INDIRECT("HeatFluxTotals!B" &amp; A917 + 1):INDIRECT("HeatFluxTotals!P" &amp; A917 + 1)),NA())</f>
        <v>236583.446761822</v>
      </c>
      <c r="W917" s="5" t="n">
        <f aca="false">R917/G917</f>
        <v>450635.136689183</v>
      </c>
      <c r="X917" s="5" t="n">
        <f aca="true">IF(B917=1,SUM(INDIRECT("HeatFluxRadiation!B" &amp; A917 + 1):INDIRECT("HeatFluxRadiation!P" &amp; A917 + 1)),NA())</f>
        <v>222899.558612006</v>
      </c>
      <c r="Y917" s="5" t="n">
        <f aca="true">IF(B917=1,SUM(INDIRECT("HeatFluxConduction!B" &amp; A917 + 1):INDIRECT("HeatFluxConduction!P" &amp; A917 + 1)),NA())</f>
        <v>13688.4459787148</v>
      </c>
      <c r="Z917" s="6" t="n">
        <f aca="false">X917/U917</f>
        <v>0.942160415966924</v>
      </c>
      <c r="AA917" s="6" t="n">
        <f aca="false">Y917/U917</f>
        <v>0.0578588492393365</v>
      </c>
      <c r="AE917" s="0" t="n">
        <f aca="false">1/F917</f>
        <v>1.9047619047619</v>
      </c>
      <c r="AF917" s="0" t="n">
        <f aca="false">1/G917</f>
        <v>28.5714285714286</v>
      </c>
      <c r="AG917" s="10" t="n">
        <v>4.06473025936982</v>
      </c>
      <c r="AH917" s="0" t="n">
        <f aca="false">AG917/14</f>
        <v>0.290337875669273</v>
      </c>
      <c r="AI917" s="0" t="n">
        <v>0.16102</v>
      </c>
      <c r="AJ917" s="0" t="n">
        <v>2.4303</v>
      </c>
      <c r="AK917" s="0" t="n">
        <v>25.09</v>
      </c>
    </row>
    <row r="918" customFormat="false" ht="15" hidden="false" customHeight="true" outlineLevel="0" collapsed="false">
      <c r="A918" s="0" t="n">
        <v>917</v>
      </c>
      <c r="B918" s="4" t="n">
        <f aca="false">IF(assorted!P918 = "converged", 1, NA())</f>
        <v>1</v>
      </c>
      <c r="C918" s="0" t="str">
        <f aca="true">INDIRECT("IDs!B"&amp;$A918+1)</f>
        <v>c-aligned</v>
      </c>
      <c r="D918" s="0" t="n">
        <f aca="true">INDIRECT("IDs!C"&amp;$A918+1)</f>
        <v>15</v>
      </c>
      <c r="E918" s="4" t="n">
        <v>1.825</v>
      </c>
      <c r="F918" s="0" t="n">
        <f aca="false">G918*D918</f>
        <v>0.525</v>
      </c>
      <c r="G918" s="0" t="n">
        <f aca="true">INDIRECT("assorted!D"&amp;$A918+1)</f>
        <v>0.035</v>
      </c>
      <c r="H918" s="0" t="n">
        <f aca="true">INDIRECT("assorted!E"&amp;$A918+1)</f>
        <v>0.08</v>
      </c>
      <c r="I918" s="0" t="n">
        <f aca="true">IF(B918=1,INDIRECT("assorted!F"&amp;$A918+1),NA())</f>
        <v>26.4959602783637</v>
      </c>
      <c r="J918" s="5" t="n">
        <f aca="true">IF(B918=1,INDIRECT("assorted!G"&amp;$A918+1),NA())</f>
        <v>1145.97708823206</v>
      </c>
      <c r="K918" s="5" t="n">
        <f aca="true">IF(B918=1,AVERAGE(INDIRECT("Temperatures!C" &amp; A918 + 1):INDIRECT("Temperatures!P" &amp; A918 + 1)),NA())</f>
        <v>995.546938935083</v>
      </c>
      <c r="L918" s="5" t="n">
        <f aca="true">IF(B918=1,MAX(INDIRECT("Temperatures!C" &amp; A918 + 1):INDIRECT("Temperatures!P" &amp; A918 + 1)),NA())</f>
        <v>1064.00783134917</v>
      </c>
      <c r="M918" s="5" t="n">
        <f aca="true">IF(B918=1,MIN(INDIRECT("Temperatures!C" &amp; A918 + 1):INDIRECT("Temperatures!P" &amp; A918 + 1)),NA())</f>
        <v>942.145068449151</v>
      </c>
      <c r="N918" s="5" t="n">
        <f aca="true">IF(B918=1,INDIRECT("assorted!H"&amp;$A918+1),NA())</f>
        <v>-271055.996606841</v>
      </c>
      <c r="O918" s="5" t="n">
        <f aca="true">IF(B918=1,INDIRECT("assorted!I"&amp;$A918+1),NA())</f>
        <v>29564.4493767239</v>
      </c>
      <c r="P918" s="5" t="n">
        <f aca="true">IF(B918=1,INDIRECT("assorted!J"&amp;$A918+1),NA())</f>
        <v>6156.46760231312</v>
      </c>
      <c r="Q918" s="5" t="n">
        <f aca="true">IF(B918=1,INDIRECT("assorted!K"&amp;$A918+1),NA())</f>
        <v>37902093.338331</v>
      </c>
      <c r="R918" s="5" t="n">
        <f aca="true">IF(B918=1,INDIRECT("assorted!L"&amp;$A918+1),NA())</f>
        <v>16717.956430025</v>
      </c>
      <c r="S918" s="5" t="n">
        <f aca="true">IF(B918=1,INDIRECT("assorted!M"&amp;$A918+1),NA())</f>
        <v>3481.32839637336</v>
      </c>
      <c r="T918" s="5" t="n">
        <f aca="true">IF(B918=1,INDIRECT("assorted!N"&amp;$A918+1),NA())</f>
        <v>12119647.4033955</v>
      </c>
      <c r="U918" s="5" t="n">
        <f aca="true">IF(B918=1,SUM(INDIRECT("HeatFluxTotals!B" &amp; A918 + 1):INDIRECT("HeatFluxTotals!P" &amp; A918 + 1)),NA())</f>
        <v>250769.346450376</v>
      </c>
      <c r="W918" s="5" t="n">
        <f aca="false">R918/G918</f>
        <v>477655.898000714</v>
      </c>
      <c r="X918" s="5" t="n">
        <f aca="true">IF(B918=1,SUM(INDIRECT("HeatFluxRadiation!B" &amp; A918 + 1):INDIRECT("HeatFluxRadiation!P" &amp; A918 + 1)),NA())</f>
        <v>237589.638432936</v>
      </c>
      <c r="Y918" s="5" t="n">
        <f aca="true">IF(B918=1,SUM(INDIRECT("HeatFluxConduction!B" &amp; A918 + 1):INDIRECT("HeatFluxConduction!P" &amp; A918 + 1)),NA())</f>
        <v>13183.0724360905</v>
      </c>
      <c r="Z918" s="6" t="n">
        <f aca="false">X918/U918</f>
        <v>0.947442906383904</v>
      </c>
      <c r="AA918" s="6" t="n">
        <f aca="false">Y918/U918</f>
        <v>0.0525705100033001</v>
      </c>
      <c r="AE918" s="0" t="n">
        <f aca="false">1/F918</f>
        <v>1.9047619047619</v>
      </c>
      <c r="AF918" s="0" t="n">
        <f aca="false">1/G918</f>
        <v>28.5714285714286</v>
      </c>
      <c r="AG918" s="10" t="n">
        <v>3.61953998505179</v>
      </c>
      <c r="AH918" s="0" t="n">
        <f aca="false">AG918/14</f>
        <v>0.258538570360842</v>
      </c>
      <c r="AI918" s="0" t="n">
        <v>0.1798</v>
      </c>
      <c r="AJ918" s="0" t="n">
        <v>2.7145</v>
      </c>
      <c r="AK918" s="0" t="n">
        <v>26.274</v>
      </c>
    </row>
    <row r="919" customFormat="false" ht="15" hidden="false" customHeight="true" outlineLevel="0" collapsed="false">
      <c r="A919" s="0" t="n">
        <v>918</v>
      </c>
      <c r="B919" s="4" t="n">
        <f aca="false">IF(assorted!P919 = "converged", 1, NA())</f>
        <v>1</v>
      </c>
      <c r="C919" s="0" t="str">
        <f aca="true">INDIRECT("IDs!B"&amp;$A919+1)</f>
        <v>c-aligned</v>
      </c>
      <c r="D919" s="0" t="n">
        <f aca="true">INDIRECT("IDs!C"&amp;$A919+1)</f>
        <v>15</v>
      </c>
      <c r="E919" s="4" t="n">
        <v>1.925</v>
      </c>
      <c r="F919" s="0" t="n">
        <f aca="false">G919*D919</f>
        <v>0.525</v>
      </c>
      <c r="G919" s="0" t="n">
        <f aca="true">INDIRECT("assorted!D"&amp;$A919+1)</f>
        <v>0.035</v>
      </c>
      <c r="H919" s="0" t="n">
        <f aca="true">INDIRECT("assorted!E"&amp;$A919+1)</f>
        <v>0.08</v>
      </c>
      <c r="I919" s="0" t="n">
        <f aca="true">IF(B919=1,INDIRECT("assorted!F"&amp;$A919+1),NA())</f>
        <v>25.2540403433959</v>
      </c>
      <c r="J919" s="5" t="n">
        <f aca="true">IF(B919=1,INDIRECT("assorted!G"&amp;$A919+1),NA())</f>
        <v>1145.89516586462</v>
      </c>
      <c r="K919" s="5" t="n">
        <f aca="true">IF(B919=1,AVERAGE(INDIRECT("Temperatures!C" &amp; A919 + 1):INDIRECT("Temperatures!P" &amp; A919 + 1)),NA())</f>
        <v>1001.09230893986</v>
      </c>
      <c r="L919" s="5" t="n">
        <f aca="true">IF(B919=1,MAX(INDIRECT("Temperatures!C" &amp; A919 + 1):INDIRECT("Temperatures!P" &amp; A919 + 1)),NA())</f>
        <v>1067.80447628569</v>
      </c>
      <c r="M919" s="5" t="n">
        <f aca="true">IF(B919=1,MIN(INDIRECT("Temperatures!C" &amp; A919 + 1):INDIRECT("Temperatures!P" &amp; A919 + 1)),NA())</f>
        <v>951.827170867459</v>
      </c>
      <c r="N919" s="5" t="n">
        <f aca="true">IF(B919=1,INDIRECT("assorted!H"&amp;$A919+1),NA())</f>
        <v>-267095.527247242</v>
      </c>
      <c r="O919" s="5" t="n">
        <f aca="true">IF(B919=1,INDIRECT("assorted!I"&amp;$A919+1),NA())</f>
        <v>30432.8324243991</v>
      </c>
      <c r="P919" s="5" t="n">
        <f aca="true">IF(B919=1,INDIRECT("assorted!J"&amp;$A919+1),NA())</f>
        <v>6126.67451106328</v>
      </c>
      <c r="Q919" s="5" t="n">
        <f aca="true">IF(B919=1,INDIRECT("assorted!K"&amp;$A919+1),NA())</f>
        <v>37536140.5645125</v>
      </c>
      <c r="R919" s="5" t="n">
        <f aca="true">IF(B919=1,INDIRECT("assorted!L"&amp;$A919+1),NA())</f>
        <v>17209.0053168356</v>
      </c>
      <c r="S919" s="5" t="n">
        <f aca="true">IF(B919=1,INDIRECT("assorted!M"&amp;$A919+1),NA())</f>
        <v>3464.48114868463</v>
      </c>
      <c r="T919" s="5" t="n">
        <f aca="true">IF(B919=1,INDIRECT("assorted!N"&amp;$A919+1),NA())</f>
        <v>12002629.6295912</v>
      </c>
      <c r="U919" s="5" t="n">
        <f aca="true">IF(B919=1,SUM(INDIRECT("HeatFluxTotals!B" &amp; A919 + 1):INDIRECT("HeatFluxTotals!P" &amp; A919 + 1)),NA())</f>
        <v>258135.079752533</v>
      </c>
      <c r="W919" s="5" t="n">
        <f aca="false">R919/G919</f>
        <v>491685.866195303</v>
      </c>
      <c r="X919" s="5" t="n">
        <f aca="true">IF(B919=1,SUM(INDIRECT("HeatFluxRadiation!B" &amp; A919 + 1):INDIRECT("HeatFluxRadiation!P" &amp; A919 + 1)),NA())</f>
        <v>245024.17219764</v>
      </c>
      <c r="Y919" s="5" t="n">
        <f aca="true">IF(B919=1,SUM(INDIRECT("HeatFluxConduction!B" &amp; A919 + 1):INDIRECT("HeatFluxConduction!P" &amp; A919 + 1)),NA())</f>
        <v>13114.8615863474</v>
      </c>
      <c r="Z919" s="6" t="n">
        <f aca="false">X919/U919</f>
        <v>0.949209121180034</v>
      </c>
      <c r="AA919" s="6" t="n">
        <f aca="false">Y919/U919</f>
        <v>0.050806196503475</v>
      </c>
      <c r="AE919" s="0" t="n">
        <f aca="false">1/F919</f>
        <v>1.9047619047619</v>
      </c>
      <c r="AF919" s="0" t="n">
        <f aca="false">1/G919</f>
        <v>28.5714285714286</v>
      </c>
      <c r="AG919" s="10" t="n">
        <v>3.43098140789766</v>
      </c>
      <c r="AH919" s="0" t="n">
        <f aca="false">AG919/14</f>
        <v>0.245070100564119</v>
      </c>
      <c r="AI919" s="0" t="n">
        <v>0.18994</v>
      </c>
      <c r="AJ919" s="0" t="n">
        <v>2.8681</v>
      </c>
      <c r="AK919" s="0" t="n">
        <v>26.871</v>
      </c>
    </row>
    <row r="920" customFormat="false" ht="15" hidden="false" customHeight="true" outlineLevel="0" collapsed="false">
      <c r="A920" s="0" t="n">
        <v>919</v>
      </c>
      <c r="B920" s="4" t="e">
        <f aca="false">IF(assorted!P920 = "converged", 1, NA())</f>
        <v>#N/A</v>
      </c>
      <c r="C920" s="0" t="str">
        <f aca="true">INDIRECT("IDs!B"&amp;$A920+1)</f>
        <v>c-aligned</v>
      </c>
      <c r="D920" s="0" t="n">
        <f aca="true">INDIRECT("IDs!C"&amp;$A920+1)</f>
        <v>15</v>
      </c>
      <c r="E920" s="4" t="n">
        <v>2.02777777777778</v>
      </c>
      <c r="F920" s="0" t="n">
        <f aca="false">G920*D920</f>
        <v>0.525</v>
      </c>
      <c r="G920" s="0" t="n">
        <f aca="true">INDIRECT("assorted!D"&amp;$A920+1)</f>
        <v>0.035</v>
      </c>
      <c r="H920" s="0" t="n">
        <f aca="true">INDIRECT("assorted!E"&amp;$A920+1)</f>
        <v>0.08</v>
      </c>
      <c r="I920" s="0" t="e">
        <f aca="true">IF(B920=1,INDIRECT("assorted!F"&amp;$A920+1),NA())</f>
        <v>#N/A</v>
      </c>
      <c r="J920" s="5" t="e">
        <f aca="true">IF(B920=1,INDIRECT("assorted!G"&amp;$A920+1),NA())</f>
        <v>#N/A</v>
      </c>
      <c r="K920" s="5" t="e">
        <f aca="true">IF(B920=1,AVERAGE(INDIRECT("Temperatures!C" &amp; A920 + 1):INDIRECT("Temperatures!P" &amp; A920 + 1)),NA())</f>
        <v>#N/A</v>
      </c>
      <c r="L920" s="5" t="e">
        <f aca="true">IF(B920=1,MAX(INDIRECT("Temperatures!C" &amp; A920 + 1):INDIRECT("Temperatures!P" &amp; A920 + 1)),NA())</f>
        <v>#N/A</v>
      </c>
      <c r="M920" s="5" t="e">
        <f aca="true">IF(B920=1,MIN(INDIRECT("Temperatures!C" &amp; A920 + 1):INDIRECT("Temperatures!P" &amp; A920 + 1)),NA())</f>
        <v>#N/A</v>
      </c>
      <c r="N920" s="5" t="e">
        <f aca="true">IF(B920=1,INDIRECT("assorted!H"&amp;$A920+1),NA())</f>
        <v>#N/A</v>
      </c>
      <c r="O920" s="5" t="e">
        <f aca="true">IF(B920=1,INDIRECT("assorted!I"&amp;$A920+1),NA())</f>
        <v>#N/A</v>
      </c>
      <c r="P920" s="5" t="e">
        <f aca="true">IF(B920=1,INDIRECT("assorted!J"&amp;$A920+1),NA())</f>
        <v>#N/A</v>
      </c>
      <c r="Q920" s="5" t="e">
        <f aca="true">IF(B920=1,INDIRECT("assorted!K"&amp;$A920+1),NA())</f>
        <v>#N/A</v>
      </c>
      <c r="R920" s="5" t="e">
        <f aca="true">IF(B920=1,INDIRECT("assorted!L"&amp;$A920+1),NA())</f>
        <v>#N/A</v>
      </c>
      <c r="S920" s="5" t="e">
        <f aca="true">IF(B920=1,INDIRECT("assorted!M"&amp;$A920+1),NA())</f>
        <v>#N/A</v>
      </c>
      <c r="T920" s="5" t="e">
        <f aca="true">IF(B920=1,INDIRECT("assorted!N"&amp;$A920+1),NA())</f>
        <v>#N/A</v>
      </c>
      <c r="U920" s="5" t="e">
        <f aca="true">IF(B920=1,SUM(INDIRECT("HeatFluxTotals!B" &amp; A920 + 1):INDIRECT("HeatFluxTotals!P" &amp; A920 + 1)),NA())</f>
        <v>#N/A</v>
      </c>
      <c r="W920" s="5" t="e">
        <f aca="false">R920/G920</f>
        <v>#N/A</v>
      </c>
      <c r="X920" s="5" t="e">
        <f aca="true">IF(B920=1,SUM(INDIRECT("HeatFluxRadiation!B" &amp; A920 + 1):INDIRECT("HeatFluxRadiation!P" &amp; A920 + 1)),NA())</f>
        <v>#N/A</v>
      </c>
      <c r="Y920" s="5" t="e">
        <f aca="true">IF(B920=1,SUM(INDIRECT("HeatFluxConduction!B" &amp; A920 + 1):INDIRECT("HeatFluxConduction!P" &amp; A920 + 1)),NA())</f>
        <v>#N/A</v>
      </c>
      <c r="Z920" s="6" t="e">
        <f aca="false">X920/U920</f>
        <v>#N/A</v>
      </c>
      <c r="AA920" s="6" t="e">
        <f aca="false">Y920/U920</f>
        <v>#N/A</v>
      </c>
      <c r="AE920" s="0" t="n">
        <f aca="false">1/F920</f>
        <v>1.9047619047619</v>
      </c>
      <c r="AF920" s="0" t="n">
        <f aca="false">1/G920</f>
        <v>28.5714285714286</v>
      </c>
      <c r="AG920" s="10" t="n">
        <v>3.26086930742118</v>
      </c>
      <c r="AH920" s="0" t="n">
        <f aca="false">AG920/14</f>
        <v>0.23291923624437</v>
      </c>
      <c r="AI920" s="0" t="n">
        <v>0.09988</v>
      </c>
      <c r="AJ920" s="0" t="n">
        <v>1.506</v>
      </c>
      <c r="AK920" s="0" t="n">
        <v>21.033</v>
      </c>
    </row>
    <row r="921" customFormat="false" ht="15" hidden="false" customHeight="true" outlineLevel="0" collapsed="false">
      <c r="A921" s="0" t="n">
        <v>920</v>
      </c>
      <c r="B921" s="4" t="n">
        <f aca="false">IF(assorted!P921 = "converged", 1, NA())</f>
        <v>1</v>
      </c>
      <c r="C921" s="0" t="str">
        <f aca="true">INDIRECT("IDs!B"&amp;$A921+1)</f>
        <v>c-aligned</v>
      </c>
      <c r="D921" s="0" t="n">
        <f aca="true">INDIRECT("IDs!C"&amp;$A921+1)</f>
        <v>15</v>
      </c>
      <c r="E921" s="4" t="n">
        <v>2.23055555555556</v>
      </c>
      <c r="F921" s="0" t="n">
        <f aca="false">G921*D921</f>
        <v>0.525</v>
      </c>
      <c r="G921" s="0" t="n">
        <f aca="true">INDIRECT("assorted!D"&amp;$A921+1)</f>
        <v>0.035</v>
      </c>
      <c r="H921" s="0" t="n">
        <f aca="true">INDIRECT("assorted!E"&amp;$A921+1)</f>
        <v>0.08</v>
      </c>
      <c r="I921" s="0" t="n">
        <f aca="true">IF(B921=1,INDIRECT("assorted!F"&amp;$A921+1),NA())</f>
        <v>24.19671356467</v>
      </c>
      <c r="J921" s="5" t="n">
        <f aca="true">IF(B921=1,INDIRECT("assorted!G"&amp;$A921+1),NA())</f>
        <v>1132.75286204081</v>
      </c>
      <c r="K921" s="5" t="n">
        <f aca="true">IF(B921=1,AVERAGE(INDIRECT("Temperatures!C" &amp; A921 + 1):INDIRECT("Temperatures!P" &amp; A921 + 1)),NA())</f>
        <v>1012.53588319423</v>
      </c>
      <c r="L921" s="5" t="n">
        <f aca="true">IF(B921=1,MAX(INDIRECT("Temperatures!C" &amp; A921 + 1):INDIRECT("Temperatures!P" &amp; A921 + 1)),NA())</f>
        <v>1071.25697925232</v>
      </c>
      <c r="M921" s="5" t="n">
        <f aca="true">IF(B921=1,MIN(INDIRECT("Temperatures!C" &amp; A921 + 1):INDIRECT("Temperatures!P" &amp; A921 + 1)),NA())</f>
        <v>970.775094257978</v>
      </c>
      <c r="N921" s="5" t="n">
        <f aca="true">IF(B921=1,INDIRECT("assorted!H"&amp;$A921+1),NA())</f>
        <v>-279467.582873042</v>
      </c>
      <c r="O921" s="5" t="n">
        <f aca="true">IF(B921=1,INDIRECT("assorted!I"&amp;$A921+1),NA())</f>
        <v>32259.8107664291</v>
      </c>
      <c r="P921" s="5" t="n">
        <f aca="true">IF(B921=1,INDIRECT("assorted!J"&amp;$A921+1),NA())</f>
        <v>6065.1572420919</v>
      </c>
      <c r="Q921" s="5" t="n">
        <f aca="true">IF(B921=1,INDIRECT("assorted!K"&amp;$A921+1),NA())</f>
        <v>36786132.3712999</v>
      </c>
      <c r="R921" s="5" t="n">
        <f aca="true">IF(B921=1,INDIRECT("assorted!L"&amp;$A921+1),NA())</f>
        <v>18242.1158588741</v>
      </c>
      <c r="S921" s="5" t="n">
        <f aca="true">IF(B921=1,INDIRECT("assorted!M"&amp;$A921+1),NA())</f>
        <v>3429.69467222256</v>
      </c>
      <c r="T921" s="5" t="n">
        <f aca="true">IF(B921=1,INDIRECT("assorted!N"&amp;$A921+1),NA())</f>
        <v>11762805.5446718</v>
      </c>
      <c r="U921" s="5" t="n">
        <f aca="true">IF(B921=1,SUM(INDIRECT("HeatFluxTotals!B" &amp; A921 + 1):INDIRECT("HeatFluxTotals!P" &amp; A921 + 1)),NA())</f>
        <v>273631.737883111</v>
      </c>
      <c r="W921" s="5" t="n">
        <f aca="false">R921/G921</f>
        <v>521203.310253546</v>
      </c>
      <c r="X921" s="5" t="n">
        <f aca="true">IF(B921=1,SUM(INDIRECT("HeatFluxRadiation!B" &amp; A921 + 1):INDIRECT("HeatFluxRadiation!P" &amp; A921 + 1)),NA())</f>
        <v>260312.369673691</v>
      </c>
      <c r="Y921" s="5" t="n">
        <f aca="true">IF(B921=1,SUM(INDIRECT("HeatFluxConduction!B" &amp; A921 + 1):INDIRECT("HeatFluxConduction!P" &amp; A921 + 1)),NA())</f>
        <v>13324.2286904507</v>
      </c>
      <c r="Z921" s="6" t="n">
        <f aca="false">X921/U921</f>
        <v>0.951323745145711</v>
      </c>
      <c r="AA921" s="6" t="n">
        <f aca="false">Y921/U921</f>
        <v>0.0486940177098262</v>
      </c>
      <c r="AE921" s="0" t="n">
        <f aca="false">1/F921</f>
        <v>1.9047619047619</v>
      </c>
      <c r="AF921" s="0" t="n">
        <f aca="false">1/G921</f>
        <v>28.5714285714286</v>
      </c>
      <c r="AG921" s="10" t="n">
        <v>2.96637076789423</v>
      </c>
      <c r="AH921" s="0" t="n">
        <f aca="false">AG921/14</f>
        <v>0.211883626278159</v>
      </c>
      <c r="AI921" s="0" t="n">
        <v>0.21164</v>
      </c>
      <c r="AJ921" s="0" t="n">
        <v>3.1968</v>
      </c>
      <c r="AK921" s="0" t="n">
        <v>28.118</v>
      </c>
    </row>
    <row r="922" customFormat="false" ht="15" hidden="false" customHeight="true" outlineLevel="0" collapsed="false">
      <c r="A922" s="0" t="n">
        <v>921</v>
      </c>
      <c r="B922" s="4" t="n">
        <f aca="false">IF(assorted!P922 = "converged", 1, NA())</f>
        <v>1</v>
      </c>
      <c r="C922" s="0" t="str">
        <f aca="true">INDIRECT("IDs!B"&amp;$A922+1)</f>
        <v>c-aligned</v>
      </c>
      <c r="D922" s="0" t="n">
        <f aca="true">INDIRECT("IDs!C"&amp;$A922+1)</f>
        <v>15</v>
      </c>
      <c r="E922" s="4" t="n">
        <v>2.43333333333333</v>
      </c>
      <c r="F922" s="0" t="n">
        <f aca="false">G922*D922</f>
        <v>0.525</v>
      </c>
      <c r="G922" s="0" t="n">
        <f aca="true">INDIRECT("assorted!D"&amp;$A922+1)</f>
        <v>0.035</v>
      </c>
      <c r="H922" s="0" t="n">
        <f aca="true">INDIRECT("assorted!E"&amp;$A922+1)</f>
        <v>0.08</v>
      </c>
      <c r="I922" s="0" t="n">
        <f aca="true">IF(B922=1,INDIRECT("assorted!F"&amp;$A922+1),NA())</f>
        <v>23.1755790779716</v>
      </c>
      <c r="J922" s="5" t="n">
        <f aca="true">IF(B922=1,INDIRECT("assorted!G"&amp;$A922+1),NA())</f>
        <v>1128.4390471498</v>
      </c>
      <c r="K922" s="5" t="n">
        <f aca="true">IF(B922=1,AVERAGE(INDIRECT("Temperatures!C" &amp; A922 + 1):INDIRECT("Temperatures!P" &amp; A922 + 1)),NA())</f>
        <v>1020.61862979852</v>
      </c>
      <c r="L922" s="5" t="n">
        <f aca="true">IF(B922=1,MAX(INDIRECT("Temperatures!C" &amp; A922 + 1):INDIRECT("Temperatures!P" &amp; A922 + 1)),NA())</f>
        <v>1077.37652664184</v>
      </c>
      <c r="M922" s="5" t="n">
        <f aca="true">IF(B922=1,MIN(INDIRECT("Temperatures!C" &amp; A922 + 1):INDIRECT("Temperatures!P" &amp; A922 + 1)),NA())</f>
        <v>979.988787073901</v>
      </c>
      <c r="N922" s="5" t="n">
        <f aca="true">IF(B922=1,INDIRECT("assorted!H"&amp;$A922+1),NA())</f>
        <v>-296889.70724125</v>
      </c>
      <c r="O922" s="5" t="n">
        <f aca="true">IF(B922=1,INDIRECT("assorted!I"&amp;$A922+1),NA())</f>
        <v>33612.6984257834</v>
      </c>
      <c r="P922" s="5" t="n">
        <f aca="true">IF(B922=1,INDIRECT("assorted!J"&amp;$A922+1),NA())</f>
        <v>6009.68093768361</v>
      </c>
      <c r="Q922" s="5" t="n">
        <f aca="true">IF(B922=1,INDIRECT("assorted!K"&amp;$A922+1),NA())</f>
        <v>36116264.9727577</v>
      </c>
      <c r="R922" s="5" t="n">
        <f aca="true">IF(B922=1,INDIRECT("assorted!L"&amp;$A922+1),NA())</f>
        <v>19007.1399814478</v>
      </c>
      <c r="S922" s="5" t="n">
        <f aca="true">IF(B922=1,INDIRECT("assorted!M"&amp;$A922+1),NA())</f>
        <v>3398.32421007801</v>
      </c>
      <c r="T922" s="5" t="n">
        <f aca="true">IF(B922=1,INDIRECT("assorted!N"&amp;$A922+1),NA())</f>
        <v>11548607.4368023</v>
      </c>
      <c r="U922" s="5" t="n">
        <f aca="true">IF(B922=1,SUM(INDIRECT("HeatFluxTotals!B" &amp; A922 + 1):INDIRECT("HeatFluxTotals!P" &amp; A922 + 1)),NA())</f>
        <v>285107.099721717</v>
      </c>
      <c r="W922" s="5" t="n">
        <f aca="false">R922/G922</f>
        <v>543061.14232708</v>
      </c>
      <c r="X922" s="5" t="n">
        <f aca="true">IF(B922=1,SUM(INDIRECT("HeatFluxRadiation!B" &amp; A922 + 1):INDIRECT("HeatFluxRadiation!P" &amp; A922 + 1)),NA())</f>
        <v>269063.62380273</v>
      </c>
      <c r="Y922" s="5" t="n">
        <f aca="true">IF(B922=1,SUM(INDIRECT("HeatFluxConduction!B" &amp; A922 + 1):INDIRECT("HeatFluxConduction!P" &amp; A922 + 1)),NA())</f>
        <v>16047.3027502057</v>
      </c>
      <c r="Z922" s="6" t="n">
        <f aca="false">X922/U922</f>
        <v>0.943728248315645</v>
      </c>
      <c r="AA922" s="6" t="n">
        <f aca="false">Y922/U922</f>
        <v>0.0562851741183186</v>
      </c>
      <c r="AE922" s="0" t="n">
        <f aca="false">1/F922</f>
        <v>1.9047619047619</v>
      </c>
      <c r="AF922" s="0" t="n">
        <f aca="false">1/G922</f>
        <v>28.5714285714286</v>
      </c>
      <c r="AG922" s="10" t="n">
        <v>2.72051775969899</v>
      </c>
      <c r="AH922" s="0" t="n">
        <f aca="false">AG922/14</f>
        <v>0.194322697121356</v>
      </c>
      <c r="AI922" s="0" t="n">
        <v>0.22806</v>
      </c>
      <c r="AJ922" s="0" t="n">
        <v>3.4459</v>
      </c>
      <c r="AK922" s="0" t="n">
        <v>29.013</v>
      </c>
    </row>
    <row r="923" customFormat="false" ht="15" hidden="false" customHeight="true" outlineLevel="0" collapsed="false">
      <c r="A923" s="0" t="n">
        <v>922</v>
      </c>
      <c r="B923" s="4" t="e">
        <f aca="false">IF(assorted!P923 = "converged", 1, NA())</f>
        <v>#N/A</v>
      </c>
      <c r="C923" s="0" t="str">
        <f aca="true">INDIRECT("IDs!B"&amp;$A923+1)</f>
        <v>c-aligned</v>
      </c>
      <c r="D923" s="0" t="n">
        <f aca="true">INDIRECT("IDs!C"&amp;$A923+1)</f>
        <v>15</v>
      </c>
      <c r="E923" s="4" t="n">
        <v>2.83888888888889</v>
      </c>
      <c r="F923" s="0" t="n">
        <f aca="false">G923*D923</f>
        <v>0.525</v>
      </c>
      <c r="G923" s="0" t="n">
        <f aca="true">INDIRECT("assorted!D"&amp;$A923+1)</f>
        <v>0.035</v>
      </c>
      <c r="H923" s="0" t="n">
        <f aca="true">INDIRECT("assorted!E"&amp;$A923+1)</f>
        <v>0.08</v>
      </c>
      <c r="I923" s="0" t="e">
        <f aca="true">IF(B923=1,INDIRECT("assorted!F"&amp;$A923+1),NA())</f>
        <v>#N/A</v>
      </c>
      <c r="J923" s="5" t="e">
        <f aca="true">IF(B923=1,INDIRECT("assorted!G"&amp;$A923+1),NA())</f>
        <v>#N/A</v>
      </c>
      <c r="K923" s="5" t="e">
        <f aca="true">IF(B923=1,AVERAGE(INDIRECT("Temperatures!C" &amp; A923 + 1):INDIRECT("Temperatures!P" &amp; A923 + 1)),NA())</f>
        <v>#N/A</v>
      </c>
      <c r="L923" s="5" t="e">
        <f aca="true">IF(B923=1,MAX(INDIRECT("Temperatures!C" &amp; A923 + 1):INDIRECT("Temperatures!P" &amp; A923 + 1)),NA())</f>
        <v>#N/A</v>
      </c>
      <c r="M923" s="5" t="e">
        <f aca="true">IF(B923=1,MIN(INDIRECT("Temperatures!C" &amp; A923 + 1):INDIRECT("Temperatures!P" &amp; A923 + 1)),NA())</f>
        <v>#N/A</v>
      </c>
      <c r="N923" s="5" t="e">
        <f aca="true">IF(B923=1,INDIRECT("assorted!H"&amp;$A923+1),NA())</f>
        <v>#N/A</v>
      </c>
      <c r="O923" s="5" t="e">
        <f aca="true">IF(B923=1,INDIRECT("assorted!I"&amp;$A923+1),NA())</f>
        <v>#N/A</v>
      </c>
      <c r="P923" s="5" t="e">
        <f aca="true">IF(B923=1,INDIRECT("assorted!J"&amp;$A923+1),NA())</f>
        <v>#N/A</v>
      </c>
      <c r="Q923" s="5" t="e">
        <f aca="true">IF(B923=1,INDIRECT("assorted!K"&amp;$A923+1),NA())</f>
        <v>#N/A</v>
      </c>
      <c r="R923" s="5" t="e">
        <f aca="true">IF(B923=1,INDIRECT("assorted!L"&amp;$A923+1),NA())</f>
        <v>#N/A</v>
      </c>
      <c r="S923" s="5" t="e">
        <f aca="true">IF(B923=1,INDIRECT("assorted!M"&amp;$A923+1),NA())</f>
        <v>#N/A</v>
      </c>
      <c r="T923" s="5" t="e">
        <f aca="true">IF(B923=1,INDIRECT("assorted!N"&amp;$A923+1),NA())</f>
        <v>#N/A</v>
      </c>
      <c r="U923" s="5" t="e">
        <f aca="true">IF(B923=1,SUM(INDIRECT("HeatFluxTotals!B" &amp; A923 + 1):INDIRECT("HeatFluxTotals!P" &amp; A923 + 1)),NA())</f>
        <v>#N/A</v>
      </c>
      <c r="W923" s="5" t="e">
        <f aca="false">R923/G923</f>
        <v>#N/A</v>
      </c>
      <c r="X923" s="5" t="e">
        <f aca="true">IF(B923=1,SUM(INDIRECT("HeatFluxRadiation!B" &amp; A923 + 1):INDIRECT("HeatFluxRadiation!P" &amp; A923 + 1)),NA())</f>
        <v>#N/A</v>
      </c>
      <c r="Y923" s="5" t="e">
        <f aca="true">IF(B923=1,SUM(INDIRECT("HeatFluxConduction!B" &amp; A923 + 1):INDIRECT("HeatFluxConduction!P" &amp; A923 + 1)),NA())</f>
        <v>#N/A</v>
      </c>
      <c r="Z923" s="6" t="e">
        <f aca="false">X923/U923</f>
        <v>#N/A</v>
      </c>
      <c r="AA923" s="6" t="e">
        <f aca="false">Y923/U923</f>
        <v>#N/A</v>
      </c>
      <c r="AE923" s="0" t="n">
        <f aca="false">1/F923</f>
        <v>1.9047619047619</v>
      </c>
      <c r="AF923" s="0" t="n">
        <f aca="false">1/G923</f>
        <v>28.5714285714286</v>
      </c>
      <c r="AG923" s="10" t="n">
        <v>2.33377089061262</v>
      </c>
      <c r="AH923" s="0" t="n">
        <f aca="false">AG923/14</f>
        <v>0.166697920758044</v>
      </c>
      <c r="AI923" s="0" t="n">
        <v>0.11104</v>
      </c>
      <c r="AJ923" s="0" t="n">
        <v>1.6736</v>
      </c>
      <c r="AK923" s="0" t="n">
        <v>22.112</v>
      </c>
    </row>
    <row r="924" customFormat="false" ht="15" hidden="false" customHeight="true" outlineLevel="0" collapsed="false">
      <c r="A924" s="0" t="n">
        <v>923</v>
      </c>
      <c r="B924" s="4" t="n">
        <f aca="false">IF(assorted!P924 = "converged", 1, NA())</f>
        <v>1</v>
      </c>
      <c r="C924" s="0" t="str">
        <f aca="true">INDIRECT("IDs!B"&amp;$A924+1)</f>
        <v>c-aligned</v>
      </c>
      <c r="D924" s="0" t="n">
        <f aca="true">INDIRECT("IDs!C"&amp;$A924+1)</f>
        <v>15</v>
      </c>
      <c r="E924" s="4" t="n">
        <v>3.24444444444444</v>
      </c>
      <c r="F924" s="0" t="n">
        <f aca="false">G924*D924</f>
        <v>0.525</v>
      </c>
      <c r="G924" s="0" t="n">
        <f aca="true">INDIRECT("assorted!D"&amp;$A924+1)</f>
        <v>0.035</v>
      </c>
      <c r="H924" s="0" t="n">
        <f aca="true">INDIRECT("assorted!E"&amp;$A924+1)</f>
        <v>0.08</v>
      </c>
      <c r="I924" s="0" t="n">
        <f aca="true">IF(B924=1,INDIRECT("assorted!F"&amp;$A924+1),NA())</f>
        <v>24.5601176406635</v>
      </c>
      <c r="J924" s="5" t="n">
        <f aca="true">IF(B924=1,INDIRECT("assorted!G"&amp;$A924+1),NA())</f>
        <v>1120.62224333999</v>
      </c>
      <c r="K924" s="5" t="n">
        <f aca="true">IF(B924=1,AVERAGE(INDIRECT("Temperatures!C" &amp; A924 + 1):INDIRECT("Temperatures!P" &amp; A924 + 1)),NA())</f>
        <v>1047.39911137351</v>
      </c>
      <c r="L924" s="5" t="n">
        <f aca="true">IF(B924=1,MAX(INDIRECT("Temperatures!C" &amp; A924 + 1):INDIRECT("Temperatures!P" &amp; A924 + 1)),NA())</f>
        <v>1103.81106924017</v>
      </c>
      <c r="M924" s="5" t="n">
        <f aca="true">IF(B924=1,MIN(INDIRECT("Temperatures!C" &amp; A924 + 1):INDIRECT("Temperatures!P" &amp; A924 + 1)),NA())</f>
        <v>986.073479481353</v>
      </c>
      <c r="N924" s="5" t="n">
        <f aca="true">IF(B924=1,INDIRECT("assorted!H"&amp;$A924+1),NA())</f>
        <v>-308650.346269398</v>
      </c>
      <c r="O924" s="5" t="n">
        <f aca="true">IF(B924=1,INDIRECT("assorted!I"&amp;$A924+1),NA())</f>
        <v>38264.4649531419</v>
      </c>
      <c r="P924" s="5" t="n">
        <f aca="true">IF(B924=1,INDIRECT("assorted!J"&amp;$A924+1),NA())</f>
        <v>6700.70334945789</v>
      </c>
      <c r="Q924" s="5" t="n">
        <f aca="true">IF(B924=1,INDIRECT("assorted!K"&amp;$A924+1),NA())</f>
        <v>44899425.3774362</v>
      </c>
      <c r="R924" s="5" t="n">
        <f aca="true">IF(B924=1,INDIRECT("assorted!L"&amp;$A924+1),NA())</f>
        <v>21637.5975670457</v>
      </c>
      <c r="S924" s="5" t="n">
        <f aca="true">IF(B924=1,INDIRECT("assorted!M"&amp;$A924+1),NA())</f>
        <v>3789.08009478962</v>
      </c>
      <c r="T924" s="5" t="n">
        <f aca="true">IF(B924=1,INDIRECT("assorted!N"&amp;$A924+1),NA())</f>
        <v>14357127.9647309</v>
      </c>
      <c r="U924" s="5" t="n">
        <f aca="true">IF(B924=1,SUM(INDIRECT("HeatFluxTotals!B" &amp; A924 + 1):INDIRECT("HeatFluxTotals!P" &amp; A924 + 1)),NA())</f>
        <v>324563.963505686</v>
      </c>
      <c r="W924" s="5" t="n">
        <f aca="false">R924/G924</f>
        <v>618217.073344163</v>
      </c>
      <c r="X924" s="5" t="n">
        <f aca="true">IF(B924=1,SUM(INDIRECT("HeatFluxRadiation!B" &amp; A924 + 1):INDIRECT("HeatFluxRadiation!P" &amp; A924 + 1)),NA())</f>
        <v>298136.840790199</v>
      </c>
      <c r="Y924" s="5" t="n">
        <f aca="true">IF(B924=1,SUM(INDIRECT("HeatFluxConduction!B" &amp; A924 + 1):INDIRECT("HeatFluxConduction!P" &amp; A924 + 1)),NA())</f>
        <v>26430.7628995644</v>
      </c>
      <c r="Z924" s="6" t="n">
        <f aca="false">X924/U924</f>
        <v>0.918576534406219</v>
      </c>
      <c r="AA924" s="6" t="n">
        <f aca="false">Y924/U924</f>
        <v>0.0814346812076117</v>
      </c>
      <c r="AE924" s="0" t="n">
        <f aca="false">1/F924</f>
        <v>1.9047619047619</v>
      </c>
      <c r="AF924" s="0" t="n">
        <f aca="false">1/G924</f>
        <v>28.5714285714286</v>
      </c>
      <c r="AG924" s="10" t="n">
        <v>2.04369357793398</v>
      </c>
      <c r="AH924" s="0" t="n">
        <f aca="false">AG924/14</f>
        <v>0.14597811270957</v>
      </c>
      <c r="AI924" s="0" t="n">
        <v>0.28991</v>
      </c>
      <c r="AJ924" s="0" t="n">
        <v>4.3869</v>
      </c>
      <c r="AK924" s="0" t="n">
        <v>32</v>
      </c>
    </row>
    <row r="925" customFormat="false" ht="15" hidden="false" customHeight="true" outlineLevel="0" collapsed="false">
      <c r="A925" s="0" t="n">
        <v>924</v>
      </c>
      <c r="B925" s="4" t="n">
        <f aca="false">IF(assorted!P925 = "converged", 1, NA())</f>
        <v>1</v>
      </c>
      <c r="C925" s="0" t="str">
        <f aca="true">INDIRECT("IDs!B"&amp;$A925+1)</f>
        <v>c-aligned</v>
      </c>
      <c r="D925" s="0" t="n">
        <f aca="true">INDIRECT("IDs!C"&amp;$A925+1)</f>
        <v>15</v>
      </c>
      <c r="E925" s="4" t="n">
        <v>3.44722222222222</v>
      </c>
      <c r="F925" s="0" t="n">
        <f aca="false">G925*D925</f>
        <v>0.525</v>
      </c>
      <c r="G925" s="0" t="n">
        <f aca="true">INDIRECT("assorted!D"&amp;$A925+1)</f>
        <v>0.035</v>
      </c>
      <c r="H925" s="0" t="n">
        <f aca="true">INDIRECT("assorted!E"&amp;$A925+1)</f>
        <v>0.08</v>
      </c>
      <c r="I925" s="0" t="n">
        <f aca="true">IF(B925=1,INDIRECT("assorted!F"&amp;$A925+1),NA())</f>
        <v>23.3904701930878</v>
      </c>
      <c r="J925" s="5" t="n">
        <f aca="true">IF(B925=1,INDIRECT("assorted!G"&amp;$A925+1),NA())</f>
        <v>1132.21743742859</v>
      </c>
      <c r="K925" s="5" t="n">
        <f aca="true">IF(B925=1,AVERAGE(INDIRECT("Temperatures!C" &amp; A925 + 1):INDIRECT("Temperatures!P" &amp; A925 + 1)),NA())</f>
        <v>1048.18426634068</v>
      </c>
      <c r="L925" s="5" t="n">
        <f aca="true">IF(B925=1,MAX(INDIRECT("Temperatures!C" &amp; A925 + 1):INDIRECT("Temperatures!P" &amp; A925 + 1)),NA())</f>
        <v>1108.32466355413</v>
      </c>
      <c r="M925" s="5" t="n">
        <f aca="true">IF(B925=1,MIN(INDIRECT("Temperatures!C" &amp; A925 + 1):INDIRECT("Temperatures!P" &amp; A925 + 1)),NA())</f>
        <v>992.045901035964</v>
      </c>
      <c r="N925" s="5" t="n">
        <f aca="true">IF(B925=1,INDIRECT("assorted!H"&amp;$A925+1),NA())</f>
        <v>-298985.298345654</v>
      </c>
      <c r="O925" s="5" t="n">
        <f aca="true">IF(B925=1,INDIRECT("assorted!I"&amp;$A925+1),NA())</f>
        <v>38404.9087609557</v>
      </c>
      <c r="P925" s="5" t="n">
        <f aca="true">IF(B925=1,INDIRECT("assorted!J"&amp;$A925+1),NA())</f>
        <v>6747.43190730996</v>
      </c>
      <c r="Q925" s="5" t="n">
        <f aca="true">IF(B925=1,INDIRECT("assorted!K"&amp;$A925+1),NA())</f>
        <v>45527837.3437846</v>
      </c>
      <c r="R925" s="5" t="n">
        <f aca="true">IF(B925=1,INDIRECT("assorted!L"&amp;$A925+1),NA())</f>
        <v>21717.0150265079</v>
      </c>
      <c r="S925" s="5" t="n">
        <f aca="true">IF(B925=1,INDIRECT("assorted!M"&amp;$A925+1),NA())</f>
        <v>3815.50392512228</v>
      </c>
      <c r="T925" s="5" t="n">
        <f aca="true">IF(B925=1,INDIRECT("assorted!N"&amp;$A925+1),NA())</f>
        <v>14558070.2026235</v>
      </c>
      <c r="U925" s="5" t="n">
        <f aca="true">IF(B925=1,SUM(INDIRECT("HeatFluxTotals!B" &amp; A925 + 1):INDIRECT("HeatFluxTotals!P" &amp; A925 + 1)),NA())</f>
        <v>325755.225397619</v>
      </c>
      <c r="W925" s="5" t="n">
        <f aca="false">R925/G925</f>
        <v>620486.143614511</v>
      </c>
      <c r="X925" s="5" t="n">
        <f aca="true">IF(B925=1,SUM(INDIRECT("HeatFluxRadiation!B" &amp; A925 + 1):INDIRECT("HeatFluxRadiation!P" &amp; A925 + 1)),NA())</f>
        <v>298118.484085943</v>
      </c>
      <c r="Y925" s="5" t="n">
        <f aca="true">IF(B925=1,SUM(INDIRECT("HeatFluxConduction!B" &amp; A925 + 1):INDIRECT("HeatFluxConduction!P" &amp; A925 + 1)),NA())</f>
        <v>27643.2181600369</v>
      </c>
      <c r="Z925" s="6" t="n">
        <f aca="false">X925/U925</f>
        <v>0.91516101920409</v>
      </c>
      <c r="AA925" s="6" t="n">
        <f aca="false">Y925/U925</f>
        <v>0.0848588633575883</v>
      </c>
      <c r="AE925" s="0" t="n">
        <f aca="false">1/F925</f>
        <v>1.9047619047619</v>
      </c>
      <c r="AF925" s="0" t="n">
        <f aca="false">1/G925</f>
        <v>28.5714285714286</v>
      </c>
      <c r="AG925" s="10" t="n">
        <v>1.92433102787305</v>
      </c>
      <c r="AH925" s="0" t="n">
        <f aca="false">AG925/14</f>
        <v>0.137452216276646</v>
      </c>
      <c r="AI925" s="0" t="n">
        <v>0.2915</v>
      </c>
      <c r="AJ925" s="0" t="n">
        <v>4.411</v>
      </c>
      <c r="AK925" s="0" t="n">
        <v>32.084</v>
      </c>
    </row>
    <row r="926" customFormat="false" ht="15" hidden="false" customHeight="true" outlineLevel="0" collapsed="false">
      <c r="A926" s="0" t="n">
        <v>925</v>
      </c>
      <c r="B926" s="4" t="n">
        <f aca="false">IF(assorted!P926 = "converged", 1, NA())</f>
        <v>1</v>
      </c>
      <c r="C926" s="0" t="str">
        <f aca="true">INDIRECT("IDs!B"&amp;$A926+1)</f>
        <v>d-rectangle</v>
      </c>
      <c r="D926" s="0" t="n">
        <f aca="true">INDIRECT("IDs!C"&amp;$A926+1)</f>
        <v>14</v>
      </c>
      <c r="E926" s="4" t="n">
        <v>1.01388888888889</v>
      </c>
      <c r="F926" s="0" t="n">
        <f aca="false">G926*D926</f>
        <v>0.07</v>
      </c>
      <c r="G926" s="0" t="n">
        <f aca="true">INDIRECT("assorted!D"&amp;$A926+1)</f>
        <v>0.005</v>
      </c>
      <c r="H926" s="0" t="n">
        <f aca="true">INDIRECT("assorted!E"&amp;$A926+1)</f>
        <v>0.08</v>
      </c>
      <c r="I926" s="0" t="n">
        <f aca="true">IF(B926=1,INDIRECT("assorted!F"&amp;$A926+1),NA())</f>
        <v>0.381282213609665</v>
      </c>
      <c r="J926" s="5" t="n">
        <f aca="true">IF(B926=1,INDIRECT("assorted!G"&amp;$A926+1),NA())</f>
        <v>1103.50913348598</v>
      </c>
      <c r="K926" s="5" t="n">
        <f aca="true">IF(B926=1,AVERAGE(INDIRECT("Temperatures!C" &amp; A926 + 1):INDIRECT("Temperatures!P" &amp; A926 + 1)),NA())</f>
        <v>863.508174196153</v>
      </c>
      <c r="L926" s="5" t="n">
        <f aca="true">IF(B926=1,MAX(INDIRECT("Temperatures!C" &amp; A926 + 1):INDIRECT("Temperatures!P" &amp; A926 + 1)),NA())</f>
        <v>931.696357854877</v>
      </c>
      <c r="M926" s="5" t="n">
        <f aca="true">IF(B926=1,MIN(INDIRECT("Temperatures!C" &amp; A926 + 1):INDIRECT("Temperatures!P" &amp; A926 + 1)),NA())</f>
        <v>831.475869835612</v>
      </c>
      <c r="N926" s="5" t="n">
        <f aca="true">IF(B926=1,INDIRECT("assorted!H"&amp;$A926+1),NA())</f>
        <v>-84467.1162970768</v>
      </c>
      <c r="O926" s="5" t="n">
        <f aca="true">IF(B926=1,INDIRECT("assorted!I"&amp;$A926+1),NA())</f>
        <v>10698.3527755673</v>
      </c>
      <c r="P926" s="5" t="n">
        <f aca="true">IF(B926=1,INDIRECT("assorted!J"&amp;$A926+1),NA())</f>
        <v>3980.53000504777</v>
      </c>
      <c r="Q926" s="5" t="n">
        <f aca="true">IF(B926=1,INDIRECT("assorted!K"&amp;$A926+1),NA())</f>
        <v>15844619.1210856</v>
      </c>
      <c r="R926" s="5" t="n">
        <f aca="true">IF(B926=1,INDIRECT("assorted!L"&amp;$A926+1),NA())</f>
        <v>6049.65149105818</v>
      </c>
      <c r="S926" s="5" t="n">
        <f aca="true">IF(B926=1,INDIRECT("assorted!M"&amp;$A926+1),NA())</f>
        <v>2250.89037400559</v>
      </c>
      <c r="T926" s="5" t="n">
        <f aca="true">IF(B926=1,INDIRECT("assorted!N"&amp;$A926+1),NA())</f>
        <v>5066507.47579105</v>
      </c>
      <c r="U926" s="5" t="n">
        <f aca="true">IF(B926=1,SUM(INDIRECT("HeatFluxTotals!B" &amp; A926 + 1):INDIRECT("HeatFluxTotals!P" &amp; A926 + 1)),NA())</f>
        <v>84695.1208748145</v>
      </c>
      <c r="W926" s="5" t="n">
        <f aca="false">R926/G926</f>
        <v>1209930.29821164</v>
      </c>
      <c r="X926" s="5" t="n">
        <f aca="true">IF(B926=1,SUM(INDIRECT("HeatFluxRadiation!B" &amp; A926 + 1):INDIRECT("HeatFluxRadiation!P" &amp; A926 + 1)),NA())</f>
        <v>79992.061537434</v>
      </c>
      <c r="Y926" s="5" t="n">
        <f aca="true">IF(B926=1,SUM(INDIRECT("HeatFluxConduction!B" &amp; A926 + 1):INDIRECT("HeatFluxConduction!P" &amp; A926 + 1)),NA())</f>
        <v>2853.25002239151</v>
      </c>
      <c r="Z926" s="6" t="n">
        <f aca="false">X926/U926</f>
        <v>0.944470716981065</v>
      </c>
      <c r="AA926" s="6" t="n">
        <f aca="false">Y926/U926</f>
        <v>0.0336884816140568</v>
      </c>
      <c r="AE926" s="0" t="n">
        <f aca="false">1/F926</f>
        <v>14.2857142857143</v>
      </c>
      <c r="AF926" s="0" t="n">
        <f aca="false">1/G926</f>
        <v>200</v>
      </c>
      <c r="AG926" s="10" t="n">
        <v>4.57112607723785</v>
      </c>
      <c r="AH926" s="0" t="n">
        <f aca="false">AG926/14</f>
        <v>0.326509005516989</v>
      </c>
      <c r="AI926" s="0" t="n">
        <v>0.032552</v>
      </c>
      <c r="AJ926" s="0" t="n">
        <v>0.49293</v>
      </c>
      <c r="AK926" s="0" t="n">
        <v>13.811</v>
      </c>
    </row>
    <row r="927" customFormat="false" ht="15" hidden="false" customHeight="true" outlineLevel="0" collapsed="false">
      <c r="A927" s="0" t="n">
        <v>926</v>
      </c>
      <c r="B927" s="4" t="n">
        <f aca="false">IF(assorted!P927 = "converged", 1, NA())</f>
        <v>1</v>
      </c>
      <c r="C927" s="0" t="str">
        <f aca="true">INDIRECT("IDs!B"&amp;$A927+1)</f>
        <v>d-rectangle</v>
      </c>
      <c r="D927" s="0" t="n">
        <f aca="true">INDIRECT("IDs!C"&amp;$A927+1)</f>
        <v>14</v>
      </c>
      <c r="E927" s="4" t="n">
        <v>1.21666666666667</v>
      </c>
      <c r="F927" s="0" t="n">
        <f aca="false">G927*D927</f>
        <v>0.07</v>
      </c>
      <c r="G927" s="0" t="n">
        <f aca="true">INDIRECT("assorted!D"&amp;$A927+1)</f>
        <v>0.005</v>
      </c>
      <c r="H927" s="0" t="n">
        <f aca="true">INDIRECT("assorted!E"&amp;$A927+1)</f>
        <v>0.08</v>
      </c>
      <c r="I927" s="0" t="n">
        <f aca="true">IF(B927=1,INDIRECT("assorted!F"&amp;$A927+1),NA())</f>
        <v>0.283346408541547</v>
      </c>
      <c r="J927" s="5" t="n">
        <f aca="true">IF(B927=1,INDIRECT("assorted!G"&amp;$A927+1),NA())</f>
        <v>1061.2910482592</v>
      </c>
      <c r="K927" s="5" t="n">
        <f aca="true">IF(B927=1,AVERAGE(INDIRECT("Temperatures!C" &amp; A927 + 1):INDIRECT("Temperatures!P" &amp; A927 + 1)),NA())</f>
        <v>870.717058362812</v>
      </c>
      <c r="L927" s="5" t="n">
        <f aca="true">IF(B927=1,MAX(INDIRECT("Temperatures!C" &amp; A927 + 1):INDIRECT("Temperatures!P" &amp; A927 + 1)),NA())</f>
        <v>928.006301809084</v>
      </c>
      <c r="M927" s="5" t="n">
        <f aca="true">IF(B927=1,MIN(INDIRECT("Temperatures!C" &amp; A927 + 1):INDIRECT("Temperatures!P" &amp; A927 + 1)),NA())</f>
        <v>841.499455503848</v>
      </c>
      <c r="N927" s="5" t="n">
        <f aca="true">IF(B927=1,INDIRECT("assorted!H"&amp;$A927+1),NA())</f>
        <v>-91965.0247854425</v>
      </c>
      <c r="O927" s="5" t="n">
        <f aca="true">IF(B927=1,INDIRECT("assorted!I"&amp;$A927+1),NA())</f>
        <v>11612.9237687405</v>
      </c>
      <c r="P927" s="5" t="n">
        <f aca="true">IF(B927=1,INDIRECT("assorted!J"&amp;$A927+1),NA())</f>
        <v>3400.49349133646</v>
      </c>
      <c r="Q927" s="5" t="n">
        <f aca="true">IF(B927=1,INDIRECT("assorted!K"&amp;$A927+1),NA())</f>
        <v>11563355.9846216</v>
      </c>
      <c r="R927" s="5" t="n">
        <f aca="true">IF(B927=1,INDIRECT("assorted!L"&amp;$A927+1),NA())</f>
        <v>6566.87767206579</v>
      </c>
      <c r="S927" s="5" t="n">
        <f aca="true">IF(B927=1,INDIRECT("assorted!M"&amp;$A927+1),NA())</f>
        <v>1922.91151019668</v>
      </c>
      <c r="T927" s="5" t="n">
        <f aca="true">IF(B927=1,INDIRECT("assorted!N"&amp;$A927+1),NA())</f>
        <v>3697588.67604689</v>
      </c>
      <c r="U927" s="5" t="n">
        <f aca="true">IF(B927=1,SUM(INDIRECT("HeatFluxTotals!B" &amp; A927 + 1):INDIRECT("HeatFluxTotals!P" &amp; A927 + 1)),NA())</f>
        <v>91936.287408921</v>
      </c>
      <c r="W927" s="5" t="n">
        <f aca="false">R927/G927</f>
        <v>1313375.53441316</v>
      </c>
      <c r="X927" s="5" t="n">
        <f aca="true">IF(B927=1,SUM(INDIRECT("HeatFluxRadiation!B" &amp; A927 + 1):INDIRECT("HeatFluxRadiation!P" &amp; A927 + 1)),NA())</f>
        <v>85932.0848444562</v>
      </c>
      <c r="Y927" s="5" t="n">
        <f aca="true">IF(B927=1,SUM(INDIRECT("HeatFluxConduction!B" &amp; A927 + 1):INDIRECT("HeatFluxConduction!P" &amp; A927 + 1)),NA())</f>
        <v>6006.14551522113</v>
      </c>
      <c r="Z927" s="6" t="n">
        <f aca="false">X927/U927</f>
        <v>0.934691700810597</v>
      </c>
      <c r="AA927" s="6" t="n">
        <f aca="false">Y927/U927</f>
        <v>0.0653294328550222</v>
      </c>
      <c r="AE927" s="0" t="n">
        <f aca="false">1/F927</f>
        <v>14.2857142857143</v>
      </c>
      <c r="AF927" s="0" t="n">
        <f aca="false">1/G927</f>
        <v>200</v>
      </c>
      <c r="AG927" s="10" t="n">
        <v>3.86159997439121</v>
      </c>
      <c r="AH927" s="0" t="n">
        <f aca="false">AG927/14</f>
        <v>0.275828569599372</v>
      </c>
      <c r="AI927" s="0" t="n">
        <v>0.035412</v>
      </c>
      <c r="AJ927" s="0" t="n">
        <v>0.53576</v>
      </c>
      <c r="AK927" s="0" t="n">
        <v>14.362</v>
      </c>
    </row>
    <row r="928" customFormat="false" ht="15" hidden="false" customHeight="true" outlineLevel="0" collapsed="false">
      <c r="A928" s="0" t="n">
        <v>927</v>
      </c>
      <c r="B928" s="4" t="n">
        <f aca="false">IF(assorted!P928 = "converged", 1, NA())</f>
        <v>1</v>
      </c>
      <c r="C928" s="0" t="str">
        <f aca="true">INDIRECT("IDs!B"&amp;$A928+1)</f>
        <v>d-rectangle</v>
      </c>
      <c r="D928" s="0" t="n">
        <f aca="true">INDIRECT("IDs!C"&amp;$A928+1)</f>
        <v>14</v>
      </c>
      <c r="E928" s="4" t="n">
        <v>1.41944444444444</v>
      </c>
      <c r="F928" s="0" t="n">
        <f aca="false">G928*D928</f>
        <v>0.07</v>
      </c>
      <c r="G928" s="0" t="n">
        <f aca="true">INDIRECT("assorted!D"&amp;$A928+1)</f>
        <v>0.005</v>
      </c>
      <c r="H928" s="0" t="n">
        <f aca="true">INDIRECT("assorted!E"&amp;$A928+1)</f>
        <v>0.08</v>
      </c>
      <c r="I928" s="0" t="n">
        <f aca="true">IF(B928=1,INDIRECT("assorted!F"&amp;$A928+1),NA())</f>
        <v>0.270404197261086</v>
      </c>
      <c r="J928" s="5" t="n">
        <f aca="true">IF(B928=1,INDIRECT("assorted!G"&amp;$A928+1),NA())</f>
        <v>1038.08726689328</v>
      </c>
      <c r="K928" s="5" t="n">
        <f aca="true">IF(B928=1,AVERAGE(INDIRECT("Temperatures!C" &amp; A928 + 1):INDIRECT("Temperatures!P" &amp; A928 + 1)),NA())</f>
        <v>875.051490963164</v>
      </c>
      <c r="L928" s="5" t="n">
        <f aca="true">IF(B928=1,MAX(INDIRECT("Temperatures!C" &amp; A928 + 1):INDIRECT("Temperatures!P" &amp; A928 + 1)),NA())</f>
        <v>934.785975200761</v>
      </c>
      <c r="M928" s="5" t="n">
        <f aca="true">IF(B928=1,MIN(INDIRECT("Temperatures!C" &amp; A928 + 1):INDIRECT("Temperatures!P" &amp; A928 + 1)),NA())</f>
        <v>845.305901518497</v>
      </c>
      <c r="N928" s="5" t="n">
        <f aca="true">IF(B928=1,INDIRECT("assorted!H"&amp;$A928+1),NA())</f>
        <v>-95041.2143888858</v>
      </c>
      <c r="O928" s="5" t="n">
        <f aca="true">IF(B928=1,INDIRECT("assorted!I"&amp;$A928+1),NA())</f>
        <v>12006.0321696251</v>
      </c>
      <c r="P928" s="5" t="n">
        <f aca="true">IF(B928=1,INDIRECT("assorted!J"&amp;$A928+1),NA())</f>
        <v>3587.20166002003</v>
      </c>
      <c r="Q928" s="5" t="n">
        <f aca="true">IF(B928=1,INDIRECT("assorted!K"&amp;$A928+1),NA())</f>
        <v>12868015.7496505</v>
      </c>
      <c r="R928" s="5" t="n">
        <f aca="true">IF(B928=1,INDIRECT("assorted!L"&amp;$A928+1),NA())</f>
        <v>6789.17266279527</v>
      </c>
      <c r="S928" s="5" t="n">
        <f aca="true">IF(B928=1,INDIRECT("assorted!M"&amp;$A928+1),NA())</f>
        <v>2028.4912702137</v>
      </c>
      <c r="T928" s="5" t="n">
        <f aca="true">IF(B928=1,INDIRECT("assorted!N"&amp;$A928+1),NA())</f>
        <v>4114776.8333332</v>
      </c>
      <c r="U928" s="5" t="n">
        <f aca="true">IF(B928=1,SUM(INDIRECT("HeatFluxTotals!B" &amp; A928 + 1):INDIRECT("HeatFluxTotals!P" &amp; A928 + 1)),NA())</f>
        <v>95048.4172791338</v>
      </c>
      <c r="W928" s="5" t="n">
        <f aca="false">R928/G928</f>
        <v>1357834.53255905</v>
      </c>
      <c r="X928" s="5" t="n">
        <f aca="true">IF(B928=1,SUM(INDIRECT("HeatFluxRadiation!B" &amp; A928 + 1):INDIRECT("HeatFluxRadiation!P" &amp; A928 + 1)),NA())</f>
        <v>88676.2434471531</v>
      </c>
      <c r="Y928" s="5" t="n">
        <f aca="true">IF(B928=1,SUM(INDIRECT("HeatFluxConduction!B" &amp; A928 + 1):INDIRECT("HeatFluxConduction!P" &amp; A928 + 1)),NA())</f>
        <v>6372.17449090977</v>
      </c>
      <c r="Z928" s="6" t="n">
        <f aca="false">X928/U928</f>
        <v>0.932958653974561</v>
      </c>
      <c r="AA928" s="6" t="n">
        <f aca="false">Y928/U928</f>
        <v>0.067041352958001</v>
      </c>
      <c r="AE928" s="0" t="n">
        <f aca="false">1/F928</f>
        <v>14.2857142857143</v>
      </c>
      <c r="AF928" s="0" t="n">
        <f aca="false">1/G928</f>
        <v>200</v>
      </c>
      <c r="AG928" s="10" t="n">
        <v>3.32502643637478</v>
      </c>
      <c r="AH928" s="0" t="n">
        <f aca="false">AG928/14</f>
        <v>0.237501888312484</v>
      </c>
      <c r="AI928" s="0" t="n">
        <v>0.037897</v>
      </c>
      <c r="AJ928" s="0" t="n">
        <v>0.57305</v>
      </c>
      <c r="AK928" s="0" t="n">
        <v>14.721</v>
      </c>
    </row>
    <row r="929" customFormat="false" ht="15" hidden="false" customHeight="true" outlineLevel="0" collapsed="false">
      <c r="A929" s="0" t="n">
        <v>928</v>
      </c>
      <c r="B929" s="4" t="n">
        <f aca="false">IF(assorted!P929 = "converged", 1, NA())</f>
        <v>1</v>
      </c>
      <c r="C929" s="0" t="str">
        <f aca="true">INDIRECT("IDs!B"&amp;$A929+1)</f>
        <v>d-rectangle</v>
      </c>
      <c r="D929" s="0" t="n">
        <f aca="true">INDIRECT("IDs!C"&amp;$A929+1)</f>
        <v>14</v>
      </c>
      <c r="E929" s="4" t="n">
        <v>1.62222222222222</v>
      </c>
      <c r="F929" s="0" t="n">
        <f aca="false">G929*D929</f>
        <v>0.07</v>
      </c>
      <c r="G929" s="0" t="n">
        <f aca="true">INDIRECT("assorted!D"&amp;$A929+1)</f>
        <v>0.005</v>
      </c>
      <c r="H929" s="0" t="n">
        <f aca="true">INDIRECT("assorted!E"&amp;$A929+1)</f>
        <v>0.08</v>
      </c>
      <c r="I929" s="0" t="n">
        <f aca="true">IF(B929=1,INDIRECT("assorted!F"&amp;$A929+1),NA())</f>
        <v>0.263156260814867</v>
      </c>
      <c r="J929" s="5" t="n">
        <f aca="true">IF(B929=1,INDIRECT("assorted!G"&amp;$A929+1),NA())</f>
        <v>1021.45936618678</v>
      </c>
      <c r="K929" s="5" t="n">
        <f aca="true">IF(B929=1,AVERAGE(INDIRECT("Temperatures!C" &amp; A929 + 1):INDIRECT("Temperatures!P" &amp; A929 + 1)),NA())</f>
        <v>877.470088262995</v>
      </c>
      <c r="L929" s="5" t="n">
        <f aca="true">IF(B929=1,MAX(INDIRECT("Temperatures!C" &amp; A929 + 1):INDIRECT("Temperatures!P" &amp; A929 + 1)),NA())</f>
        <v>943.981061934115</v>
      </c>
      <c r="M929" s="5" t="n">
        <f aca="true">IF(B929=1,MIN(INDIRECT("Temperatures!C" &amp; A929 + 1):INDIRECT("Temperatures!P" &amp; A929 + 1)),NA())</f>
        <v>846.749273320871</v>
      </c>
      <c r="N929" s="5" t="n">
        <f aca="true">IF(B929=1,INDIRECT("assorted!H"&amp;$A929+1),NA())</f>
        <v>-97142.0668335291</v>
      </c>
      <c r="O929" s="5" t="n">
        <f aca="true">IF(B929=1,INDIRECT("assorted!I"&amp;$A929+1),NA())</f>
        <v>12271.5520472715</v>
      </c>
      <c r="P929" s="5" t="n">
        <f aca="true">IF(B929=1,INDIRECT("assorted!J"&amp;$A929+1),NA())</f>
        <v>4021.51141493841</v>
      </c>
      <c r="Q929" s="5" t="n">
        <f aca="true">IF(B929=1,INDIRECT("assorted!K"&amp;$A929+1),NA())</f>
        <v>16172554.0604799</v>
      </c>
      <c r="R929" s="5" t="n">
        <f aca="true">IF(B929=1,INDIRECT("assorted!L"&amp;$A929+1),NA())</f>
        <v>6939.31887845424</v>
      </c>
      <c r="S929" s="5" t="n">
        <f aca="true">IF(B929=1,INDIRECT("assorted!M"&amp;$A929+1),NA())</f>
        <v>2274.08480803299</v>
      </c>
      <c r="T929" s="5" t="n">
        <f aca="true">IF(B929=1,INDIRECT("assorted!N"&amp;$A929+1),NA())</f>
        <v>5171461.71412645</v>
      </c>
      <c r="U929" s="5" t="n">
        <f aca="true">IF(B929=1,SUM(INDIRECT("HeatFluxTotals!B" &amp; A929 + 1):INDIRECT("HeatFluxTotals!P" &amp; A929 + 1)),NA())</f>
        <v>97150.4642983594</v>
      </c>
      <c r="W929" s="5" t="n">
        <f aca="false">R929/G929</f>
        <v>1387863.77569085</v>
      </c>
      <c r="X929" s="5" t="n">
        <f aca="true">IF(B929=1,SUM(INDIRECT("HeatFluxRadiation!B" &amp; A929 + 1):INDIRECT("HeatFluxRadiation!P" &amp; A929 + 1)),NA())</f>
        <v>90579.2183152643</v>
      </c>
      <c r="Y929" s="5" t="n">
        <f aca="true">IF(B929=1,SUM(INDIRECT("HeatFluxConduction!B" &amp; A929 + 1):INDIRECT("HeatFluxConduction!P" &amp; A929 + 1)),NA())</f>
        <v>6571.25021192586</v>
      </c>
      <c r="Z929" s="6" t="n">
        <f aca="false">X929/U929</f>
        <v>0.932360117570678</v>
      </c>
      <c r="AA929" s="6" t="n">
        <f aca="false">Y929/U929</f>
        <v>0.067639925957995</v>
      </c>
      <c r="AE929" s="0" t="n">
        <f aca="false">1/F929</f>
        <v>14.2857142857143</v>
      </c>
      <c r="AF929" s="0" t="n">
        <f aca="false">1/G929</f>
        <v>200</v>
      </c>
      <c r="AG929" s="10" t="n">
        <v>2.91610682909002</v>
      </c>
      <c r="AH929" s="0" t="n">
        <f aca="false">AG929/14</f>
        <v>0.208293344935001</v>
      </c>
      <c r="AI929" s="0" t="n">
        <v>0.039863</v>
      </c>
      <c r="AJ929" s="0" t="n">
        <v>0.6026</v>
      </c>
      <c r="AK929" s="0" t="n">
        <v>14.938</v>
      </c>
    </row>
    <row r="930" customFormat="false" ht="15" hidden="false" customHeight="true" outlineLevel="0" collapsed="false">
      <c r="A930" s="0" t="n">
        <v>929</v>
      </c>
      <c r="B930" s="4" t="n">
        <f aca="false">IF(assorted!P930 = "converged", 1, NA())</f>
        <v>1</v>
      </c>
      <c r="C930" s="0" t="str">
        <f aca="true">INDIRECT("IDs!B"&amp;$A930+1)</f>
        <v>d-rectangle</v>
      </c>
      <c r="D930" s="0" t="n">
        <f aca="true">INDIRECT("IDs!C"&amp;$A930+1)</f>
        <v>14</v>
      </c>
      <c r="E930" s="4" t="n">
        <v>1.825</v>
      </c>
      <c r="F930" s="0" t="n">
        <f aca="false">G930*D930</f>
        <v>0.07</v>
      </c>
      <c r="G930" s="0" t="n">
        <f aca="true">INDIRECT("assorted!D"&amp;$A930+1)</f>
        <v>0.005</v>
      </c>
      <c r="H930" s="0" t="n">
        <f aca="true">INDIRECT("assorted!E"&amp;$A930+1)</f>
        <v>0.08</v>
      </c>
      <c r="I930" s="0" t="n">
        <f aca="true">IF(B930=1,INDIRECT("assorted!F"&amp;$A930+1),NA())</f>
        <v>0.259136121268966</v>
      </c>
      <c r="J930" s="5" t="n">
        <f aca="true">IF(B930=1,INDIRECT("assorted!G"&amp;$A930+1),NA())</f>
        <v>1008.39164332404</v>
      </c>
      <c r="K930" s="5" t="n">
        <f aca="true">IF(B930=1,AVERAGE(INDIRECT("Temperatures!C" &amp; A930 + 1):INDIRECT("Temperatures!P" &amp; A930 + 1)),NA())</f>
        <v>878.901155981298</v>
      </c>
      <c r="L930" s="5" t="n">
        <f aca="true">IF(B930=1,MAX(INDIRECT("Temperatures!C" &amp; A930 + 1):INDIRECT("Temperatures!P" &amp; A930 + 1)),NA())</f>
        <v>956.174584446603</v>
      </c>
      <c r="M930" s="5" t="n">
        <f aca="true">IF(B930=1,MIN(INDIRECT("Temperatures!C" &amp; A930 + 1):INDIRECT("Temperatures!P" &amp; A930 + 1)),NA())</f>
        <v>846.548317359545</v>
      </c>
      <c r="N930" s="5" t="n">
        <f aca="true">IF(B930=1,INDIRECT("assorted!H"&amp;$A930+1),NA())</f>
        <v>-98674.5319432816</v>
      </c>
      <c r="O930" s="5" t="n">
        <f aca="true">IF(B930=1,INDIRECT("assorted!I"&amp;$A930+1),NA())</f>
        <v>12465.2839594139</v>
      </c>
      <c r="P930" s="5" t="n">
        <f aca="true">IF(B930=1,INDIRECT("assorted!J"&amp;$A930+1),NA())</f>
        <v>4645.43147429917</v>
      </c>
      <c r="Q930" s="5" t="n">
        <f aca="true">IF(B930=1,INDIRECT("assorted!K"&amp;$A930+1),NA())</f>
        <v>21580033.5824094</v>
      </c>
      <c r="R930" s="5" t="n">
        <f aca="true">IF(B930=1,INDIRECT("assorted!L"&amp;$A930+1),NA())</f>
        <v>7048.87042568851</v>
      </c>
      <c r="S930" s="5" t="n">
        <f aca="true">IF(B930=1,INDIRECT("assorted!M"&amp;$A930+1),NA())</f>
        <v>2626.89920583911</v>
      </c>
      <c r="T930" s="5" t="n">
        <f aca="true">IF(B930=1,INDIRECT("assorted!N"&amp;$A930+1),NA())</f>
        <v>6900599.43763816</v>
      </c>
      <c r="U930" s="5" t="n">
        <f aca="true">IF(B930=1,SUM(INDIRECT("HeatFluxTotals!B" &amp; A930 + 1):INDIRECT("HeatFluxTotals!P" &amp; A930 + 1)),NA())</f>
        <v>98684.1859596391</v>
      </c>
      <c r="W930" s="5" t="n">
        <f aca="false">R930/G930</f>
        <v>1409774.0851377</v>
      </c>
      <c r="X930" s="5" t="n">
        <f aca="true">IF(B930=1,SUM(INDIRECT("HeatFluxRadiation!B" &amp; A930 + 1):INDIRECT("HeatFluxRadiation!P" &amp; A930 + 1)),NA())</f>
        <v>92070.8656976609</v>
      </c>
      <c r="Y930" s="5" t="n">
        <f aca="true">IF(B930=1,SUM(INDIRECT("HeatFluxConduction!B" &amp; A930 + 1):INDIRECT("HeatFluxConduction!P" &amp; A930 + 1)),NA())</f>
        <v>6613.32014168439</v>
      </c>
      <c r="Z930" s="6" t="n">
        <f aca="false">X930/U930</f>
        <v>0.93298500466242</v>
      </c>
      <c r="AA930" s="6" t="n">
        <f aca="false">Y930/U930</f>
        <v>0.0670149941186035</v>
      </c>
      <c r="AE930" s="0" t="n">
        <f aca="false">1/F930</f>
        <v>14.2857142857143</v>
      </c>
      <c r="AF930" s="0" t="n">
        <f aca="false">1/G930</f>
        <v>200</v>
      </c>
      <c r="AG930" s="10" t="n">
        <v>2.5954339223057</v>
      </c>
      <c r="AH930" s="0" t="n">
        <f aca="false">AG930/14</f>
        <v>0.18538813730755</v>
      </c>
      <c r="AI930" s="0" t="n">
        <v>0.041862</v>
      </c>
      <c r="AJ930" s="0" t="n">
        <v>0.63274</v>
      </c>
      <c r="AK930" s="0" t="n">
        <v>15.088</v>
      </c>
    </row>
    <row r="931" customFormat="false" ht="15" hidden="false" customHeight="true" outlineLevel="0" collapsed="false">
      <c r="A931" s="0" t="n">
        <v>930</v>
      </c>
      <c r="B931" s="4" t="n">
        <f aca="false">IF(assorted!P931 = "converged", 1, NA())</f>
        <v>1</v>
      </c>
      <c r="C931" s="0" t="str">
        <f aca="true">INDIRECT("IDs!B"&amp;$A931+1)</f>
        <v>d-rectangle</v>
      </c>
      <c r="D931" s="0" t="n">
        <f aca="true">INDIRECT("IDs!C"&amp;$A931+1)</f>
        <v>14</v>
      </c>
      <c r="E931" s="4" t="n">
        <v>1.925</v>
      </c>
      <c r="F931" s="0" t="n">
        <f aca="false">G931*D931</f>
        <v>0.07</v>
      </c>
      <c r="G931" s="0" t="n">
        <f aca="true">INDIRECT("assorted!D"&amp;$A931+1)</f>
        <v>0.005</v>
      </c>
      <c r="H931" s="0" t="n">
        <f aca="true">INDIRECT("assorted!E"&amp;$A931+1)</f>
        <v>0.08</v>
      </c>
      <c r="I931" s="0" t="n">
        <f aca="true">IF(B931=1,INDIRECT("assorted!F"&amp;$A931+1),NA())</f>
        <v>0.259942411430529</v>
      </c>
      <c r="J931" s="5" t="n">
        <f aca="true">IF(B931=1,INDIRECT("assorted!G"&amp;$A931+1),NA())</f>
        <v>1002.75859923192</v>
      </c>
      <c r="K931" s="5" t="n">
        <f aca="true">IF(B931=1,AVERAGE(INDIRECT("Temperatures!C" &amp; A931 + 1):INDIRECT("Temperatures!P" &amp; A931 + 1)),NA())</f>
        <v>879.412919344249</v>
      </c>
      <c r="L931" s="5" t="n">
        <f aca="true">IF(B931=1,MAX(INDIRECT("Temperatures!C" &amp; A931 + 1):INDIRECT("Temperatures!P" &amp; A931 + 1)),NA())</f>
        <v>963.026037842088</v>
      </c>
      <c r="M931" s="5" t="n">
        <f aca="true">IF(B931=1,MIN(INDIRECT("Temperatures!C" &amp; A931 + 1):INDIRECT("Temperatures!P" &amp; A931 + 1)),NA())</f>
        <v>846.08749975715</v>
      </c>
      <c r="N931" s="5" t="n">
        <f aca="true">IF(B931=1,INDIRECT("assorted!H"&amp;$A931+1),NA())</f>
        <v>-99308.2690760142</v>
      </c>
      <c r="O931" s="5" t="n">
        <f aca="true">IF(B931=1,INDIRECT("assorted!I"&amp;$A931+1),NA())</f>
        <v>12545.4070772194</v>
      </c>
      <c r="P931" s="5" t="n">
        <f aca="true">IF(B931=1,INDIRECT("assorted!J"&amp;$A931+1),NA())</f>
        <v>4997.5848732237</v>
      </c>
      <c r="Q931" s="5" t="n">
        <f aca="true">IF(B931=1,INDIRECT("assorted!K"&amp;$A931+1),NA())</f>
        <v>24975854.5650744</v>
      </c>
      <c r="R931" s="5" t="n">
        <f aca="true">IF(B931=1,INDIRECT("assorted!L"&amp;$A931+1),NA())</f>
        <v>7094.17845702064</v>
      </c>
      <c r="S931" s="5" t="n">
        <f aca="true">IF(B931=1,INDIRECT("assorted!M"&amp;$A931+1),NA())</f>
        <v>2826.03495653056</v>
      </c>
      <c r="T931" s="5" t="n">
        <f aca="true">IF(B931=1,INDIRECT("assorted!N"&amp;$A931+1),NA())</f>
        <v>7986473.57553271</v>
      </c>
      <c r="U931" s="5" t="n">
        <f aca="true">IF(B931=1,SUM(INDIRECT("HeatFluxTotals!B" &amp; A931 + 1):INDIRECT("HeatFluxTotals!P" &amp; A931 + 1)),NA())</f>
        <v>99318.4983982888</v>
      </c>
      <c r="W931" s="5" t="n">
        <f aca="false">R931/G931</f>
        <v>1418835.69140413</v>
      </c>
      <c r="X931" s="5" t="n">
        <f aca="true">IF(B931=1,SUM(INDIRECT("HeatFluxRadiation!B" &amp; A931 + 1):INDIRECT("HeatFluxRadiation!P" &amp; A931 + 1)),NA())</f>
        <v>92705.1410971884</v>
      </c>
      <c r="Y931" s="5" t="n">
        <f aca="true">IF(B931=1,SUM(INDIRECT("HeatFluxConduction!B" &amp; A931 + 1):INDIRECT("HeatFluxConduction!P" &amp; A931 + 1)),NA())</f>
        <v>6613.35735973531</v>
      </c>
      <c r="Z931" s="6" t="n">
        <f aca="false">X931/U931</f>
        <v>0.933412633016465</v>
      </c>
      <c r="AA931" s="6" t="n">
        <f aca="false">Y931/U931</f>
        <v>0.0665873675739066</v>
      </c>
      <c r="AE931" s="0" t="n">
        <f aca="false">1/F931</f>
        <v>14.2857142857143</v>
      </c>
      <c r="AF931" s="0" t="n">
        <f aca="false">1/G931</f>
        <v>200</v>
      </c>
      <c r="AG931" s="10" t="n">
        <v>2.45985570084268</v>
      </c>
      <c r="AH931" s="0" t="n">
        <f aca="false">AG931/14</f>
        <v>0.17570397863162</v>
      </c>
      <c r="AI931" s="0" t="n">
        <v>0.042906</v>
      </c>
      <c r="AJ931" s="0" t="n">
        <v>0.64851</v>
      </c>
      <c r="AK931" s="0" t="n">
        <v>15.15</v>
      </c>
    </row>
    <row r="932" customFormat="false" ht="15" hidden="false" customHeight="true" outlineLevel="0" collapsed="false">
      <c r="A932" s="0" t="n">
        <v>931</v>
      </c>
      <c r="B932" s="4" t="n">
        <f aca="false">IF(assorted!P932 = "converged", 1, NA())</f>
        <v>1</v>
      </c>
      <c r="C932" s="0" t="str">
        <f aca="true">INDIRECT("IDs!B"&amp;$A932+1)</f>
        <v>d-rectangle</v>
      </c>
      <c r="D932" s="0" t="n">
        <f aca="true">INDIRECT("IDs!C"&amp;$A932+1)</f>
        <v>14</v>
      </c>
      <c r="E932" s="4" t="n">
        <v>2.02777777777778</v>
      </c>
      <c r="F932" s="0" t="n">
        <f aca="false">G932*D932</f>
        <v>0.07</v>
      </c>
      <c r="G932" s="0" t="n">
        <f aca="true">INDIRECT("assorted!D"&amp;$A932+1)</f>
        <v>0.005</v>
      </c>
      <c r="H932" s="0" t="n">
        <f aca="true">INDIRECT("assorted!E"&amp;$A932+1)</f>
        <v>0.08</v>
      </c>
      <c r="I932" s="0" t="n">
        <f aca="true">IF(B932=1,INDIRECT("assorted!F"&amp;$A932+1),NA())</f>
        <v>0.262160492726252</v>
      </c>
      <c r="J932" s="5" t="n">
        <f aca="true">IF(B932=1,INDIRECT("assorted!G"&amp;$A932+1),NA())</f>
        <v>997.865347838922</v>
      </c>
      <c r="K932" s="5" t="n">
        <f aca="true">IF(B932=1,AVERAGE(INDIRECT("Temperatures!C" &amp; A932 + 1):INDIRECT("Temperatures!P" &amp; A932 + 1)),NA())</f>
        <v>879.774612213722</v>
      </c>
      <c r="L932" s="5" t="n">
        <f aca="true">IF(B932=1,MAX(INDIRECT("Temperatures!C" &amp; A932 + 1):INDIRECT("Temperatures!P" &amp; A932 + 1)),NA())</f>
        <v>970.114089054848</v>
      </c>
      <c r="M932" s="5" t="n">
        <f aca="true">IF(B932=1,MIN(INDIRECT("Temperatures!C" &amp; A932 + 1):INDIRECT("Temperatures!P" &amp; A932 + 1)),NA())</f>
        <v>845.407041607685</v>
      </c>
      <c r="N932" s="5" t="n">
        <f aca="true">IF(B932=1,INDIRECT("assorted!H"&amp;$A932+1),NA())</f>
        <v>-99830.4637471066</v>
      </c>
      <c r="O932" s="5" t="n">
        <f aca="true">IF(B932=1,INDIRECT("assorted!I"&amp;$A932+1),NA())</f>
        <v>12611.4390858623</v>
      </c>
      <c r="P932" s="5" t="n">
        <f aca="true">IF(B932=1,INDIRECT("assorted!J"&amp;$A932+1),NA())</f>
        <v>5369.61005296386</v>
      </c>
      <c r="Q932" s="5" t="n">
        <f aca="true">IF(B932=1,INDIRECT("assorted!K"&amp;$A932+1),NA())</f>
        <v>28832712.1208905</v>
      </c>
      <c r="R932" s="5" t="n">
        <f aca="true">IF(B932=1,INDIRECT("assorted!L"&amp;$A932+1),NA())</f>
        <v>7131.51824604322</v>
      </c>
      <c r="S932" s="5" t="n">
        <f aca="true">IF(B932=1,INDIRECT("assorted!M"&amp;$A932+1),NA())</f>
        <v>3036.40780452275</v>
      </c>
      <c r="T932" s="5" t="n">
        <f aca="true">IF(B932=1,INDIRECT("assorted!N"&amp;$A932+1),NA())</f>
        <v>9219772.35536667</v>
      </c>
      <c r="U932" s="5" t="n">
        <f aca="true">IF(B932=1,SUM(INDIRECT("HeatFluxTotals!B" &amp; A932 + 1):INDIRECT("HeatFluxTotals!P" &amp; A932 + 1)),NA())</f>
        <v>99841.255444605</v>
      </c>
      <c r="W932" s="5" t="n">
        <f aca="false">R932/G932</f>
        <v>1426303.64920864</v>
      </c>
      <c r="X932" s="5" t="n">
        <f aca="true">IF(B932=1,SUM(INDIRECT("HeatFluxRadiation!B" &amp; A932 + 1):INDIRECT("HeatFluxRadiation!P" &amp; A932 + 1)),NA())</f>
        <v>93233.6818847294</v>
      </c>
      <c r="Y932" s="5" t="n">
        <f aca="true">IF(B932=1,SUM(INDIRECT("HeatFluxConduction!B" &amp; A932 + 1):INDIRECT("HeatFluxConduction!P" &amp; A932 + 1)),NA())</f>
        <v>6607.5749405613</v>
      </c>
      <c r="Z932" s="6" t="n">
        <f aca="false">X932/U932</f>
        <v>0.933819205994042</v>
      </c>
      <c r="AA932" s="6" t="n">
        <f aca="false">Y932/U932</f>
        <v>0.0661808078347671</v>
      </c>
      <c r="AE932" s="0" t="n">
        <f aca="false">1/F932</f>
        <v>14.2857142857143</v>
      </c>
      <c r="AF932" s="0" t="n">
        <f aca="false">1/G932</f>
        <v>200</v>
      </c>
      <c r="AG932" s="10" t="n">
        <v>2.33761912107209</v>
      </c>
      <c r="AH932" s="0" t="n">
        <f aca="false">AG932/14</f>
        <v>0.166972794362292</v>
      </c>
      <c r="AI932" s="0" t="n">
        <v>0.043947</v>
      </c>
      <c r="AJ932" s="0" t="n">
        <v>0.66423</v>
      </c>
      <c r="AK932" s="0" t="n">
        <v>15.201</v>
      </c>
    </row>
    <row r="933" customFormat="false" ht="15" hidden="false" customHeight="true" outlineLevel="0" collapsed="false">
      <c r="A933" s="0" t="n">
        <v>932</v>
      </c>
      <c r="B933" s="4" t="n">
        <f aca="false">IF(assorted!P933 = "converged", 1, NA())</f>
        <v>1</v>
      </c>
      <c r="C933" s="0" t="str">
        <f aca="true">INDIRECT("IDs!B"&amp;$A933+1)</f>
        <v>d-rectangle</v>
      </c>
      <c r="D933" s="0" t="n">
        <f aca="true">INDIRECT("IDs!C"&amp;$A933+1)</f>
        <v>14</v>
      </c>
      <c r="E933" s="4" t="n">
        <v>2.23055555555556</v>
      </c>
      <c r="F933" s="0" t="n">
        <f aca="false">G933*D933</f>
        <v>0.07</v>
      </c>
      <c r="G933" s="0" t="n">
        <f aca="true">INDIRECT("assorted!D"&amp;$A933+1)</f>
        <v>0.005</v>
      </c>
      <c r="H933" s="0" t="n">
        <f aca="true">INDIRECT("assorted!E"&amp;$A933+1)</f>
        <v>0.08</v>
      </c>
      <c r="I933" s="0" t="n">
        <f aca="true">IF(B933=1,INDIRECT("assorted!F"&amp;$A933+1),NA())</f>
        <v>0.268625511860591</v>
      </c>
      <c r="J933" s="5" t="n">
        <f aca="true">IF(B933=1,INDIRECT("assorted!G"&amp;$A933+1),NA())</f>
        <v>989.691301096997</v>
      </c>
      <c r="K933" s="5" t="n">
        <f aca="true">IF(B933=1,AVERAGE(INDIRECT("Temperatures!C" &amp; A933 + 1):INDIRECT("Temperatures!P" &amp; A933 + 1)),NA())</f>
        <v>880.123456066373</v>
      </c>
      <c r="L933" s="5" t="n">
        <f aca="true">IF(B933=1,MAX(INDIRECT("Temperatures!C" &amp; A933 + 1):INDIRECT("Temperatures!P" &amp; A933 + 1)),NA())</f>
        <v>986.688275122514</v>
      </c>
      <c r="M933" s="5" t="n">
        <f aca="true">IF(B933=1,MIN(INDIRECT("Temperatures!C" &amp; A933 + 1):INDIRECT("Temperatures!P" &amp; A933 + 1)),NA())</f>
        <v>842.367228821612</v>
      </c>
      <c r="N933" s="5" t="n">
        <f aca="true">IF(B933=1,INDIRECT("assorted!H"&amp;$A933+1),NA())</f>
        <v>-100622.673108492</v>
      </c>
      <c r="O933" s="5" t="n">
        <f aca="true">IF(B933=1,INDIRECT("assorted!I"&amp;$A933+1),NA())</f>
        <v>12711.5284724196</v>
      </c>
      <c r="P933" s="5" t="n">
        <f aca="true">IF(B933=1,INDIRECT("assorted!J"&amp;$A933+1),NA())</f>
        <v>6190.24358250518</v>
      </c>
      <c r="Q933" s="5" t="n">
        <f aca="true">IF(B933=1,INDIRECT("assorted!K"&amp;$A933+1),NA())</f>
        <v>38319115.6107465</v>
      </c>
      <c r="R933" s="5" t="n">
        <f aca="true">IF(B933=1,INDIRECT("assorted!L"&amp;$A933+1),NA())</f>
        <v>7188.11680567341</v>
      </c>
      <c r="S933" s="5" t="n">
        <f aca="true">IF(B933=1,INDIRECT("assorted!M"&amp;$A933+1),NA())</f>
        <v>3500.45976161544</v>
      </c>
      <c r="T933" s="5" t="n">
        <f aca="true">IF(B933=1,INDIRECT("assorted!N"&amp;$A933+1),NA())</f>
        <v>12253218.5426888</v>
      </c>
      <c r="U933" s="5" t="n">
        <f aca="true">IF(B933=1,SUM(INDIRECT("HeatFluxTotals!B" &amp; A933 + 1):INDIRECT("HeatFluxTotals!P" &amp; A933 + 1)),NA())</f>
        <v>100633.635279428</v>
      </c>
      <c r="W933" s="5" t="n">
        <f aca="false">R933/G933</f>
        <v>1437623.36113468</v>
      </c>
      <c r="X933" s="5" t="n">
        <f aca="true">IF(B933=1,SUM(INDIRECT("HeatFluxRadiation!B" &amp; A933 + 1):INDIRECT("HeatFluxRadiation!P" &amp; A933 + 1)),NA())</f>
        <v>94046.8427868784</v>
      </c>
      <c r="Y933" s="5" t="n">
        <f aca="true">IF(B933=1,SUM(INDIRECT("HeatFluxConduction!B" &amp; A933 + 1):INDIRECT("HeatFluxConduction!P" &amp; A933 + 1)),NA())</f>
        <v>6586.79146586107</v>
      </c>
      <c r="Z933" s="6" t="n">
        <f aca="false">X933/U933</f>
        <v>0.934546809580517</v>
      </c>
      <c r="AA933" s="6" t="n">
        <f aca="false">Y933/U933</f>
        <v>0.0654531802172469</v>
      </c>
      <c r="AE933" s="0" t="n">
        <f aca="false">1/F933</f>
        <v>14.2857142857143</v>
      </c>
      <c r="AF933" s="0" t="n">
        <f aca="false">1/G933</f>
        <v>200</v>
      </c>
      <c r="AG933" s="10" t="n">
        <v>2.12611859776333</v>
      </c>
      <c r="AH933" s="0" t="n">
        <f aca="false">AG933/14</f>
        <v>0.151865614125952</v>
      </c>
      <c r="AI933" s="0" t="n">
        <v>0.046024</v>
      </c>
      <c r="AJ933" s="0" t="n">
        <v>0.69565</v>
      </c>
      <c r="AK933" s="0" t="n">
        <v>15.277</v>
      </c>
    </row>
    <row r="934" customFormat="false" ht="15" hidden="false" customHeight="true" outlineLevel="0" collapsed="false">
      <c r="A934" s="0" t="n">
        <v>933</v>
      </c>
      <c r="B934" s="4" t="n">
        <f aca="false">IF(assorted!P934 = "converged", 1, NA())</f>
        <v>1</v>
      </c>
      <c r="C934" s="0" t="str">
        <f aca="true">INDIRECT("IDs!B"&amp;$A934+1)</f>
        <v>d-rectangle</v>
      </c>
      <c r="D934" s="0" t="n">
        <f aca="true">INDIRECT("IDs!C"&amp;$A934+1)</f>
        <v>14</v>
      </c>
      <c r="E934" s="4" t="n">
        <v>2.43333333333333</v>
      </c>
      <c r="F934" s="0" t="n">
        <f aca="false">G934*D934</f>
        <v>0.07</v>
      </c>
      <c r="G934" s="0" t="n">
        <f aca="true">INDIRECT("assorted!D"&amp;$A934+1)</f>
        <v>0.005</v>
      </c>
      <c r="H934" s="0" t="n">
        <f aca="true">INDIRECT("assorted!E"&amp;$A934+1)</f>
        <v>0.08</v>
      </c>
      <c r="I934" s="0" t="n">
        <f aca="true">IF(B934=1,INDIRECT("assorted!F"&amp;$A934+1),NA())</f>
        <v>0.269995374008431</v>
      </c>
      <c r="J934" s="5" t="n">
        <f aca="true">IF(B934=1,INDIRECT("assorted!G"&amp;$A934+1),NA())</f>
        <v>983.938558197199</v>
      </c>
      <c r="K934" s="5" t="n">
        <f aca="true">IF(B934=1,AVERAGE(INDIRECT("Temperatures!C" &amp; A934 + 1):INDIRECT("Temperatures!P" &amp; A934 + 1)),NA())</f>
        <v>879.923159134655</v>
      </c>
      <c r="L934" s="5" t="n">
        <f aca="true">IF(B934=1,MAX(INDIRECT("Temperatures!C" &amp; A934 + 1):INDIRECT("Temperatures!P" &amp; A934 + 1)),NA())</f>
        <v>1005.37558056871</v>
      </c>
      <c r="M934" s="5" t="n">
        <f aca="true">IF(B934=1,MIN(INDIRECT("Temperatures!C" &amp; A934 + 1):INDIRECT("Temperatures!P" &amp; A934 + 1)),NA())</f>
        <v>838.094256446492</v>
      </c>
      <c r="N934" s="5" t="n">
        <f aca="true">IF(B934=1,INDIRECT("assorted!H"&amp;$A934+1),NA())</f>
        <v>-101001.719219388</v>
      </c>
      <c r="O934" s="5" t="n">
        <f aca="true">IF(B934=1,INDIRECT("assorted!I"&amp;$A934+1),NA())</f>
        <v>12759.3019163121</v>
      </c>
      <c r="P934" s="5" t="n">
        <f aca="true">IF(B934=1,INDIRECT("assorted!J"&amp;$A934+1),NA())</f>
        <v>7111.54702489384</v>
      </c>
      <c r="Q934" s="5" t="n">
        <f aca="true">IF(B934=1,INDIRECT("assorted!K"&amp;$A934+1),NA())</f>
        <v>50574101.0872764</v>
      </c>
      <c r="R934" s="5" t="n">
        <f aca="true">IF(B934=1,INDIRECT("assorted!L"&amp;$A934+1),NA())</f>
        <v>7215.13173901898</v>
      </c>
      <c r="S934" s="5" t="n">
        <f aca="true">IF(B934=1,INDIRECT("assorted!M"&amp;$A934+1),NA())</f>
        <v>4021.43855430966</v>
      </c>
      <c r="T934" s="5" t="n">
        <f aca="true">IF(B934=1,INDIRECT("assorted!N"&amp;$A934+1),NA())</f>
        <v>16171968.0460881</v>
      </c>
      <c r="U934" s="5" t="n">
        <f aca="true">IF(B934=1,SUM(INDIRECT("HeatFluxTotals!B" &amp; A934 + 1):INDIRECT("HeatFluxTotals!P" &amp; A934 + 1)),NA())</f>
        <v>101011.844346266</v>
      </c>
      <c r="W934" s="5" t="n">
        <f aca="false">R934/G934</f>
        <v>1443026.3478038</v>
      </c>
      <c r="X934" s="5" t="n">
        <f aca="true">IF(B934=1,SUM(INDIRECT("HeatFluxRadiation!B" &amp; A934 + 1):INDIRECT("HeatFluxRadiation!P" &amp; A934 + 1)),NA())</f>
        <v>94435.9686495688</v>
      </c>
      <c r="Y934" s="5" t="n">
        <f aca="true">IF(B934=1,SUM(INDIRECT("HeatFluxConduction!B" &amp; A934 + 1):INDIRECT("HeatFluxConduction!P" &amp; A934 + 1)),NA())</f>
        <v>6575.87629411021</v>
      </c>
      <c r="Z934" s="6" t="n">
        <f aca="false">X934/U934</f>
        <v>0.934899954166217</v>
      </c>
      <c r="AA934" s="6" t="n">
        <f aca="false">Y934/U934</f>
        <v>0.0651000517480732</v>
      </c>
      <c r="AE934" s="0" t="n">
        <f aca="false">1/F934</f>
        <v>14.2857142857143</v>
      </c>
      <c r="AF934" s="0" t="n">
        <f aca="false">1/G934</f>
        <v>200</v>
      </c>
      <c r="AG934" s="10" t="n">
        <v>1.94962006291485</v>
      </c>
      <c r="AH934" s="0" t="n">
        <f aca="false">AG934/14</f>
        <v>0.139258575922489</v>
      </c>
      <c r="AI934" s="0" t="n">
        <v>0.048257</v>
      </c>
      <c r="AJ934" s="0" t="n">
        <v>0.72951</v>
      </c>
      <c r="AK934" s="0" t="n">
        <v>15.32</v>
      </c>
    </row>
    <row r="935" customFormat="false" ht="15" hidden="false" customHeight="true" outlineLevel="0" collapsed="false">
      <c r="A935" s="0" t="n">
        <v>934</v>
      </c>
      <c r="B935" s="4" t="n">
        <f aca="false">IF(assorted!P935 = "converged", 1, NA())</f>
        <v>1</v>
      </c>
      <c r="C935" s="0" t="str">
        <f aca="true">INDIRECT("IDs!B"&amp;$A935+1)</f>
        <v>d-rectangle</v>
      </c>
      <c r="D935" s="0" t="n">
        <f aca="true">INDIRECT("IDs!C"&amp;$A935+1)</f>
        <v>14</v>
      </c>
      <c r="E935" s="4" t="n">
        <v>2.83888888888889</v>
      </c>
      <c r="F935" s="0" t="n">
        <f aca="false">G935*D935</f>
        <v>0.07</v>
      </c>
      <c r="G935" s="0" t="n">
        <f aca="true">INDIRECT("assorted!D"&amp;$A935+1)</f>
        <v>0.005</v>
      </c>
      <c r="H935" s="0" t="n">
        <f aca="true">INDIRECT("assorted!E"&amp;$A935+1)</f>
        <v>0.08</v>
      </c>
      <c r="I935" s="0" t="n">
        <f aca="true">IF(B935=1,INDIRECT("assorted!F"&amp;$A935+1),NA())</f>
        <v>0.347272670464008</v>
      </c>
      <c r="J935" s="5" t="n">
        <f aca="true">IF(B935=1,INDIRECT("assorted!G"&amp;$A935+1),NA())</f>
        <v>980.297882734954</v>
      </c>
      <c r="K935" s="5" t="n">
        <f aca="true">IF(B935=1,AVERAGE(INDIRECT("Temperatures!C" &amp; A935 + 1):INDIRECT("Temperatures!P" &amp; A935 + 1)),NA())</f>
        <v>878.628881278488</v>
      </c>
      <c r="L935" s="5" t="n">
        <f aca="true">IF(B935=1,MAX(INDIRECT("Temperatures!C" &amp; A935 + 1):INDIRECT("Temperatures!P" &amp; A935 + 1)),NA())</f>
        <v>1040.80191031642</v>
      </c>
      <c r="M935" s="5" t="n">
        <f aca="true">IF(B935=1,MIN(INDIRECT("Temperatures!C" &amp; A935 + 1):INDIRECT("Temperatures!P" &amp; A935 + 1)),NA())</f>
        <v>830.077277626794</v>
      </c>
      <c r="N935" s="5" t="n">
        <f aca="true">IF(B935=1,INDIRECT("assorted!H"&amp;$A935+1),NA())</f>
        <v>-100871.73256752</v>
      </c>
      <c r="O935" s="5" t="n">
        <f aca="true">IF(B935=1,INDIRECT("assorted!I"&amp;$A935+1),NA())</f>
        <v>12743.0777201284</v>
      </c>
      <c r="P935" s="5" t="n">
        <f aca="true">IF(B935=1,INDIRECT("assorted!J"&amp;$A935+1),NA())</f>
        <v>8876.29060234951</v>
      </c>
      <c r="Q935" s="5" t="n">
        <f aca="true">IF(B935=1,INDIRECT("assorted!K"&amp;$A935+1),NA())</f>
        <v>78788534.8573582</v>
      </c>
      <c r="R935" s="5" t="n">
        <f aca="true">IF(B935=1,INDIRECT("assorted!L"&amp;$A935+1),NA())</f>
        <v>7205.95727841884</v>
      </c>
      <c r="S935" s="5" t="n">
        <f aca="true">IF(B935=1,INDIRECT("assorted!M"&amp;$A935+1),NA())</f>
        <v>5019.36598642524</v>
      </c>
      <c r="T935" s="5" t="n">
        <f aca="true">IF(B935=1,INDIRECT("assorted!N"&amp;$A935+1),NA())</f>
        <v>25194034.9056826</v>
      </c>
      <c r="U935" s="5" t="n">
        <f aca="true">IF(B935=1,SUM(INDIRECT("HeatFluxTotals!B" &amp; A935 + 1):INDIRECT("HeatFluxTotals!P" &amp; A935 + 1)),NA())</f>
        <v>100883.401897864</v>
      </c>
      <c r="W935" s="5" t="n">
        <f aca="false">R935/G935</f>
        <v>1441191.45568377</v>
      </c>
      <c r="X935" s="5" t="n">
        <f aca="true">IF(B935=1,SUM(INDIRECT("HeatFluxRadiation!B" &amp; A935 + 1):INDIRECT("HeatFluxRadiation!P" &amp; A935 + 1)),NA())</f>
        <v>94081.1802776408</v>
      </c>
      <c r="Y935" s="5" t="n">
        <f aca="true">IF(B935=1,SUM(INDIRECT("HeatFluxConduction!B" &amp; A935 + 1):INDIRECT("HeatFluxConduction!P" &amp; A935 + 1)),NA())</f>
        <v>6802.22415049734</v>
      </c>
      <c r="Z935" s="6" t="n">
        <f aca="false">X935/U935</f>
        <v>0.932573431384585</v>
      </c>
      <c r="AA935" s="6" t="n">
        <f aca="false">Y935/U935</f>
        <v>0.0674265936965929</v>
      </c>
      <c r="AE935" s="0" t="n">
        <f aca="false">1/F935</f>
        <v>14.2857142857143</v>
      </c>
      <c r="AF935" s="0" t="n">
        <f aca="false">1/G935</f>
        <v>200</v>
      </c>
      <c r="AG935" s="10" t="n">
        <v>1.67202927217507</v>
      </c>
      <c r="AH935" s="0" t="n">
        <f aca="false">AG935/14</f>
        <v>0.119430662298219</v>
      </c>
      <c r="AI935" s="0" t="n">
        <v>0.052876</v>
      </c>
      <c r="AJ935" s="0" t="n">
        <v>0.79987</v>
      </c>
      <c r="AK935" s="0" t="n">
        <v>15.331</v>
      </c>
    </row>
    <row r="936" customFormat="false" ht="15" hidden="false" customHeight="true" outlineLevel="0" collapsed="false">
      <c r="A936" s="0" t="n">
        <v>935</v>
      </c>
      <c r="B936" s="4" t="n">
        <f aca="false">IF(assorted!P936 = "converged", 1, NA())</f>
        <v>1</v>
      </c>
      <c r="C936" s="0" t="str">
        <f aca="true">INDIRECT("IDs!B"&amp;$A936+1)</f>
        <v>d-rectangle</v>
      </c>
      <c r="D936" s="0" t="n">
        <f aca="true">INDIRECT("IDs!C"&amp;$A936+1)</f>
        <v>14</v>
      </c>
      <c r="E936" s="4" t="n">
        <v>3.24444444444444</v>
      </c>
      <c r="F936" s="0" t="n">
        <f aca="false">G936*D936</f>
        <v>0.07</v>
      </c>
      <c r="G936" s="0" t="n">
        <f aca="true">INDIRECT("assorted!D"&amp;$A936+1)</f>
        <v>0.005</v>
      </c>
      <c r="H936" s="0" t="n">
        <f aca="true">INDIRECT("assorted!E"&amp;$A936+1)</f>
        <v>0.08</v>
      </c>
      <c r="I936" s="0" t="n">
        <f aca="true">IF(B936=1,INDIRECT("assorted!F"&amp;$A936+1),NA())</f>
        <v>0.478809114560135</v>
      </c>
      <c r="J936" s="5" t="n">
        <f aca="true">IF(B936=1,INDIRECT("assorted!G"&amp;$A936+1),NA())</f>
        <v>997.187812550153</v>
      </c>
      <c r="K936" s="5" t="n">
        <f aca="true">IF(B936=1,AVERAGE(INDIRECT("Temperatures!C" &amp; A936 + 1):INDIRECT("Temperatures!P" &amp; A936 + 1)),NA())</f>
        <v>875.236823692414</v>
      </c>
      <c r="L936" s="5" t="n">
        <f aca="true">IF(B936=1,MAX(INDIRECT("Temperatures!C" &amp; A936 + 1):INDIRECT("Temperatures!P" &amp; A936 + 1)),NA())</f>
        <v>1076.01107920388</v>
      </c>
      <c r="M936" s="5" t="n">
        <f aca="true">IF(B936=1,MIN(INDIRECT("Temperatures!C" &amp; A936 + 1):INDIRECT("Temperatures!P" &amp; A936 + 1)),NA())</f>
        <v>812.788842436926</v>
      </c>
      <c r="N936" s="5" t="n">
        <f aca="true">IF(B936=1,INDIRECT("assorted!H"&amp;$A936+1),NA())</f>
        <v>-98694.4845941443</v>
      </c>
      <c r="O936" s="5" t="n">
        <f aca="true">IF(B936=1,INDIRECT("assorted!I"&amp;$A936+1),NA())</f>
        <v>12468.4638178753</v>
      </c>
      <c r="P936" s="5" t="n">
        <f aca="true">IF(B936=1,INDIRECT("assorted!J"&amp;$A936+1),NA())</f>
        <v>10840.9794442275</v>
      </c>
      <c r="Q936" s="5" t="n">
        <f aca="true">IF(B936=1,INDIRECT("assorted!K"&amp;$A936+1),NA())</f>
        <v>117526835.310164</v>
      </c>
      <c r="R936" s="5" t="n">
        <f aca="true">IF(B936=1,INDIRECT("assorted!L"&amp;$A936+1),NA())</f>
        <v>7050.66857260436</v>
      </c>
      <c r="S936" s="5" t="n">
        <f aca="true">IF(B936=1,INDIRECT("assorted!M"&amp;$A936+1),NA())</f>
        <v>6130.35849327558</v>
      </c>
      <c r="T936" s="5" t="n">
        <f aca="true">IF(B936=1,INDIRECT("assorted!N"&amp;$A936+1),NA())</f>
        <v>37581295.2560761</v>
      </c>
      <c r="U936" s="5" t="n">
        <f aca="true">IF(B936=1,SUM(INDIRECT("HeatFluxTotals!B" &amp; A936 + 1):INDIRECT("HeatFluxTotals!P" &amp; A936 + 1)),NA())</f>
        <v>98709.3600164609</v>
      </c>
      <c r="W936" s="5" t="n">
        <f aca="false">R936/G936</f>
        <v>1410133.71452087</v>
      </c>
      <c r="X936" s="5" t="n">
        <f aca="true">IF(B936=1,SUM(INDIRECT("HeatFluxRadiation!B" &amp; A936 + 1):INDIRECT("HeatFluxRadiation!P" &amp; A936 + 1)),NA())</f>
        <v>91249.0915757942</v>
      </c>
      <c r="Y936" s="5" t="n">
        <f aca="true">IF(B936=1,SUM(INDIRECT("HeatFluxConduction!B" &amp; A936 + 1):INDIRECT("HeatFluxConduction!P" &amp; A936 + 1)),NA())</f>
        <v>7460.26497822421</v>
      </c>
      <c r="Z936" s="6" t="n">
        <f aca="false">X936/U936</f>
        <v>0.924421874081419</v>
      </c>
      <c r="AA936" s="6" t="n">
        <f aca="false">Y936/U936</f>
        <v>0.0755780908414372</v>
      </c>
      <c r="AE936" s="0" t="n">
        <f aca="false">1/F936</f>
        <v>14.2857142857143</v>
      </c>
      <c r="AF936" s="0" t="n">
        <f aca="false">1/G936</f>
        <v>200</v>
      </c>
      <c r="AG936" s="10" t="n">
        <v>1.46385494735662</v>
      </c>
      <c r="AH936" s="0" t="n">
        <f aca="false">AG936/14</f>
        <v>0.10456106766833</v>
      </c>
      <c r="AI936" s="0" t="n">
        <v>0.058446</v>
      </c>
      <c r="AJ936" s="0" t="n">
        <v>0.88516</v>
      </c>
      <c r="AK936" s="0" t="n">
        <v>15.209</v>
      </c>
    </row>
    <row r="937" customFormat="false" ht="15" hidden="false" customHeight="true" outlineLevel="0" collapsed="false">
      <c r="A937" s="0" t="n">
        <v>936</v>
      </c>
      <c r="B937" s="4" t="n">
        <f aca="false">IF(assorted!P937 = "converged", 1, NA())</f>
        <v>1</v>
      </c>
      <c r="C937" s="0" t="str">
        <f aca="true">INDIRECT("IDs!B"&amp;$A937+1)</f>
        <v>d-rectangle</v>
      </c>
      <c r="D937" s="0" t="n">
        <f aca="true">INDIRECT("IDs!C"&amp;$A937+1)</f>
        <v>14</v>
      </c>
      <c r="E937" s="4" t="n">
        <v>3.44722222222222</v>
      </c>
      <c r="F937" s="0" t="n">
        <f aca="false">G937*D937</f>
        <v>0.07</v>
      </c>
      <c r="G937" s="0" t="n">
        <f aca="true">INDIRECT("assorted!D"&amp;$A937+1)</f>
        <v>0.005</v>
      </c>
      <c r="H937" s="0" t="n">
        <f aca="true">INDIRECT("assorted!E"&amp;$A937+1)</f>
        <v>0.08</v>
      </c>
      <c r="I937" s="0" t="n">
        <f aca="true">IF(B937=1,INDIRECT("assorted!F"&amp;$A937+1),NA())</f>
        <v>0.736211332521634</v>
      </c>
      <c r="J937" s="5" t="n">
        <f aca="true">IF(B937=1,INDIRECT("assorted!G"&amp;$A937+1),NA())</f>
        <v>1030.79492012784</v>
      </c>
      <c r="K937" s="5" t="n">
        <f aca="true">IF(B937=1,AVERAGE(INDIRECT("Temperatures!C" &amp; A937 + 1):INDIRECT("Temperatures!P" &amp; A937 + 1)),NA())</f>
        <v>883.37840379258</v>
      </c>
      <c r="L937" s="5" t="n">
        <f aca="true">IF(B937=1,MAX(INDIRECT("Temperatures!C" &amp; A937 + 1):INDIRECT("Temperatures!P" &amp; A937 + 1)),NA())</f>
        <v>1088.21484955501</v>
      </c>
      <c r="M937" s="5" t="n">
        <f aca="true">IF(B937=1,MIN(INDIRECT("Temperatures!C" &amp; A937 + 1):INDIRECT("Temperatures!P" &amp; A937 + 1)),NA())</f>
        <v>830.438934931605</v>
      </c>
      <c r="N937" s="5" t="n">
        <f aca="true">IF(B937=1,INDIRECT("assorted!H"&amp;$A937+1),NA())</f>
        <v>-109609.337218517</v>
      </c>
      <c r="O937" s="5" t="n">
        <f aca="true">IF(B937=1,INDIRECT("assorted!I"&amp;$A937+1),NA())</f>
        <v>13135.9966391314</v>
      </c>
      <c r="P937" s="5" t="n">
        <f aca="true">IF(B937=1,INDIRECT("assorted!J"&amp;$A937+1),NA())</f>
        <v>10481.2754438962</v>
      </c>
      <c r="Q937" s="5" t="n">
        <f aca="true">IF(B937=1,INDIRECT("assorted!K"&amp;$A937+1),NA())</f>
        <v>109857134.930823</v>
      </c>
      <c r="R937" s="5" t="n">
        <f aca="true">IF(B937=1,INDIRECT("assorted!L"&amp;$A937+1),NA())</f>
        <v>7428.07773605585</v>
      </c>
      <c r="S937" s="5" t="n">
        <f aca="true">IF(B937=1,INDIRECT("assorted!M"&amp;$A937+1),NA())</f>
        <v>5926.89931814874</v>
      </c>
      <c r="T937" s="5" t="n">
        <f aca="true">IF(B937=1,INDIRECT("assorted!N"&amp;$A937+1),NA())</f>
        <v>35128135.5274721</v>
      </c>
      <c r="U937" s="5" t="n">
        <f aca="true">IF(B937=1,SUM(INDIRECT("HeatFluxTotals!B" &amp; A937 + 1):INDIRECT("HeatFluxTotals!P" &amp; A937 + 1)),NA())</f>
        <v>103993.088304782</v>
      </c>
      <c r="W937" s="5" t="n">
        <f aca="false">R937/G937</f>
        <v>1485615.54721117</v>
      </c>
      <c r="X937" s="5" t="n">
        <f aca="true">IF(B937=1,SUM(INDIRECT("HeatFluxRadiation!B" &amp; A937 + 1):INDIRECT("HeatFluxRadiation!P" &amp; A937 + 1)),NA())</f>
        <v>95087.0670815275</v>
      </c>
      <c r="Y937" s="5" t="n">
        <f aca="true">IF(B937=1,SUM(INDIRECT("HeatFluxConduction!B" &amp; A937 + 1):INDIRECT("HeatFluxConduction!P" &amp; A937 + 1)),NA())</f>
        <v>7304.22831058163</v>
      </c>
      <c r="Z937" s="6" t="n">
        <f aca="false">X937/U937</f>
        <v>0.914359488996493</v>
      </c>
      <c r="AA937" s="6" t="n">
        <f aca="false">Y937/U937</f>
        <v>0.0702376324200939</v>
      </c>
      <c r="AE937" s="0" t="n">
        <f aca="false">1/F937</f>
        <v>14.2857142857143</v>
      </c>
      <c r="AF937" s="0" t="n">
        <f aca="false">1/G937</f>
        <v>200</v>
      </c>
      <c r="AG937" s="10" t="n">
        <v>1.37821139191964</v>
      </c>
      <c r="AH937" s="0" t="n">
        <f aca="false">AG937/14</f>
        <v>0.0984436708514028</v>
      </c>
      <c r="AI937" s="0" t="n">
        <v>0.061567</v>
      </c>
      <c r="AJ937" s="0" t="n">
        <v>0.9323</v>
      </c>
      <c r="AK937" s="0" t="n">
        <v>15.794</v>
      </c>
    </row>
    <row r="938" customFormat="false" ht="15" hidden="false" customHeight="true" outlineLevel="0" collapsed="false">
      <c r="A938" s="0" t="n">
        <v>937</v>
      </c>
      <c r="B938" s="4" t="n">
        <f aca="false">IF(assorted!P938 = "converged", 1, NA())</f>
        <v>1</v>
      </c>
      <c r="C938" s="0" t="str">
        <f aca="true">INDIRECT("IDs!B"&amp;$A938+1)</f>
        <v>d-rectangle</v>
      </c>
      <c r="D938" s="0" t="n">
        <f aca="true">INDIRECT("IDs!C"&amp;$A938+1)</f>
        <v>14</v>
      </c>
      <c r="E938" s="4" t="n">
        <v>1.01388888888889</v>
      </c>
      <c r="F938" s="0" t="n">
        <f aca="false">G938*D938</f>
        <v>0.14</v>
      </c>
      <c r="G938" s="0" t="n">
        <f aca="true">INDIRECT("assorted!D"&amp;$A938+1)</f>
        <v>0.01</v>
      </c>
      <c r="H938" s="0" t="n">
        <f aca="true">INDIRECT("assorted!E"&amp;$A938+1)</f>
        <v>0.08</v>
      </c>
      <c r="I938" s="0" t="n">
        <f aca="true">IF(B938=1,INDIRECT("assorted!F"&amp;$A938+1),NA())</f>
        <v>1.67291438298707</v>
      </c>
      <c r="J938" s="5" t="n">
        <f aca="true">IF(B938=1,INDIRECT("assorted!G"&amp;$A938+1),NA())</f>
        <v>1126.25030615291</v>
      </c>
      <c r="K938" s="5" t="n">
        <f aca="true">IF(B938=1,AVERAGE(INDIRECT("Temperatures!C" &amp; A938 + 1):INDIRECT("Temperatures!P" &amp; A938 + 1)),NA())</f>
        <v>889.598221848915</v>
      </c>
      <c r="L938" s="5" t="n">
        <f aca="true">IF(B938=1,MAX(INDIRECT("Temperatures!C" &amp; A938 + 1):INDIRECT("Temperatures!P" &amp; A938 + 1)),NA())</f>
        <v>964.095840741056</v>
      </c>
      <c r="M938" s="5" t="n">
        <f aca="true">IF(B938=1,MIN(INDIRECT("Temperatures!C" &amp; A938 + 1):INDIRECT("Temperatures!P" &amp; A938 + 1)),NA())</f>
        <v>851.481821034784</v>
      </c>
      <c r="N938" s="5" t="n">
        <f aca="true">IF(B938=1,INDIRECT("assorted!H"&amp;$A938+1),NA())</f>
        <v>-110064.719745886</v>
      </c>
      <c r="O938" s="5" t="n">
        <f aca="true">IF(B938=1,INDIRECT("assorted!I"&amp;$A938+1),NA())</f>
        <v>14731.1872104265</v>
      </c>
      <c r="P938" s="5" t="n">
        <f aca="true">IF(B938=1,INDIRECT("assorted!J"&amp;$A938+1),NA())</f>
        <v>4978.6922521093</v>
      </c>
      <c r="Q938" s="5" t="n">
        <f aca="true">IF(B938=1,INDIRECT("assorted!K"&amp;$A938+1),NA())</f>
        <v>24787376.5412132</v>
      </c>
      <c r="R938" s="5" t="n">
        <f aca="true">IF(B938=1,INDIRECT("assorted!L"&amp;$A938+1),NA())</f>
        <v>8330.11871473702</v>
      </c>
      <c r="S938" s="5" t="n">
        <f aca="true">IF(B938=1,INDIRECT("assorted!M"&amp;$A938+1),NA())</f>
        <v>2815.32621314122</v>
      </c>
      <c r="T938" s="5" t="n">
        <f aca="true">IF(B938=1,INDIRECT("assorted!N"&amp;$A938+1),NA())</f>
        <v>7926061.68640011</v>
      </c>
      <c r="U938" s="5" t="n">
        <f aca="true">IF(B938=1,SUM(INDIRECT("HeatFluxTotals!B" &amp; A938 + 1):INDIRECT("HeatFluxTotals!P" &amp; A938 + 1)),NA())</f>
        <v>116621.662006318</v>
      </c>
      <c r="W938" s="5" t="n">
        <f aca="false">R938/G938</f>
        <v>833011.871473702</v>
      </c>
      <c r="X938" s="5" t="n">
        <f aca="true">IF(B938=1,SUM(INDIRECT("HeatFluxRadiation!B" &amp; A938 + 1):INDIRECT("HeatFluxRadiation!P" &amp; A938 + 1)),NA())</f>
        <v>109970.821728729</v>
      </c>
      <c r="Y938" s="5" t="n">
        <f aca="true">IF(B938=1,SUM(INDIRECT("HeatFluxConduction!B" &amp; A938 + 1):INDIRECT("HeatFluxConduction!P" &amp; A938 + 1)),NA())</f>
        <v>4888.87544605296</v>
      </c>
      <c r="Z938" s="6" t="n">
        <f aca="false">X938/U938</f>
        <v>0.942970798364811</v>
      </c>
      <c r="AA938" s="6" t="n">
        <f aca="false">Y938/U938</f>
        <v>0.0419208178133159</v>
      </c>
      <c r="AE938" s="0" t="n">
        <f aca="false">1/F938</f>
        <v>7.14285714285714</v>
      </c>
      <c r="AF938" s="0" t="n">
        <f aca="false">1/G938</f>
        <v>100</v>
      </c>
      <c r="AG938" s="10" t="n">
        <v>4.57112607723785</v>
      </c>
      <c r="AH938" s="0" t="n">
        <f aca="false">AG938/14</f>
        <v>0.326509005516989</v>
      </c>
      <c r="AI938" s="0" t="n">
        <v>0.049362</v>
      </c>
      <c r="AJ938" s="0" t="n">
        <v>0.74543</v>
      </c>
      <c r="AK938" s="0" t="n">
        <v>16.016</v>
      </c>
    </row>
    <row r="939" customFormat="false" ht="15" hidden="false" customHeight="true" outlineLevel="0" collapsed="false">
      <c r="A939" s="0" t="n">
        <v>938</v>
      </c>
      <c r="B939" s="4" t="n">
        <f aca="false">IF(assorted!P939 = "converged", 1, NA())</f>
        <v>1</v>
      </c>
      <c r="C939" s="0" t="str">
        <f aca="true">INDIRECT("IDs!B"&amp;$A939+1)</f>
        <v>d-rectangle</v>
      </c>
      <c r="D939" s="0" t="n">
        <f aca="true">INDIRECT("IDs!C"&amp;$A939+1)</f>
        <v>14</v>
      </c>
      <c r="E939" s="4" t="n">
        <v>1.21666666666667</v>
      </c>
      <c r="F939" s="0" t="n">
        <f aca="false">G939*D939</f>
        <v>0.14</v>
      </c>
      <c r="G939" s="0" t="n">
        <f aca="true">INDIRECT("assorted!D"&amp;$A939+1)</f>
        <v>0.01</v>
      </c>
      <c r="H939" s="0" t="n">
        <f aca="true">INDIRECT("assorted!E"&amp;$A939+1)</f>
        <v>0.08</v>
      </c>
      <c r="I939" s="0" t="n">
        <f aca="true">IF(B939=1,INDIRECT("assorted!F"&amp;$A939+1),NA())</f>
        <v>0.933703534712549</v>
      </c>
      <c r="J939" s="5" t="n">
        <f aca="true">IF(B939=1,INDIRECT("assorted!G"&amp;$A939+1),NA())</f>
        <v>1127.38014688959</v>
      </c>
      <c r="K939" s="5" t="n">
        <f aca="true">IF(B939=1,AVERAGE(INDIRECT("Temperatures!C" &amp; A939 + 1):INDIRECT("Temperatures!P" &amp; A939 + 1)),NA())</f>
        <v>911.422520597935</v>
      </c>
      <c r="L939" s="5" t="n">
        <f aca="true">IF(B939=1,MAX(INDIRECT("Temperatures!C" &amp; A939 + 1):INDIRECT("Temperatures!P" &amp; A939 + 1)),NA())</f>
        <v>968.269889950662</v>
      </c>
      <c r="M939" s="5" t="n">
        <f aca="true">IF(B939=1,MIN(INDIRECT("Temperatures!C" &amp; A939 + 1):INDIRECT("Temperatures!P" &amp; A939 + 1)),NA())</f>
        <v>879.892644300303</v>
      </c>
      <c r="N939" s="5" t="n">
        <f aca="true">IF(B939=1,INDIRECT("assorted!H"&amp;$A939+1),NA())</f>
        <v>-137706.973110388</v>
      </c>
      <c r="O939" s="5" t="n">
        <f aca="true">IF(B939=1,INDIRECT("assorted!I"&amp;$A939+1),NA())</f>
        <v>17406.0773125511</v>
      </c>
      <c r="P939" s="5" t="n">
        <f aca="true">IF(B939=1,INDIRECT("assorted!J"&amp;$A939+1),NA())</f>
        <v>4032.24466432971</v>
      </c>
      <c r="Q939" s="5" t="n">
        <f aca="true">IF(B939=1,INDIRECT("assorted!K"&amp;$A939+1),NA())</f>
        <v>16258997.0330154</v>
      </c>
      <c r="R939" s="5" t="n">
        <f aca="true">IF(B939=1,INDIRECT("assorted!L"&amp;$A939+1),NA())</f>
        <v>9842.79090591493</v>
      </c>
      <c r="S939" s="5" t="n">
        <f aca="true">IF(B939=1,INDIRECT("assorted!M"&amp;$A939+1),NA())</f>
        <v>2280.15424722071</v>
      </c>
      <c r="T939" s="5" t="n">
        <f aca="true">IF(B939=1,INDIRECT("assorted!N"&amp;$A939+1),NA())</f>
        <v>5199103.39111867</v>
      </c>
      <c r="U939" s="5" t="n">
        <f aca="true">IF(B939=1,SUM(INDIRECT("HeatFluxTotals!B" &amp; A939 + 1):INDIRECT("HeatFluxTotals!P" &amp; A939 + 1)),NA())</f>
        <v>137799.072682809</v>
      </c>
      <c r="W939" s="5" t="n">
        <f aca="false">R939/G939</f>
        <v>984279.090591493</v>
      </c>
      <c r="X939" s="5" t="n">
        <f aca="true">IF(B939=1,SUM(INDIRECT("HeatFluxRadiation!B" &amp; A939 + 1):INDIRECT("HeatFluxRadiation!P" &amp; A939 + 1)),NA())</f>
        <v>129172.706826386</v>
      </c>
      <c r="Y939" s="5" t="n">
        <f aca="true">IF(B939=1,SUM(INDIRECT("HeatFluxConduction!B" &amp; A939 + 1):INDIRECT("HeatFluxConduction!P" &amp; A939 + 1)),NA())</f>
        <v>8622.42137419687</v>
      </c>
      <c r="Z939" s="6" t="n">
        <f aca="false">X939/U939</f>
        <v>0.937398955678904</v>
      </c>
      <c r="AA939" s="6" t="n">
        <f aca="false">Y939/U939</f>
        <v>0.062572419438876</v>
      </c>
      <c r="AE939" s="0" t="n">
        <f aca="false">1/F939</f>
        <v>7.14285714285714</v>
      </c>
      <c r="AF939" s="0" t="n">
        <f aca="false">1/G939</f>
        <v>100</v>
      </c>
      <c r="AG939" s="10" t="n">
        <v>3.86159997439121</v>
      </c>
      <c r="AH939" s="0" t="n">
        <f aca="false">AG939/14</f>
        <v>0.275828569599372</v>
      </c>
      <c r="AI939" s="0" t="n">
        <v>0.065336</v>
      </c>
      <c r="AJ939" s="0" t="n">
        <v>0.98545</v>
      </c>
      <c r="AK939" s="0" t="n">
        <v>17.936</v>
      </c>
    </row>
    <row r="940" customFormat="false" ht="15" hidden="false" customHeight="true" outlineLevel="0" collapsed="false">
      <c r="A940" s="0" t="n">
        <v>939</v>
      </c>
      <c r="B940" s="4" t="n">
        <f aca="false">IF(assorted!P940 = "converged", 1, NA())</f>
        <v>1</v>
      </c>
      <c r="C940" s="0" t="str">
        <f aca="true">INDIRECT("IDs!B"&amp;$A940+1)</f>
        <v>d-rectangle</v>
      </c>
      <c r="D940" s="0" t="n">
        <f aca="true">INDIRECT("IDs!C"&amp;$A940+1)</f>
        <v>14</v>
      </c>
      <c r="E940" s="4" t="n">
        <v>1.41944444444444</v>
      </c>
      <c r="F940" s="0" t="n">
        <f aca="false">G940*D940</f>
        <v>0.14</v>
      </c>
      <c r="G940" s="0" t="n">
        <f aca="true">INDIRECT("assorted!D"&amp;$A940+1)</f>
        <v>0.01</v>
      </c>
      <c r="H940" s="0" t="n">
        <f aca="true">INDIRECT("assorted!E"&amp;$A940+1)</f>
        <v>0.08</v>
      </c>
      <c r="I940" s="0" t="n">
        <f aca="true">IF(B940=1,INDIRECT("assorted!F"&amp;$A940+1),NA())</f>
        <v>0.888588878544396</v>
      </c>
      <c r="J940" s="5" t="n">
        <f aca="true">IF(B940=1,INDIRECT("assorted!G"&amp;$A940+1),NA())</f>
        <v>1099.38573165292</v>
      </c>
      <c r="K940" s="5" t="n">
        <f aca="true">IF(B940=1,AVERAGE(INDIRECT("Temperatures!C" &amp; A940 + 1):INDIRECT("Temperatures!P" &amp; A940 + 1)),NA())</f>
        <v>919.339246583703</v>
      </c>
      <c r="L940" s="5" t="n">
        <f aca="true">IF(B940=1,MAX(INDIRECT("Temperatures!C" &amp; A940 + 1):INDIRECT("Temperatures!P" &amp; A940 + 1)),NA())</f>
        <v>974.289468115885</v>
      </c>
      <c r="M940" s="5" t="n">
        <f aca="true">IF(B940=1,MIN(INDIRECT("Temperatures!C" &amp; A940 + 1):INDIRECT("Temperatures!P" &amp; A940 + 1)),NA())</f>
        <v>889.146857069121</v>
      </c>
      <c r="N940" s="5" t="n">
        <f aca="true">IF(B940=1,INDIRECT("assorted!H"&amp;$A940+1),NA())</f>
        <v>-144102.640393915</v>
      </c>
      <c r="O940" s="5" t="n">
        <f aca="true">IF(B940=1,INDIRECT("assorted!I"&amp;$A940+1),NA())</f>
        <v>18189.1948467436</v>
      </c>
      <c r="P940" s="5" t="n">
        <f aca="true">IF(B940=1,INDIRECT("assorted!J"&amp;$A940+1),NA())</f>
        <v>3893.30616923298</v>
      </c>
      <c r="Q940" s="5" t="n">
        <f aca="true">IF(B940=1,INDIRECT("assorted!K"&amp;$A940+1),NA())</f>
        <v>15157832.9273876</v>
      </c>
      <c r="R940" s="5" t="n">
        <f aca="true">IF(B940=1,INDIRECT("assorted!L"&amp;$A940+1),NA())</f>
        <v>10285.6283130896</v>
      </c>
      <c r="S940" s="5" t="n">
        <f aca="true">IF(B940=1,INDIRECT("assorted!M"&amp;$A940+1),NA())</f>
        <v>2201.58728864797</v>
      </c>
      <c r="T940" s="5" t="n">
        <f aca="true">IF(B940=1,INDIRECT("assorted!N"&amp;$A940+1),NA())</f>
        <v>4846986.58953635</v>
      </c>
      <c r="U940" s="5" t="n">
        <f aca="true">IF(B940=1,SUM(INDIRECT("HeatFluxTotals!B" &amp; A940 + 1):INDIRECT("HeatFluxTotals!P" &amp; A940 + 1)),NA())</f>
        <v>143998.796383255</v>
      </c>
      <c r="W940" s="5" t="n">
        <f aca="false">R940/G940</f>
        <v>1028562.83130896</v>
      </c>
      <c r="X940" s="5" t="n">
        <f aca="true">IF(B940=1,SUM(INDIRECT("HeatFluxRadiation!B" &amp; A940 + 1):INDIRECT("HeatFluxRadiation!P" &amp; A940 + 1)),NA())</f>
        <v>134811.627807945</v>
      </c>
      <c r="Y940" s="5" t="n">
        <f aca="true">IF(B940=1,SUM(INDIRECT("HeatFluxConduction!B" &amp; A940 + 1):INDIRECT("HeatFluxConduction!P" &amp; A940 + 1)),NA())</f>
        <v>9191.43263505955</v>
      </c>
      <c r="Z940" s="6" t="n">
        <f aca="false">X940/U940</f>
        <v>0.936199684955293</v>
      </c>
      <c r="AA940" s="6" t="n">
        <f aca="false">Y940/U940</f>
        <v>0.0638299268182519</v>
      </c>
      <c r="AE940" s="0" t="n">
        <f aca="false">1/F940</f>
        <v>7.14285714285714</v>
      </c>
      <c r="AF940" s="0" t="n">
        <f aca="false">1/G940</f>
        <v>100</v>
      </c>
      <c r="AG940" s="10" t="n">
        <v>3.32502643637478</v>
      </c>
      <c r="AH940" s="0" t="n">
        <f aca="false">AG940/14</f>
        <v>0.237501888312484</v>
      </c>
      <c r="AI940" s="0" t="n">
        <v>0.071994</v>
      </c>
      <c r="AJ940" s="0" t="n">
        <v>1.0856</v>
      </c>
      <c r="AK940" s="0" t="n">
        <v>18.655</v>
      </c>
    </row>
    <row r="941" customFormat="false" ht="15" hidden="false" customHeight="true" outlineLevel="0" collapsed="false">
      <c r="A941" s="0" t="n">
        <v>940</v>
      </c>
      <c r="B941" s="4" t="n">
        <f aca="false">IF(assorted!P941 = "converged", 1, NA())</f>
        <v>1</v>
      </c>
      <c r="C941" s="0" t="str">
        <f aca="true">INDIRECT("IDs!B"&amp;$A941+1)</f>
        <v>d-rectangle</v>
      </c>
      <c r="D941" s="0" t="n">
        <f aca="true">INDIRECT("IDs!C"&amp;$A941+1)</f>
        <v>14</v>
      </c>
      <c r="E941" s="4" t="n">
        <v>1.62222222222222</v>
      </c>
      <c r="F941" s="0" t="n">
        <f aca="false">G941*D941</f>
        <v>0.14</v>
      </c>
      <c r="G941" s="0" t="n">
        <f aca="true">INDIRECT("assorted!D"&amp;$A941+1)</f>
        <v>0.01</v>
      </c>
      <c r="H941" s="0" t="n">
        <f aca="true">INDIRECT("assorted!E"&amp;$A941+1)</f>
        <v>0.08</v>
      </c>
      <c r="I941" s="0" t="n">
        <f aca="true">IF(B941=1,INDIRECT("assorted!F"&amp;$A941+1),NA())</f>
        <v>0.85356516262982</v>
      </c>
      <c r="J941" s="5" t="n">
        <f aca="true">IF(B941=1,INDIRECT("assorted!G"&amp;$A941+1),NA())</f>
        <v>1078.46955699928</v>
      </c>
      <c r="K941" s="5" t="n">
        <f aca="true">IF(B941=1,AVERAGE(INDIRECT("Temperatures!C" &amp; A941 + 1):INDIRECT("Temperatures!P" &amp; A941 + 1)),NA())</f>
        <v>924.129008886182</v>
      </c>
      <c r="L941" s="5" t="n">
        <f aca="true">IF(B941=1,MAX(INDIRECT("Temperatures!C" &amp; A941 + 1):INDIRECT("Temperatures!P" &amp; A941 + 1)),NA())</f>
        <v>982.368659973865</v>
      </c>
      <c r="M941" s="5" t="n">
        <f aca="true">IF(B941=1,MIN(INDIRECT("Temperatures!C" &amp; A941 + 1):INDIRECT("Temperatures!P" &amp; A941 + 1)),NA())</f>
        <v>892.48043948693</v>
      </c>
      <c r="N941" s="5" t="n">
        <f aca="true">IF(B941=1,INDIRECT("assorted!H"&amp;$A941+1),NA())</f>
        <v>-148512.021725271</v>
      </c>
      <c r="O941" s="5" t="n">
        <f aca="true">IF(B941=1,INDIRECT("assorted!I"&amp;$A941+1),NA())</f>
        <v>18759.8321170095</v>
      </c>
      <c r="P941" s="5" t="n">
        <f aca="true">IF(B941=1,INDIRECT("assorted!J"&amp;$A941+1),NA())</f>
        <v>4178.65248001826</v>
      </c>
      <c r="Q941" s="5" t="n">
        <f aca="true">IF(B941=1,INDIRECT("assorted!K"&amp;$A941+1),NA())</f>
        <v>17461136.5487628</v>
      </c>
      <c r="R941" s="5" t="n">
        <f aca="true">IF(B941=1,INDIRECT("assorted!L"&amp;$A941+1),NA())</f>
        <v>10608.3123523997</v>
      </c>
      <c r="S941" s="5" t="n">
        <f aca="true">IF(B941=1,INDIRECT("assorted!M"&amp;$A941+1),NA())</f>
        <v>2362.94495834914</v>
      </c>
      <c r="T941" s="5" t="n">
        <f aca="true">IF(B941=1,INDIRECT("assorted!N"&amp;$A941+1),NA())</f>
        <v>5583508.87618762</v>
      </c>
      <c r="U941" s="5" t="n">
        <f aca="true">IF(B941=1,SUM(INDIRECT("HeatFluxTotals!B" &amp; A941 + 1):INDIRECT("HeatFluxTotals!P" &amp; A941 + 1)),NA())</f>
        <v>148516.372933596</v>
      </c>
      <c r="W941" s="5" t="n">
        <f aca="false">R941/G941</f>
        <v>1060831.23523997</v>
      </c>
      <c r="X941" s="5" t="n">
        <f aca="true">IF(B941=1,SUM(INDIRECT("HeatFluxRadiation!B" &amp; A941 + 1):INDIRECT("HeatFluxRadiation!P" &amp; A941 + 1)),NA())</f>
        <v>138939.216487056</v>
      </c>
      <c r="Y941" s="5" t="n">
        <f aca="true">IF(B941=1,SUM(INDIRECT("HeatFluxConduction!B" &amp; A941 + 1):INDIRECT("HeatFluxConduction!P" &amp; A941 + 1)),NA())</f>
        <v>9577.1577041561</v>
      </c>
      <c r="Z941" s="6" t="n">
        <f aca="false">X941/U941</f>
        <v>0.935514473876749</v>
      </c>
      <c r="AA941" s="6" t="n">
        <f aca="false">Y941/U941</f>
        <v>0.0644855345911135</v>
      </c>
      <c r="AE941" s="0" t="n">
        <f aca="false">1/F941</f>
        <v>7.14285714285714</v>
      </c>
      <c r="AF941" s="0" t="n">
        <f aca="false">1/G941</f>
        <v>100</v>
      </c>
      <c r="AG941" s="10" t="n">
        <v>2.91610682909002</v>
      </c>
      <c r="AH941" s="0" t="n">
        <f aca="false">AG941/14</f>
        <v>0.208293344935001</v>
      </c>
      <c r="AI941" s="0" t="n">
        <v>0.076927</v>
      </c>
      <c r="AJ941" s="0" t="n">
        <v>1.1599</v>
      </c>
      <c r="AK941" s="0" t="n">
        <v>19.111</v>
      </c>
    </row>
    <row r="942" customFormat="false" ht="15" hidden="false" customHeight="true" outlineLevel="0" collapsed="false">
      <c r="A942" s="0" t="n">
        <v>941</v>
      </c>
      <c r="B942" s="4" t="n">
        <f aca="false">IF(assorted!P942 = "converged", 1, NA())</f>
        <v>1</v>
      </c>
      <c r="C942" s="0" t="str">
        <f aca="true">INDIRECT("IDs!B"&amp;$A942+1)</f>
        <v>d-rectangle</v>
      </c>
      <c r="D942" s="0" t="n">
        <f aca="true">INDIRECT("IDs!C"&amp;$A942+1)</f>
        <v>14</v>
      </c>
      <c r="E942" s="4" t="n">
        <v>1.825</v>
      </c>
      <c r="F942" s="0" t="n">
        <f aca="false">G942*D942</f>
        <v>0.14</v>
      </c>
      <c r="G942" s="0" t="n">
        <f aca="true">INDIRECT("assorted!D"&amp;$A942+1)</f>
        <v>0.01</v>
      </c>
      <c r="H942" s="0" t="n">
        <f aca="true">INDIRECT("assorted!E"&amp;$A942+1)</f>
        <v>0.08</v>
      </c>
      <c r="I942" s="0" t="n">
        <f aca="true">IF(B942=1,INDIRECT("assorted!F"&amp;$A942+1),NA())</f>
        <v>0.830088232716661</v>
      </c>
      <c r="J942" s="5" t="n">
        <f aca="true">IF(B942=1,INDIRECT("assorted!G"&amp;$A942+1),NA())</f>
        <v>1060.65576690524</v>
      </c>
      <c r="K942" s="5" t="n">
        <f aca="true">IF(B942=1,AVERAGE(INDIRECT("Temperatures!C" &amp; A942 + 1):INDIRECT("Temperatures!P" &amp; A942 + 1)),NA())</f>
        <v>927.587880838387</v>
      </c>
      <c r="L942" s="5" t="n">
        <f aca="true">IF(B942=1,MAX(INDIRECT("Temperatures!C" &amp; A942 + 1):INDIRECT("Temperatures!P" &amp; A942 + 1)),NA())</f>
        <v>994.35089869252</v>
      </c>
      <c r="M942" s="5" t="n">
        <f aca="true">IF(B942=1,MIN(INDIRECT("Temperatures!C" &amp; A942 + 1):INDIRECT("Temperatures!P" &amp; A942 + 1)),NA())</f>
        <v>893.203818299466</v>
      </c>
      <c r="N942" s="5" t="n">
        <f aca="true">IF(B942=1,INDIRECT("assorted!H"&amp;$A942+1),NA())</f>
        <v>-152181.039427187</v>
      </c>
      <c r="O942" s="5" t="n">
        <f aca="true">IF(B942=1,INDIRECT("assorted!I"&amp;$A942+1),NA())</f>
        <v>19223.3040887861</v>
      </c>
      <c r="P942" s="5" t="n">
        <f aca="true">IF(B942=1,INDIRECT("assorted!J"&amp;$A942+1),NA())</f>
        <v>4777.84441730539</v>
      </c>
      <c r="Q942" s="5" t="n">
        <f aca="true">IF(B942=1,INDIRECT("assorted!K"&amp;$A942+1),NA())</f>
        <v>22827797.2759763</v>
      </c>
      <c r="R942" s="5" t="n">
        <f aca="true">IF(B942=1,INDIRECT("assorted!L"&amp;$A942+1),NA())</f>
        <v>10870.3965442501</v>
      </c>
      <c r="S942" s="5" t="n">
        <f aca="true">IF(B942=1,INDIRECT("assorted!M"&amp;$A942+1),NA())</f>
        <v>2701.77609440169</v>
      </c>
      <c r="T942" s="5" t="n">
        <f aca="true">IF(B942=1,INDIRECT("assorted!N"&amp;$A942+1),NA())</f>
        <v>7299594.06428049</v>
      </c>
      <c r="U942" s="5" t="n">
        <f aca="true">IF(B942=1,SUM(INDIRECT("HeatFluxTotals!B" &amp; A942 + 1):INDIRECT("HeatFluxTotals!P" &amp; A942 + 1)),NA())</f>
        <v>152185.551619501</v>
      </c>
      <c r="W942" s="5" t="n">
        <f aca="false">R942/G942</f>
        <v>1087039.65442501</v>
      </c>
      <c r="X942" s="5" t="n">
        <f aca="true">IF(B942=1,SUM(INDIRECT("HeatFluxRadiation!B" &amp; A942 + 1):INDIRECT("HeatFluxRadiation!P" &amp; A942 + 1)),NA())</f>
        <v>142462.474865669</v>
      </c>
      <c r="Y942" s="5" t="n">
        <f aca="true">IF(B942=1,SUM(INDIRECT("HeatFluxConduction!B" &amp; A942 + 1):INDIRECT("HeatFluxConduction!P" &amp; A942 + 1)),NA())</f>
        <v>9723.07623048593</v>
      </c>
      <c r="Z942" s="6" t="n">
        <f aca="false">X942/U942</f>
        <v>0.936110382027973</v>
      </c>
      <c r="AA942" s="6" t="n">
        <f aca="false">Y942/U942</f>
        <v>0.0638896145331578</v>
      </c>
      <c r="AE942" s="0" t="n">
        <f aca="false">1/F942</f>
        <v>7.14285714285714</v>
      </c>
      <c r="AF942" s="0" t="n">
        <f aca="false">1/G942</f>
        <v>100</v>
      </c>
      <c r="AG942" s="10" t="n">
        <v>2.5954339223057</v>
      </c>
      <c r="AH942" s="0" t="n">
        <f aca="false">AG942/14</f>
        <v>0.18538813730755</v>
      </c>
      <c r="AI942" s="0" t="n">
        <v>0.081593</v>
      </c>
      <c r="AJ942" s="0" t="n">
        <v>1.2303</v>
      </c>
      <c r="AK942" s="0" t="n">
        <v>19.461</v>
      </c>
    </row>
    <row r="943" customFormat="false" ht="15" hidden="false" customHeight="true" outlineLevel="0" collapsed="false">
      <c r="A943" s="0" t="n">
        <v>942</v>
      </c>
      <c r="B943" s="4" t="n">
        <f aca="false">IF(assorted!P943 = "converged", 1, NA())</f>
        <v>1</v>
      </c>
      <c r="C943" s="0" t="str">
        <f aca="true">INDIRECT("IDs!B"&amp;$A943+1)</f>
        <v>d-rectangle</v>
      </c>
      <c r="D943" s="0" t="n">
        <f aca="true">INDIRECT("IDs!C"&amp;$A943+1)</f>
        <v>14</v>
      </c>
      <c r="E943" s="4" t="n">
        <v>1.925</v>
      </c>
      <c r="F943" s="0" t="n">
        <f aca="false">G943*D943</f>
        <v>0.14</v>
      </c>
      <c r="G943" s="0" t="n">
        <f aca="true">INDIRECT("assorted!D"&amp;$A943+1)</f>
        <v>0.01</v>
      </c>
      <c r="H943" s="0" t="n">
        <f aca="true">INDIRECT("assorted!E"&amp;$A943+1)</f>
        <v>0.08</v>
      </c>
      <c r="I943" s="0" t="n">
        <f aca="true">IF(B943=1,INDIRECT("assorted!F"&amp;$A943+1),NA())</f>
        <v>0.825100648115039</v>
      </c>
      <c r="J943" s="5" t="n">
        <f aca="true">IF(B943=1,INDIRECT("assorted!G"&amp;$A943+1),NA())</f>
        <v>1052.12734909115</v>
      </c>
      <c r="K943" s="5" t="n">
        <f aca="true">IF(B943=1,AVERAGE(INDIRECT("Temperatures!C" &amp; A943 + 1):INDIRECT("Temperatures!P" &amp; A943 + 1)),NA())</f>
        <v>929.06268609319</v>
      </c>
      <c r="L943" s="5" t="n">
        <f aca="true">IF(B943=1,MAX(INDIRECT("Temperatures!C" &amp; A943 + 1):INDIRECT("Temperatures!P" &amp; A943 + 1)),NA())</f>
        <v>1001.56322880373</v>
      </c>
      <c r="M943" s="5" t="n">
        <f aca="true">IF(B943=1,MIN(INDIRECT("Temperatures!C" &amp; A943 + 1):INDIRECT("Temperatures!P" &amp; A943 + 1)),NA())</f>
        <v>893.283781476509</v>
      </c>
      <c r="N943" s="5" t="n">
        <f aca="true">IF(B943=1,INDIRECT("assorted!H"&amp;$A943+1),NA())</f>
        <v>-153882.833629612</v>
      </c>
      <c r="O943" s="5" t="n">
        <f aca="true">IF(B943=1,INDIRECT("assorted!I"&amp;$A943+1),NA())</f>
        <v>19438.3819357913</v>
      </c>
      <c r="P943" s="5" t="n">
        <f aca="true">IF(B943=1,INDIRECT("assorted!J"&amp;$A943+1),NA())</f>
        <v>5162.51600980468</v>
      </c>
      <c r="Q943" s="5" t="n">
        <f aca="true">IF(B943=1,INDIRECT("assorted!K"&amp;$A943+1),NA())</f>
        <v>26651571.5514897</v>
      </c>
      <c r="R943" s="5" t="n">
        <f aca="true">IF(B943=1,INDIRECT("assorted!L"&amp;$A943+1),NA())</f>
        <v>10992.0187937794</v>
      </c>
      <c r="S943" s="5" t="n">
        <f aca="true">IF(B943=1,INDIRECT("assorted!M"&amp;$A943+1),NA())</f>
        <v>2919.30023752175</v>
      </c>
      <c r="T943" s="5" t="n">
        <f aca="true">IF(B943=1,INDIRECT("assorted!N"&amp;$A943+1),NA())</f>
        <v>8522313.87679457</v>
      </c>
      <c r="U943" s="5" t="n">
        <f aca="true">IF(B943=1,SUM(INDIRECT("HeatFluxTotals!B" &amp; A943 + 1):INDIRECT("HeatFluxTotals!P" &amp; A943 + 1)),NA())</f>
        <v>153888.263112912</v>
      </c>
      <c r="W943" s="5" t="n">
        <f aca="false">R943/G943</f>
        <v>1099201.87937794</v>
      </c>
      <c r="X943" s="5" t="n">
        <f aca="true">IF(B943=1,SUM(INDIRECT("HeatFluxRadiation!B" &amp; A943 + 1):INDIRECT("HeatFluxRadiation!P" &amp; A943 + 1)),NA())</f>
        <v>144125.413015768</v>
      </c>
      <c r="Y943" s="5" t="n">
        <f aca="true">IF(B943=1,SUM(INDIRECT("HeatFluxConduction!B" &amp; A943 + 1):INDIRECT("HeatFluxConduction!P" &amp; A943 + 1)),NA())</f>
        <v>9762.84986202784</v>
      </c>
      <c r="Z943" s="6" t="n">
        <f aca="false">X943/U943</f>
        <v>0.936558838863624</v>
      </c>
      <c r="AA943" s="6" t="n">
        <f aca="false">Y943/U943</f>
        <v>0.063441159608544</v>
      </c>
      <c r="AE943" s="0" t="n">
        <f aca="false">1/F943</f>
        <v>7.14285714285714</v>
      </c>
      <c r="AF943" s="0" t="n">
        <f aca="false">1/G943</f>
        <v>100</v>
      </c>
      <c r="AG943" s="10" t="n">
        <v>2.45985570084268</v>
      </c>
      <c r="AH943" s="0" t="n">
        <f aca="false">AG943/14</f>
        <v>0.17570397863162</v>
      </c>
      <c r="AI943" s="0" t="n">
        <v>0.083889</v>
      </c>
      <c r="AJ943" s="0" t="n">
        <v>1.2649</v>
      </c>
      <c r="AK943" s="0" t="n">
        <v>19.616</v>
      </c>
    </row>
    <row r="944" customFormat="false" ht="15" hidden="false" customHeight="true" outlineLevel="0" collapsed="false">
      <c r="A944" s="0" t="n">
        <v>943</v>
      </c>
      <c r="B944" s="4" t="n">
        <f aca="false">IF(assorted!P944 = "converged", 1, NA())</f>
        <v>1</v>
      </c>
      <c r="C944" s="0" t="str">
        <f aca="true">INDIRECT("IDs!B"&amp;$A944+1)</f>
        <v>d-rectangle</v>
      </c>
      <c r="D944" s="0" t="n">
        <f aca="true">INDIRECT("IDs!C"&amp;$A944+1)</f>
        <v>14</v>
      </c>
      <c r="E944" s="4" t="n">
        <v>2.02777777777778</v>
      </c>
      <c r="F944" s="0" t="n">
        <f aca="false">G944*D944</f>
        <v>0.14</v>
      </c>
      <c r="G944" s="0" t="n">
        <f aca="true">INDIRECT("assorted!D"&amp;$A944+1)</f>
        <v>0.01</v>
      </c>
      <c r="H944" s="0" t="n">
        <f aca="true">INDIRECT("assorted!E"&amp;$A944+1)</f>
        <v>0.08</v>
      </c>
      <c r="I944" s="0" t="n">
        <f aca="true">IF(B944=1,INDIRECT("assorted!F"&amp;$A944+1),NA())</f>
        <v>0.834119123916025</v>
      </c>
      <c r="J944" s="5" t="n">
        <f aca="true">IF(B944=1,INDIRECT("assorted!G"&amp;$A944+1),NA())</f>
        <v>1044.35665043196</v>
      </c>
      <c r="K944" s="5" t="n">
        <f aca="true">IF(B944=1,AVERAGE(INDIRECT("Temperatures!C" &amp; A944 + 1):INDIRECT("Temperatures!P" &amp; A944 + 1)),NA())</f>
        <v>930.302064387387</v>
      </c>
      <c r="L944" s="5" t="n">
        <f aca="true">IF(B944=1,MAX(INDIRECT("Temperatures!C" &amp; A944 + 1):INDIRECT("Temperatures!P" &amp; A944 + 1)),NA())</f>
        <v>1009.18392394499</v>
      </c>
      <c r="M944" s="5" t="n">
        <f aca="true">IF(B944=1,MIN(INDIRECT("Temperatures!C" &amp; A944 + 1):INDIRECT("Temperatures!P" &amp; A944 + 1)),NA())</f>
        <v>893.264071921292</v>
      </c>
      <c r="N944" s="5" t="n">
        <f aca="true">IF(B944=1,INDIRECT("assorted!H"&amp;$A944+1),NA())</f>
        <v>-155385.888483178</v>
      </c>
      <c r="O944" s="5" t="n">
        <f aca="true">IF(B944=1,INDIRECT("assorted!I"&amp;$A944+1),NA())</f>
        <v>19628.2788472641</v>
      </c>
      <c r="P944" s="5" t="n">
        <f aca="true">IF(B944=1,INDIRECT("assorted!J"&amp;$A944+1),NA())</f>
        <v>5567.68875494491</v>
      </c>
      <c r="Q944" s="5" t="n">
        <f aca="true">IF(B944=1,INDIRECT("assorted!K"&amp;$A944+1),NA())</f>
        <v>30999158.07194</v>
      </c>
      <c r="R944" s="5" t="n">
        <f aca="true">IF(B944=1,INDIRECT("assorted!L"&amp;$A944+1),NA())</f>
        <v>11099.4017244821</v>
      </c>
      <c r="S944" s="5" t="n">
        <f aca="true">IF(B944=1,INDIRECT("assorted!M"&amp;$A944+1),NA())</f>
        <v>3148.41737518972</v>
      </c>
      <c r="T944" s="5" t="n">
        <f aca="true">IF(B944=1,INDIRECT("assorted!N"&amp;$A944+1),NA())</f>
        <v>9912531.96839655</v>
      </c>
      <c r="U944" s="5" t="n">
        <f aca="true">IF(B944=1,SUM(INDIRECT("HeatFluxTotals!B" &amp; A944 + 1):INDIRECT("HeatFluxTotals!P" &amp; A944 + 1)),NA())</f>
        <v>155391.624142749</v>
      </c>
      <c r="W944" s="5" t="n">
        <f aca="false">R944/G944</f>
        <v>1109940.17244821</v>
      </c>
      <c r="X944" s="5" t="n">
        <f aca="true">IF(B944=1,SUM(INDIRECT("HeatFluxRadiation!B" &amp; A944 + 1):INDIRECT("HeatFluxRadiation!P" &amp; A944 + 1)),NA())</f>
        <v>145573.831623426</v>
      </c>
      <c r="Y944" s="5" t="n">
        <f aca="true">IF(B944=1,SUM(INDIRECT("HeatFluxConduction!B" &amp; A944 + 1):INDIRECT("HeatFluxConduction!P" &amp; A944 + 1)),NA())</f>
        <v>9817.79341953256</v>
      </c>
      <c r="Z944" s="6" t="n">
        <f aca="false">X944/U944</f>
        <v>0.936819036589097</v>
      </c>
      <c r="AA944" s="6" t="n">
        <f aca="false">Y944/U944</f>
        <v>0.0631809692040642</v>
      </c>
      <c r="AE944" s="0" t="n">
        <f aca="false">1/F944</f>
        <v>7.14285714285714</v>
      </c>
      <c r="AF944" s="0" t="n">
        <f aca="false">1/G944</f>
        <v>100</v>
      </c>
      <c r="AG944" s="10" t="n">
        <v>2.33761912107209</v>
      </c>
      <c r="AH944" s="0" t="n">
        <f aca="false">AG944/14</f>
        <v>0.166972794362292</v>
      </c>
      <c r="AI944" s="0" t="n">
        <v>0.086228</v>
      </c>
      <c r="AJ944" s="0" t="n">
        <v>1.3004</v>
      </c>
      <c r="AK944" s="0" t="n">
        <v>19.751</v>
      </c>
    </row>
    <row r="945" customFormat="false" ht="15" hidden="false" customHeight="true" outlineLevel="0" collapsed="false">
      <c r="A945" s="0" t="n">
        <v>944</v>
      </c>
      <c r="B945" s="4" t="n">
        <f aca="false">IF(assorted!P945 = "converged", 1, NA())</f>
        <v>1</v>
      </c>
      <c r="C945" s="0" t="str">
        <f aca="true">INDIRECT("IDs!B"&amp;$A945+1)</f>
        <v>d-rectangle</v>
      </c>
      <c r="D945" s="0" t="n">
        <f aca="true">INDIRECT("IDs!C"&amp;$A945+1)</f>
        <v>14</v>
      </c>
      <c r="E945" s="4" t="n">
        <v>2.23055555555556</v>
      </c>
      <c r="F945" s="0" t="n">
        <f aca="false">G945*D945</f>
        <v>0.14</v>
      </c>
      <c r="G945" s="0" t="n">
        <f aca="true">INDIRECT("assorted!D"&amp;$A945+1)</f>
        <v>0.01</v>
      </c>
      <c r="H945" s="0" t="n">
        <f aca="true">INDIRECT("assorted!E"&amp;$A945+1)</f>
        <v>0.08</v>
      </c>
      <c r="I945" s="0" t="n">
        <f aca="true">IF(B945=1,INDIRECT("assorted!F"&amp;$A945+1),NA())</f>
        <v>0.878700044180732</v>
      </c>
      <c r="J945" s="5" t="n">
        <f aca="true">IF(B945=1,INDIRECT("assorted!G"&amp;$A945+1),NA())</f>
        <v>1031.45731502437</v>
      </c>
      <c r="K945" s="5" t="n">
        <f aca="true">IF(B945=1,AVERAGE(INDIRECT("Temperatures!C" &amp; A945 + 1):INDIRECT("Temperatures!P" &amp; A945 + 1)),NA())</f>
        <v>932.148325127169</v>
      </c>
      <c r="L945" s="5" t="n">
        <f aca="true">IF(B945=1,MAX(INDIRECT("Temperatures!C" &amp; A945 + 1):INDIRECT("Temperatures!P" &amp; A945 + 1)),NA())</f>
        <v>1027.10545502751</v>
      </c>
      <c r="M945" s="5" t="n">
        <f aca="true">IF(B945=1,MIN(INDIRECT("Temperatures!C" &amp; A945 + 1):INDIRECT("Temperatures!P" &amp; A945 + 1)),NA())</f>
        <v>892.016367074406</v>
      </c>
      <c r="N945" s="5" t="n">
        <f aca="true">IF(B945=1,INDIRECT("assorted!H"&amp;$A945+1),NA())</f>
        <v>-157793.950462583</v>
      </c>
      <c r="O945" s="5" t="n">
        <f aca="true">IF(B945=1,INDIRECT("assorted!I"&amp;$A945+1),NA())</f>
        <v>19932.6363850972</v>
      </c>
      <c r="P945" s="5" t="n">
        <f aca="true">IF(B945=1,INDIRECT("assorted!J"&amp;$A945+1),NA())</f>
        <v>6424.62783601908</v>
      </c>
      <c r="Q945" s="5" t="n">
        <f aca="true">IF(B945=1,INDIRECT("assorted!K"&amp;$A945+1),NA())</f>
        <v>41275842.8313512</v>
      </c>
      <c r="R945" s="5" t="n">
        <f aca="true">IF(B945=1,INDIRECT("assorted!L"&amp;$A945+1),NA())</f>
        <v>11271.5098653942</v>
      </c>
      <c r="S945" s="5" t="n">
        <f aca="true">IF(B945=1,INDIRECT("assorted!M"&amp;$A945+1),NA())</f>
        <v>3632.99940035926</v>
      </c>
      <c r="T945" s="5" t="n">
        <f aca="true">IF(B945=1,INDIRECT("assorted!N"&amp;$A945+1),NA())</f>
        <v>13198684.6430107</v>
      </c>
      <c r="U945" s="5" t="n">
        <f aca="true">IF(B945=1,SUM(INDIRECT("HeatFluxTotals!B" &amp; A945 + 1):INDIRECT("HeatFluxTotals!P" &amp; A945 + 1)),NA())</f>
        <v>157801.138115519</v>
      </c>
      <c r="W945" s="5" t="n">
        <f aca="false">R945/G945</f>
        <v>1127150.98653942</v>
      </c>
      <c r="X945" s="5" t="n">
        <f aca="true">IF(B945=1,SUM(INDIRECT("HeatFluxRadiation!B" &amp; A945 + 1):INDIRECT("HeatFluxRadiation!P" &amp; A945 + 1)),NA())</f>
        <v>147824.134817684</v>
      </c>
      <c r="Y945" s="5" t="n">
        <f aca="true">IF(B945=1,SUM(INDIRECT("HeatFluxConduction!B" &amp; A945 + 1):INDIRECT("HeatFluxConduction!P" &amp; A945 + 1)),NA())</f>
        <v>9977.00350401762</v>
      </c>
      <c r="Z945" s="6" t="n">
        <f aca="false">X945/U945</f>
        <v>0.936774833078002</v>
      </c>
      <c r="AA945" s="6" t="n">
        <f aca="false">Y945/U945</f>
        <v>0.0632251682285961</v>
      </c>
      <c r="AE945" s="0" t="n">
        <f aca="false">1/F945</f>
        <v>7.14285714285714</v>
      </c>
      <c r="AF945" s="0" t="n">
        <f aca="false">1/G945</f>
        <v>100</v>
      </c>
      <c r="AG945" s="10" t="n">
        <v>2.12611859776333</v>
      </c>
      <c r="AH945" s="0" t="n">
        <f aca="false">AG945/14</f>
        <v>0.151865614125952</v>
      </c>
      <c r="AI945" s="0" t="n">
        <v>0.090415</v>
      </c>
      <c r="AJ945" s="0" t="n">
        <v>1.3638</v>
      </c>
      <c r="AK945" s="0" t="n">
        <v>19.964</v>
      </c>
    </row>
    <row r="946" customFormat="false" ht="15" hidden="false" customHeight="true" outlineLevel="0" collapsed="false">
      <c r="A946" s="0" t="n">
        <v>945</v>
      </c>
      <c r="B946" s="4" t="n">
        <f aca="false">IF(assorted!P946 = "converged", 1, NA())</f>
        <v>1</v>
      </c>
      <c r="C946" s="0" t="str">
        <f aca="true">INDIRECT("IDs!B"&amp;$A946+1)</f>
        <v>d-rectangle</v>
      </c>
      <c r="D946" s="0" t="n">
        <f aca="true">INDIRECT("IDs!C"&amp;$A946+1)</f>
        <v>14</v>
      </c>
      <c r="E946" s="4" t="n">
        <v>2.43333333333333</v>
      </c>
      <c r="F946" s="0" t="n">
        <f aca="false">G946*D946</f>
        <v>0.14</v>
      </c>
      <c r="G946" s="0" t="n">
        <f aca="true">INDIRECT("assorted!D"&amp;$A946+1)</f>
        <v>0.01</v>
      </c>
      <c r="H946" s="0" t="n">
        <f aca="true">INDIRECT("assorted!E"&amp;$A946+1)</f>
        <v>0.08</v>
      </c>
      <c r="I946" s="0" t="n">
        <f aca="true">IF(B946=1,INDIRECT("assorted!F"&amp;$A946+1),NA())</f>
        <v>0.902888291268027</v>
      </c>
      <c r="J946" s="5" t="n">
        <f aca="true">IF(B946=1,INDIRECT("assorted!G"&amp;$A946+1),NA())</f>
        <v>1019.30091473794</v>
      </c>
      <c r="K946" s="5" t="n">
        <f aca="true">IF(B946=1,AVERAGE(INDIRECT("Temperatures!C" &amp; A946 + 1):INDIRECT("Temperatures!P" &amp; A946 + 1)),NA())</f>
        <v>933.503587106852</v>
      </c>
      <c r="L946" s="5" t="n">
        <f aca="true">IF(B946=1,MAX(INDIRECT("Temperatures!C" &amp; A946 + 1):INDIRECT("Temperatures!P" &amp; A946 + 1)),NA())</f>
        <v>1049.80651799883</v>
      </c>
      <c r="M946" s="5" t="n">
        <f aca="true">IF(B946=1,MIN(INDIRECT("Temperatures!C" &amp; A946 + 1):INDIRECT("Temperatures!P" &amp; A946 + 1)),NA())</f>
        <v>889.939773082075</v>
      </c>
      <c r="N946" s="5" t="n">
        <f aca="true">IF(B946=1,INDIRECT("assorted!H"&amp;$A946+1),NA())</f>
        <v>-159842.305689648</v>
      </c>
      <c r="O946" s="5" t="n">
        <f aca="true">IF(B946=1,INDIRECT("assorted!I"&amp;$A946+1),NA())</f>
        <v>20191.443089315</v>
      </c>
      <c r="P946" s="5" t="n">
        <f aca="true">IF(B946=1,INDIRECT("assorted!J"&amp;$A946+1),NA())</f>
        <v>7503.49664162999</v>
      </c>
      <c r="Q946" s="5" t="n">
        <f aca="true">IF(B946=1,INDIRECT("assorted!K"&amp;$A946+1),NA())</f>
        <v>56302461.8509526</v>
      </c>
      <c r="R946" s="5" t="n">
        <f aca="true">IF(B946=1,INDIRECT("assorted!L"&amp;$A946+1),NA())</f>
        <v>11417.8599147455</v>
      </c>
      <c r="S946" s="5" t="n">
        <f aca="true">IF(B946=1,INDIRECT("assorted!M"&amp;$A946+1),NA())</f>
        <v>4243.07827552173</v>
      </c>
      <c r="T946" s="5" t="n">
        <f aca="true">IF(B946=1,INDIRECT("assorted!N"&amp;$A946+1),NA())</f>
        <v>18003713.2522044</v>
      </c>
      <c r="U946" s="5" t="n">
        <f aca="true">IF(B946=1,SUM(INDIRECT("HeatFluxTotals!B" &amp; A946 + 1):INDIRECT("HeatFluxTotals!P" &amp; A946 + 1)),NA())</f>
        <v>159850.038806437</v>
      </c>
      <c r="W946" s="5" t="n">
        <f aca="false">R946/G946</f>
        <v>1141785.99147455</v>
      </c>
      <c r="X946" s="5" t="n">
        <f aca="true">IF(B946=1,SUM(INDIRECT("HeatFluxRadiation!B" &amp; A946 + 1):INDIRECT("HeatFluxRadiation!P" &amp; A946 + 1)),NA())</f>
        <v>149700.826291475</v>
      </c>
      <c r="Y946" s="5" t="n">
        <f aca="true">IF(B946=1,SUM(INDIRECT("HeatFluxConduction!B" &amp; A946 + 1):INDIRECT("HeatFluxConduction!P" &amp; A946 + 1)),NA())</f>
        <v>10149.2125642575</v>
      </c>
      <c r="Z946" s="6" t="n">
        <f aca="false">X946/U946</f>
        <v>0.936507913349639</v>
      </c>
      <c r="AA946" s="6" t="n">
        <f aca="false">Y946/U946</f>
        <v>0.0634920869587481</v>
      </c>
      <c r="AE946" s="0" t="n">
        <f aca="false">1/F946</f>
        <v>7.14285714285714</v>
      </c>
      <c r="AF946" s="0" t="n">
        <f aca="false">1/G946</f>
        <v>100</v>
      </c>
      <c r="AG946" s="10" t="n">
        <v>1.94962006291485</v>
      </c>
      <c r="AH946" s="0" t="n">
        <f aca="false">AG946/14</f>
        <v>0.139258575922489</v>
      </c>
      <c r="AI946" s="0" t="n">
        <v>0.094839</v>
      </c>
      <c r="AJ946" s="0" t="n">
        <v>1.4311</v>
      </c>
      <c r="AK946" s="0" t="n">
        <v>20.141</v>
      </c>
    </row>
    <row r="947" customFormat="false" ht="15" hidden="false" customHeight="true" outlineLevel="0" collapsed="false">
      <c r="A947" s="0" t="n">
        <v>946</v>
      </c>
      <c r="B947" s="4" t="n">
        <f aca="false">IF(assorted!P947 = "converged", 1, NA())</f>
        <v>1</v>
      </c>
      <c r="C947" s="0" t="str">
        <f aca="true">INDIRECT("IDs!B"&amp;$A947+1)</f>
        <v>d-rectangle</v>
      </c>
      <c r="D947" s="0" t="n">
        <f aca="true">INDIRECT("IDs!C"&amp;$A947+1)</f>
        <v>14</v>
      </c>
      <c r="E947" s="4" t="n">
        <v>2.83888888888889</v>
      </c>
      <c r="F947" s="0" t="n">
        <f aca="false">G947*D947</f>
        <v>0.14</v>
      </c>
      <c r="G947" s="0" t="n">
        <f aca="true">INDIRECT("assorted!D"&amp;$A947+1)</f>
        <v>0.01</v>
      </c>
      <c r="H947" s="0" t="n">
        <f aca="true">INDIRECT("assorted!E"&amp;$A947+1)</f>
        <v>0.08</v>
      </c>
      <c r="I947" s="0" t="n">
        <f aca="true">IF(B947=1,INDIRECT("assorted!F"&amp;$A947+1),NA())</f>
        <v>1.11320160455943</v>
      </c>
      <c r="J947" s="5" t="n">
        <f aca="true">IF(B947=1,INDIRECT("assorted!G"&amp;$A947+1),NA())</f>
        <v>1006.6186010529</v>
      </c>
      <c r="K947" s="5" t="n">
        <f aca="true">IF(B947=1,AVERAGE(INDIRECT("Temperatures!C" &amp; A947 + 1):INDIRECT("Temperatures!P" &amp; A947 + 1)),NA())</f>
        <v>933.75524702241</v>
      </c>
      <c r="L947" s="5" t="n">
        <f aca="true">IF(B947=1,MAX(INDIRECT("Temperatures!C" &amp; A947 + 1):INDIRECT("Temperatures!P" &amp; A947 + 1)),NA())</f>
        <v>1095.67675224606</v>
      </c>
      <c r="M947" s="5" t="n">
        <f aca="true">IF(B947=1,MIN(INDIRECT("Temperatures!C" &amp; A947 + 1):INDIRECT("Temperatures!P" &amp; A947 + 1)),NA())</f>
        <v>882.488142401337</v>
      </c>
      <c r="N947" s="5" t="n">
        <f aca="true">IF(B947=1,INDIRECT("assorted!H"&amp;$A947+1),NA())</f>
        <v>-161359.197992384</v>
      </c>
      <c r="O947" s="5" t="n">
        <f aca="true">IF(B947=1,INDIRECT("assorted!I"&amp;$A947+1),NA())</f>
        <v>20383.4501056069</v>
      </c>
      <c r="P947" s="5" t="n">
        <f aca="true">IF(B947=1,INDIRECT("assorted!J"&amp;$A947+1),NA())</f>
        <v>9802.8883643682</v>
      </c>
      <c r="Q947" s="5" t="n">
        <f aca="true">IF(B947=1,INDIRECT("assorted!K"&amp;$A947+1),NA())</f>
        <v>96096620.2842655</v>
      </c>
      <c r="R947" s="5" t="n">
        <f aca="true">IF(B947=1,INDIRECT("assorted!L"&amp;$A947+1),NA())</f>
        <v>11526.4360677918</v>
      </c>
      <c r="S947" s="5" t="n">
        <f aca="true">IF(B947=1,INDIRECT("assorted!M"&amp;$A947+1),NA())</f>
        <v>5543.3386117118</v>
      </c>
      <c r="T947" s="5" t="n">
        <f aca="true">IF(B947=1,INDIRECT("assorted!N"&amp;$A947+1),NA())</f>
        <v>30728602.9640949</v>
      </c>
      <c r="U947" s="5" t="n">
        <f aca="true">IF(B947=1,SUM(INDIRECT("HeatFluxTotals!B" &amp; A947 + 1):INDIRECT("HeatFluxTotals!P" &amp; A947 + 1)),NA())</f>
        <v>161370.104949086</v>
      </c>
      <c r="W947" s="5" t="n">
        <f aca="false">R947/G947</f>
        <v>1152643.60677918</v>
      </c>
      <c r="X947" s="5" t="n">
        <f aca="true">IF(B947=1,SUM(INDIRECT("HeatFluxRadiation!B" &amp; A947 + 1):INDIRECT("HeatFluxRadiation!P" &amp; A947 + 1)),NA())</f>
        <v>150147.582920443</v>
      </c>
      <c r="Y947" s="5" t="n">
        <f aca="true">IF(B947=1,SUM(INDIRECT("HeatFluxConduction!B" &amp; A947 + 1):INDIRECT("HeatFluxConduction!P" &amp; A947 + 1)),NA())</f>
        <v>11222.457268475</v>
      </c>
      <c r="Z947" s="6" t="n">
        <f aca="false">X947/U947</f>
        <v>0.930454764020979</v>
      </c>
      <c r="AA947" s="6" t="n">
        <f aca="false">Y947/U947</f>
        <v>0.069544834664486</v>
      </c>
      <c r="AE947" s="0" t="n">
        <f aca="false">1/F947</f>
        <v>7.14285714285714</v>
      </c>
      <c r="AF947" s="0" t="n">
        <f aca="false">1/G947</f>
        <v>100</v>
      </c>
      <c r="AG947" s="10" t="n">
        <v>1.67202927217507</v>
      </c>
      <c r="AH947" s="0" t="n">
        <f aca="false">AG947/14</f>
        <v>0.119430662298219</v>
      </c>
      <c r="AI947" s="0" t="n">
        <v>0.10341</v>
      </c>
      <c r="AJ947" s="0" t="n">
        <v>1.5623</v>
      </c>
      <c r="AK947" s="0" t="n">
        <v>20.273</v>
      </c>
    </row>
    <row r="948" customFormat="false" ht="15" hidden="false" customHeight="true" outlineLevel="0" collapsed="false">
      <c r="A948" s="0" t="n">
        <v>947</v>
      </c>
      <c r="B948" s="4" t="n">
        <f aca="false">IF(assorted!P948 = "converged", 1, NA())</f>
        <v>1</v>
      </c>
      <c r="C948" s="0" t="str">
        <f aca="true">INDIRECT("IDs!B"&amp;$A948+1)</f>
        <v>d-rectangle</v>
      </c>
      <c r="D948" s="0" t="n">
        <f aca="true">INDIRECT("IDs!C"&amp;$A948+1)</f>
        <v>14</v>
      </c>
      <c r="E948" s="4" t="n">
        <v>3.24444444444444</v>
      </c>
      <c r="F948" s="0" t="n">
        <f aca="false">G948*D948</f>
        <v>0.14</v>
      </c>
      <c r="G948" s="0" t="n">
        <f aca="true">INDIRECT("assorted!D"&amp;$A948+1)</f>
        <v>0.01</v>
      </c>
      <c r="H948" s="0" t="n">
        <f aca="true">INDIRECT("assorted!E"&amp;$A948+1)</f>
        <v>0.08</v>
      </c>
      <c r="I948" s="0" t="n">
        <f aca="true">IF(B948=1,INDIRECT("assorted!F"&amp;$A948+1),NA())</f>
        <v>1.80543469024996</v>
      </c>
      <c r="J948" s="5" t="n">
        <f aca="true">IF(B948=1,INDIRECT("assorted!G"&amp;$A948+1),NA())</f>
        <v>1052.69958360042</v>
      </c>
      <c r="K948" s="5" t="n">
        <f aca="true">IF(B948=1,AVERAGE(INDIRECT("Temperatures!C" &amp; A948 + 1):INDIRECT("Temperatures!P" &amp; A948 + 1)),NA())</f>
        <v>923.71315092442</v>
      </c>
      <c r="L948" s="5" t="n">
        <f aca="true">IF(B948=1,MAX(INDIRECT("Temperatures!C" &amp; A948 + 1):INDIRECT("Temperatures!P" &amp; A948 + 1)),NA())</f>
        <v>1133.61975280842</v>
      </c>
      <c r="M948" s="5" t="n">
        <f aca="true">IF(B948=1,MIN(INDIRECT("Temperatures!C" &amp; A948 + 1):INDIRECT("Temperatures!P" &amp; A948 + 1)),NA())</f>
        <v>848.458818871381</v>
      </c>
      <c r="N948" s="5" t="n">
        <f aca="true">IF(B948=1,INDIRECT("assorted!H"&amp;$A948+1),NA())</f>
        <v>-151854.082077311</v>
      </c>
      <c r="O948" s="5" t="n">
        <f aca="true">IF(B948=1,INDIRECT("assorted!I"&amp;$A948+1),NA())</f>
        <v>19182.341111841</v>
      </c>
      <c r="P948" s="5" t="n">
        <f aca="true">IF(B948=1,INDIRECT("assorted!J"&amp;$A948+1),NA())</f>
        <v>12730.6195871728</v>
      </c>
      <c r="Q948" s="5" t="n">
        <f aca="true">IF(B948=1,INDIRECT("assorted!K"&amp;$A948+1),NA())</f>
        <v>162068675.073309</v>
      </c>
      <c r="R948" s="5" t="n">
        <f aca="true">IF(B948=1,INDIRECT("assorted!L"&amp;$A948+1),NA())</f>
        <v>10847.232794811</v>
      </c>
      <c r="S948" s="5" t="n">
        <f aca="true">IF(B948=1,INDIRECT("assorted!M"&amp;$A948+1),NA())</f>
        <v>7198.91245181603</v>
      </c>
      <c r="T948" s="5" t="n">
        <f aca="true">IF(B948=1,INDIRECT("assorted!N"&amp;$A948+1),NA())</f>
        <v>51824340.4889119</v>
      </c>
      <c r="U948" s="5" t="n">
        <f aca="true">IF(B948=1,SUM(INDIRECT("HeatFluxTotals!B" &amp; A948 + 1):INDIRECT("HeatFluxTotals!P" &amp; A948 + 1)),NA())</f>
        <v>151861.259127354</v>
      </c>
      <c r="W948" s="5" t="n">
        <f aca="false">R948/G948</f>
        <v>1084723.2794811</v>
      </c>
      <c r="X948" s="5" t="n">
        <f aca="true">IF(B948=1,SUM(INDIRECT("HeatFluxRadiation!B" &amp; A948 + 1):INDIRECT("HeatFluxRadiation!P" &amp; A948 + 1)),NA())</f>
        <v>138751.223700655</v>
      </c>
      <c r="Y948" s="5" t="n">
        <f aca="true">IF(B948=1,SUM(INDIRECT("HeatFluxConduction!B" &amp; A948 + 1):INDIRECT("HeatFluxConduction!P" &amp; A948 + 1)),NA())</f>
        <v>13110.0401177668</v>
      </c>
      <c r="Z948" s="6" t="n">
        <f aca="false">X948/U948</f>
        <v>0.913670968474557</v>
      </c>
      <c r="AA948" s="6" t="n">
        <f aca="false">Y948/U948</f>
        <v>0.086329062415928</v>
      </c>
      <c r="AE948" s="0" t="n">
        <f aca="false">1/F948</f>
        <v>7.14285714285714</v>
      </c>
      <c r="AF948" s="0" t="n">
        <f aca="false">1/G948</f>
        <v>100</v>
      </c>
      <c r="AG948" s="10" t="n">
        <v>1.46385494735662</v>
      </c>
      <c r="AH948" s="0" t="n">
        <f aca="false">AG948/14</f>
        <v>0.10456106766833</v>
      </c>
      <c r="AI948" s="0" t="n">
        <v>0.10434</v>
      </c>
      <c r="AJ948" s="0" t="n">
        <v>1.5791</v>
      </c>
      <c r="AK948" s="0" t="n">
        <v>19.473</v>
      </c>
    </row>
    <row r="949" customFormat="false" ht="15" hidden="false" customHeight="true" outlineLevel="0" collapsed="false">
      <c r="A949" s="0" t="n">
        <v>948</v>
      </c>
      <c r="B949" s="4" t="n">
        <f aca="false">IF(assorted!P949 = "converged", 1, NA())</f>
        <v>1</v>
      </c>
      <c r="C949" s="0" t="str">
        <f aca="true">INDIRECT("IDs!B"&amp;$A949+1)</f>
        <v>d-rectangle</v>
      </c>
      <c r="D949" s="0" t="n">
        <f aca="true">INDIRECT("IDs!C"&amp;$A949+1)</f>
        <v>14</v>
      </c>
      <c r="E949" s="4" t="n">
        <v>3.44722222222222</v>
      </c>
      <c r="F949" s="0" t="n">
        <f aca="false">G949*D949</f>
        <v>0.14</v>
      </c>
      <c r="G949" s="0" t="n">
        <f aca="true">INDIRECT("assorted!D"&amp;$A949+1)</f>
        <v>0.01</v>
      </c>
      <c r="H949" s="0" t="n">
        <f aca="true">INDIRECT("assorted!E"&amp;$A949+1)</f>
        <v>0.08</v>
      </c>
      <c r="I949" s="0" t="n">
        <f aca="true">IF(B949=1,INDIRECT("assorted!F"&amp;$A949+1),NA())</f>
        <v>2.50008170036016</v>
      </c>
      <c r="J949" s="5" t="n">
        <f aca="true">IF(B949=1,INDIRECT("assorted!G"&amp;$A949+1),NA())</f>
        <v>1096.39255558177</v>
      </c>
      <c r="K949" s="5" t="n">
        <f aca="true">IF(B949=1,AVERAGE(INDIRECT("Temperatures!C" &amp; A949 + 1):INDIRECT("Temperatures!P" &amp; A949 + 1)),NA())</f>
        <v>920.654016428754</v>
      </c>
      <c r="L949" s="5" t="n">
        <f aca="true">IF(B949=1,MAX(INDIRECT("Temperatures!C" &amp; A949 + 1):INDIRECT("Temperatures!P" &amp; A949 + 1)),NA())</f>
        <v>1142.36302577725</v>
      </c>
      <c r="M949" s="5" t="n">
        <f aca="true">IF(B949=1,MIN(INDIRECT("Temperatures!C" &amp; A949 + 1):INDIRECT("Temperatures!P" &amp; A949 + 1)),NA())</f>
        <v>845.661914707765</v>
      </c>
      <c r="N949" s="5" t="n">
        <f aca="true">IF(B949=1,INDIRECT("assorted!H"&amp;$A949+1),NA())</f>
        <v>-135833.619012618</v>
      </c>
      <c r="O949" s="5" t="n">
        <f aca="true">IF(B949=1,INDIRECT("assorted!I"&amp;$A949+1),NA())</f>
        <v>18451.3348167638</v>
      </c>
      <c r="P949" s="5" t="n">
        <f aca="true">IF(B949=1,INDIRECT("assorted!J"&amp;$A949+1),NA())</f>
        <v>12792.273456381</v>
      </c>
      <c r="Q949" s="5" t="n">
        <f aca="true">IF(B949=1,INDIRECT("assorted!K"&amp;$A949+1),NA())</f>
        <v>163642260.18283</v>
      </c>
      <c r="R949" s="5" t="n">
        <f aca="true">IF(B949=1,INDIRECT("assorted!L"&amp;$A949+1),NA())</f>
        <v>10433.7686017199</v>
      </c>
      <c r="S949" s="5" t="n">
        <f aca="true">IF(B949=1,INDIRECT("assorted!M"&amp;$A949+1),NA())</f>
        <v>7233.71091006769</v>
      </c>
      <c r="T949" s="5" t="n">
        <f aca="true">IF(B949=1,INDIRECT("assorted!N"&amp;$A949+1),NA())</f>
        <v>52326573.5304323</v>
      </c>
      <c r="U949" s="5" t="n">
        <f aca="true">IF(B949=1,SUM(INDIRECT("HeatFluxTotals!B" &amp; A949 + 1):INDIRECT("HeatFluxTotals!P" &amp; A949 + 1)),NA())</f>
        <v>146072.760424079</v>
      </c>
      <c r="W949" s="5" t="n">
        <f aca="false">R949/G949</f>
        <v>1043376.86017199</v>
      </c>
      <c r="X949" s="5" t="n">
        <f aca="true">IF(B949=1,SUM(INDIRECT("HeatFluxRadiation!B" &amp; A949 + 1):INDIRECT("HeatFluxRadiation!P" &amp; A949 + 1)),NA())</f>
        <v>133229.672651786</v>
      </c>
      <c r="Y949" s="5" t="n">
        <f aca="true">IF(B949=1,SUM(INDIRECT("HeatFluxConduction!B" &amp; A949 + 1):INDIRECT("HeatFluxConduction!P" &amp; A949 + 1)),NA())</f>
        <v>11305.6754036867</v>
      </c>
      <c r="Z949" s="6" t="n">
        <f aca="false">X949/U949</f>
        <v>0.912077462389246</v>
      </c>
      <c r="AA949" s="6" t="n">
        <f aca="false">Y949/U949</f>
        <v>0.0773975611254559</v>
      </c>
      <c r="AE949" s="0" t="n">
        <f aca="false">1/F949</f>
        <v>7.14285714285714</v>
      </c>
      <c r="AF949" s="0" t="n">
        <f aca="false">1/G949</f>
        <v>100</v>
      </c>
      <c r="AG949" s="10" t="n">
        <v>1.37821139191964</v>
      </c>
      <c r="AH949" s="0" t="n">
        <f aca="false">AG949/14</f>
        <v>0.0984436708514028</v>
      </c>
      <c r="AI949" s="0" t="n">
        <v>0.10102</v>
      </c>
      <c r="AJ949" s="0" t="n">
        <v>1.5292</v>
      </c>
      <c r="AK949" s="0" t="n">
        <v>19.18</v>
      </c>
    </row>
    <row r="950" customFormat="false" ht="15" hidden="false" customHeight="true" outlineLevel="0" collapsed="false">
      <c r="A950" s="0" t="n">
        <v>949</v>
      </c>
      <c r="B950" s="4" t="n">
        <f aca="false">IF(assorted!P950 = "converged", 1, NA())</f>
        <v>1</v>
      </c>
      <c r="C950" s="0" t="str">
        <f aca="true">INDIRECT("IDs!B"&amp;$A950+1)</f>
        <v>d-rectangle</v>
      </c>
      <c r="D950" s="0" t="n">
        <f aca="true">INDIRECT("IDs!C"&amp;$A950+1)</f>
        <v>14</v>
      </c>
      <c r="E950" s="4" t="n">
        <v>1.01388888888889</v>
      </c>
      <c r="F950" s="0" t="n">
        <f aca="false">G950*D950</f>
        <v>0.21</v>
      </c>
      <c r="G950" s="0" t="n">
        <f aca="true">INDIRECT("assorted!D"&amp;$A950+1)</f>
        <v>0.015</v>
      </c>
      <c r="H950" s="0" t="n">
        <f aca="true">INDIRECT("assorted!E"&amp;$A950+1)</f>
        <v>0.08</v>
      </c>
      <c r="I950" s="0" t="n">
        <f aca="true">IF(B950=1,INDIRECT("assorted!F"&amp;$A950+1),NA())</f>
        <v>4.04912233751383</v>
      </c>
      <c r="J950" s="5" t="n">
        <f aca="true">IF(B950=1,INDIRECT("assorted!G"&amp;$A950+1),NA())</f>
        <v>1140.46025902513</v>
      </c>
      <c r="K950" s="5" t="n">
        <f aca="true">IF(B950=1,AVERAGE(INDIRECT("Temperatures!C" &amp; A950 + 1):INDIRECT("Temperatures!P" &amp; A950 + 1)),NA())</f>
        <v>906.437187634334</v>
      </c>
      <c r="L950" s="5" t="n">
        <f aca="true">IF(B950=1,MAX(INDIRECT("Temperatures!C" &amp; A950 + 1):INDIRECT("Temperatures!P" &amp; A950 + 1)),NA())</f>
        <v>982.668282984073</v>
      </c>
      <c r="M950" s="5" t="n">
        <f aca="true">IF(B950=1,MIN(INDIRECT("Temperatures!C" &amp; A950 + 1):INDIRECT("Temperatures!P" &amp; A950 + 1)),NA())</f>
        <v>865.741044529106</v>
      </c>
      <c r="N950" s="5" t="n">
        <f aca="true">IF(B950=1,INDIRECT("assorted!H"&amp;$A950+1),NA())</f>
        <v>-128990.184432975</v>
      </c>
      <c r="O950" s="5" t="n">
        <f aca="true">IF(B950=1,INDIRECT("assorted!I"&amp;$A950+1),NA())</f>
        <v>17474.3145234425</v>
      </c>
      <c r="P950" s="5" t="n">
        <f aca="true">IF(B950=1,INDIRECT("assorted!J"&amp;$A950+1),NA())</f>
        <v>5536.8325010208</v>
      </c>
      <c r="Q950" s="5" t="n">
        <f aca="true">IF(B950=1,INDIRECT("assorted!K"&amp;$A950+1),NA())</f>
        <v>30656514.1443602</v>
      </c>
      <c r="R950" s="5" t="n">
        <f aca="true">IF(B950=1,INDIRECT("assorted!L"&amp;$A950+1),NA())</f>
        <v>9881.28874880503</v>
      </c>
      <c r="S950" s="5" t="n">
        <f aca="true">IF(B950=1,INDIRECT("assorted!M"&amp;$A950+1),NA())</f>
        <v>3130.94059414676</v>
      </c>
      <c r="T950" s="5" t="n">
        <f aca="true">IF(B950=1,INDIRECT("assorted!N"&amp;$A950+1),NA())</f>
        <v>9802789.00407609</v>
      </c>
      <c r="U950" s="5" t="n">
        <f aca="true">IF(B950=1,SUM(INDIRECT("HeatFluxTotals!B" &amp; A950 + 1):INDIRECT("HeatFluxTotals!P" &amp; A950 + 1)),NA())</f>
        <v>138338.04248327</v>
      </c>
      <c r="W950" s="5" t="n">
        <f aca="false">R950/G950</f>
        <v>658752.583253669</v>
      </c>
      <c r="X950" s="5" t="n">
        <f aca="true">IF(B950=1,SUM(INDIRECT("HeatFluxRadiation!B" &amp; A950 + 1):INDIRECT("HeatFluxRadiation!P" &amp; A950 + 1)),NA())</f>
        <v>129982.852256517</v>
      </c>
      <c r="Y950" s="5" t="n">
        <f aca="true">IF(B950=1,SUM(INDIRECT("HeatFluxConduction!B" &amp; A950 + 1):INDIRECT("HeatFluxConduction!P" &amp; A950 + 1)),NA())</f>
        <v>6842.69908874561</v>
      </c>
      <c r="Z950" s="6" t="n">
        <f aca="false">X950/U950</f>
        <v>0.939603090539873</v>
      </c>
      <c r="AA950" s="6" t="n">
        <f aca="false">Y950/U950</f>
        <v>0.049463610774839</v>
      </c>
      <c r="AE950" s="0" t="n">
        <f aca="false">1/F950</f>
        <v>4.76190476190476</v>
      </c>
      <c r="AF950" s="0" t="n">
        <f aca="false">1/G950</f>
        <v>66.6666666666667</v>
      </c>
      <c r="AG950" s="10" t="n">
        <v>4.57112607723785</v>
      </c>
      <c r="AH950" s="0" t="n">
        <f aca="false">AG950/14</f>
        <v>0.326509005516989</v>
      </c>
      <c r="AI950" s="0" t="n">
        <v>0.0644</v>
      </c>
      <c r="AJ950" s="0" t="n">
        <v>0.97175</v>
      </c>
      <c r="AK950" s="0" t="n">
        <v>17.557</v>
      </c>
    </row>
    <row r="951" customFormat="false" ht="15" hidden="false" customHeight="true" outlineLevel="0" collapsed="false">
      <c r="A951" s="0" t="n">
        <v>950</v>
      </c>
      <c r="B951" s="4" t="n">
        <f aca="false">IF(assorted!P951 = "converged", 1, NA())</f>
        <v>1</v>
      </c>
      <c r="C951" s="0" t="str">
        <f aca="true">INDIRECT("IDs!B"&amp;$A951+1)</f>
        <v>d-rectangle</v>
      </c>
      <c r="D951" s="0" t="n">
        <f aca="true">INDIRECT("IDs!C"&amp;$A951+1)</f>
        <v>14</v>
      </c>
      <c r="E951" s="4" t="n">
        <v>1.21666666666667</v>
      </c>
      <c r="F951" s="0" t="n">
        <f aca="false">G951*D951</f>
        <v>0.21</v>
      </c>
      <c r="G951" s="0" t="n">
        <f aca="true">INDIRECT("assorted!D"&amp;$A951+1)</f>
        <v>0.015</v>
      </c>
      <c r="H951" s="0" t="n">
        <f aca="true">INDIRECT("assorted!E"&amp;$A951+1)</f>
        <v>0.08</v>
      </c>
      <c r="I951" s="0" t="n">
        <f aca="true">IF(B951=1,INDIRECT("assorted!F"&amp;$A951+1),NA())</f>
        <v>1.94355428621929</v>
      </c>
      <c r="J951" s="5" t="n">
        <f aca="true">IF(B951=1,INDIRECT("assorted!G"&amp;$A951+1),NA())</f>
        <v>1187.91278814275</v>
      </c>
      <c r="K951" s="5" t="n">
        <f aca="true">IF(B951=1,AVERAGE(INDIRECT("Temperatures!C" &amp; A951 + 1):INDIRECT("Temperatures!P" &amp; A951 + 1)),NA())</f>
        <v>942.516255732228</v>
      </c>
      <c r="L951" s="5" t="n">
        <f aca="true">IF(B951=1,MAX(INDIRECT("Temperatures!C" &amp; A951 + 1):INDIRECT("Temperatures!P" &amp; A951 + 1)),NA())</f>
        <v>1000.52714723508</v>
      </c>
      <c r="M951" s="5" t="n">
        <f aca="true">IF(B951=1,MIN(INDIRECT("Temperatures!C" &amp; A951 + 1):INDIRECT("Temperatures!P" &amp; A951 + 1)),NA())</f>
        <v>909.607618135794</v>
      </c>
      <c r="N951" s="5" t="n">
        <f aca="true">IF(B951=1,INDIRECT("assorted!H"&amp;$A951+1),NA())</f>
        <v>-175245.994393019</v>
      </c>
      <c r="O951" s="5" t="n">
        <f aca="true">IF(B951=1,INDIRECT("assorted!I"&amp;$A951+1),NA())</f>
        <v>22135.640718595</v>
      </c>
      <c r="P951" s="5" t="n">
        <f aca="true">IF(B951=1,INDIRECT("assorted!J"&amp;$A951+1),NA())</f>
        <v>4565.41264369348</v>
      </c>
      <c r="Q951" s="5" t="n">
        <f aca="true">IF(B951=1,INDIRECT("assorted!K"&amp;$A951+1),NA())</f>
        <v>20842992.6071963</v>
      </c>
      <c r="R951" s="5" t="n">
        <f aca="true">IF(B951=1,INDIRECT("assorted!L"&amp;$A951+1),NA())</f>
        <v>12517.2650476788</v>
      </c>
      <c r="S951" s="5" t="n">
        <f aca="true">IF(B951=1,INDIRECT("assorted!M"&amp;$A951+1),NA())</f>
        <v>2581.65014684695</v>
      </c>
      <c r="T951" s="5" t="n">
        <f aca="true">IF(B951=1,INDIRECT("assorted!N"&amp;$A951+1),NA())</f>
        <v>6664917.48071488</v>
      </c>
      <c r="U951" s="5" t="n">
        <f aca="true">IF(B951=1,SUM(INDIRECT("HeatFluxTotals!B" &amp; A951 + 1):INDIRECT("HeatFluxTotals!P" &amp; A951 + 1)),NA())</f>
        <v>175241.710667504</v>
      </c>
      <c r="W951" s="5" t="n">
        <f aca="false">R951/G951</f>
        <v>834484.33651192</v>
      </c>
      <c r="X951" s="5" t="n">
        <f aca="true">IF(B951=1,SUM(INDIRECT("HeatFluxRadiation!B" &amp; A951 + 1):INDIRECT("HeatFluxRadiation!P" &amp; A951 + 1)),NA())</f>
        <v>164564.110518724</v>
      </c>
      <c r="Y951" s="5" t="n">
        <f aca="true">IF(B951=1,SUM(INDIRECT("HeatFluxConduction!B" &amp; A951 + 1):INDIRECT("HeatFluxConduction!P" &amp; A951 + 1)),NA())</f>
        <v>10679.9421976761</v>
      </c>
      <c r="Z951" s="6" t="n">
        <f aca="false">X951/U951</f>
        <v>0.939069299722603</v>
      </c>
      <c r="AA951" s="6" t="n">
        <f aca="false">Y951/U951</f>
        <v>0.0609440649546028</v>
      </c>
      <c r="AE951" s="0" t="n">
        <f aca="false">1/F951</f>
        <v>4.76190476190476</v>
      </c>
      <c r="AF951" s="0" t="n">
        <f aca="false">1/G951</f>
        <v>66.6666666666667</v>
      </c>
      <c r="AG951" s="10" t="n">
        <v>3.86159997439121</v>
      </c>
      <c r="AH951" s="0" t="n">
        <f aca="false">AG951/14</f>
        <v>0.275828569599372</v>
      </c>
      <c r="AI951" s="0" t="n">
        <v>0.098481</v>
      </c>
      <c r="AJ951" s="0" t="n">
        <v>1.4847</v>
      </c>
      <c r="AK951" s="0" t="n">
        <v>20.918</v>
      </c>
    </row>
    <row r="952" customFormat="false" ht="15" hidden="false" customHeight="true" outlineLevel="0" collapsed="false">
      <c r="A952" s="0" t="n">
        <v>951</v>
      </c>
      <c r="B952" s="4" t="n">
        <f aca="false">IF(assorted!P952 = "converged", 1, NA())</f>
        <v>1</v>
      </c>
      <c r="C952" s="0" t="str">
        <f aca="true">INDIRECT("IDs!B"&amp;$A952+1)</f>
        <v>d-rectangle</v>
      </c>
      <c r="D952" s="0" t="n">
        <f aca="true">INDIRECT("IDs!C"&amp;$A952+1)</f>
        <v>14</v>
      </c>
      <c r="E952" s="4" t="n">
        <v>1.41944444444444</v>
      </c>
      <c r="F952" s="0" t="n">
        <f aca="false">G952*D952</f>
        <v>0.21</v>
      </c>
      <c r="G952" s="0" t="n">
        <f aca="true">INDIRECT("assorted!D"&amp;$A952+1)</f>
        <v>0.015</v>
      </c>
      <c r="H952" s="0" t="n">
        <f aca="true">INDIRECT("assorted!E"&amp;$A952+1)</f>
        <v>0.08</v>
      </c>
      <c r="I952" s="0" t="n">
        <f aca="true">IF(B952=1,INDIRECT("assorted!F"&amp;$A952+1),NA())</f>
        <v>1.82118676976824</v>
      </c>
      <c r="J952" s="5" t="n">
        <f aca="true">IF(B952=1,INDIRECT("assorted!G"&amp;$A952+1),NA())</f>
        <v>1159.10255883629</v>
      </c>
      <c r="K952" s="5" t="n">
        <f aca="true">IF(B952=1,AVERAGE(INDIRECT("Temperatures!C" &amp; A952 + 1):INDIRECT("Temperatures!P" &amp; A952 + 1)),NA())</f>
        <v>953.308035576653</v>
      </c>
      <c r="L952" s="5" t="n">
        <f aca="true">IF(B952=1,MAX(INDIRECT("Temperatures!C" &amp; A952 + 1):INDIRECT("Temperatures!P" &amp; A952 + 1)),NA())</f>
        <v>1005.49159743887</v>
      </c>
      <c r="M952" s="5" t="n">
        <f aca="true">IF(B952=1,MIN(INDIRECT("Temperatures!C" &amp; A952 + 1):INDIRECT("Temperatures!P" &amp; A952 + 1)),NA())</f>
        <v>923.244095014505</v>
      </c>
      <c r="N952" s="5" t="n">
        <f aca="true">IF(B952=1,INDIRECT("assorted!H"&amp;$A952+1),NA())</f>
        <v>-184507.099142843</v>
      </c>
      <c r="O952" s="5" t="n">
        <f aca="true">IF(B952=1,INDIRECT("assorted!I"&amp;$A952+1),NA())</f>
        <v>23294.5425285578</v>
      </c>
      <c r="P952" s="5" t="n">
        <f aca="true">IF(B952=1,INDIRECT("assorted!J"&amp;$A952+1),NA())</f>
        <v>4159.30975097359</v>
      </c>
      <c r="Q952" s="5" t="n">
        <f aca="true">IF(B952=1,INDIRECT("assorted!K"&amp;$A952+1),NA())</f>
        <v>17299857.604544</v>
      </c>
      <c r="R952" s="5" t="n">
        <f aca="true">IF(B952=1,INDIRECT("assorted!L"&amp;$A952+1),NA())</f>
        <v>13172.600996965</v>
      </c>
      <c r="S952" s="5" t="n">
        <f aca="true">IF(B952=1,INDIRECT("assorted!M"&amp;$A952+1),NA())</f>
        <v>2352.00702930073</v>
      </c>
      <c r="T952" s="5" t="n">
        <f aca="true">IF(B952=1,INDIRECT("assorted!N"&amp;$A952+1),NA())</f>
        <v>5531937.06588008</v>
      </c>
      <c r="U952" s="5" t="n">
        <f aca="true">IF(B952=1,SUM(INDIRECT("HeatFluxTotals!B" &amp; A952 + 1):INDIRECT("HeatFluxTotals!P" &amp; A952 + 1)),NA())</f>
        <v>184416.41395751</v>
      </c>
      <c r="W952" s="5" t="n">
        <f aca="false">R952/G952</f>
        <v>878173.399797667</v>
      </c>
      <c r="X952" s="5" t="n">
        <f aca="true">IF(B952=1,SUM(INDIRECT("HeatFluxRadiation!B" &amp; A952 + 1):INDIRECT("HeatFluxRadiation!P" &amp; A952 + 1)),NA())</f>
        <v>172943.43434811</v>
      </c>
      <c r="Y952" s="5" t="n">
        <f aca="true">IF(B952=1,SUM(INDIRECT("HeatFluxConduction!B" &amp; A952 + 1):INDIRECT("HeatFluxConduction!P" &amp; A952 + 1)),NA())</f>
        <v>11468.9470768634</v>
      </c>
      <c r="Z952" s="6" t="n">
        <f aca="false">X952/U952</f>
        <v>0.937787643934758</v>
      </c>
      <c r="AA952" s="6" t="n">
        <f aca="false">Y952/U952</f>
        <v>0.0621904896139336</v>
      </c>
      <c r="AE952" s="0" t="n">
        <f aca="false">1/F952</f>
        <v>4.76190476190476</v>
      </c>
      <c r="AF952" s="0" t="n">
        <f aca="false">1/G952</f>
        <v>66.6666666666667</v>
      </c>
      <c r="AG952" s="10" t="n">
        <v>3.32502643637478</v>
      </c>
      <c r="AH952" s="0" t="n">
        <f aca="false">AG952/14</f>
        <v>0.237501888312484</v>
      </c>
      <c r="AI952" s="0" t="n">
        <v>0.11168</v>
      </c>
      <c r="AJ952" s="0" t="n">
        <v>1.6836</v>
      </c>
      <c r="AK952" s="0" t="n">
        <v>21.989</v>
      </c>
    </row>
    <row r="953" customFormat="false" ht="15" hidden="false" customHeight="true" outlineLevel="0" collapsed="false">
      <c r="A953" s="0" t="n">
        <v>952</v>
      </c>
      <c r="B953" s="4" t="n">
        <f aca="false">IF(assorted!P953 = "converged", 1, NA())</f>
        <v>1</v>
      </c>
      <c r="C953" s="0" t="str">
        <f aca="true">INDIRECT("IDs!B"&amp;$A953+1)</f>
        <v>d-rectangle</v>
      </c>
      <c r="D953" s="0" t="n">
        <f aca="true">INDIRECT("IDs!C"&amp;$A953+1)</f>
        <v>14</v>
      </c>
      <c r="E953" s="4" t="n">
        <v>1.62222222222222</v>
      </c>
      <c r="F953" s="0" t="n">
        <f aca="false">G953*D953</f>
        <v>0.21</v>
      </c>
      <c r="G953" s="0" t="n">
        <f aca="true">INDIRECT("assorted!D"&amp;$A953+1)</f>
        <v>0.015</v>
      </c>
      <c r="H953" s="0" t="n">
        <f aca="true">INDIRECT("assorted!E"&amp;$A953+1)</f>
        <v>0.08</v>
      </c>
      <c r="I953" s="0" t="n">
        <f aca="true">IF(B953=1,INDIRECT("assorted!F"&amp;$A953+1),NA())</f>
        <v>1.75588907004566</v>
      </c>
      <c r="J953" s="5" t="n">
        <f aca="true">IF(B953=1,INDIRECT("assorted!G"&amp;$A953+1),NA())</f>
        <v>1137.55259042577</v>
      </c>
      <c r="K953" s="5" t="n">
        <f aca="true">IF(B953=1,AVERAGE(INDIRECT("Temperatures!C" &amp; A953 + 1):INDIRECT("Temperatures!P" &amp; A953 + 1)),NA())</f>
        <v>959.856339143131</v>
      </c>
      <c r="L953" s="5" t="n">
        <f aca="true">IF(B953=1,MAX(INDIRECT("Temperatures!C" &amp; A953 + 1):INDIRECT("Temperatures!P" &amp; A953 + 1)),NA())</f>
        <v>1012.69032574598</v>
      </c>
      <c r="M953" s="5" t="n">
        <f aca="true">IF(B953=1,MIN(INDIRECT("Temperatures!C" &amp; A953 + 1):INDIRECT("Temperatures!P" &amp; A953 + 1)),NA())</f>
        <v>928.723516404724</v>
      </c>
      <c r="N953" s="5" t="n">
        <f aca="true">IF(B953=1,INDIRECT("assorted!H"&amp;$A953+1),NA())</f>
        <v>-190972.115457116</v>
      </c>
      <c r="O953" s="5" t="n">
        <f aca="true">IF(B953=1,INDIRECT("assorted!I"&amp;$A953+1),NA())</f>
        <v>24123.9150062974</v>
      </c>
      <c r="P953" s="5" t="n">
        <f aca="true">IF(B953=1,INDIRECT("assorted!J"&amp;$A953+1),NA())</f>
        <v>4272.9181926383</v>
      </c>
      <c r="Q953" s="5" t="n">
        <f aca="true">IF(B953=1,INDIRECT("assorted!K"&amp;$A953+1),NA())</f>
        <v>18257829.8809793</v>
      </c>
      <c r="R953" s="5" t="n">
        <f aca="true">IF(B953=1,INDIRECT("assorted!L"&amp;$A953+1),NA())</f>
        <v>13641.5946557165</v>
      </c>
      <c r="S953" s="5" t="n">
        <f aca="true">IF(B953=1,INDIRECT("assorted!M"&amp;$A953+1),NA())</f>
        <v>2416.25034602254</v>
      </c>
      <c r="T953" s="5" t="n">
        <f aca="true">IF(B953=1,INDIRECT("assorted!N"&amp;$A953+1),NA())</f>
        <v>5838265.73465405</v>
      </c>
      <c r="U953" s="5" t="n">
        <f aca="true">IF(B953=1,SUM(INDIRECT("HeatFluxTotals!B" &amp; A953 + 1):INDIRECT("HeatFluxTotals!P" &amp; A953 + 1)),NA())</f>
        <v>190982.325180031</v>
      </c>
      <c r="W953" s="5" t="n">
        <f aca="false">R953/G953</f>
        <v>909439.643714433</v>
      </c>
      <c r="X953" s="5" t="n">
        <f aca="true">IF(B953=1,SUM(INDIRECT("HeatFluxRadiation!B" &amp; A953 + 1):INDIRECT("HeatFluxRadiation!P" &amp; A953 + 1)),NA())</f>
        <v>179041.675744163</v>
      </c>
      <c r="Y953" s="5" t="n">
        <f aca="true">IF(B953=1,SUM(INDIRECT("HeatFluxConduction!B" &amp; A953 + 1):INDIRECT("HeatFluxConduction!P" &amp; A953 + 1)),NA())</f>
        <v>11940.6369184049</v>
      </c>
      <c r="Z953" s="6" t="n">
        <f aca="false">X953/U953</f>
        <v>0.937477725100413</v>
      </c>
      <c r="AA953" s="6" t="n">
        <f aca="false">Y953/U953</f>
        <v>0.0625222093570647</v>
      </c>
      <c r="AE953" s="0" t="n">
        <f aca="false">1/F953</f>
        <v>4.76190476190476</v>
      </c>
      <c r="AF953" s="0" t="n">
        <f aca="false">1/G953</f>
        <v>66.6666666666667</v>
      </c>
      <c r="AG953" s="10" t="n">
        <v>2.91610682909002</v>
      </c>
      <c r="AH953" s="0" t="n">
        <f aca="false">AG953/14</f>
        <v>0.208293344935001</v>
      </c>
      <c r="AI953" s="0" t="n">
        <v>0.12055</v>
      </c>
      <c r="AJ953" s="0" t="n">
        <v>1.8176</v>
      </c>
      <c r="AK953" s="0" t="n">
        <v>22.653</v>
      </c>
    </row>
    <row r="954" customFormat="false" ht="15" hidden="false" customHeight="true" outlineLevel="0" collapsed="false">
      <c r="A954" s="0" t="n">
        <v>953</v>
      </c>
      <c r="B954" s="4" t="n">
        <f aca="false">IF(assorted!P954 = "converged", 1, NA())</f>
        <v>1</v>
      </c>
      <c r="C954" s="0" t="str">
        <f aca="true">INDIRECT("IDs!B"&amp;$A954+1)</f>
        <v>d-rectangle</v>
      </c>
      <c r="D954" s="0" t="n">
        <f aca="true">INDIRECT("IDs!C"&amp;$A954+1)</f>
        <v>14</v>
      </c>
      <c r="E954" s="4" t="n">
        <v>1.825</v>
      </c>
      <c r="F954" s="0" t="n">
        <f aca="false">G954*D954</f>
        <v>0.21</v>
      </c>
      <c r="G954" s="0" t="n">
        <f aca="true">INDIRECT("assorted!D"&amp;$A954+1)</f>
        <v>0.015</v>
      </c>
      <c r="H954" s="0" t="n">
        <f aca="true">INDIRECT("assorted!E"&amp;$A954+1)</f>
        <v>0.08</v>
      </c>
      <c r="I954" s="0" t="n">
        <f aca="true">IF(B954=1,INDIRECT("assorted!F"&amp;$A954+1),NA())</f>
        <v>1.69915135251358</v>
      </c>
      <c r="J954" s="5" t="n">
        <f aca="true">IF(B954=1,INDIRECT("assorted!G"&amp;$A954+1),NA())</f>
        <v>1119.42305944515</v>
      </c>
      <c r="K954" s="5" t="n">
        <f aca="true">IF(B954=1,AVERAGE(INDIRECT("Temperatures!C" &amp; A954 + 1):INDIRECT("Temperatures!P" &amp; A954 + 1)),NA())</f>
        <v>964.691084861502</v>
      </c>
      <c r="L954" s="5" t="n">
        <f aca="true">IF(B954=1,MAX(INDIRECT("Temperatures!C" &amp; A954 + 1):INDIRECT("Temperatures!P" &amp; A954 + 1)),NA())</f>
        <v>1022.87060287116</v>
      </c>
      <c r="M954" s="5" t="n">
        <f aca="true">IF(B954=1,MIN(INDIRECT("Temperatures!C" &amp; A954 + 1):INDIRECT("Temperatures!P" &amp; A954 + 1)),NA())</f>
        <v>932.171077354912</v>
      </c>
      <c r="N954" s="5" t="n">
        <f aca="true">IF(B954=1,INDIRECT("assorted!H"&amp;$A954+1),NA())</f>
        <v>-196373.396494364</v>
      </c>
      <c r="O954" s="5" t="n">
        <f aca="true">IF(B954=1,INDIRECT("assorted!I"&amp;$A954+1),NA())</f>
        <v>24805.5087263113</v>
      </c>
      <c r="P954" s="5" t="n">
        <f aca="true">IF(B954=1,INDIRECT("assorted!J"&amp;$A954+1),NA())</f>
        <v>4626.89181318105</v>
      </c>
      <c r="Q954" s="5" t="n">
        <f aca="true">IF(B954=1,INDIRECT("assorted!K"&amp;$A954+1),NA())</f>
        <v>21408127.8508819</v>
      </c>
      <c r="R954" s="5" t="n">
        <f aca="true">IF(B954=1,INDIRECT("assorted!L"&amp;$A954+1),NA())</f>
        <v>14027.0223626216</v>
      </c>
      <c r="S954" s="5" t="n">
        <f aca="true">IF(B954=1,INDIRECT("assorted!M"&amp;$A954+1),NA())</f>
        <v>2616.41539580502</v>
      </c>
      <c r="T954" s="5" t="n">
        <f aca="true">IF(B954=1,INDIRECT("assorted!N"&amp;$A954+1),NA())</f>
        <v>6845629.52340556</v>
      </c>
      <c r="U954" s="5" t="n">
        <f aca="true">IF(B954=1,SUM(INDIRECT("HeatFluxTotals!B" &amp; A954 + 1):INDIRECT("HeatFluxTotals!P" &amp; A954 + 1)),NA())</f>
        <v>196378.313076702</v>
      </c>
      <c r="W954" s="5" t="n">
        <f aca="false">R954/G954</f>
        <v>935134.824174773</v>
      </c>
      <c r="X954" s="5" t="n">
        <f aca="true">IF(B954=1,SUM(INDIRECT("HeatFluxRadiation!B" &amp; A954 + 1):INDIRECT("HeatFluxRadiation!P" &amp; A954 + 1)),NA())</f>
        <v>184312.91320876</v>
      </c>
      <c r="Y954" s="5" t="n">
        <f aca="true">IF(B954=1,SUM(INDIRECT("HeatFluxConduction!B" &amp; A954 + 1):INDIRECT("HeatFluxConduction!P" &amp; A954 + 1)),NA())</f>
        <v>12065.3958348866</v>
      </c>
      <c r="Z954" s="6" t="n">
        <f aca="false">X954/U954</f>
        <v>0.938560426154444</v>
      </c>
      <c r="AA954" s="6" t="n">
        <f aca="false">Y954/U954</f>
        <v>0.0614395533083845</v>
      </c>
      <c r="AE954" s="0" t="n">
        <f aca="false">1/F954</f>
        <v>4.76190476190476</v>
      </c>
      <c r="AF954" s="0" t="n">
        <f aca="false">1/G954</f>
        <v>66.6666666666667</v>
      </c>
      <c r="AG954" s="10" t="n">
        <v>2.5954339223057</v>
      </c>
      <c r="AH954" s="0" t="n">
        <f aca="false">AG954/14</f>
        <v>0.18538813730755</v>
      </c>
      <c r="AI954" s="0" t="n">
        <v>0.12793</v>
      </c>
      <c r="AJ954" s="0" t="n">
        <v>1.9291</v>
      </c>
      <c r="AK954" s="0" t="n">
        <v>23.155</v>
      </c>
    </row>
    <row r="955" customFormat="false" ht="15" hidden="false" customHeight="true" outlineLevel="0" collapsed="false">
      <c r="A955" s="0" t="n">
        <v>954</v>
      </c>
      <c r="B955" s="4" t="n">
        <f aca="false">IF(assorted!P955 = "converged", 1, NA())</f>
        <v>1</v>
      </c>
      <c r="C955" s="0" t="str">
        <f aca="true">INDIRECT("IDs!B"&amp;$A955+1)</f>
        <v>d-rectangle</v>
      </c>
      <c r="D955" s="0" t="n">
        <f aca="true">INDIRECT("IDs!C"&amp;$A955+1)</f>
        <v>14</v>
      </c>
      <c r="E955" s="4" t="n">
        <v>1.925</v>
      </c>
      <c r="F955" s="0" t="n">
        <f aca="false">G955*D955</f>
        <v>0.21</v>
      </c>
      <c r="G955" s="0" t="n">
        <f aca="true">INDIRECT("assorted!D"&amp;$A955+1)</f>
        <v>0.015</v>
      </c>
      <c r="H955" s="0" t="n">
        <f aca="true">INDIRECT("assorted!E"&amp;$A955+1)</f>
        <v>0.08</v>
      </c>
      <c r="I955" s="0" t="n">
        <f aca="true">IF(B955=1,INDIRECT("assorted!F"&amp;$A955+1),NA())</f>
        <v>1.68382351566106</v>
      </c>
      <c r="J955" s="5" t="n">
        <f aca="true">IF(B955=1,INDIRECT("assorted!G"&amp;$A955+1),NA())</f>
        <v>1110.20857857311</v>
      </c>
      <c r="K955" s="5" t="n">
        <f aca="true">IF(B955=1,AVERAGE(INDIRECT("Temperatures!C" &amp; A955 + 1):INDIRECT("Temperatures!P" &amp; A955 + 1)),NA())</f>
        <v>966.991778631128</v>
      </c>
      <c r="L955" s="5" t="n">
        <f aca="true">IF(B955=1,MAX(INDIRECT("Temperatures!C" &amp; A955 + 1):INDIRECT("Temperatures!P" &amp; A955 + 1)),NA())</f>
        <v>1030.10419191503</v>
      </c>
      <c r="M955" s="5" t="n">
        <f aca="true">IF(B955=1,MIN(INDIRECT("Temperatures!C" &amp; A955 + 1):INDIRECT("Temperatures!P" &amp; A955 + 1)),NA())</f>
        <v>931.77925262419</v>
      </c>
      <c r="N955" s="5" t="n">
        <f aca="true">IF(B955=1,INDIRECT("assorted!H"&amp;$A955+1),NA())</f>
        <v>-199085.339404615</v>
      </c>
      <c r="O955" s="5" t="n">
        <f aca="true">IF(B955=1,INDIRECT("assorted!I"&amp;$A955+1),NA())</f>
        <v>25147.9607040474</v>
      </c>
      <c r="P955" s="5" t="n">
        <f aca="true">IF(B955=1,INDIRECT("assorted!J"&amp;$A955+1),NA())</f>
        <v>5091.86909713949</v>
      </c>
      <c r="Q955" s="5" t="n">
        <f aca="true">IF(B955=1,INDIRECT("assorted!K"&amp;$A955+1),NA())</f>
        <v>25927130.9024041</v>
      </c>
      <c r="R955" s="5" t="n">
        <f aca="true">IF(B955=1,INDIRECT("assorted!L"&amp;$A955+1),NA())</f>
        <v>14220.672152514</v>
      </c>
      <c r="S955" s="5" t="n">
        <f aca="true">IF(B955=1,INDIRECT("assorted!M"&amp;$A955+1),NA())</f>
        <v>2879.35081200242</v>
      </c>
      <c r="T955" s="5" t="n">
        <f aca="true">IF(B955=1,INDIRECT("assorted!N"&amp;$A955+1),NA())</f>
        <v>8290661.09857902</v>
      </c>
      <c r="U955" s="5" t="n">
        <f aca="true">IF(B955=1,SUM(INDIRECT("HeatFluxTotals!B" &amp; A955 + 1):INDIRECT("HeatFluxTotals!P" &amp; A955 + 1)),NA())</f>
        <v>199089.410135195</v>
      </c>
      <c r="W955" s="5" t="n">
        <f aca="false">R955/G955</f>
        <v>948044.8101676</v>
      </c>
      <c r="X955" s="5" t="n">
        <f aca="true">IF(B955=1,SUM(INDIRECT("HeatFluxRadiation!B" &amp; A955 + 1):INDIRECT("HeatFluxRadiation!P" &amp; A955 + 1)),NA())</f>
        <v>186864.397946049</v>
      </c>
      <c r="Y955" s="5" t="n">
        <f aca="true">IF(B955=1,SUM(INDIRECT("HeatFluxConduction!B" &amp; A955 + 1):INDIRECT("HeatFluxConduction!P" &amp; A955 + 1)),NA())</f>
        <v>12225.0117711051</v>
      </c>
      <c r="Z955" s="6" t="n">
        <f aca="false">X955/U955</f>
        <v>0.938595366871375</v>
      </c>
      <c r="AA955" s="6" t="n">
        <f aca="false">Y955/U955</f>
        <v>0.0614046310288605</v>
      </c>
      <c r="AE955" s="0" t="n">
        <f aca="false">1/F955</f>
        <v>4.76190476190476</v>
      </c>
      <c r="AF955" s="0" t="n">
        <f aca="false">1/G955</f>
        <v>66.6666666666667</v>
      </c>
      <c r="AG955" s="10" t="n">
        <v>2.45985570084268</v>
      </c>
      <c r="AH955" s="0" t="n">
        <f aca="false">AG955/14</f>
        <v>0.17570397863162</v>
      </c>
      <c r="AI955" s="0" t="n">
        <v>0.13235</v>
      </c>
      <c r="AJ955" s="0" t="n">
        <v>1.996</v>
      </c>
      <c r="AK955" s="0" t="n">
        <v>23.406</v>
      </c>
    </row>
    <row r="956" customFormat="false" ht="15" hidden="false" customHeight="true" outlineLevel="0" collapsed="false">
      <c r="A956" s="0" t="n">
        <v>955</v>
      </c>
      <c r="B956" s="4" t="n">
        <f aca="false">IF(assorted!P956 = "converged", 1, NA())</f>
        <v>1</v>
      </c>
      <c r="C956" s="0" t="str">
        <f aca="true">INDIRECT("IDs!B"&amp;$A956+1)</f>
        <v>d-rectangle</v>
      </c>
      <c r="D956" s="0" t="n">
        <f aca="true">INDIRECT("IDs!C"&amp;$A956+1)</f>
        <v>14</v>
      </c>
      <c r="E956" s="4" t="n">
        <v>2.02777777777778</v>
      </c>
      <c r="F956" s="0" t="n">
        <f aca="false">G956*D956</f>
        <v>0.21</v>
      </c>
      <c r="G956" s="0" t="n">
        <f aca="true">INDIRECT("assorted!D"&amp;$A956+1)</f>
        <v>0.015</v>
      </c>
      <c r="H956" s="0" t="n">
        <f aca="true">INDIRECT("assorted!E"&amp;$A956+1)</f>
        <v>0.08</v>
      </c>
      <c r="I956" s="0" t="n">
        <f aca="true">IF(B956=1,INDIRECT("assorted!F"&amp;$A956+1),NA())</f>
        <v>1.68865508401358</v>
      </c>
      <c r="J956" s="5" t="n">
        <f aca="true">IF(B956=1,INDIRECT("assorted!G"&amp;$A956+1),NA())</f>
        <v>1101.96186612791</v>
      </c>
      <c r="K956" s="5" t="n">
        <f aca="true">IF(B956=1,AVERAGE(INDIRECT("Temperatures!C" &amp; A956 + 1):INDIRECT("Temperatures!P" &amp; A956 + 1)),NA())</f>
        <v>968.919770156792</v>
      </c>
      <c r="L956" s="5" t="n">
        <f aca="true">IF(B956=1,MAX(INDIRECT("Temperatures!C" &amp; A956 + 1):INDIRECT("Temperatures!P" &amp; A956 + 1)),NA())</f>
        <v>1037.18649764707</v>
      </c>
      <c r="M956" s="5" t="n">
        <f aca="true">IF(B956=1,MIN(INDIRECT("Temperatures!C" &amp; A956 + 1):INDIRECT("Temperatures!P" &amp; A956 + 1)),NA())</f>
        <v>932.473074664905</v>
      </c>
      <c r="N956" s="5" t="n">
        <f aca="true">IF(B956=1,INDIRECT("assorted!H"&amp;$A956+1),NA())</f>
        <v>-201434.961789608</v>
      </c>
      <c r="O956" s="5" t="n">
        <f aca="true">IF(B956=1,INDIRECT("assorted!I"&amp;$A956+1),NA())</f>
        <v>25444.6153184318</v>
      </c>
      <c r="P956" s="5" t="n">
        <f aca="true">IF(B956=1,INDIRECT("assorted!J"&amp;$A956+1),NA())</f>
        <v>5453.96686974732</v>
      </c>
      <c r="Q956" s="5" t="n">
        <f aca="true">IF(B956=1,INDIRECT("assorted!K"&amp;$A956+1),NA())</f>
        <v>29745754.6163013</v>
      </c>
      <c r="R956" s="5" t="n">
        <f aca="true">IF(B956=1,INDIRECT("assorted!L"&amp;$A956+1),NA())</f>
        <v>14388.4244432181</v>
      </c>
      <c r="S956" s="5" t="n">
        <f aca="true">IF(B956=1,INDIRECT("assorted!M"&amp;$A956+1),NA())</f>
        <v>3084.10990849088</v>
      </c>
      <c r="T956" s="5" t="n">
        <f aca="true">IF(B956=1,INDIRECT("assorted!N"&amp;$A956+1),NA())</f>
        <v>9511733.92765167</v>
      </c>
      <c r="U956" s="5" t="n">
        <f aca="true">IF(B956=1,SUM(INDIRECT("HeatFluxTotals!B" &amp; A956 + 1):INDIRECT("HeatFluxTotals!P" &amp; A956 + 1)),NA())</f>
        <v>201437.942205053</v>
      </c>
      <c r="W956" s="5" t="n">
        <f aca="false">R956/G956</f>
        <v>959228.29621454</v>
      </c>
      <c r="X956" s="5" t="n">
        <f aca="true">IF(B956=1,SUM(INDIRECT("HeatFluxRadiation!B" &amp; A956 + 1):INDIRECT("HeatFluxRadiation!P" &amp; A956 + 1)),NA())</f>
        <v>189133.380441138</v>
      </c>
      <c r="Y956" s="5" t="n">
        <f aca="true">IF(B956=1,SUM(INDIRECT("HeatFluxConduction!B" &amp; A956 + 1):INDIRECT("HeatFluxConduction!P" &amp; A956 + 1)),NA())</f>
        <v>12304.5669864269</v>
      </c>
      <c r="Z956" s="6" t="n">
        <f aca="false">X956/U956</f>
        <v>0.938916364865413</v>
      </c>
      <c r="AA956" s="6" t="n">
        <f aca="false">Y956/U956</f>
        <v>0.0610836610607425</v>
      </c>
      <c r="AE956" s="0" t="n">
        <f aca="false">1/F956</f>
        <v>4.76190476190476</v>
      </c>
      <c r="AF956" s="0" t="n">
        <f aca="false">1/G956</f>
        <v>66.6666666666667</v>
      </c>
      <c r="AG956" s="10" t="n">
        <v>2.33761912107209</v>
      </c>
      <c r="AH956" s="0" t="n">
        <f aca="false">AG956/14</f>
        <v>0.166972794362292</v>
      </c>
      <c r="AI956" s="0" t="n">
        <v>0.13597</v>
      </c>
      <c r="AJ956" s="0" t="n">
        <v>2.051</v>
      </c>
      <c r="AK956" s="0" t="n">
        <v>23.615</v>
      </c>
    </row>
    <row r="957" customFormat="false" ht="15" hidden="false" customHeight="true" outlineLevel="0" collapsed="false">
      <c r="A957" s="0" t="n">
        <v>956</v>
      </c>
      <c r="B957" s="4" t="n">
        <f aca="false">IF(assorted!P957 = "converged", 1, NA())</f>
        <v>1</v>
      </c>
      <c r="C957" s="0" t="str">
        <f aca="true">INDIRECT("IDs!B"&amp;$A957+1)</f>
        <v>d-rectangle</v>
      </c>
      <c r="D957" s="0" t="n">
        <f aca="true">INDIRECT("IDs!C"&amp;$A957+1)</f>
        <v>14</v>
      </c>
      <c r="E957" s="4" t="n">
        <v>2.23055555555556</v>
      </c>
      <c r="F957" s="0" t="n">
        <f aca="false">G957*D957</f>
        <v>0.21</v>
      </c>
      <c r="G957" s="0" t="n">
        <f aca="true">INDIRECT("assorted!D"&amp;$A957+1)</f>
        <v>0.015</v>
      </c>
      <c r="H957" s="0" t="n">
        <f aca="true">INDIRECT("assorted!E"&amp;$A957+1)</f>
        <v>0.08</v>
      </c>
      <c r="I957" s="0" t="n">
        <f aca="true">IF(B957=1,INDIRECT("assorted!F"&amp;$A957+1),NA())</f>
        <v>1.80060188402421</v>
      </c>
      <c r="J957" s="5" t="n">
        <f aca="true">IF(B957=1,INDIRECT("assorted!G"&amp;$A957+1),NA())</f>
        <v>1086.95205232259</v>
      </c>
      <c r="K957" s="5" t="n">
        <f aca="true">IF(B957=1,AVERAGE(INDIRECT("Temperatures!C" &amp; A957 + 1):INDIRECT("Temperatures!P" &amp; A957 + 1)),NA())</f>
        <v>972.212348540128</v>
      </c>
      <c r="L957" s="5" t="n">
        <f aca="true">IF(B957=1,MAX(INDIRECT("Temperatures!C" &amp; A957 + 1):INDIRECT("Temperatures!P" &amp; A957 + 1)),NA())</f>
        <v>1054.29460654325</v>
      </c>
      <c r="M957" s="5" t="n">
        <f aca="true">IF(B957=1,MIN(INDIRECT("Temperatures!C" &amp; A957 + 1):INDIRECT("Temperatures!P" &amp; A957 + 1)),NA())</f>
        <v>932.571281748093</v>
      </c>
      <c r="N957" s="5" t="n">
        <f aca="true">IF(B957=1,INDIRECT("assorted!H"&amp;$A957+1),NA())</f>
        <v>-205608.591698126</v>
      </c>
      <c r="O957" s="5" t="n">
        <f aca="true">IF(B957=1,INDIRECT("assorted!I"&amp;$A957+1),NA())</f>
        <v>25971.6021527795</v>
      </c>
      <c r="P957" s="5" t="n">
        <f aca="true">IF(B957=1,INDIRECT("assorted!J"&amp;$A957+1),NA())</f>
        <v>6273.13832260007</v>
      </c>
      <c r="Q957" s="5" t="n">
        <f aca="true">IF(B957=1,INDIRECT("assorted!K"&amp;$A957+1),NA())</f>
        <v>39352264.4144736</v>
      </c>
      <c r="R957" s="5" t="n">
        <f aca="true">IF(B957=1,INDIRECT("assorted!L"&amp;$A957+1),NA())</f>
        <v>14686.4250282534</v>
      </c>
      <c r="S957" s="5" t="n">
        <f aca="true">IF(B957=1,INDIRECT("assorted!M"&amp;$A957+1),NA())</f>
        <v>3547.33509022343</v>
      </c>
      <c r="T957" s="5" t="n">
        <f aca="true">IF(B957=1,INDIRECT("assorted!N"&amp;$A957+1),NA())</f>
        <v>12583586.2423305</v>
      </c>
      <c r="U957" s="5" t="n">
        <f aca="true">IF(B957=1,SUM(INDIRECT("HeatFluxTotals!B" &amp; A957 + 1):INDIRECT("HeatFluxTotals!P" &amp; A957 + 1)),NA())</f>
        <v>205609.950395547</v>
      </c>
      <c r="W957" s="5" t="n">
        <f aca="false">R957/G957</f>
        <v>979095.00188356</v>
      </c>
      <c r="X957" s="5" t="n">
        <f aca="true">IF(B957=1,SUM(INDIRECT("HeatFluxRadiation!B" &amp; A957 + 1):INDIRECT("HeatFluxRadiation!P" &amp; A957 + 1)),NA())</f>
        <v>193002.667806758</v>
      </c>
      <c r="Y957" s="5" t="n">
        <f aca="true">IF(B957=1,SUM(INDIRECT("HeatFluxConduction!B" &amp; A957 + 1):INDIRECT("HeatFluxConduction!P" &amp; A957 + 1)),NA())</f>
        <v>12607.2816644878</v>
      </c>
      <c r="Z957" s="6" t="n">
        <f aca="false">X957/U957</f>
        <v>0.938683499682116</v>
      </c>
      <c r="AA957" s="6" t="n">
        <f aca="false">Y957/U957</f>
        <v>0.0613164958224746</v>
      </c>
      <c r="AE957" s="0" t="n">
        <f aca="false">1/F957</f>
        <v>4.76190476190476</v>
      </c>
      <c r="AF957" s="0" t="n">
        <f aca="false">1/G957</f>
        <v>66.6666666666667</v>
      </c>
      <c r="AG957" s="10" t="n">
        <v>2.12611859776333</v>
      </c>
      <c r="AH957" s="0" t="n">
        <f aca="false">AG957/14</f>
        <v>0.151865614125952</v>
      </c>
      <c r="AI957" s="0" t="n">
        <v>0.14287</v>
      </c>
      <c r="AJ957" s="0" t="n">
        <v>2.1557</v>
      </c>
      <c r="AK957" s="0" t="n">
        <v>23.976</v>
      </c>
    </row>
    <row r="958" customFormat="false" ht="15" hidden="false" customHeight="true" outlineLevel="0" collapsed="false">
      <c r="A958" s="0" t="n">
        <v>957</v>
      </c>
      <c r="B958" s="4" t="n">
        <f aca="false">IF(assorted!P958 = "converged", 1, NA())</f>
        <v>1</v>
      </c>
      <c r="C958" s="0" t="str">
        <f aca="true">INDIRECT("IDs!B"&amp;$A958+1)</f>
        <v>d-rectangle</v>
      </c>
      <c r="D958" s="0" t="n">
        <f aca="true">INDIRECT("IDs!C"&amp;$A958+1)</f>
        <v>14</v>
      </c>
      <c r="E958" s="4" t="n">
        <v>2.43333333333333</v>
      </c>
      <c r="F958" s="0" t="n">
        <f aca="false">G958*D958</f>
        <v>0.21</v>
      </c>
      <c r="G958" s="0" t="n">
        <f aca="true">INDIRECT("assorted!D"&amp;$A958+1)</f>
        <v>0.015</v>
      </c>
      <c r="H958" s="0" t="n">
        <f aca="true">INDIRECT("assorted!E"&amp;$A958+1)</f>
        <v>0.08</v>
      </c>
      <c r="I958" s="0" t="n">
        <f aca="true">IF(B958=1,INDIRECT("assorted!F"&amp;$A958+1),NA())</f>
        <v>1.86573438855702</v>
      </c>
      <c r="J958" s="5" t="n">
        <f aca="true">IF(B958=1,INDIRECT("assorted!G"&amp;$A958+1),NA())</f>
        <v>1073.28334475451</v>
      </c>
      <c r="K958" s="5" t="n">
        <f aca="true">IF(B958=1,AVERAGE(INDIRECT("Temperatures!C" &amp; A958 + 1):INDIRECT("Temperatures!P" &amp; A958 + 1)),NA())</f>
        <v>974.860209853091</v>
      </c>
      <c r="L958" s="5" t="n">
        <f aca="true">IF(B958=1,MAX(INDIRECT("Temperatures!C" &amp; A958 + 1):INDIRECT("Temperatures!P" &amp; A958 + 1)),NA())</f>
        <v>1076.90273562406</v>
      </c>
      <c r="M958" s="5" t="n">
        <f aca="true">IF(B958=1,MIN(INDIRECT("Temperatures!C" &amp; A958 + 1):INDIRECT("Temperatures!P" &amp; A958 + 1)),NA())</f>
        <v>930.507204228868</v>
      </c>
      <c r="N958" s="5" t="n">
        <f aca="true">IF(B958=1,INDIRECT("assorted!H"&amp;$A958+1),NA())</f>
        <v>-209182.637810225</v>
      </c>
      <c r="O958" s="5" t="n">
        <f aca="true">IF(B958=1,INDIRECT("assorted!I"&amp;$A958+1),NA())</f>
        <v>26423.2460100447</v>
      </c>
      <c r="P958" s="5" t="n">
        <f aca="true">IF(B958=1,INDIRECT("assorted!J"&amp;$A958+1),NA())</f>
        <v>7301.606349971</v>
      </c>
      <c r="Q958" s="5" t="n">
        <f aca="true">IF(B958=1,INDIRECT("assorted!K"&amp;$A958+1),NA())</f>
        <v>53313455.2899369</v>
      </c>
      <c r="R958" s="5" t="n">
        <f aca="true">IF(B958=1,INDIRECT("assorted!L"&amp;$A958+1),NA())</f>
        <v>14941.820656459</v>
      </c>
      <c r="S958" s="5" t="n">
        <f aca="true">IF(B958=1,INDIRECT("assorted!M"&amp;$A958+1),NA())</f>
        <v>4128.91332662564</v>
      </c>
      <c r="T958" s="5" t="n">
        <f aca="true">IF(B958=1,INDIRECT("assorted!N"&amp;$A958+1),NA())</f>
        <v>17047925.2587868</v>
      </c>
      <c r="U958" s="5" t="n">
        <f aca="true">IF(B958=1,SUM(INDIRECT("HeatFluxTotals!B" &amp; A958 + 1):INDIRECT("HeatFluxTotals!P" &amp; A958 + 1)),NA())</f>
        <v>209185.489190426</v>
      </c>
      <c r="W958" s="5" t="n">
        <f aca="false">R958/G958</f>
        <v>996121.377097267</v>
      </c>
      <c r="X958" s="5" t="n">
        <f aca="true">IF(B958=1,SUM(INDIRECT("HeatFluxRadiation!B" &amp; A958 + 1):INDIRECT("HeatFluxRadiation!P" &amp; A958 + 1)),NA())</f>
        <v>196104.826907764</v>
      </c>
      <c r="Y958" s="5" t="n">
        <f aca="true">IF(B958=1,SUM(INDIRECT("HeatFluxConduction!B" &amp; A958 + 1):INDIRECT("HeatFluxConduction!P" &amp; A958 + 1)),NA())</f>
        <v>13080.6600583672</v>
      </c>
      <c r="Z958" s="6" t="n">
        <f aca="false">X958/U958</f>
        <v>0.937468596252608</v>
      </c>
      <c r="AA958" s="6" t="n">
        <f aca="false">Y958/U958</f>
        <v>0.0625313931142691</v>
      </c>
      <c r="AE958" s="0" t="n">
        <f aca="false">1/F958</f>
        <v>4.76190476190476</v>
      </c>
      <c r="AF958" s="0" t="n">
        <f aca="false">1/G958</f>
        <v>66.6666666666667</v>
      </c>
      <c r="AG958" s="10" t="n">
        <v>1.94962006291485</v>
      </c>
      <c r="AH958" s="0" t="n">
        <f aca="false">AG958/14</f>
        <v>0.139258575922489</v>
      </c>
      <c r="AI958" s="0" t="n">
        <v>0.14956</v>
      </c>
      <c r="AJ958" s="0" t="n">
        <v>2.2576</v>
      </c>
      <c r="AK958" s="0" t="n">
        <v>24.27</v>
      </c>
    </row>
    <row r="959" customFormat="false" ht="15" hidden="false" customHeight="true" outlineLevel="0" collapsed="false">
      <c r="A959" s="0" t="n">
        <v>958</v>
      </c>
      <c r="B959" s="4" t="n">
        <f aca="false">IF(assorted!P959 = "converged", 1, NA())</f>
        <v>1</v>
      </c>
      <c r="C959" s="0" t="str">
        <f aca="true">INDIRECT("IDs!B"&amp;$A959+1)</f>
        <v>d-rectangle</v>
      </c>
      <c r="D959" s="0" t="n">
        <f aca="true">INDIRECT("IDs!C"&amp;$A959+1)</f>
        <v>14</v>
      </c>
      <c r="E959" s="4" t="n">
        <v>2.83888888888889</v>
      </c>
      <c r="F959" s="0" t="n">
        <f aca="false">G959*D959</f>
        <v>0.21</v>
      </c>
      <c r="G959" s="0" t="n">
        <f aca="true">INDIRECT("assorted!D"&amp;$A959+1)</f>
        <v>0.015</v>
      </c>
      <c r="H959" s="0" t="n">
        <f aca="true">INDIRECT("assorted!E"&amp;$A959+1)</f>
        <v>0.08</v>
      </c>
      <c r="I959" s="0" t="n">
        <f aca="true">IF(B959=1,INDIRECT("assorted!F"&amp;$A959+1),NA())</f>
        <v>2.39184683444909</v>
      </c>
      <c r="J959" s="5" t="n">
        <f aca="true">IF(B959=1,INDIRECT("assorted!G"&amp;$A959+1),NA())</f>
        <v>1051.9019369559</v>
      </c>
      <c r="K959" s="5" t="n">
        <f aca="true">IF(B959=1,AVERAGE(INDIRECT("Temperatures!C" &amp; A959 + 1):INDIRECT("Temperatures!P" &amp; A959 + 1)),NA())</f>
        <v>979.166983119942</v>
      </c>
      <c r="L959" s="5" t="n">
        <f aca="true">IF(B959=1,MAX(INDIRECT("Temperatures!C" &amp; A959 + 1):INDIRECT("Temperatures!P" &amp; A959 + 1)),NA())</f>
        <v>1132.73897797589</v>
      </c>
      <c r="M959" s="5" t="n">
        <f aca="true">IF(B959=1,MIN(INDIRECT("Temperatures!C" &amp; A959 + 1):INDIRECT("Temperatures!P" &amp; A959 + 1)),NA())</f>
        <v>925.041361276445</v>
      </c>
      <c r="N959" s="5" t="n">
        <f aca="true">IF(B959=1,INDIRECT("assorted!H"&amp;$A959+1),NA())</f>
        <v>-207245.241942514</v>
      </c>
      <c r="O959" s="5" t="n">
        <f aca="true">IF(B959=1,INDIRECT("assorted!I"&amp;$A959+1),NA())</f>
        <v>27201.5534920476</v>
      </c>
      <c r="P959" s="5" t="n">
        <f aca="true">IF(B959=1,INDIRECT("assorted!J"&amp;$A959+1),NA())</f>
        <v>9905.66732481109</v>
      </c>
      <c r="Q959" s="5" t="n">
        <f aca="true">IF(B959=1,INDIRECT("assorted!K"&amp;$A959+1),NA())</f>
        <v>98122245.1498301</v>
      </c>
      <c r="R959" s="5" t="n">
        <f aca="true">IF(B959=1,INDIRECT("assorted!L"&amp;$A959+1),NA())</f>
        <v>15381.9471613646</v>
      </c>
      <c r="S959" s="5" t="n">
        <f aca="true">IF(B959=1,INDIRECT("assorted!M"&amp;$A959+1),NA())</f>
        <v>5601.46138097757</v>
      </c>
      <c r="T959" s="5" t="n">
        <f aca="true">IF(B959=1,INDIRECT("assorted!N"&amp;$A959+1),NA())</f>
        <v>31376369.6025832</v>
      </c>
      <c r="U959" s="5" t="n">
        <f aca="true">IF(B959=1,SUM(INDIRECT("HeatFluxTotals!B" &amp; A959 + 1):INDIRECT("HeatFluxTotals!P" &amp; A959 + 1)),NA())</f>
        <v>215347.260259104</v>
      </c>
      <c r="W959" s="5" t="n">
        <f aca="false">R959/G959</f>
        <v>1025463.14409097</v>
      </c>
      <c r="X959" s="5" t="n">
        <f aca="true">IF(B959=1,SUM(INDIRECT("HeatFluxRadiation!B" &amp; A959 + 1):INDIRECT("HeatFluxRadiation!P" &amp; A959 + 1)),NA())</f>
        <v>199596.975162877</v>
      </c>
      <c r="Y959" s="5" t="n">
        <f aca="true">IF(B959=1,SUM(INDIRECT("HeatFluxConduction!B" &amp; A959 + 1):INDIRECT("HeatFluxConduction!P" &amp; A959 + 1)),NA())</f>
        <v>15750.0778062343</v>
      </c>
      <c r="Z959" s="6" t="n">
        <f aca="false">X959/U959</f>
        <v>0.926860991510748</v>
      </c>
      <c r="AA959" s="6" t="n">
        <f aca="false">Y959/U959</f>
        <v>0.0731380459044796</v>
      </c>
      <c r="AE959" s="0" t="n">
        <f aca="false">1/F959</f>
        <v>4.76190476190476</v>
      </c>
      <c r="AF959" s="0" t="n">
        <f aca="false">1/G959</f>
        <v>66.6666666666667</v>
      </c>
      <c r="AG959" s="10" t="n">
        <v>1.67202927217507</v>
      </c>
      <c r="AH959" s="0" t="n">
        <f aca="false">AG959/14</f>
        <v>0.119430662298219</v>
      </c>
      <c r="AI959" s="0" t="n">
        <v>0.1631</v>
      </c>
      <c r="AJ959" s="0" t="n">
        <v>2.4649</v>
      </c>
      <c r="AK959" s="0" t="n">
        <v>24.73</v>
      </c>
    </row>
    <row r="960" customFormat="false" ht="15" hidden="false" customHeight="true" outlineLevel="0" collapsed="false">
      <c r="A960" s="0" t="n">
        <v>959</v>
      </c>
      <c r="B960" s="4" t="e">
        <f aca="false">IF(assorted!P960 = "converged", 1, NA())</f>
        <v>#N/A</v>
      </c>
      <c r="C960" s="0" t="str">
        <f aca="true">INDIRECT("IDs!B"&amp;$A960+1)</f>
        <v>d-rectangle</v>
      </c>
      <c r="D960" s="0" t="n">
        <f aca="true">INDIRECT("IDs!C"&amp;$A960+1)</f>
        <v>14</v>
      </c>
      <c r="E960" s="4" t="n">
        <v>3.24444444444444</v>
      </c>
      <c r="F960" s="0" t="n">
        <f aca="false">G960*D960</f>
        <v>0.21</v>
      </c>
      <c r="G960" s="0" t="n">
        <f aca="true">INDIRECT("assorted!D"&amp;$A960+1)</f>
        <v>0.015</v>
      </c>
      <c r="H960" s="0" t="n">
        <f aca="true">INDIRECT("assorted!E"&amp;$A960+1)</f>
        <v>0.08</v>
      </c>
      <c r="I960" s="0" t="e">
        <f aca="true">IF(B960=1,INDIRECT("assorted!F"&amp;$A960+1),NA())</f>
        <v>#N/A</v>
      </c>
      <c r="J960" s="5" t="e">
        <f aca="true">IF(B960=1,INDIRECT("assorted!G"&amp;$A960+1),NA())</f>
        <v>#N/A</v>
      </c>
      <c r="K960" s="5" t="e">
        <f aca="true">IF(B960=1,AVERAGE(INDIRECT("Temperatures!C" &amp; A960 + 1):INDIRECT("Temperatures!P" &amp; A960 + 1)),NA())</f>
        <v>#N/A</v>
      </c>
      <c r="L960" s="5" t="e">
        <f aca="true">IF(B960=1,MAX(INDIRECT("Temperatures!C" &amp; A960 + 1):INDIRECT("Temperatures!P" &amp; A960 + 1)),NA())</f>
        <v>#N/A</v>
      </c>
      <c r="M960" s="5" t="e">
        <f aca="true">IF(B960=1,MIN(INDIRECT("Temperatures!C" &amp; A960 + 1):INDIRECT("Temperatures!P" &amp; A960 + 1)),NA())</f>
        <v>#N/A</v>
      </c>
      <c r="N960" s="5" t="e">
        <f aca="true">IF(B960=1,INDIRECT("assorted!H"&amp;$A960+1),NA())</f>
        <v>#N/A</v>
      </c>
      <c r="O960" s="5" t="e">
        <f aca="true">IF(B960=1,INDIRECT("assorted!I"&amp;$A960+1),NA())</f>
        <v>#N/A</v>
      </c>
      <c r="P960" s="5" t="e">
        <f aca="true">IF(B960=1,INDIRECT("assorted!J"&amp;$A960+1),NA())</f>
        <v>#N/A</v>
      </c>
      <c r="Q960" s="5" t="e">
        <f aca="true">IF(B960=1,INDIRECT("assorted!K"&amp;$A960+1),NA())</f>
        <v>#N/A</v>
      </c>
      <c r="R960" s="5" t="e">
        <f aca="true">IF(B960=1,INDIRECT("assorted!L"&amp;$A960+1),NA())</f>
        <v>#N/A</v>
      </c>
      <c r="S960" s="5" t="e">
        <f aca="true">IF(B960=1,INDIRECT("assorted!M"&amp;$A960+1),NA())</f>
        <v>#N/A</v>
      </c>
      <c r="T960" s="5" t="e">
        <f aca="true">IF(B960=1,INDIRECT("assorted!N"&amp;$A960+1),NA())</f>
        <v>#N/A</v>
      </c>
      <c r="U960" s="5" t="e">
        <f aca="true">IF(B960=1,SUM(INDIRECT("HeatFluxTotals!B" &amp; A960 + 1):INDIRECT("HeatFluxTotals!P" &amp; A960 + 1)),NA())</f>
        <v>#N/A</v>
      </c>
      <c r="W960" s="5" t="e">
        <f aca="false">R960/G960</f>
        <v>#N/A</v>
      </c>
      <c r="X960" s="5" t="e">
        <f aca="true">IF(B960=1,SUM(INDIRECT("HeatFluxRadiation!B" &amp; A960 + 1):INDIRECT("HeatFluxRadiation!P" &amp; A960 + 1)),NA())</f>
        <v>#N/A</v>
      </c>
      <c r="Y960" s="5" t="e">
        <f aca="true">IF(B960=1,SUM(INDIRECT("HeatFluxConduction!B" &amp; A960 + 1):INDIRECT("HeatFluxConduction!P" &amp; A960 + 1)),NA())</f>
        <v>#N/A</v>
      </c>
      <c r="Z960" s="6" t="e">
        <f aca="false">X960/U960</f>
        <v>#N/A</v>
      </c>
      <c r="AA960" s="6" t="e">
        <f aca="false">Y960/U960</f>
        <v>#N/A</v>
      </c>
      <c r="AE960" s="0" t="n">
        <f aca="false">1/F960</f>
        <v>4.76190476190476</v>
      </c>
      <c r="AF960" s="0" t="n">
        <f aca="false">1/G960</f>
        <v>66.6666666666667</v>
      </c>
      <c r="AG960" s="10" t="n">
        <v>1.46385494735662</v>
      </c>
      <c r="AH960" s="0" t="n">
        <f aca="false">AG960/14</f>
        <v>0.10456106766833</v>
      </c>
      <c r="AI960" s="0" t="n">
        <v>0.065465</v>
      </c>
      <c r="AJ960" s="0" t="n">
        <v>0.98707</v>
      </c>
      <c r="AK960" s="0" t="n">
        <v>18.187</v>
      </c>
    </row>
    <row r="961" customFormat="false" ht="15" hidden="false" customHeight="true" outlineLevel="0" collapsed="false">
      <c r="A961" s="0" t="n">
        <v>960</v>
      </c>
      <c r="B961" s="4" t="n">
        <f aca="false">IF(assorted!P961 = "converged", 1, NA())</f>
        <v>1</v>
      </c>
      <c r="C961" s="0" t="str">
        <f aca="true">INDIRECT("IDs!B"&amp;$A961+1)</f>
        <v>d-rectangle</v>
      </c>
      <c r="D961" s="0" t="n">
        <f aca="true">INDIRECT("IDs!C"&amp;$A961+1)</f>
        <v>14</v>
      </c>
      <c r="E961" s="4" t="n">
        <v>3.44722222222222</v>
      </c>
      <c r="F961" s="0" t="n">
        <f aca="false">G961*D961</f>
        <v>0.21</v>
      </c>
      <c r="G961" s="0" t="n">
        <f aca="true">INDIRECT("assorted!D"&amp;$A961+1)</f>
        <v>0.015</v>
      </c>
      <c r="H961" s="0" t="n">
        <f aca="true">INDIRECT("assorted!E"&amp;$A961+1)</f>
        <v>0.08</v>
      </c>
      <c r="I961" s="0" t="n">
        <f aca="true">IF(B961=1,INDIRECT("assorted!F"&amp;$A961+1),NA())</f>
        <v>5.82947525667259</v>
      </c>
      <c r="J961" s="5" t="n">
        <f aca="true">IF(B961=1,INDIRECT("assorted!G"&amp;$A961+1),NA())</f>
        <v>1155.46819083332</v>
      </c>
      <c r="K961" s="5" t="n">
        <f aca="true">IF(B961=1,AVERAGE(INDIRECT("Temperatures!C" &amp; A961 + 1):INDIRECT("Temperatures!P" &amp; A961 + 1)),NA())</f>
        <v>950.056411905717</v>
      </c>
      <c r="L961" s="5" t="n">
        <f aca="true">IF(B961=1,MAX(INDIRECT("Temperatures!C" &amp; A961 + 1):INDIRECT("Temperatures!P" &amp; A961 + 1)),NA())</f>
        <v>1174.69480256636</v>
      </c>
      <c r="M961" s="5" t="n">
        <f aca="true">IF(B961=1,MIN(INDIRECT("Temperatures!C" &amp; A961 + 1):INDIRECT("Temperatures!P" &amp; A961 + 1)),NA())</f>
        <v>862.742845574009</v>
      </c>
      <c r="N961" s="5" t="n">
        <f aca="true">IF(B961=1,INDIRECT("assorted!H"&amp;$A961+1),NA())</f>
        <v>-155110.375511004</v>
      </c>
      <c r="O961" s="5" t="n">
        <f aca="true">IF(B961=1,INDIRECT("assorted!I"&amp;$A961+1),NA())</f>
        <v>22846.2979044754</v>
      </c>
      <c r="P961" s="5" t="n">
        <f aca="true">IF(B961=1,INDIRECT("assorted!J"&amp;$A961+1),NA())</f>
        <v>13942.6404821946</v>
      </c>
      <c r="Q961" s="5" t="n">
        <f aca="true">IF(B961=1,INDIRECT("assorted!K"&amp;$A961+1),NA())</f>
        <v>194397223.615733</v>
      </c>
      <c r="R961" s="5" t="n">
        <f aca="true">IF(B961=1,INDIRECT("assorted!L"&amp;$A961+1),NA())</f>
        <v>12919.010365659</v>
      </c>
      <c r="S961" s="5" t="n">
        <f aca="true">IF(B961=1,INDIRECT("assorted!M"&amp;$A961+1),NA())</f>
        <v>7884.21470135707</v>
      </c>
      <c r="T961" s="5" t="n">
        <f aca="true">IF(B961=1,INDIRECT("assorted!N"&amp;$A961+1),NA())</f>
        <v>62160841.4570949</v>
      </c>
      <c r="U961" s="5" t="n">
        <f aca="true">IF(B961=1,SUM(INDIRECT("HeatFluxTotals!B" &amp; A961 + 1):INDIRECT("HeatFluxTotals!P" &amp; A961 + 1)),NA())</f>
        <v>180866.145119226</v>
      </c>
      <c r="W961" s="5" t="n">
        <f aca="false">R961/G961</f>
        <v>861267.3577106</v>
      </c>
      <c r="X961" s="5" t="n">
        <f aca="true">IF(B961=1,SUM(INDIRECT("HeatFluxRadiation!B" &amp; A961 + 1):INDIRECT("HeatFluxRadiation!P" &amp; A961 + 1)),NA())</f>
        <v>163541.966924348</v>
      </c>
      <c r="Y961" s="5" t="n">
        <f aca="true">IF(B961=1,SUM(INDIRECT("HeatFluxConduction!B" &amp; A961 + 1):INDIRECT("HeatFluxConduction!P" &amp; A961 + 1)),NA())</f>
        <v>15975.6272789559</v>
      </c>
      <c r="Z961" s="6" t="n">
        <f aca="false">X961/U961</f>
        <v>0.904215472810252</v>
      </c>
      <c r="AA961" s="6" t="n">
        <f aca="false">Y961/U961</f>
        <v>0.0883284556566674</v>
      </c>
      <c r="AE961" s="0" t="n">
        <f aca="false">1/F961</f>
        <v>4.76190476190476</v>
      </c>
      <c r="AF961" s="0" t="n">
        <f aca="false">1/G961</f>
        <v>66.6666666666667</v>
      </c>
      <c r="AG961" s="10" t="n">
        <v>1.37821139191964</v>
      </c>
      <c r="AH961" s="0" t="n">
        <f aca="false">AG961/14</f>
        <v>0.0984436708514028</v>
      </c>
      <c r="AI961" s="0" t="n">
        <v>0.13817</v>
      </c>
      <c r="AJ961" s="0" t="n">
        <v>2.0918</v>
      </c>
      <c r="AK961" s="0" t="n">
        <v>21.957</v>
      </c>
    </row>
    <row r="962" customFormat="false" ht="15" hidden="false" customHeight="true" outlineLevel="0" collapsed="false">
      <c r="A962" s="0" t="n">
        <v>961</v>
      </c>
      <c r="B962" s="4" t="n">
        <f aca="false">IF(assorted!P962 = "converged", 1, NA())</f>
        <v>1</v>
      </c>
      <c r="C962" s="0" t="str">
        <f aca="true">INDIRECT("IDs!B"&amp;$A962+1)</f>
        <v>d-rectangle</v>
      </c>
      <c r="D962" s="0" t="n">
        <f aca="true">INDIRECT("IDs!C"&amp;$A962+1)</f>
        <v>14</v>
      </c>
      <c r="E962" s="4" t="n">
        <v>1.01388888888889</v>
      </c>
      <c r="F962" s="0" t="n">
        <f aca="false">G962*D962</f>
        <v>0.28</v>
      </c>
      <c r="G962" s="0" t="n">
        <f aca="true">INDIRECT("assorted!D"&amp;$A962+1)</f>
        <v>0.02</v>
      </c>
      <c r="H962" s="0" t="n">
        <f aca="true">INDIRECT("assorted!E"&amp;$A962+1)</f>
        <v>0.08</v>
      </c>
      <c r="I962" s="0" t="n">
        <f aca="true">IF(B962=1,INDIRECT("assorted!F"&amp;$A962+1),NA())</f>
        <v>7.52936469325504</v>
      </c>
      <c r="J962" s="5" t="n">
        <f aca="true">IF(B962=1,INDIRECT("assorted!G"&amp;$A962+1),NA())</f>
        <v>1153.92177771421</v>
      </c>
      <c r="K962" s="5" t="n">
        <f aca="true">IF(B962=1,AVERAGE(INDIRECT("Temperatures!C" &amp; A962 + 1):INDIRECT("Temperatures!P" &amp; A962 + 1)),NA())</f>
        <v>918.986196248441</v>
      </c>
      <c r="L962" s="5" t="n">
        <f aca="true">IF(B962=1,MAX(INDIRECT("Temperatures!C" &amp; A962 + 1):INDIRECT("Temperatures!P" &amp; A962 + 1)),NA())</f>
        <v>994.741690328576</v>
      </c>
      <c r="M962" s="5" t="n">
        <f aca="true">IF(B962=1,MIN(INDIRECT("Temperatures!C" &amp; A962 + 1):INDIRECT("Temperatures!P" &amp; A962 + 1)),NA())</f>
        <v>877.132407258121</v>
      </c>
      <c r="N962" s="5" t="n">
        <f aca="true">IF(B962=1,INDIRECT("assorted!H"&amp;$A962+1),NA())</f>
        <v>-145529.850414854</v>
      </c>
      <c r="O962" s="5" t="n">
        <f aca="true">IF(B962=1,INDIRECT("assorted!I"&amp;$A962+1),NA())</f>
        <v>19530.9831309343</v>
      </c>
      <c r="P962" s="5" t="n">
        <f aca="true">IF(B962=1,INDIRECT("assorted!J"&amp;$A962+1),NA())</f>
        <v>5978.12188568232</v>
      </c>
      <c r="Q962" s="5" t="n">
        <f aca="true">IF(B962=1,INDIRECT("assorted!K"&amp;$A962+1),NA())</f>
        <v>35737941.280074</v>
      </c>
      <c r="R962" s="5" t="n">
        <f aca="true">IF(B962=1,INDIRECT("assorted!L"&amp;$A962+1),NA())</f>
        <v>11044.2835171528</v>
      </c>
      <c r="S962" s="5" t="n">
        <f aca="true">IF(B962=1,INDIRECT("assorted!M"&amp;$A962+1),NA())</f>
        <v>3380.47872771777</v>
      </c>
      <c r="T962" s="5" t="n">
        <f aca="true">IF(B962=1,INDIRECT("assorted!N"&amp;$A962+1),NA())</f>
        <v>11427636.4285524</v>
      </c>
      <c r="U962" s="5" t="n">
        <f aca="true">IF(B962=1,SUM(INDIRECT("HeatFluxTotals!B" &amp; A962 + 1):INDIRECT("HeatFluxTotals!P" &amp; A962 + 1)),NA())</f>
        <v>154619.969240139</v>
      </c>
      <c r="W962" s="5" t="n">
        <f aca="false">R962/G962</f>
        <v>552214.17585764</v>
      </c>
      <c r="X962" s="5" t="n">
        <f aca="true">IF(B962=1,SUM(INDIRECT("HeatFluxRadiation!B" &amp; A962 + 1):INDIRECT("HeatFluxRadiation!P" &amp; A962 + 1)),NA())</f>
        <v>144607.515552828</v>
      </c>
      <c r="Y962" s="5" t="n">
        <f aca="true">IF(B962=1,SUM(INDIRECT("HeatFluxConduction!B" &amp; A962 + 1):INDIRECT("HeatFluxConduction!P" &amp; A962 + 1)),NA())</f>
        <v>8560.89523222828</v>
      </c>
      <c r="Z962" s="6" t="n">
        <f aca="false">X962/U962</f>
        <v>0.935244756957874</v>
      </c>
      <c r="AA962" s="6" t="n">
        <f aca="false">Y962/U962</f>
        <v>0.0553673323976182</v>
      </c>
      <c r="AE962" s="0" t="n">
        <f aca="false">1/F962</f>
        <v>3.57142857142857</v>
      </c>
      <c r="AF962" s="0" t="n">
        <f aca="false">1/G962</f>
        <v>50</v>
      </c>
      <c r="AG962" s="10" t="n">
        <v>4.57112607723785</v>
      </c>
      <c r="AH962" s="0" t="n">
        <f aca="false">AG962/14</f>
        <v>0.326509005516989</v>
      </c>
      <c r="AI962" s="0" t="n">
        <v>0.076245</v>
      </c>
      <c r="AJ962" s="0" t="n">
        <v>1.1501</v>
      </c>
      <c r="AK962" s="0" t="n">
        <v>18.72</v>
      </c>
    </row>
    <row r="963" customFormat="false" ht="15" hidden="false" customHeight="true" outlineLevel="0" collapsed="false">
      <c r="A963" s="0" t="n">
        <v>962</v>
      </c>
      <c r="B963" s="4" t="n">
        <f aca="false">IF(assorted!P963 = "converged", 1, NA())</f>
        <v>1</v>
      </c>
      <c r="C963" s="0" t="str">
        <f aca="true">INDIRECT("IDs!B"&amp;$A963+1)</f>
        <v>d-rectangle</v>
      </c>
      <c r="D963" s="0" t="n">
        <f aca="true">INDIRECT("IDs!C"&amp;$A963+1)</f>
        <v>14</v>
      </c>
      <c r="E963" s="4" t="n">
        <v>1.21666666666667</v>
      </c>
      <c r="F963" s="0" t="n">
        <f aca="false">G963*D963</f>
        <v>0.28</v>
      </c>
      <c r="G963" s="0" t="n">
        <f aca="true">INDIRECT("assorted!D"&amp;$A963+1)</f>
        <v>0.02</v>
      </c>
      <c r="H963" s="0" t="n">
        <f aca="true">INDIRECT("assorted!E"&amp;$A963+1)</f>
        <v>0.08</v>
      </c>
      <c r="I963" s="0" t="n">
        <f aca="true">IF(B963=1,INDIRECT("assorted!F"&amp;$A963+1),NA())</f>
        <v>7.71624488351517</v>
      </c>
      <c r="J963" s="5" t="n">
        <f aca="true">IF(B963=1,INDIRECT("assorted!G"&amp;$A963+1),NA())</f>
        <v>1129.80278786754</v>
      </c>
      <c r="K963" s="5" t="n">
        <f aca="true">IF(B963=1,AVERAGE(INDIRECT("Temperatures!C" &amp; A963 + 1):INDIRECT("Temperatures!P" &amp; A963 + 1)),NA())</f>
        <v>940.215735846829</v>
      </c>
      <c r="L963" s="5" t="n">
        <f aca="true">IF(B963=1,MAX(INDIRECT("Temperatures!C" &amp; A963 + 1):INDIRECT("Temperatures!P" &amp; A963 + 1)),NA())</f>
        <v>1002.02007813777</v>
      </c>
      <c r="M963" s="5" t="n">
        <f aca="true">IF(B963=1,MIN(INDIRECT("Temperatures!C" &amp; A963 + 1):INDIRECT("Temperatures!P" &amp; A963 + 1)),NA())</f>
        <v>901.415428543623</v>
      </c>
      <c r="N963" s="5" t="n">
        <f aca="true">IF(B963=1,INDIRECT("assorted!H"&amp;$A963+1),NA())</f>
        <v>-162668.814789874</v>
      </c>
      <c r="O963" s="5" t="n">
        <f aca="true">IF(B963=1,INDIRECT("assorted!I"&amp;$A963+1),NA())</f>
        <v>21798.6813557035</v>
      </c>
      <c r="P963" s="5" t="n">
        <f aca="true">IF(B963=1,INDIRECT("assorted!J"&amp;$A963+1),NA())</f>
        <v>5290.42779703784</v>
      </c>
      <c r="Q963" s="5" t="n">
        <f aca="true">IF(B963=1,INDIRECT("assorted!K"&amp;$A963+1),NA())</f>
        <v>27988626.2756706</v>
      </c>
      <c r="R963" s="5" t="n">
        <f aca="true">IF(B963=1,INDIRECT("assorted!L"&amp;$A963+1),NA())</f>
        <v>12326.6089110243</v>
      </c>
      <c r="S963" s="5" t="n">
        <f aca="true">IF(B963=1,INDIRECT("assorted!M"&amp;$A963+1),NA())</f>
        <v>2991.60455451286</v>
      </c>
      <c r="T963" s="5" t="n">
        <f aca="true">IF(B963=1,INDIRECT("assorted!N"&amp;$A963+1),NA())</f>
        <v>8949697.8105821</v>
      </c>
      <c r="U963" s="5" t="n">
        <f aca="true">IF(B963=1,SUM(INDIRECT("HeatFluxTotals!B" &amp; A963 + 1):INDIRECT("HeatFluxTotals!P" &amp; A963 + 1)),NA())</f>
        <v>172572.52475434</v>
      </c>
      <c r="W963" s="5" t="n">
        <f aca="false">R963/G963</f>
        <v>616330.445551215</v>
      </c>
      <c r="X963" s="5" t="n">
        <f aca="true">IF(B963=1,SUM(INDIRECT("HeatFluxRadiation!B" &amp; A963 + 1):INDIRECT("HeatFluxRadiation!P" &amp; A963 + 1)),NA())</f>
        <v>163481.237228691</v>
      </c>
      <c r="Y963" s="5" t="n">
        <f aca="true">IF(B963=1,SUM(INDIRECT("HeatFluxConduction!B" &amp; A963 + 1):INDIRECT("HeatFluxConduction!P" &amp; A963 + 1)),NA())</f>
        <v>9093.26021294106</v>
      </c>
      <c r="Z963" s="6" t="n">
        <f aca="false">X963/U963</f>
        <v>0.947319032745273</v>
      </c>
      <c r="AA963" s="6" t="n">
        <f aca="false">Y963/U963</f>
        <v>0.0526923983170871</v>
      </c>
      <c r="AE963" s="0" t="n">
        <f aca="false">1/F963</f>
        <v>3.57142857142857</v>
      </c>
      <c r="AF963" s="0" t="n">
        <f aca="false">1/G963</f>
        <v>50</v>
      </c>
      <c r="AG963" s="10" t="n">
        <v>3.86159997439121</v>
      </c>
      <c r="AH963" s="0" t="n">
        <f aca="false">AG963/14</f>
        <v>0.275828569599372</v>
      </c>
      <c r="AI963" s="0" t="n">
        <v>0.096502</v>
      </c>
      <c r="AJ963" s="0" t="n">
        <v>1.455</v>
      </c>
      <c r="AK963" s="0" t="n">
        <v>20.703</v>
      </c>
    </row>
    <row r="964" customFormat="false" ht="15" hidden="false" customHeight="true" outlineLevel="0" collapsed="false">
      <c r="A964" s="0" t="n">
        <v>963</v>
      </c>
      <c r="B964" s="4" t="n">
        <f aca="false">IF(assorted!P964 = "converged", 1, NA())</f>
        <v>1</v>
      </c>
      <c r="C964" s="0" t="str">
        <f aca="true">INDIRECT("IDs!B"&amp;$A964+1)</f>
        <v>d-rectangle</v>
      </c>
      <c r="D964" s="0" t="n">
        <f aca="true">INDIRECT("IDs!C"&amp;$A964+1)</f>
        <v>14</v>
      </c>
      <c r="E964" s="4" t="n">
        <v>1.41944444444444</v>
      </c>
      <c r="F964" s="0" t="n">
        <f aca="false">G964*D964</f>
        <v>0.28</v>
      </c>
      <c r="G964" s="0" t="n">
        <f aca="true">INDIRECT("assorted!D"&amp;$A964+1)</f>
        <v>0.02</v>
      </c>
      <c r="H964" s="0" t="n">
        <f aca="true">INDIRECT("assorted!E"&amp;$A964+1)</f>
        <v>0.08</v>
      </c>
      <c r="I964" s="0" t="n">
        <f aca="true">IF(B964=1,INDIRECT("assorted!F"&amp;$A964+1),NA())</f>
        <v>7.40422370504529</v>
      </c>
      <c r="J964" s="5" t="n">
        <f aca="true">IF(B964=1,INDIRECT("assorted!G"&amp;$A964+1),NA())</f>
        <v>1118.6676397227</v>
      </c>
      <c r="K964" s="5" t="n">
        <f aca="true">IF(B964=1,AVERAGE(INDIRECT("Temperatures!C" &amp; A964 + 1):INDIRECT("Temperatures!P" &amp; A964 + 1)),NA())</f>
        <v>957.033132157776</v>
      </c>
      <c r="L964" s="5" t="n">
        <f aca="true">IF(B964=1,MAX(INDIRECT("Temperatures!C" &amp; A964 + 1):INDIRECT("Temperatures!P" &amp; A964 + 1)),NA())</f>
        <v>1016.81497297587</v>
      </c>
      <c r="M964" s="5" t="n">
        <f aca="true">IF(B964=1,MIN(INDIRECT("Temperatures!C" &amp; A964 + 1):INDIRECT("Temperatures!P" &amp; A964 + 1)),NA())</f>
        <v>918.867795856082</v>
      </c>
      <c r="N964" s="5" t="n">
        <f aca="true">IF(B964=1,INDIRECT("assorted!H"&amp;$A964+1),NA())</f>
        <v>-175777.294145773</v>
      </c>
      <c r="O964" s="5" t="n">
        <f aca="true">IF(B964=1,INDIRECT("assorted!I"&amp;$A964+1),NA())</f>
        <v>23947.1536749208</v>
      </c>
      <c r="P964" s="5" t="n">
        <f aca="true">IF(B964=1,INDIRECT("assorted!J"&amp;$A964+1),NA())</f>
        <v>5159.76610106476</v>
      </c>
      <c r="Q964" s="5" t="n">
        <f aca="true">IF(B964=1,INDIRECT("assorted!K"&amp;$A964+1),NA())</f>
        <v>26623186.217697</v>
      </c>
      <c r="R964" s="5" t="n">
        <f aca="true">IF(B964=1,INDIRECT("assorted!L"&amp;$A964+1),NA())</f>
        <v>13541.5162534917</v>
      </c>
      <c r="S964" s="5" t="n">
        <f aca="true">IF(B964=1,INDIRECT("assorted!M"&amp;$A964+1),NA())</f>
        <v>2917.71863455147</v>
      </c>
      <c r="T964" s="5" t="n">
        <f aca="true">IF(B964=1,INDIRECT("assorted!N"&amp;$A964+1),NA())</f>
        <v>8513082.03040892</v>
      </c>
      <c r="U964" s="5" t="n">
        <f aca="true">IF(B964=1,SUM(INDIRECT("HeatFluxTotals!B" &amp; A964 + 1):INDIRECT("HeatFluxTotals!P" &amp; A964 + 1)),NA())</f>
        <v>189581.227548884</v>
      </c>
      <c r="W964" s="5" t="n">
        <f aca="false">R964/G964</f>
        <v>677075.812674585</v>
      </c>
      <c r="X964" s="5" t="n">
        <f aca="true">IF(B964=1,SUM(INDIRECT("HeatFluxRadiation!B" &amp; A964 + 1):INDIRECT("HeatFluxRadiation!P" &amp; A964 + 1)),NA())</f>
        <v>179798.01626703</v>
      </c>
      <c r="Y964" s="5" t="n">
        <f aca="true">IF(B964=1,SUM(INDIRECT("HeatFluxConduction!B" &amp; A964 + 1):INDIRECT("HeatFluxConduction!P" &amp; A964 + 1)),NA())</f>
        <v>9785.43761303347</v>
      </c>
      <c r="Z964" s="6" t="n">
        <f aca="false">X964/U964</f>
        <v>0.948395674991966</v>
      </c>
      <c r="AA964" s="6" t="n">
        <f aca="false">Y964/U964</f>
        <v>0.0516160684238119</v>
      </c>
      <c r="AE964" s="0" t="n">
        <f aca="false">1/F964</f>
        <v>3.57142857142857</v>
      </c>
      <c r="AF964" s="0" t="n">
        <f aca="false">1/G964</f>
        <v>50</v>
      </c>
      <c r="AG964" s="10" t="n">
        <v>3.32502643637478</v>
      </c>
      <c r="AH964" s="0" t="n">
        <f aca="false">AG964/14</f>
        <v>0.237501888312484</v>
      </c>
      <c r="AI964" s="0" t="n">
        <v>0.1186</v>
      </c>
      <c r="AJ964" s="0" t="n">
        <v>1.7885</v>
      </c>
      <c r="AK964" s="0" t="n">
        <v>22.395</v>
      </c>
    </row>
    <row r="965" customFormat="false" ht="15" hidden="false" customHeight="true" outlineLevel="0" collapsed="false">
      <c r="A965" s="0" t="n">
        <v>964</v>
      </c>
      <c r="B965" s="4" t="n">
        <f aca="false">IF(assorted!P965 = "converged", 1, NA())</f>
        <v>1</v>
      </c>
      <c r="C965" s="0" t="str">
        <f aca="true">INDIRECT("IDs!B"&amp;$A965+1)</f>
        <v>d-rectangle</v>
      </c>
      <c r="D965" s="0" t="n">
        <f aca="true">INDIRECT("IDs!C"&amp;$A965+1)</f>
        <v>14</v>
      </c>
      <c r="E965" s="4" t="n">
        <v>1.62222222222222</v>
      </c>
      <c r="F965" s="0" t="n">
        <f aca="false">G965*D965</f>
        <v>0.28</v>
      </c>
      <c r="G965" s="0" t="n">
        <f aca="true">INDIRECT("assorted!D"&amp;$A965+1)</f>
        <v>0.02</v>
      </c>
      <c r="H965" s="0" t="n">
        <f aca="true">INDIRECT("assorted!E"&amp;$A965+1)</f>
        <v>0.08</v>
      </c>
      <c r="I965" s="0" t="n">
        <f aca="true">IF(B965=1,INDIRECT("assorted!F"&amp;$A965+1),NA())</f>
        <v>6.88859916686487</v>
      </c>
      <c r="J965" s="5" t="n">
        <f aca="true">IF(B965=1,INDIRECT("assorted!G"&amp;$A965+1),NA())</f>
        <v>1109.00762812797</v>
      </c>
      <c r="K965" s="5" t="n">
        <f aca="true">IF(B965=1,AVERAGE(INDIRECT("Temperatures!C" &amp; A965 + 1):INDIRECT("Temperatures!P" &amp; A965 + 1)),NA())</f>
        <v>969.022160502347</v>
      </c>
      <c r="L965" s="5" t="n">
        <f aca="true">IF(B965=1,MAX(INDIRECT("Temperatures!C" &amp; A965 + 1):INDIRECT("Temperatures!P" &amp; A965 + 1)),NA())</f>
        <v>1037.19084881532</v>
      </c>
      <c r="M965" s="5" t="n">
        <f aca="true">IF(B965=1,MIN(INDIRECT("Temperatures!C" &amp; A965 + 1):INDIRECT("Temperatures!P" &amp; A965 + 1)),NA())</f>
        <v>929.532313656867</v>
      </c>
      <c r="N965" s="5" t="n">
        <f aca="true">IF(B965=1,INDIRECT("assorted!H"&amp;$A965+1),NA())</f>
        <v>-187776.835915457</v>
      </c>
      <c r="O965" s="5" t="n">
        <f aca="true">IF(B965=1,INDIRECT("assorted!I"&amp;$A965+1),NA())</f>
        <v>25643.3408724887</v>
      </c>
      <c r="P965" s="5" t="n">
        <f aca="true">IF(B965=1,INDIRECT("assorted!J"&amp;$A965+1),NA())</f>
        <v>5716.38014420187</v>
      </c>
      <c r="Q965" s="5" t="n">
        <f aca="true">IF(B965=1,INDIRECT("assorted!K"&amp;$A965+1),NA())</f>
        <v>32677001.9530254</v>
      </c>
      <c r="R965" s="5" t="n">
        <f aca="true">IF(B965=1,INDIRECT("assorted!L"&amp;$A965+1),NA())</f>
        <v>14500.6676756871</v>
      </c>
      <c r="S965" s="5" t="n">
        <f aca="true">IF(B965=1,INDIRECT("assorted!M"&amp;$A965+1),NA())</f>
        <v>3232.46994965063</v>
      </c>
      <c r="T965" s="5" t="n">
        <f aca="true">IF(B965=1,INDIRECT("assorted!N"&amp;$A965+1),NA())</f>
        <v>10448861.9753944</v>
      </c>
      <c r="U965" s="5" t="n">
        <f aca="true">IF(B965=1,SUM(INDIRECT("HeatFluxTotals!B" &amp; A965 + 1):INDIRECT("HeatFluxTotals!P" &amp; A965 + 1)),NA())</f>
        <v>203009.347459619</v>
      </c>
      <c r="W965" s="5" t="n">
        <f aca="false">R965/G965</f>
        <v>725033.383784355</v>
      </c>
      <c r="X965" s="5" t="n">
        <f aca="true">IF(B965=1,SUM(INDIRECT("HeatFluxRadiation!B" &amp; A965 + 1):INDIRECT("HeatFluxRadiation!P" &amp; A965 + 1)),NA())</f>
        <v>192587.828402203</v>
      </c>
      <c r="Y965" s="5" t="n">
        <f aca="true">IF(B965=1,SUM(INDIRECT("HeatFluxConduction!B" &amp; A965 + 1):INDIRECT("HeatFluxConduction!P" &amp; A965 + 1)),NA())</f>
        <v>10423.6938640887</v>
      </c>
      <c r="Z965" s="6" t="n">
        <f aca="false">X965/U965</f>
        <v>0.948664831507383</v>
      </c>
      <c r="AA965" s="6" t="n">
        <f aca="false">Y965/U965</f>
        <v>0.0513458813326915</v>
      </c>
      <c r="AE965" s="0" t="n">
        <f aca="false">1/F965</f>
        <v>3.57142857142857</v>
      </c>
      <c r="AF965" s="0" t="n">
        <f aca="false">1/G965</f>
        <v>50</v>
      </c>
      <c r="AG965" s="10" t="n">
        <v>2.91610682909002</v>
      </c>
      <c r="AH965" s="0" t="n">
        <f aca="false">AG965/14</f>
        <v>0.208293344935001</v>
      </c>
      <c r="AI965" s="0" t="n">
        <v>0.13671</v>
      </c>
      <c r="AJ965" s="0" t="n">
        <v>2.0622</v>
      </c>
      <c r="AK965" s="0" t="n">
        <v>23.635</v>
      </c>
    </row>
    <row r="966" customFormat="false" ht="15" hidden="false" customHeight="true" outlineLevel="0" collapsed="false">
      <c r="A966" s="0" t="n">
        <v>965</v>
      </c>
      <c r="B966" s="4" t="n">
        <f aca="false">IF(assorted!P966 = "converged", 1, NA())</f>
        <v>1</v>
      </c>
      <c r="C966" s="0" t="str">
        <f aca="true">INDIRECT("IDs!B"&amp;$A966+1)</f>
        <v>d-rectangle</v>
      </c>
      <c r="D966" s="0" t="n">
        <f aca="true">INDIRECT("IDs!C"&amp;$A966+1)</f>
        <v>14</v>
      </c>
      <c r="E966" s="4" t="n">
        <v>1.825</v>
      </c>
      <c r="F966" s="0" t="n">
        <f aca="false">G966*D966</f>
        <v>0.28</v>
      </c>
      <c r="G966" s="0" t="n">
        <f aca="true">INDIRECT("assorted!D"&amp;$A966+1)</f>
        <v>0.02</v>
      </c>
      <c r="H966" s="0" t="n">
        <f aca="true">INDIRECT("assorted!E"&amp;$A966+1)</f>
        <v>0.08</v>
      </c>
      <c r="I966" s="0" t="n">
        <f aca="true">IF(B966=1,INDIRECT("assorted!F"&amp;$A966+1),NA())</f>
        <v>6.4457646888768</v>
      </c>
      <c r="J966" s="5" t="n">
        <f aca="true">IF(B966=1,INDIRECT("assorted!G"&amp;$A966+1),NA())</f>
        <v>1096.73723049064</v>
      </c>
      <c r="K966" s="5" t="n">
        <f aca="true">IF(B966=1,AVERAGE(INDIRECT("Temperatures!C" &amp; A966 + 1):INDIRECT("Temperatures!P" &amp; A966 + 1)),NA())</f>
        <v>975.872789197081</v>
      </c>
      <c r="L966" s="5" t="n">
        <f aca="true">IF(B966=1,MAX(INDIRECT("Temperatures!C" &amp; A966 + 1):INDIRECT("Temperatures!P" &amp; A966 + 1)),NA())</f>
        <v>1054.62797934317</v>
      </c>
      <c r="M966" s="5" t="n">
        <f aca="true">IF(B966=1,MIN(INDIRECT("Temperatures!C" &amp; A966 + 1):INDIRECT("Temperatures!P" &amp; A966 + 1)),NA())</f>
        <v>934.537782410608</v>
      </c>
      <c r="N966" s="5" t="n">
        <f aca="true">IF(B966=1,INDIRECT("assorted!H"&amp;$A966+1),NA())</f>
        <v>-198747.452705543</v>
      </c>
      <c r="O966" s="5" t="n">
        <f aca="true">IF(B966=1,INDIRECT("assorted!I"&amp;$A966+1),NA())</f>
        <v>26649.6669741099</v>
      </c>
      <c r="P966" s="5" t="n">
        <f aca="true">IF(B966=1,INDIRECT("assorted!J"&amp;$A966+1),NA())</f>
        <v>6265.84968806028</v>
      </c>
      <c r="Q966" s="5" t="n">
        <f aca="true">IF(B966=1,INDIRECT("assorted!K"&amp;$A966+1),NA())</f>
        <v>39260872.3133651</v>
      </c>
      <c r="R966" s="5" t="n">
        <f aca="true">IF(B966=1,INDIRECT("assorted!L"&amp;$A966+1),NA())</f>
        <v>15069.7199082156</v>
      </c>
      <c r="S966" s="5" t="n">
        <f aca="true">IF(B966=1,INDIRECT("assorted!M"&amp;$A966+1),NA())</f>
        <v>3543.18122916063</v>
      </c>
      <c r="T966" s="5" t="n">
        <f aca="true">IF(B966=1,INDIRECT("assorted!N"&amp;$A966+1),NA())</f>
        <v>12554133.2226762</v>
      </c>
      <c r="U966" s="5" t="n">
        <f aca="true">IF(B966=1,SUM(INDIRECT("HeatFluxTotals!B" &amp; A966 + 1):INDIRECT("HeatFluxTotals!P" &amp; A966 + 1)),NA())</f>
        <v>210976.078715018</v>
      </c>
      <c r="W966" s="5" t="n">
        <f aca="false">R966/G966</f>
        <v>753485.99541078</v>
      </c>
      <c r="X966" s="5" t="n">
        <f aca="true">IF(B966=1,SUM(INDIRECT("HeatFluxRadiation!B" &amp; A966 + 1):INDIRECT("HeatFluxRadiation!P" &amp; A966 + 1)),NA())</f>
        <v>200079.976676011</v>
      </c>
      <c r="Y966" s="5" t="n">
        <f aca="true">IF(B966=1,SUM(INDIRECT("HeatFluxConduction!B" &amp; A966 + 1):INDIRECT("HeatFluxConduction!P" &amp; A966 + 1)),NA())</f>
        <v>10898.5990887792</v>
      </c>
      <c r="Z966" s="6" t="n">
        <f aca="false">X966/U966</f>
        <v>0.948353850799717</v>
      </c>
      <c r="AA966" s="6" t="n">
        <f aca="false">Y966/U966</f>
        <v>0.0516579849012211</v>
      </c>
      <c r="AE966" s="0" t="n">
        <f aca="false">1/F966</f>
        <v>3.57142857142857</v>
      </c>
      <c r="AF966" s="0" t="n">
        <f aca="false">1/G966</f>
        <v>50</v>
      </c>
      <c r="AG966" s="10" t="n">
        <v>2.5954339223057</v>
      </c>
      <c r="AH966" s="0" t="n">
        <f aca="false">AG966/14</f>
        <v>0.18538813730755</v>
      </c>
      <c r="AI966" s="0" t="n">
        <v>0.14846</v>
      </c>
      <c r="AJ966" s="0" t="n">
        <v>2.2401</v>
      </c>
      <c r="AK966" s="0" t="n">
        <v>24.356</v>
      </c>
    </row>
    <row r="967" customFormat="false" ht="15" hidden="false" customHeight="true" outlineLevel="0" collapsed="false">
      <c r="A967" s="0" t="n">
        <v>966</v>
      </c>
      <c r="B967" s="4" t="n">
        <f aca="false">IF(assorted!P967 = "converged", 1, NA())</f>
        <v>1</v>
      </c>
      <c r="C967" s="0" t="str">
        <f aca="true">INDIRECT("IDs!B"&amp;$A967+1)</f>
        <v>d-rectangle</v>
      </c>
      <c r="D967" s="0" t="n">
        <f aca="true">INDIRECT("IDs!C"&amp;$A967+1)</f>
        <v>14</v>
      </c>
      <c r="E967" s="4" t="n">
        <v>1.925</v>
      </c>
      <c r="F967" s="0" t="n">
        <f aca="false">G967*D967</f>
        <v>0.28</v>
      </c>
      <c r="G967" s="0" t="n">
        <f aca="true">INDIRECT("assorted!D"&amp;$A967+1)</f>
        <v>0.02</v>
      </c>
      <c r="H967" s="0" t="n">
        <f aca="true">INDIRECT("assorted!E"&amp;$A967+1)</f>
        <v>0.08</v>
      </c>
      <c r="I967" s="0" t="n">
        <f aca="true">IF(B967=1,INDIRECT("assorted!F"&amp;$A967+1),NA())</f>
        <v>6.31515391728316</v>
      </c>
      <c r="J967" s="5" t="n">
        <f aca="true">IF(B967=1,INDIRECT("assorted!G"&amp;$A967+1),NA())</f>
        <v>1092.23886135224</v>
      </c>
      <c r="K967" s="5" t="n">
        <f aca="true">IF(B967=1,AVERAGE(INDIRECT("Temperatures!C" &amp; A967 + 1):INDIRECT("Temperatures!P" &amp; A967 + 1)),NA())</f>
        <v>978.150253915243</v>
      </c>
      <c r="L967" s="5" t="n">
        <f aca="true">IF(B967=1,MAX(INDIRECT("Temperatures!C" &amp; A967 + 1):INDIRECT("Temperatures!P" &amp; A967 + 1)),NA())</f>
        <v>1062.7580442146</v>
      </c>
      <c r="M967" s="5" t="n">
        <f aca="true">IF(B967=1,MIN(INDIRECT("Temperatures!C" &amp; A967 + 1):INDIRECT("Temperatures!P" &amp; A967 + 1)),NA())</f>
        <v>935.662951858585</v>
      </c>
      <c r="N967" s="5" t="n">
        <f aca="true">IF(B967=1,INDIRECT("assorted!H"&amp;$A967+1),NA())</f>
        <v>-198479.03846363</v>
      </c>
      <c r="O967" s="5" t="n">
        <f aca="true">IF(B967=1,INDIRECT("assorted!I"&amp;$A967+1),NA())</f>
        <v>26985.8349385804</v>
      </c>
      <c r="P967" s="5" t="n">
        <f aca="true">IF(B967=1,INDIRECT("assorted!J"&amp;$A967+1),NA())</f>
        <v>6322.08433345642</v>
      </c>
      <c r="Q967" s="5" t="n">
        <f aca="true">IF(B967=1,INDIRECT("assorted!K"&amp;$A967+1),NA())</f>
        <v>39968750.3193352</v>
      </c>
      <c r="R967" s="5" t="n">
        <f aca="true">IF(B967=1,INDIRECT("assorted!L"&amp;$A967+1),NA())</f>
        <v>15259.814481315</v>
      </c>
      <c r="S967" s="5" t="n">
        <f aca="true">IF(B967=1,INDIRECT("assorted!M"&amp;$A967+1),NA())</f>
        <v>3574.98051416036</v>
      </c>
      <c r="T967" s="5" t="n">
        <f aca="true">IF(B967=1,INDIRECT("assorted!N"&amp;$A967+1),NA())</f>
        <v>12780485.6766263</v>
      </c>
      <c r="U967" s="5" t="n">
        <f aca="true">IF(B967=1,SUM(INDIRECT("HeatFluxTotals!B" &amp; A967 + 1):INDIRECT("HeatFluxTotals!P" &amp; A967 + 1)),NA())</f>
        <v>213637.40273841</v>
      </c>
      <c r="W967" s="5" t="n">
        <f aca="false">R967/G967</f>
        <v>762990.72406575</v>
      </c>
      <c r="X967" s="5" t="n">
        <f aca="true">IF(B967=1,SUM(INDIRECT("HeatFluxRadiation!B" &amp; A967 + 1):INDIRECT("HeatFluxRadiation!P" &amp; A967 + 1)),NA())</f>
        <v>202450.805639001</v>
      </c>
      <c r="Y967" s="5" t="n">
        <f aca="true">IF(B967=1,SUM(INDIRECT("HeatFluxConduction!B" &amp; A967 + 1):INDIRECT("HeatFluxConduction!P" &amp; A967 + 1)),NA())</f>
        <v>11190.4316394834</v>
      </c>
      <c r="Z967" s="6" t="n">
        <f aca="false">X967/U967</f>
        <v>0.947637459751812</v>
      </c>
      <c r="AA967" s="6" t="n">
        <f aca="false">Y967/U967</f>
        <v>0.0523804890718767</v>
      </c>
      <c r="AE967" s="0" t="n">
        <f aca="false">1/F967</f>
        <v>3.57142857142857</v>
      </c>
      <c r="AF967" s="0" t="n">
        <f aca="false">1/G967</f>
        <v>50</v>
      </c>
      <c r="AG967" s="10" t="n">
        <v>2.45985570084268</v>
      </c>
      <c r="AH967" s="0" t="n">
        <f aca="false">AG967/14</f>
        <v>0.17570397863162</v>
      </c>
      <c r="AI967" s="0" t="n">
        <v>0.1521</v>
      </c>
      <c r="AJ967" s="0" t="n">
        <v>2.2952</v>
      </c>
      <c r="AK967" s="0" t="n">
        <v>24.59</v>
      </c>
    </row>
    <row r="968" customFormat="false" ht="15" hidden="false" customHeight="true" outlineLevel="0" collapsed="false">
      <c r="A968" s="0" t="n">
        <v>967</v>
      </c>
      <c r="B968" s="4" t="n">
        <f aca="false">IF(assorted!P968 = "converged", 1, NA())</f>
        <v>1</v>
      </c>
      <c r="C968" s="0" t="str">
        <f aca="true">INDIRECT("IDs!B"&amp;$A968+1)</f>
        <v>d-rectangle</v>
      </c>
      <c r="D968" s="0" t="n">
        <f aca="true">INDIRECT("IDs!C"&amp;$A968+1)</f>
        <v>14</v>
      </c>
      <c r="E968" s="4" t="n">
        <v>2.02777777777778</v>
      </c>
      <c r="F968" s="0" t="n">
        <f aca="false">G968*D968</f>
        <v>0.28</v>
      </c>
      <c r="G968" s="0" t="n">
        <f aca="true">INDIRECT("assorted!D"&amp;$A968+1)</f>
        <v>0.02</v>
      </c>
      <c r="H968" s="0" t="n">
        <f aca="true">INDIRECT("assorted!E"&amp;$A968+1)</f>
        <v>0.08</v>
      </c>
      <c r="I968" s="0" t="n">
        <f aca="true">IF(B968=1,INDIRECT("assorted!F"&amp;$A968+1),NA())</f>
        <v>6.37164769522496</v>
      </c>
      <c r="J968" s="5" t="n">
        <f aca="true">IF(B968=1,INDIRECT("assorted!G"&amp;$A968+1),NA())</f>
        <v>1088.57317236888</v>
      </c>
      <c r="K968" s="5" t="n">
        <f aca="true">IF(B968=1,AVERAGE(INDIRECT("Temperatures!C" &amp; A968 + 1):INDIRECT("Temperatures!P" &amp; A968 + 1)),NA())</f>
        <v>979.137601927062</v>
      </c>
      <c r="L968" s="5" t="n">
        <f aca="true">IF(B968=1,MAX(INDIRECT("Temperatures!C" &amp; A968 + 1):INDIRECT("Temperatures!P" &amp; A968 + 1)),NA())</f>
        <v>1063.79569180718</v>
      </c>
      <c r="M968" s="5" t="n">
        <f aca="true">IF(B968=1,MIN(INDIRECT("Temperatures!C" &amp; A968 + 1):INDIRECT("Temperatures!P" &amp; A968 + 1)),NA())</f>
        <v>936.235912471951</v>
      </c>
      <c r="N968" s="5" t="n">
        <f aca="true">IF(B968=1,INDIRECT("assorted!H"&amp;$A968+1),NA())</f>
        <v>-205571.75466743</v>
      </c>
      <c r="O968" s="5" t="n">
        <f aca="true">IF(B968=1,INDIRECT("assorted!I"&amp;$A968+1),NA())</f>
        <v>27112.286002882</v>
      </c>
      <c r="P968" s="5" t="n">
        <f aca="true">IF(B968=1,INDIRECT("assorted!J"&amp;$A968+1),NA())</f>
        <v>6106.40998795974</v>
      </c>
      <c r="Q968" s="5" t="n">
        <f aca="true">IF(B968=1,INDIRECT("assorted!K"&amp;$A968+1),NA())</f>
        <v>37288242.9410545</v>
      </c>
      <c r="R968" s="5" t="n">
        <f aca="true">IF(B968=1,INDIRECT("assorted!L"&amp;$A968+1),NA())</f>
        <v>15331.3193944147</v>
      </c>
      <c r="S968" s="5" t="n">
        <f aca="true">IF(B968=1,INDIRECT("assorted!M"&amp;$A968+1),NA())</f>
        <v>3453.02206788108</v>
      </c>
      <c r="T968" s="5" t="n">
        <f aca="true">IF(B968=1,INDIRECT("assorted!N"&amp;$A968+1),NA())</f>
        <v>11923361.4012737</v>
      </c>
      <c r="U968" s="5" t="n">
        <f aca="true">IF(B968=1,SUM(INDIRECT("HeatFluxTotals!B" &amp; A968 + 1):INDIRECT("HeatFluxTotals!P" &amp; A968 + 1)),NA())</f>
        <v>214638.471521806</v>
      </c>
      <c r="W968" s="5" t="n">
        <f aca="false">R968/G968</f>
        <v>766565.969720735</v>
      </c>
      <c r="X968" s="5" t="n">
        <f aca="true">IF(B968=1,SUM(INDIRECT("HeatFluxRadiation!B" &amp; A968 + 1):INDIRECT("HeatFluxRadiation!P" &amp; A968 + 1)),NA())</f>
        <v>202659.221142495</v>
      </c>
      <c r="Y968" s="5" t="n">
        <f aca="true">IF(B968=1,SUM(INDIRECT("HeatFluxConduction!B" &amp; A968 + 1):INDIRECT("HeatFluxConduction!P" &amp; A968 + 1)),NA())</f>
        <v>11982.7604291899</v>
      </c>
      <c r="Z968" s="6" t="n">
        <f aca="false">X968/U968</f>
        <v>0.944188708136162</v>
      </c>
      <c r="AA968" s="6" t="n">
        <f aca="false">Y968/U968</f>
        <v>0.0558276451757743</v>
      </c>
      <c r="AE968" s="0" t="n">
        <f aca="false">1/F968</f>
        <v>3.57142857142857</v>
      </c>
      <c r="AF968" s="0" t="n">
        <f aca="false">1/G968</f>
        <v>50</v>
      </c>
      <c r="AG968" s="10" t="n">
        <v>2.33761912107209</v>
      </c>
      <c r="AH968" s="0" t="n">
        <f aca="false">AG968/14</f>
        <v>0.166972794362292</v>
      </c>
      <c r="AI968" s="0" t="n">
        <v>0.1531</v>
      </c>
      <c r="AJ968" s="0" t="n">
        <v>2.3103</v>
      </c>
      <c r="AK968" s="0" t="n">
        <v>24.685</v>
      </c>
    </row>
    <row r="969" customFormat="false" ht="15" hidden="false" customHeight="true" outlineLevel="0" collapsed="false">
      <c r="A969" s="0" t="n">
        <v>968</v>
      </c>
      <c r="B969" s="4" t="n">
        <f aca="false">IF(assorted!P969 = "converged", 1, NA())</f>
        <v>1</v>
      </c>
      <c r="C969" s="0" t="str">
        <f aca="true">INDIRECT("IDs!B"&amp;$A969+1)</f>
        <v>d-rectangle</v>
      </c>
      <c r="D969" s="0" t="n">
        <f aca="true">INDIRECT("IDs!C"&amp;$A969+1)</f>
        <v>14</v>
      </c>
      <c r="E969" s="4" t="n">
        <v>2.23055555555556</v>
      </c>
      <c r="F969" s="0" t="n">
        <f aca="false">G969*D969</f>
        <v>0.28</v>
      </c>
      <c r="G969" s="0" t="n">
        <f aca="true">INDIRECT("assorted!D"&amp;$A969+1)</f>
        <v>0.02</v>
      </c>
      <c r="H969" s="0" t="n">
        <f aca="true">INDIRECT("assorted!E"&amp;$A969+1)</f>
        <v>0.08</v>
      </c>
      <c r="I969" s="0" t="n">
        <f aca="true">IF(B969=1,INDIRECT("assorted!F"&amp;$A969+1),NA())</f>
        <v>6.92300251181586</v>
      </c>
      <c r="J969" s="5" t="n">
        <f aca="true">IF(B969=1,INDIRECT("assorted!G"&amp;$A969+1),NA())</f>
        <v>1078.79770092402</v>
      </c>
      <c r="K969" s="5" t="n">
        <f aca="true">IF(B969=1,AVERAGE(INDIRECT("Temperatures!C" &amp; A969 + 1):INDIRECT("Temperatures!P" &amp; A969 + 1)),NA())</f>
        <v>982.556197191498</v>
      </c>
      <c r="L969" s="5" t="n">
        <f aca="true">IF(B969=1,MAX(INDIRECT("Temperatures!C" &amp; A969 + 1):INDIRECT("Temperatures!P" &amp; A969 + 1)),NA())</f>
        <v>1071.72286665039</v>
      </c>
      <c r="M969" s="5" t="n">
        <f aca="true">IF(B969=1,MIN(INDIRECT("Temperatures!C" &amp; A969 + 1):INDIRECT("Temperatures!P" &amp; A969 + 1)),NA())</f>
        <v>929.292888594016</v>
      </c>
      <c r="N969" s="5" t="n">
        <f aca="true">IF(B969=1,INDIRECT("assorted!H"&amp;$A969+1),NA())</f>
        <v>-225983.006593878</v>
      </c>
      <c r="O969" s="5" t="n">
        <f aca="true">IF(B969=1,INDIRECT("assorted!I"&amp;$A969+1),NA())</f>
        <v>27670.2109555069</v>
      </c>
      <c r="P969" s="5" t="n">
        <f aca="true">IF(B969=1,INDIRECT("assorted!J"&amp;$A969+1),NA())</f>
        <v>7010.98062472513</v>
      </c>
      <c r="Q969" s="5" t="n">
        <f aca="true">IF(B969=1,INDIRECT("assorted!K"&amp;$A969+1),NA())</f>
        <v>49153849.3202711</v>
      </c>
      <c r="R969" s="5" t="n">
        <f aca="true">IF(B969=1,INDIRECT("assorted!L"&amp;$A969+1),NA())</f>
        <v>15646.8119960307</v>
      </c>
      <c r="S969" s="5" t="n">
        <f aca="true">IF(B969=1,INDIRECT("assorted!M"&amp;$A969+1),NA())</f>
        <v>3964.53413092089</v>
      </c>
      <c r="T969" s="5" t="n">
        <f aca="true">IF(B969=1,INDIRECT("assorted!N"&amp;$A969+1),NA())</f>
        <v>15717530.8752366</v>
      </c>
      <c r="U969" s="5" t="n">
        <f aca="true">IF(B969=1,SUM(INDIRECT("HeatFluxTotals!B" &amp; A969 + 1):INDIRECT("HeatFluxTotals!P" &amp; A969 + 1)),NA())</f>
        <v>219055.36794443</v>
      </c>
      <c r="W969" s="5" t="n">
        <f aca="false">R969/G969</f>
        <v>782340.599801535</v>
      </c>
      <c r="X969" s="5" t="n">
        <f aca="true">IF(B969=1,SUM(INDIRECT("HeatFluxRadiation!B" &amp; A969 + 1):INDIRECT("HeatFluxRadiation!P" &amp; A969 + 1)),NA())</f>
        <v>203584.515264348</v>
      </c>
      <c r="Y969" s="5" t="n">
        <f aca="true">IF(B969=1,SUM(INDIRECT("HeatFluxConduction!B" &amp; A969 + 1):INDIRECT("HeatFluxConduction!P" &amp; A969 + 1)),NA())</f>
        <v>15471.1046879697</v>
      </c>
      <c r="Z969" s="6" t="n">
        <f aca="false">X969/U969</f>
        <v>0.929374692684975</v>
      </c>
      <c r="AA969" s="6" t="n">
        <f aca="false">Y969/U969</f>
        <v>0.0706264577451234</v>
      </c>
      <c r="AE969" s="0" t="n">
        <f aca="false">1/F969</f>
        <v>3.57142857142857</v>
      </c>
      <c r="AF969" s="0" t="n">
        <f aca="false">1/G969</f>
        <v>50</v>
      </c>
      <c r="AG969" s="10" t="n">
        <v>2.12611859776333</v>
      </c>
      <c r="AH969" s="0" t="n">
        <f aca="false">AG969/14</f>
        <v>0.151865614125952</v>
      </c>
      <c r="AI969" s="0" t="n">
        <v>0.16182</v>
      </c>
      <c r="AJ969" s="0" t="n">
        <v>2.4427</v>
      </c>
      <c r="AK969" s="0" t="n">
        <v>25.081</v>
      </c>
    </row>
    <row r="970" customFormat="false" ht="15" hidden="false" customHeight="true" outlineLevel="0" collapsed="false">
      <c r="A970" s="0" t="n">
        <v>969</v>
      </c>
      <c r="B970" s="4" t="n">
        <f aca="false">IF(assorted!P970 = "converged", 1, NA())</f>
        <v>1</v>
      </c>
      <c r="C970" s="0" t="str">
        <f aca="true">INDIRECT("IDs!B"&amp;$A970+1)</f>
        <v>d-rectangle</v>
      </c>
      <c r="D970" s="0" t="n">
        <f aca="true">INDIRECT("IDs!C"&amp;$A970+1)</f>
        <v>14</v>
      </c>
      <c r="E970" s="4" t="n">
        <v>2.43333333333333</v>
      </c>
      <c r="F970" s="0" t="n">
        <f aca="false">G970*D970</f>
        <v>0.28</v>
      </c>
      <c r="G970" s="0" t="n">
        <f aca="true">INDIRECT("assorted!D"&amp;$A970+1)</f>
        <v>0.02</v>
      </c>
      <c r="H970" s="0" t="n">
        <f aca="true">INDIRECT("assorted!E"&amp;$A970+1)</f>
        <v>0.08</v>
      </c>
      <c r="I970" s="0" t="n">
        <f aca="true">IF(B970=1,INDIRECT("assorted!F"&amp;$A970+1),NA())</f>
        <v>3.81624027089856</v>
      </c>
      <c r="J970" s="5" t="n">
        <f aca="true">IF(B970=1,INDIRECT("assorted!G"&amp;$A970+1),NA())</f>
        <v>1125.76328941829</v>
      </c>
      <c r="K970" s="5" t="n">
        <f aca="true">IF(B970=1,AVERAGE(INDIRECT("Temperatures!C" &amp; A970 + 1):INDIRECT("Temperatures!P" &amp; A970 + 1)),NA())</f>
        <v>1012.6806406898</v>
      </c>
      <c r="L970" s="5" t="n">
        <f aca="true">IF(B970=1,MAX(INDIRECT("Temperatures!C" &amp; A970 + 1):INDIRECT("Temperatures!P" &amp; A970 + 1)),NA())</f>
        <v>1115.1159008788</v>
      </c>
      <c r="M970" s="5" t="n">
        <f aca="true">IF(B970=1,MIN(INDIRECT("Temperatures!C" &amp; A970 + 1):INDIRECT("Temperatures!P" &amp; A970 + 1)),NA())</f>
        <v>965.975767215054</v>
      </c>
      <c r="N970" s="5" t="n">
        <f aca="true">IF(B970=1,INDIRECT("assorted!H"&amp;$A970+1),NA())</f>
        <v>-158325.654185628</v>
      </c>
      <c r="O970" s="5" t="n">
        <f aca="true">IF(B970=1,INDIRECT("assorted!I"&amp;$A970+1),NA())</f>
        <v>32523.0984152225</v>
      </c>
      <c r="P970" s="5" t="n">
        <f aca="true">IF(B970=1,INDIRECT("assorted!J"&amp;$A970+1),NA())</f>
        <v>7530.04555402874</v>
      </c>
      <c r="Q970" s="5" t="n">
        <f aca="true">IF(B970=1,INDIRECT("assorted!K"&amp;$A970+1),NA())</f>
        <v>56701586.045748</v>
      </c>
      <c r="R970" s="5" t="n">
        <f aca="true">IF(B970=1,INDIRECT("assorted!L"&amp;$A970+1),NA())</f>
        <v>18391.1768676399</v>
      </c>
      <c r="S970" s="5" t="n">
        <f aca="true">IF(B970=1,INDIRECT("assorted!M"&amp;$A970+1),NA())</f>
        <v>4258.09367353231</v>
      </c>
      <c r="T970" s="5" t="n">
        <f aca="true">IF(B970=1,INDIRECT("assorted!N"&amp;$A970+1),NA())</f>
        <v>18131361.7325759</v>
      </c>
      <c r="U970" s="5" t="n">
        <f aca="true">IF(B970=1,SUM(INDIRECT("HeatFluxTotals!B" &amp; A970 + 1):INDIRECT("HeatFluxTotals!P" &amp; A970 + 1)),NA())</f>
        <v>257476.476146958</v>
      </c>
      <c r="W970" s="5" t="n">
        <f aca="false">R970/G970</f>
        <v>919558.843381995</v>
      </c>
      <c r="X970" s="5" t="n">
        <f aca="true">IF(B970=1,SUM(INDIRECT("HeatFluxRadiation!B" &amp; A970 + 1):INDIRECT("HeatFluxRadiation!P" &amp; A970 + 1)),NA())</f>
        <v>242770.779551046</v>
      </c>
      <c r="Y970" s="5" t="n">
        <f aca="true">IF(B970=1,SUM(INDIRECT("HeatFluxConduction!B" &amp; A970 + 1):INDIRECT("HeatFluxConduction!P" &amp; A970 + 1)),NA())</f>
        <v>14704.8988868573</v>
      </c>
      <c r="Z970" s="6" t="n">
        <f aca="false">X970/U970</f>
        <v>0.942885280954681</v>
      </c>
      <c r="AA970" s="6" t="n">
        <f aca="false">Y970/U970</f>
        <v>0.0571116208630426</v>
      </c>
      <c r="AE970" s="0" t="n">
        <f aca="false">1/F970</f>
        <v>3.57142857142857</v>
      </c>
      <c r="AF970" s="0" t="n">
        <f aca="false">1/G970</f>
        <v>50</v>
      </c>
      <c r="AG970" s="10" t="n">
        <v>1.94962006291485</v>
      </c>
      <c r="AH970" s="0" t="n">
        <f aca="false">AG970/14</f>
        <v>0.139258575922489</v>
      </c>
      <c r="AI970" s="0" t="n">
        <v>0.21728</v>
      </c>
      <c r="AJ970" s="0" t="n">
        <v>3.2839</v>
      </c>
      <c r="AK970" s="0" t="n">
        <v>28.275</v>
      </c>
    </row>
    <row r="971" customFormat="false" ht="15" hidden="false" customHeight="true" outlineLevel="0" collapsed="false">
      <c r="A971" s="0" t="n">
        <v>970</v>
      </c>
      <c r="B971" s="4" t="n">
        <f aca="false">IF(assorted!P971 = "converged", 1, NA())</f>
        <v>1</v>
      </c>
      <c r="C971" s="0" t="str">
        <f aca="true">INDIRECT("IDs!B"&amp;$A971+1)</f>
        <v>d-rectangle</v>
      </c>
      <c r="D971" s="0" t="n">
        <f aca="true">INDIRECT("IDs!C"&amp;$A971+1)</f>
        <v>14</v>
      </c>
      <c r="E971" s="4" t="n">
        <v>2.83888888888889</v>
      </c>
      <c r="F971" s="0" t="n">
        <f aca="false">G971*D971</f>
        <v>0.28</v>
      </c>
      <c r="G971" s="0" t="n">
        <f aca="true">INDIRECT("assorted!D"&amp;$A971+1)</f>
        <v>0.02</v>
      </c>
      <c r="H971" s="0" t="n">
        <f aca="true">INDIRECT("assorted!E"&amp;$A971+1)</f>
        <v>0.08</v>
      </c>
      <c r="I971" s="0" t="n">
        <f aca="true">IF(B971=1,INDIRECT("assorted!F"&amp;$A971+1),NA())</f>
        <v>7.1976532160188</v>
      </c>
      <c r="J971" s="5" t="n">
        <f aca="true">IF(B971=1,INDIRECT("assorted!G"&amp;$A971+1),NA())</f>
        <v>1092.80074928946</v>
      </c>
      <c r="K971" s="5" t="n">
        <f aca="true">IF(B971=1,AVERAGE(INDIRECT("Temperatures!C" &amp; A971 + 1):INDIRECT("Temperatures!P" &amp; A971 + 1)),NA())</f>
        <v>988.879604126595</v>
      </c>
      <c r="L971" s="5" t="n">
        <f aca="true">IF(B971=1,MAX(INDIRECT("Temperatures!C" &amp; A971 + 1):INDIRECT("Temperatures!P" &amp; A971 + 1)),NA())</f>
        <v>1137.4196197187</v>
      </c>
      <c r="M971" s="5" t="n">
        <f aca="true">IF(B971=1,MIN(INDIRECT("Temperatures!C" &amp; A971 + 1):INDIRECT("Temperatures!P" &amp; A971 + 1)),NA())</f>
        <v>915.371541742673</v>
      </c>
      <c r="N971" s="5" t="n">
        <f aca="true">IF(B971=1,INDIRECT("assorted!H"&amp;$A971+1),NA())</f>
        <v>-248538.161171286</v>
      </c>
      <c r="O971" s="5" t="n">
        <f aca="true">IF(B971=1,INDIRECT("assorted!I"&amp;$A971+1),NA())</f>
        <v>28824.9266299084</v>
      </c>
      <c r="P971" s="5" t="n">
        <f aca="true">IF(B971=1,INDIRECT("assorted!J"&amp;$A971+1),NA())</f>
        <v>10764.1913872815</v>
      </c>
      <c r="Q971" s="5" t="n">
        <f aca="true">IF(B971=1,INDIRECT("assorted!K"&amp;$A971+1),NA())</f>
        <v>115867816.222026</v>
      </c>
      <c r="R971" s="5" t="n">
        <f aca="true">IF(B971=1,INDIRECT("assorted!L"&amp;$A971+1),NA())</f>
        <v>16299.7748193096</v>
      </c>
      <c r="S971" s="5" t="n">
        <f aca="true">IF(B971=1,INDIRECT("assorted!M"&amp;$A971+1),NA())</f>
        <v>6086.88091308416</v>
      </c>
      <c r="T971" s="5" t="n">
        <f aca="true">IF(B971=1,INDIRECT("assorted!N"&amp;$A971+1),NA())</f>
        <v>37050119.2500683</v>
      </c>
      <c r="U971" s="5" t="n">
        <f aca="true">IF(B971=1,SUM(INDIRECT("HeatFluxTotals!B" &amp; A971 + 1):INDIRECT("HeatFluxTotals!P" &amp; A971 + 1)),NA())</f>
        <v>228196.847470334</v>
      </c>
      <c r="W971" s="5" t="n">
        <f aca="false">R971/G971</f>
        <v>814988.74096548</v>
      </c>
      <c r="X971" s="5" t="n">
        <f aca="true">IF(B971=1,SUM(INDIRECT("HeatFluxRadiation!B" &amp; A971 + 1):INDIRECT("HeatFluxRadiation!P" &amp; A971 + 1)),NA())</f>
        <v>208352.167176246</v>
      </c>
      <c r="Y971" s="5" t="n">
        <f aca="true">IF(B971=1,SUM(INDIRECT("HeatFluxConduction!B" &amp; A971 + 1):INDIRECT("HeatFluxConduction!P" &amp; A971 + 1)),NA())</f>
        <v>19845.9945657283</v>
      </c>
      <c r="Z971" s="6" t="n">
        <f aca="false">X971/U971</f>
        <v>0.913037009432534</v>
      </c>
      <c r="AA971" s="6" t="n">
        <f aca="false">Y971/U971</f>
        <v>0.0869687499443141</v>
      </c>
      <c r="AE971" s="0" t="n">
        <f aca="false">1/F971</f>
        <v>3.57142857142857</v>
      </c>
      <c r="AF971" s="0" t="n">
        <f aca="false">1/G971</f>
        <v>50</v>
      </c>
      <c r="AG971" s="10" t="n">
        <v>1.67202927217507</v>
      </c>
      <c r="AH971" s="0" t="n">
        <f aca="false">AG971/14</f>
        <v>0.119430662298219</v>
      </c>
      <c r="AI971" s="0" t="n">
        <v>0.18269</v>
      </c>
      <c r="AJ971" s="0" t="n">
        <v>2.7623</v>
      </c>
      <c r="AK971" s="0" t="n">
        <v>25.775</v>
      </c>
    </row>
    <row r="972" customFormat="false" ht="15" hidden="false" customHeight="true" outlineLevel="0" collapsed="false">
      <c r="A972" s="0" t="n">
        <v>971</v>
      </c>
      <c r="B972" s="4" t="e">
        <f aca="false">IF(assorted!P972 = "converged", 1, NA())</f>
        <v>#N/A</v>
      </c>
      <c r="C972" s="0" t="str">
        <f aca="true">INDIRECT("IDs!B"&amp;$A972+1)</f>
        <v>d-rectangle</v>
      </c>
      <c r="D972" s="0" t="n">
        <f aca="true">INDIRECT("IDs!C"&amp;$A972+1)</f>
        <v>14</v>
      </c>
      <c r="E972" s="4" t="n">
        <v>3.24444444444444</v>
      </c>
      <c r="F972" s="0" t="n">
        <f aca="false">G972*D972</f>
        <v>0.28</v>
      </c>
      <c r="G972" s="0" t="n">
        <f aca="true">INDIRECT("assorted!D"&amp;$A972+1)</f>
        <v>0.02</v>
      </c>
      <c r="H972" s="0" t="n">
        <f aca="true">INDIRECT("assorted!E"&amp;$A972+1)</f>
        <v>0.08</v>
      </c>
      <c r="I972" s="0" t="e">
        <f aca="true">IF(B972=1,INDIRECT("assorted!F"&amp;$A972+1),NA())</f>
        <v>#N/A</v>
      </c>
      <c r="J972" s="5" t="e">
        <f aca="true">IF(B972=1,INDIRECT("assorted!G"&amp;$A972+1),NA())</f>
        <v>#N/A</v>
      </c>
      <c r="K972" s="5" t="e">
        <f aca="true">IF(B972=1,AVERAGE(INDIRECT("Temperatures!C" &amp; A972 + 1):INDIRECT("Temperatures!P" &amp; A972 + 1)),NA())</f>
        <v>#N/A</v>
      </c>
      <c r="L972" s="5" t="e">
        <f aca="true">IF(B972=1,MAX(INDIRECT("Temperatures!C" &amp; A972 + 1):INDIRECT("Temperatures!P" &amp; A972 + 1)),NA())</f>
        <v>#N/A</v>
      </c>
      <c r="M972" s="5" t="e">
        <f aca="true">IF(B972=1,MIN(INDIRECT("Temperatures!C" &amp; A972 + 1):INDIRECT("Temperatures!P" &amp; A972 + 1)),NA())</f>
        <v>#N/A</v>
      </c>
      <c r="N972" s="5" t="e">
        <f aca="true">IF(B972=1,INDIRECT("assorted!H"&amp;$A972+1),NA())</f>
        <v>#N/A</v>
      </c>
      <c r="O972" s="5" t="e">
        <f aca="true">IF(B972=1,INDIRECT("assorted!I"&amp;$A972+1),NA())</f>
        <v>#N/A</v>
      </c>
      <c r="P972" s="5" t="e">
        <f aca="true">IF(B972=1,INDIRECT("assorted!J"&amp;$A972+1),NA())</f>
        <v>#N/A</v>
      </c>
      <c r="Q972" s="5" t="e">
        <f aca="true">IF(B972=1,INDIRECT("assorted!K"&amp;$A972+1),NA())</f>
        <v>#N/A</v>
      </c>
      <c r="R972" s="5" t="e">
        <f aca="true">IF(B972=1,INDIRECT("assorted!L"&amp;$A972+1),NA())</f>
        <v>#N/A</v>
      </c>
      <c r="S972" s="5" t="e">
        <f aca="true">IF(B972=1,INDIRECT("assorted!M"&amp;$A972+1),NA())</f>
        <v>#N/A</v>
      </c>
      <c r="T972" s="5" t="e">
        <f aca="true">IF(B972=1,INDIRECT("assorted!N"&amp;$A972+1),NA())</f>
        <v>#N/A</v>
      </c>
      <c r="U972" s="5" t="e">
        <f aca="true">IF(B972=1,SUM(INDIRECT("HeatFluxTotals!B" &amp; A972 + 1):INDIRECT("HeatFluxTotals!P" &amp; A972 + 1)),NA())</f>
        <v>#N/A</v>
      </c>
      <c r="W972" s="5" t="e">
        <f aca="false">R972/G972</f>
        <v>#N/A</v>
      </c>
      <c r="X972" s="5" t="e">
        <f aca="true">IF(B972=1,SUM(INDIRECT("HeatFluxRadiation!B" &amp; A972 + 1):INDIRECT("HeatFluxRadiation!P" &amp; A972 + 1)),NA())</f>
        <v>#N/A</v>
      </c>
      <c r="Y972" s="5" t="e">
        <f aca="true">IF(B972=1,SUM(INDIRECT("HeatFluxConduction!B" &amp; A972 + 1):INDIRECT("HeatFluxConduction!P" &amp; A972 + 1)),NA())</f>
        <v>#N/A</v>
      </c>
      <c r="Z972" s="6" t="e">
        <f aca="false">X972/U972</f>
        <v>#N/A</v>
      </c>
      <c r="AA972" s="6" t="e">
        <f aca="false">Y972/U972</f>
        <v>#N/A</v>
      </c>
      <c r="AE972" s="0" t="n">
        <f aca="false">1/F972</f>
        <v>3.57142857142857</v>
      </c>
      <c r="AF972" s="0" t="n">
        <f aca="false">1/G972</f>
        <v>50</v>
      </c>
      <c r="AG972" s="10" t="n">
        <v>1.46385494735662</v>
      </c>
      <c r="AH972" s="0" t="n">
        <f aca="false">AG972/14</f>
        <v>0.10456106766833</v>
      </c>
      <c r="AI972" s="0" t="n">
        <v>0.065428</v>
      </c>
      <c r="AJ972" s="0" t="n">
        <v>0.98652</v>
      </c>
      <c r="AK972" s="0" t="n">
        <v>18.184</v>
      </c>
    </row>
    <row r="973" customFormat="false" ht="15" hidden="false" customHeight="true" outlineLevel="0" collapsed="false">
      <c r="A973" s="0" t="n">
        <v>972</v>
      </c>
      <c r="B973" s="4" t="n">
        <f aca="false">IF(assorted!P973 = "converged", 1, NA())</f>
        <v>1</v>
      </c>
      <c r="C973" s="0" t="str">
        <f aca="true">INDIRECT("IDs!B"&amp;$A973+1)</f>
        <v>d-rectangle</v>
      </c>
      <c r="D973" s="0" t="n">
        <f aca="true">INDIRECT("IDs!C"&amp;$A973+1)</f>
        <v>14</v>
      </c>
      <c r="E973" s="4" t="n">
        <v>3.44722222222222</v>
      </c>
      <c r="F973" s="0" t="n">
        <f aca="false">G973*D973</f>
        <v>0.28</v>
      </c>
      <c r="G973" s="0" t="n">
        <f aca="true">INDIRECT("assorted!D"&amp;$A973+1)</f>
        <v>0.02</v>
      </c>
      <c r="H973" s="0" t="n">
        <f aca="true">INDIRECT("assorted!E"&amp;$A973+1)</f>
        <v>0.08</v>
      </c>
      <c r="I973" s="0" t="n">
        <f aca="true">IF(B973=1,INDIRECT("assorted!F"&amp;$A973+1),NA())</f>
        <v>10.1755588762025</v>
      </c>
      <c r="J973" s="5" t="n">
        <f aca="true">IF(B973=1,INDIRECT("assorted!G"&amp;$A973+1),NA())</f>
        <v>1209.85107101544</v>
      </c>
      <c r="K973" s="5" t="n">
        <f aca="true">IF(B973=1,AVERAGE(INDIRECT("Temperatures!C" &amp; A973 + 1):INDIRECT("Temperatures!P" &amp; A973 + 1)),NA())</f>
        <v>969.485307096223</v>
      </c>
      <c r="L973" s="5" t="n">
        <f aca="true">IF(B973=1,MAX(INDIRECT("Temperatures!C" &amp; A973 + 1):INDIRECT("Temperatures!P" &amp; A973 + 1)),NA())</f>
        <v>1196.97646588589</v>
      </c>
      <c r="M973" s="5" t="n">
        <f aca="true">IF(B973=1,MIN(INDIRECT("Temperatures!C" &amp; A973 + 1):INDIRECT("Temperatures!P" &amp; A973 + 1)),NA())</f>
        <v>872.332037315072</v>
      </c>
      <c r="N973" s="5" t="n">
        <f aca="true">IF(B973=1,INDIRECT("assorted!H"&amp;$A973+1),NA())</f>
        <v>-170828.178219733</v>
      </c>
      <c r="O973" s="5" t="n">
        <f aca="true">IF(B973=1,INDIRECT("assorted!I"&amp;$A973+1),NA())</f>
        <v>25853.8470704172</v>
      </c>
      <c r="P973" s="5" t="n">
        <f aca="true">IF(B973=1,INDIRECT("assorted!J"&amp;$A973+1),NA())</f>
        <v>14876.1331715015</v>
      </c>
      <c r="Q973" s="5" t="n">
        <f aca="true">IF(B973=1,INDIRECT("assorted!K"&amp;$A973+1),NA())</f>
        <v>221299338.136248</v>
      </c>
      <c r="R973" s="5" t="n">
        <f aca="true">IF(B973=1,INDIRECT("assorted!L"&amp;$A973+1),NA())</f>
        <v>14619.704238658</v>
      </c>
      <c r="S973" s="5" t="n">
        <f aca="true">IF(B973=1,INDIRECT("assorted!M"&amp;$A973+1),NA())</f>
        <v>8412.08147886337</v>
      </c>
      <c r="T973" s="5" t="n">
        <f aca="true">IF(B973=1,INDIRECT("assorted!N"&amp;$A973+1),NA())</f>
        <v>70763114.8070361</v>
      </c>
      <c r="U973" s="5" t="n">
        <f aca="true">IF(B973=1,SUM(INDIRECT("HeatFluxTotals!B" &amp; A973 + 1):INDIRECT("HeatFluxTotals!P" &amp; A973 + 1)),NA())</f>
        <v>204675.859341212</v>
      </c>
      <c r="W973" s="5" t="n">
        <f aca="false">R973/G973</f>
        <v>730985.2119329</v>
      </c>
      <c r="X973" s="5" t="n">
        <f aca="true">IF(B973=1,SUM(INDIRECT("HeatFluxRadiation!B" &amp; A973 + 1):INDIRECT("HeatFluxRadiation!P" &amp; A973 + 1)),NA())</f>
        <v>184251.469249761</v>
      </c>
      <c r="Y973" s="5" t="n">
        <f aca="true">IF(B973=1,SUM(INDIRECT("HeatFluxConduction!B" &amp; A973 + 1):INDIRECT("HeatFluxConduction!P" &amp; A973 + 1)),NA())</f>
        <v>19087.4825352004</v>
      </c>
      <c r="Z973" s="6" t="n">
        <f aca="false">X973/U973</f>
        <v>0.900211045126711</v>
      </c>
      <c r="AA973" s="6" t="n">
        <f aca="false">Y973/U973</f>
        <v>0.0932571266422775</v>
      </c>
      <c r="AE973" s="0" t="n">
        <f aca="false">1/F973</f>
        <v>3.57142857142857</v>
      </c>
      <c r="AF973" s="0" t="n">
        <f aca="false">1/G973</f>
        <v>50</v>
      </c>
      <c r="AG973" s="10" t="n">
        <v>1.37821139191964</v>
      </c>
      <c r="AH973" s="0" t="n">
        <f aca="false">AG973/14</f>
        <v>0.0984436708514028</v>
      </c>
      <c r="AI973" s="0" t="n">
        <v>0.1678</v>
      </c>
      <c r="AJ973" s="0" t="n">
        <v>2.5417</v>
      </c>
      <c r="AK973" s="0" t="n">
        <v>23.848</v>
      </c>
    </row>
    <row r="974" customFormat="false" ht="15" hidden="false" customHeight="true" outlineLevel="0" collapsed="false">
      <c r="A974" s="0" t="n">
        <v>973</v>
      </c>
      <c r="B974" s="4" t="n">
        <f aca="false">IF(assorted!P974 = "converged", 1, NA())</f>
        <v>1</v>
      </c>
      <c r="C974" s="0" t="str">
        <f aca="true">INDIRECT("IDs!B"&amp;$A974+1)</f>
        <v>d-rectangle</v>
      </c>
      <c r="D974" s="0" t="n">
        <f aca="true">INDIRECT("IDs!C"&amp;$A974+1)</f>
        <v>14</v>
      </c>
      <c r="E974" s="4" t="n">
        <v>1.01388888888889</v>
      </c>
      <c r="F974" s="0" t="n">
        <f aca="false">G974*D974</f>
        <v>0.35</v>
      </c>
      <c r="G974" s="0" t="n">
        <f aca="true">INDIRECT("assorted!D"&amp;$A974+1)</f>
        <v>0.025</v>
      </c>
      <c r="H974" s="0" t="n">
        <f aca="true">INDIRECT("assorted!E"&amp;$A974+1)</f>
        <v>0.08</v>
      </c>
      <c r="I974" s="0" t="n">
        <f aca="true">IF(B974=1,INDIRECT("assorted!F"&amp;$A974+1),NA())</f>
        <v>12.196969476965</v>
      </c>
      <c r="J974" s="5" t="n">
        <f aca="true">IF(B974=1,INDIRECT("assorted!G"&amp;$A974+1),NA())</f>
        <v>1163.53987272994</v>
      </c>
      <c r="K974" s="5" t="n">
        <f aca="true">IF(B974=1,AVERAGE(INDIRECT("Temperatures!C" &amp; A974 + 1):INDIRECT("Temperatures!P" &amp; A974 + 1)),NA())</f>
        <v>928.728817573801</v>
      </c>
      <c r="L974" s="5" t="n">
        <f aca="true">IF(B974=1,MAX(INDIRECT("Temperatures!C" &amp; A974 + 1):INDIRECT("Temperatures!P" &amp; A974 + 1)),NA())</f>
        <v>1005.63945258322</v>
      </c>
      <c r="M974" s="5" t="n">
        <f aca="true">IF(B974=1,MIN(INDIRECT("Temperatures!C" &amp; A974 + 1):INDIRECT("Temperatures!P" &amp; A974 + 1)),NA())</f>
        <v>886.747823770757</v>
      </c>
      <c r="N974" s="5" t="n">
        <f aca="true">IF(B974=1,INDIRECT("assorted!H"&amp;$A974+1),NA())</f>
        <v>-161981.934879218</v>
      </c>
      <c r="O974" s="5" t="n">
        <f aca="true">IF(B974=1,INDIRECT("assorted!I"&amp;$A974+1),NA())</f>
        <v>21159.5095166965</v>
      </c>
      <c r="P974" s="5" t="n">
        <f aca="true">IF(B974=1,INDIRECT("assorted!J"&amp;$A974+1),NA())</f>
        <v>6206.21595123681</v>
      </c>
      <c r="Q974" s="5" t="n">
        <f aca="true">IF(B974=1,INDIRECT("assorted!K"&amp;$A974+1),NA())</f>
        <v>38517116.4333862</v>
      </c>
      <c r="R974" s="5" t="n">
        <f aca="true">IF(B974=1,INDIRECT("assorted!L"&amp;$A974+1),NA())</f>
        <v>11965.1745444475</v>
      </c>
      <c r="S974" s="5" t="n">
        <f aca="true">IF(B974=1,INDIRECT("assorted!M"&amp;$A974+1),NA())</f>
        <v>3509.4602291437</v>
      </c>
      <c r="T974" s="5" t="n">
        <f aca="true">IF(B974=1,INDIRECT("assorted!N"&amp;$A974+1),NA())</f>
        <v>12316311.0999413</v>
      </c>
      <c r="U974" s="5" t="n">
        <f aca="true">IF(B974=1,SUM(INDIRECT("HeatFluxTotals!B" &amp; A974 + 1):INDIRECT("HeatFluxTotals!P" &amp; A974 + 1)),NA())</f>
        <v>167512.443622265</v>
      </c>
      <c r="W974" s="5" t="n">
        <f aca="false">R974/G974</f>
        <v>478606.9817779</v>
      </c>
      <c r="X974" s="5" t="n">
        <f aca="true">IF(B974=1,SUM(INDIRECT("HeatFluxRadiation!B" &amp; A974 + 1):INDIRECT("HeatFluxRadiation!P" &amp; A974 + 1)),NA())</f>
        <v>155130.678071479</v>
      </c>
      <c r="Y974" s="5" t="n">
        <f aca="true">IF(B974=1,SUM(INDIRECT("HeatFluxConduction!B" &amp; A974 + 1):INDIRECT("HeatFluxConduction!P" &amp; A974 + 1)),NA())</f>
        <v>11059.5787773672</v>
      </c>
      <c r="Z974" s="6" t="n">
        <f aca="false">X974/U974</f>
        <v>0.92608450284024</v>
      </c>
      <c r="AA974" s="6" t="n">
        <f aca="false">Y974/U974</f>
        <v>0.066022431159241</v>
      </c>
      <c r="AE974" s="0" t="n">
        <f aca="false">1/F974</f>
        <v>2.85714285714286</v>
      </c>
      <c r="AF974" s="0" t="n">
        <f aca="false">1/G974</f>
        <v>40</v>
      </c>
      <c r="AG974" s="10" t="n">
        <v>4.57112607723785</v>
      </c>
      <c r="AH974" s="0" t="n">
        <f aca="false">AG974/14</f>
        <v>0.326509005516989</v>
      </c>
      <c r="AI974" s="0" t="n">
        <v>0.086792</v>
      </c>
      <c r="AJ974" s="0" t="n">
        <v>1.3091</v>
      </c>
      <c r="AK974" s="0" t="n">
        <v>19.648</v>
      </c>
    </row>
    <row r="975" customFormat="false" ht="15" hidden="false" customHeight="true" outlineLevel="0" collapsed="false">
      <c r="A975" s="0" t="n">
        <v>974</v>
      </c>
      <c r="B975" s="4" t="n">
        <f aca="false">IF(assorted!P975 = "converged", 1, NA())</f>
        <v>1</v>
      </c>
      <c r="C975" s="0" t="str">
        <f aca="true">INDIRECT("IDs!B"&amp;$A975+1)</f>
        <v>d-rectangle</v>
      </c>
      <c r="D975" s="0" t="n">
        <f aca="true">INDIRECT("IDs!C"&amp;$A975+1)</f>
        <v>14</v>
      </c>
      <c r="E975" s="4" t="n">
        <v>1.21666666666667</v>
      </c>
      <c r="F975" s="0" t="n">
        <f aca="false">G975*D975</f>
        <v>0.35</v>
      </c>
      <c r="G975" s="0" t="n">
        <f aca="true">INDIRECT("assorted!D"&amp;$A975+1)</f>
        <v>0.025</v>
      </c>
      <c r="H975" s="0" t="n">
        <f aca="true">INDIRECT("assorted!E"&amp;$A975+1)</f>
        <v>0.08</v>
      </c>
      <c r="I975" s="0" t="n">
        <f aca="true">IF(B975=1,INDIRECT("assorted!F"&amp;$A975+1),NA())</f>
        <v>12.4360345831082</v>
      </c>
      <c r="J975" s="5" t="n">
        <f aca="true">IF(B975=1,INDIRECT("assorted!G"&amp;$A975+1),NA())</f>
        <v>1140.86196675905</v>
      </c>
      <c r="K975" s="5" t="n">
        <f aca="true">IF(B975=1,AVERAGE(INDIRECT("Temperatures!C" &amp; A975 + 1):INDIRECT("Temperatures!P" &amp; A975 + 1)),NA())</f>
        <v>953.058430795059</v>
      </c>
      <c r="L975" s="5" t="n">
        <f aca="true">IF(B975=1,MAX(INDIRECT("Temperatures!C" &amp; A975 + 1):INDIRECT("Temperatures!P" &amp; A975 + 1)),NA())</f>
        <v>1019.60524548375</v>
      </c>
      <c r="M975" s="5" t="n">
        <f aca="true">IF(B975=1,MIN(INDIRECT("Temperatures!C" &amp; A975 + 1):INDIRECT("Temperatures!P" &amp; A975 + 1)),NA())</f>
        <v>910.28544232803</v>
      </c>
      <c r="N975" s="5" t="n">
        <f aca="true">IF(B975=1,INDIRECT("assorted!H"&amp;$A975+1),NA())</f>
        <v>-183340.020076821</v>
      </c>
      <c r="O975" s="5" t="n">
        <f aca="true">IF(B975=1,INDIRECT("assorted!I"&amp;$A975+1),NA())</f>
        <v>23746.8690555194</v>
      </c>
      <c r="P975" s="5" t="n">
        <f aca="true">IF(B975=1,INDIRECT("assorted!J"&amp;$A975+1),NA())</f>
        <v>5472.2480353198</v>
      </c>
      <c r="Q975" s="5" t="n">
        <f aca="true">IF(B975=1,INDIRECT("assorted!K"&amp;$A975+1),NA())</f>
        <v>29945498.5600614</v>
      </c>
      <c r="R975" s="5" t="n">
        <f aca="true">IF(B975=1,INDIRECT("assorted!L"&amp;$A975+1),NA())</f>
        <v>13428.2603122736</v>
      </c>
      <c r="S975" s="5" t="n">
        <f aca="true">IF(B975=1,INDIRECT("assorted!M"&amp;$A975+1),NA())</f>
        <v>3094.41935018051</v>
      </c>
      <c r="T975" s="5" t="n">
        <f aca="true">IF(B975=1,INDIRECT("assorted!N"&amp;$A975+1),NA())</f>
        <v>9575431.11477162</v>
      </c>
      <c r="U975" s="5" t="n">
        <f aca="true">IF(B975=1,SUM(INDIRECT("HeatFluxTotals!B" &amp; A975 + 1):INDIRECT("HeatFluxTotals!P" &amp; A975 + 1)),NA())</f>
        <v>187995.64437183</v>
      </c>
      <c r="W975" s="5" t="n">
        <f aca="false">R975/G975</f>
        <v>537130.412490944</v>
      </c>
      <c r="X975" s="5" t="n">
        <f aca="true">IF(B975=1,SUM(INDIRECT("HeatFluxRadiation!B" &amp; A975 + 1):INDIRECT("HeatFluxRadiation!P" &amp; A975 + 1)),NA())</f>
        <v>177757.429394472</v>
      </c>
      <c r="Y975" s="5" t="n">
        <f aca="true">IF(B975=1,SUM(INDIRECT("HeatFluxConduction!B" &amp; A975 + 1):INDIRECT("HeatFluxConduction!P" &amp; A975 + 1)),NA())</f>
        <v>10240.7108174844</v>
      </c>
      <c r="Z975" s="6" t="n">
        <f aca="false">X975/U975</f>
        <v>0.945540147956255</v>
      </c>
      <c r="AA975" s="6" t="n">
        <f aca="false">Y975/U975</f>
        <v>0.054473128096679</v>
      </c>
      <c r="AE975" s="0" t="n">
        <f aca="false">1/F975</f>
        <v>2.85714285714286</v>
      </c>
      <c r="AF975" s="0" t="n">
        <f aca="false">1/G975</f>
        <v>40</v>
      </c>
      <c r="AG975" s="10" t="n">
        <v>3.86159997439121</v>
      </c>
      <c r="AH975" s="0" t="n">
        <f aca="false">AG975/14</f>
        <v>0.275828569599372</v>
      </c>
      <c r="AI975" s="0" t="n">
        <v>0.11371</v>
      </c>
      <c r="AJ975" s="0" t="n">
        <v>1.7147</v>
      </c>
      <c r="AK975" s="0" t="n">
        <v>21.998</v>
      </c>
    </row>
    <row r="976" customFormat="false" ht="15" hidden="false" customHeight="true" outlineLevel="0" collapsed="false">
      <c r="A976" s="0" t="n">
        <v>975</v>
      </c>
      <c r="B976" s="4" t="n">
        <f aca="false">IF(assorted!P976 = "converged", 1, NA())</f>
        <v>1</v>
      </c>
      <c r="C976" s="0" t="str">
        <f aca="true">INDIRECT("IDs!B"&amp;$A976+1)</f>
        <v>d-rectangle</v>
      </c>
      <c r="D976" s="0" t="n">
        <f aca="true">INDIRECT("IDs!C"&amp;$A976+1)</f>
        <v>14</v>
      </c>
      <c r="E976" s="4" t="n">
        <v>1.41944444444444</v>
      </c>
      <c r="F976" s="0" t="n">
        <f aca="false">G976*D976</f>
        <v>0.35</v>
      </c>
      <c r="G976" s="0" t="n">
        <f aca="true">INDIRECT("assorted!D"&amp;$A976+1)</f>
        <v>0.025</v>
      </c>
      <c r="H976" s="0" t="n">
        <f aca="true">INDIRECT("assorted!E"&amp;$A976+1)</f>
        <v>0.08</v>
      </c>
      <c r="I976" s="0" t="n">
        <f aca="true">IF(B976=1,INDIRECT("assorted!F"&amp;$A976+1),NA())</f>
        <v>11.9519155966263</v>
      </c>
      <c r="J976" s="5" t="n">
        <f aca="true">IF(B976=1,INDIRECT("assorted!G"&amp;$A976+1),NA())</f>
        <v>1131.21157050933</v>
      </c>
      <c r="K976" s="5" t="n">
        <f aca="true">IF(B976=1,AVERAGE(INDIRECT("Temperatures!C" &amp; A976 + 1):INDIRECT("Temperatures!P" &amp; A976 + 1)),NA())</f>
        <v>970.867484244179</v>
      </c>
      <c r="L976" s="5" t="n">
        <f aca="true">IF(B976=1,MAX(INDIRECT("Temperatures!C" &amp; A976 + 1):INDIRECT("Temperatures!P" &amp; A976 + 1)),NA())</f>
        <v>1024.30324554115</v>
      </c>
      <c r="M976" s="5" t="n">
        <f aca="true">IF(B976=1,MIN(INDIRECT("Temperatures!C" &amp; A976 + 1):INDIRECT("Temperatures!P" &amp; A976 + 1)),NA())</f>
        <v>930.927208230976</v>
      </c>
      <c r="N976" s="5" t="n">
        <f aca="true">IF(B976=1,INDIRECT("assorted!H"&amp;$A976+1),NA())</f>
        <v>-198926.876480325</v>
      </c>
      <c r="O976" s="5" t="n">
        <f aca="true">IF(B976=1,INDIRECT("assorted!I"&amp;$A976+1),NA())</f>
        <v>26097.1012889612</v>
      </c>
      <c r="P976" s="5" t="n">
        <f aca="true">IF(B976=1,INDIRECT("assorted!J"&amp;$A976+1),NA())</f>
        <v>5188.34922976249</v>
      </c>
      <c r="Q976" s="5" t="n">
        <f aca="true">IF(B976=1,INDIRECT("assorted!K"&amp;$A976+1),NA())</f>
        <v>26918967.729977</v>
      </c>
      <c r="R976" s="5" t="n">
        <f aca="true">IF(B976=1,INDIRECT("assorted!L"&amp;$A976+1),NA())</f>
        <v>14757.2578382703</v>
      </c>
      <c r="S976" s="5" t="n">
        <f aca="true">IF(B976=1,INDIRECT("assorted!M"&amp;$A976+1),NA())</f>
        <v>2933.88167868983</v>
      </c>
      <c r="T976" s="5" t="n">
        <f aca="true">IF(B976=1,INDIRECT("assorted!N"&amp;$A976+1),NA())</f>
        <v>8607661.70455191</v>
      </c>
      <c r="U976" s="5" t="n">
        <f aca="true">IF(B976=1,SUM(INDIRECT("HeatFluxTotals!B" &amp; A976 + 1):INDIRECT("HeatFluxTotals!P" &amp; A976 + 1)),NA())</f>
        <v>206601.609735784</v>
      </c>
      <c r="W976" s="5" t="n">
        <f aca="false">R976/G976</f>
        <v>590290.313530812</v>
      </c>
      <c r="X976" s="5" t="n">
        <f aca="true">IF(B976=1,SUM(INDIRECT("HeatFluxRadiation!B" &amp; A976 + 1):INDIRECT("HeatFluxRadiation!P" &amp; A976 + 1)),NA())</f>
        <v>196110.163413593</v>
      </c>
      <c r="Y976" s="5" t="n">
        <f aca="true">IF(B976=1,SUM(INDIRECT("HeatFluxConduction!B" &amp; A976 + 1):INDIRECT("HeatFluxConduction!P" &amp; A976 + 1)),NA())</f>
        <v>10494.4245994192</v>
      </c>
      <c r="Z976" s="6" t="n">
        <f aca="false">X976/U976</f>
        <v>0.949218951703195</v>
      </c>
      <c r="AA976" s="6" t="n">
        <f aca="false">Y976/U976</f>
        <v>0.0507954638535499</v>
      </c>
      <c r="AE976" s="0" t="n">
        <f aca="false">1/F976</f>
        <v>2.85714285714286</v>
      </c>
      <c r="AF976" s="0" t="n">
        <f aca="false">1/G976</f>
        <v>40</v>
      </c>
      <c r="AG976" s="10" t="n">
        <v>3.32502643637478</v>
      </c>
      <c r="AH976" s="0" t="n">
        <f aca="false">AG976/14</f>
        <v>0.237501888312484</v>
      </c>
      <c r="AI976" s="0" t="n">
        <v>0.13848</v>
      </c>
      <c r="AJ976" s="0" t="n">
        <v>2.0886</v>
      </c>
      <c r="AK976" s="0" t="n">
        <v>23.813</v>
      </c>
    </row>
    <row r="977" customFormat="false" ht="15" hidden="false" customHeight="true" outlineLevel="0" collapsed="false">
      <c r="A977" s="0" t="n">
        <v>976</v>
      </c>
      <c r="B977" s="4" t="n">
        <f aca="false">IF(assorted!P977 = "converged", 1, NA())</f>
        <v>1</v>
      </c>
      <c r="C977" s="0" t="str">
        <f aca="true">INDIRECT("IDs!B"&amp;$A977+1)</f>
        <v>d-rectangle</v>
      </c>
      <c r="D977" s="0" t="n">
        <f aca="true">INDIRECT("IDs!C"&amp;$A977+1)</f>
        <v>14</v>
      </c>
      <c r="E977" s="4" t="n">
        <v>1.62222222222222</v>
      </c>
      <c r="F977" s="0" t="n">
        <f aca="false">G977*D977</f>
        <v>0.35</v>
      </c>
      <c r="G977" s="0" t="n">
        <f aca="true">INDIRECT("assorted!D"&amp;$A977+1)</f>
        <v>0.025</v>
      </c>
      <c r="H977" s="0" t="n">
        <f aca="true">INDIRECT("assorted!E"&amp;$A977+1)</f>
        <v>0.08</v>
      </c>
      <c r="I977" s="0" t="n">
        <f aca="true">IF(B977=1,INDIRECT("assorted!F"&amp;$A977+1),NA())</f>
        <v>11.1891947834665</v>
      </c>
      <c r="J977" s="5" t="n">
        <f aca="true">IF(B977=1,INDIRECT("assorted!G"&amp;$A977+1),NA())</f>
        <v>1123.1069959927</v>
      </c>
      <c r="K977" s="5" t="n">
        <f aca="true">IF(B977=1,AVERAGE(INDIRECT("Temperatures!C" &amp; A977 + 1):INDIRECT("Temperatures!P" &amp; A977 + 1)),NA())</f>
        <v>984.285089224601</v>
      </c>
      <c r="L977" s="5" t="n">
        <f aca="true">IF(B977=1,MAX(INDIRECT("Temperatures!C" &amp; A977 + 1):INDIRECT("Temperatures!P" &amp; A977 + 1)),NA())</f>
        <v>1046.40717304665</v>
      </c>
      <c r="M977" s="5" t="n">
        <f aca="true">IF(B977=1,MIN(INDIRECT("Temperatures!C" &amp; A977 + 1):INDIRECT("Temperatures!P" &amp; A977 + 1)),NA())</f>
        <v>945.226940958415</v>
      </c>
      <c r="N977" s="5" t="n">
        <f aca="true">IF(B977=1,INDIRECT("assorted!H"&amp;$A977+1),NA())</f>
        <v>-209652.304935462</v>
      </c>
      <c r="O977" s="5" t="n">
        <f aca="true">IF(B977=1,INDIRECT("assorted!I"&amp;$A977+1),NA())</f>
        <v>28059.7440220592</v>
      </c>
      <c r="P977" s="5" t="n">
        <f aca="true">IF(B977=1,INDIRECT("assorted!J"&amp;$A977+1),NA())</f>
        <v>5740.64065429026</v>
      </c>
      <c r="Q977" s="5" t="n">
        <f aca="true">IF(B977=1,INDIRECT("assorted!K"&amp;$A977+1),NA())</f>
        <v>32954955.1216901</v>
      </c>
      <c r="R977" s="5" t="n">
        <f aca="true">IF(B977=1,INDIRECT("assorted!L"&amp;$A977+1),NA())</f>
        <v>15867.0831991806</v>
      </c>
      <c r="S977" s="5" t="n">
        <f aca="true">IF(B977=1,INDIRECT("assorted!M"&amp;$A977+1),NA())</f>
        <v>3246.18866111587</v>
      </c>
      <c r="T977" s="5" t="n">
        <f aca="true">IF(B977=1,INDIRECT("assorted!N"&amp;$A977+1),NA())</f>
        <v>10537740.8235572</v>
      </c>
      <c r="U977" s="5" t="n">
        <f aca="true">IF(B977=1,SUM(INDIRECT("HeatFluxTotals!B" &amp; A977 + 1):INDIRECT("HeatFluxTotals!P" &amp; A977 + 1)),NA())</f>
        <v>222139.164788529</v>
      </c>
      <c r="W977" s="5" t="n">
        <f aca="false">R977/G977</f>
        <v>634683.327967224</v>
      </c>
      <c r="X977" s="5" t="n">
        <f aca="true">IF(B977=1,SUM(INDIRECT("HeatFluxRadiation!B" &amp; A977 + 1):INDIRECT("HeatFluxRadiation!P" &amp; A977 + 1)),NA())</f>
        <v>210876.775267641</v>
      </c>
      <c r="Y977" s="5" t="n">
        <f aca="true">IF(B977=1,SUM(INDIRECT("HeatFluxConduction!B" &amp; A977 + 1):INDIRECT("HeatFluxConduction!P" &amp; A977 + 1)),NA())</f>
        <v>11265.4049258167</v>
      </c>
      <c r="Z977" s="6" t="n">
        <f aca="false">X977/U977</f>
        <v>0.949300297713779</v>
      </c>
      <c r="AA977" s="6" t="n">
        <f aca="false">Y977/U977</f>
        <v>0.0507132766819445</v>
      </c>
      <c r="AE977" s="0" t="n">
        <f aca="false">1/F977</f>
        <v>2.85714285714286</v>
      </c>
      <c r="AF977" s="0" t="n">
        <f aca="false">1/G977</f>
        <v>40</v>
      </c>
      <c r="AG977" s="10" t="n">
        <v>2.91610682909002</v>
      </c>
      <c r="AH977" s="0" t="n">
        <f aca="false">AG977/14</f>
        <v>0.208293344935001</v>
      </c>
      <c r="AI977" s="0" t="n">
        <v>0.16133</v>
      </c>
      <c r="AJ977" s="0" t="n">
        <v>2.4345</v>
      </c>
      <c r="AK977" s="0" t="n">
        <v>25.233</v>
      </c>
    </row>
    <row r="978" customFormat="false" ht="15" hidden="false" customHeight="true" outlineLevel="0" collapsed="false">
      <c r="A978" s="0" t="n">
        <v>977</v>
      </c>
      <c r="B978" s="4" t="n">
        <f aca="false">IF(assorted!P978 = "converged", 1, NA())</f>
        <v>1</v>
      </c>
      <c r="C978" s="0" t="str">
        <f aca="true">INDIRECT("IDs!B"&amp;$A978+1)</f>
        <v>d-rectangle</v>
      </c>
      <c r="D978" s="0" t="n">
        <f aca="true">INDIRECT("IDs!C"&amp;$A978+1)</f>
        <v>14</v>
      </c>
      <c r="E978" s="4" t="n">
        <v>1.825</v>
      </c>
      <c r="F978" s="0" t="n">
        <f aca="false">G978*D978</f>
        <v>0.35</v>
      </c>
      <c r="G978" s="0" t="n">
        <f aca="true">INDIRECT("assorted!D"&amp;$A978+1)</f>
        <v>0.025</v>
      </c>
      <c r="H978" s="0" t="n">
        <f aca="true">INDIRECT("assorted!E"&amp;$A978+1)</f>
        <v>0.08</v>
      </c>
      <c r="I978" s="0" t="n">
        <f aca="true">IF(B978=1,INDIRECT("assorted!F"&amp;$A978+1),NA())</f>
        <v>10.261350987057</v>
      </c>
      <c r="J978" s="5" t="n">
        <f aca="true">IF(B978=1,INDIRECT("assorted!G"&amp;$A978+1),NA())</f>
        <v>1112.61712250432</v>
      </c>
      <c r="K978" s="5" t="n">
        <f aca="true">IF(B978=1,AVERAGE(INDIRECT("Temperatures!C" &amp; A978 + 1):INDIRECT("Temperatures!P" &amp; A978 + 1)),NA())</f>
        <v>992.942002256349</v>
      </c>
      <c r="L978" s="5" t="n">
        <f aca="true">IF(B978=1,MAX(INDIRECT("Temperatures!C" &amp; A978 + 1):INDIRECT("Temperatures!P" &amp; A978 + 1)),NA())</f>
        <v>1065.78667682204</v>
      </c>
      <c r="M978" s="5" t="n">
        <f aca="true">IF(B978=1,MIN(INDIRECT("Temperatures!C" &amp; A978 + 1):INDIRECT("Temperatures!P" &amp; A978 + 1)),NA())</f>
        <v>952.039742279027</v>
      </c>
      <c r="N978" s="5" t="n">
        <f aca="true">IF(B978=1,INDIRECT("assorted!H"&amp;$A978+1),NA())</f>
        <v>-223553.8284843</v>
      </c>
      <c r="O978" s="5" t="n">
        <f aca="true">IF(B978=1,INDIRECT("assorted!I"&amp;$A978+1),NA())</f>
        <v>29367.523245558</v>
      </c>
      <c r="P978" s="5" t="n">
        <f aca="true">IF(B978=1,INDIRECT("assorted!J"&amp;$A978+1),NA())</f>
        <v>6233.87725389909</v>
      </c>
      <c r="Q978" s="5" t="n">
        <f aca="true">IF(B978=1,INDIRECT("assorted!K"&amp;$A978+1),NA())</f>
        <v>38861225.6166804</v>
      </c>
      <c r="R978" s="5" t="n">
        <f aca="true">IF(B978=1,INDIRECT("assorted!L"&amp;$A978+1),NA())</f>
        <v>16606.5996298759</v>
      </c>
      <c r="S978" s="5" t="n">
        <f aca="true">IF(B978=1,INDIRECT("assorted!M"&amp;$A978+1),NA())</f>
        <v>3525.10161758195</v>
      </c>
      <c r="T978" s="5" t="n">
        <f aca="true">IF(B978=1,INDIRECT("assorted!N"&amp;$A978+1),NA())</f>
        <v>12426341.4142789</v>
      </c>
      <c r="U978" s="5" t="n">
        <f aca="true">IF(B978=1,SUM(INDIRECT("HeatFluxTotals!B" &amp; A978 + 1):INDIRECT("HeatFluxTotals!P" &amp; A978 + 1)),NA())</f>
        <v>232492.394818262</v>
      </c>
      <c r="W978" s="5" t="n">
        <f aca="false">R978/G978</f>
        <v>664263.985195036</v>
      </c>
      <c r="X978" s="5" t="n">
        <f aca="true">IF(B978=1,SUM(INDIRECT("HeatFluxRadiation!B" &amp; A978 + 1):INDIRECT("HeatFluxRadiation!P" &amp; A978 + 1)),NA())</f>
        <v>220611.760839837</v>
      </c>
      <c r="Y978" s="5" t="n">
        <f aca="true">IF(B978=1,SUM(INDIRECT("HeatFluxConduction!B" &amp; A978 + 1):INDIRECT("HeatFluxConduction!P" &amp; A978 + 1)),NA())</f>
        <v>11884.3405604918</v>
      </c>
      <c r="Z978" s="6" t="n">
        <f aca="false">X978/U978</f>
        <v>0.948898827474713</v>
      </c>
      <c r="AA978" s="6" t="n">
        <f aca="false">Y978/U978</f>
        <v>0.0511171153352422</v>
      </c>
      <c r="AE978" s="0" t="n">
        <f aca="false">1/F978</f>
        <v>2.85714285714286</v>
      </c>
      <c r="AF978" s="0" t="n">
        <f aca="false">1/G978</f>
        <v>40</v>
      </c>
      <c r="AG978" s="10" t="n">
        <v>2.5954339223057</v>
      </c>
      <c r="AH978" s="0" t="n">
        <f aca="false">AG978/14</f>
        <v>0.18538813730755</v>
      </c>
      <c r="AI978" s="0" t="n">
        <v>0.17771</v>
      </c>
      <c r="AJ978" s="0" t="n">
        <v>2.6829</v>
      </c>
      <c r="AK978" s="0" t="n">
        <v>26.163</v>
      </c>
    </row>
    <row r="979" customFormat="false" ht="15" hidden="false" customHeight="true" outlineLevel="0" collapsed="false">
      <c r="A979" s="0" t="n">
        <v>978</v>
      </c>
      <c r="B979" s="4" t="n">
        <f aca="false">IF(assorted!P979 = "converged", 1, NA())</f>
        <v>1</v>
      </c>
      <c r="C979" s="0" t="str">
        <f aca="true">INDIRECT("IDs!B"&amp;$A979+1)</f>
        <v>d-rectangle</v>
      </c>
      <c r="D979" s="0" t="n">
        <f aca="true">INDIRECT("IDs!C"&amp;$A979+1)</f>
        <v>14</v>
      </c>
      <c r="E979" s="4" t="n">
        <v>1.925</v>
      </c>
      <c r="F979" s="0" t="n">
        <f aca="false">G979*D979</f>
        <v>0.35</v>
      </c>
      <c r="G979" s="0" t="n">
        <f aca="true">INDIRECT("assorted!D"&amp;$A979+1)</f>
        <v>0.025</v>
      </c>
      <c r="H979" s="0" t="n">
        <f aca="true">INDIRECT("assorted!E"&amp;$A979+1)</f>
        <v>0.08</v>
      </c>
      <c r="I979" s="0" t="n">
        <f aca="true">IF(B979=1,INDIRECT("assorted!F"&amp;$A979+1),NA())</f>
        <v>10.0728087051247</v>
      </c>
      <c r="J979" s="5" t="n">
        <f aca="true">IF(B979=1,INDIRECT("assorted!G"&amp;$A979+1),NA())</f>
        <v>1106.23704755562</v>
      </c>
      <c r="K979" s="5" t="n">
        <f aca="true">IF(B979=1,AVERAGE(INDIRECT("Temperatures!C" &amp; A979 + 1):INDIRECT("Temperatures!P" &amp; A979 + 1)),NA())</f>
        <v>996.181919925562</v>
      </c>
      <c r="L979" s="5" t="n">
        <f aca="true">IF(B979=1,MAX(INDIRECT("Temperatures!C" &amp; A979 + 1):INDIRECT("Temperatures!P" &amp; A979 + 1)),NA())</f>
        <v>1076.50164402518</v>
      </c>
      <c r="M979" s="5" t="n">
        <f aca="true">IF(B979=1,MIN(INDIRECT("Temperatures!C" &amp; A979 + 1):INDIRECT("Temperatures!P" &amp; A979 + 1)),NA())</f>
        <v>953.735312046621</v>
      </c>
      <c r="N979" s="5" t="n">
        <f aca="true">IF(B979=1,INDIRECT("assorted!H"&amp;$A979+1),NA())</f>
        <v>-221575.17831845</v>
      </c>
      <c r="O979" s="5" t="n">
        <f aca="true">IF(B979=1,INDIRECT("assorted!I"&amp;$A979+1),NA())</f>
        <v>29875.2776745144</v>
      </c>
      <c r="P979" s="5" t="n">
        <f aca="true">IF(B979=1,INDIRECT("assorted!J"&amp;$A979+1),NA())</f>
        <v>6439.78763841376</v>
      </c>
      <c r="Q979" s="5" t="n">
        <f aca="true">IF(B979=1,INDIRECT("assorted!K"&amp;$A979+1),NA())</f>
        <v>41470864.8278667</v>
      </c>
      <c r="R979" s="5" t="n">
        <f aca="true">IF(B979=1,INDIRECT("assorted!L"&amp;$A979+1),NA())</f>
        <v>16893.7220556068</v>
      </c>
      <c r="S979" s="5" t="n">
        <f aca="true">IF(B979=1,INDIRECT("assorted!M"&amp;$A979+1),NA())</f>
        <v>3641.53878821691</v>
      </c>
      <c r="T979" s="5" t="n">
        <f aca="true">IF(B979=1,INDIRECT("assorted!N"&amp;$A979+1),NA())</f>
        <v>13260804.7460882</v>
      </c>
      <c r="U979" s="5" t="n">
        <f aca="true">IF(B979=1,SUM(INDIRECT("HeatFluxTotals!B" &amp; A979 + 1):INDIRECT("HeatFluxTotals!P" &amp; A979 + 1)),NA())</f>
        <v>236512.108778496</v>
      </c>
      <c r="W979" s="5" t="n">
        <f aca="false">R979/G979</f>
        <v>675748.882224272</v>
      </c>
      <c r="X979" s="5" t="n">
        <f aca="true">IF(B979=1,SUM(INDIRECT("HeatFluxRadiation!B" &amp; A979 + 1):INDIRECT("HeatFluxRadiation!P" &amp; A979 + 1)),NA())</f>
        <v>224179.342417056</v>
      </c>
      <c r="Y979" s="5" t="n">
        <f aca="true">IF(B979=1,SUM(INDIRECT("HeatFluxConduction!B" &amp; A979 + 1):INDIRECT("HeatFluxConduction!P" &amp; A979 + 1)),NA())</f>
        <v>12336.7730369192</v>
      </c>
      <c r="Z979" s="6" t="n">
        <f aca="false">X979/U979</f>
        <v>0.947855666142699</v>
      </c>
      <c r="AA979" s="6" t="n">
        <f aca="false">Y979/U979</f>
        <v>0.0521612745353056</v>
      </c>
      <c r="AE979" s="0" t="n">
        <f aca="false">1/F979</f>
        <v>2.85714285714286</v>
      </c>
      <c r="AF979" s="0" t="n">
        <f aca="false">1/G979</f>
        <v>40</v>
      </c>
      <c r="AG979" s="10" t="n">
        <v>2.45985570084268</v>
      </c>
      <c r="AH979" s="0" t="n">
        <f aca="false">AG979/14</f>
        <v>0.17570397863162</v>
      </c>
      <c r="AI979" s="0" t="n">
        <v>0.18394</v>
      </c>
      <c r="AJ979" s="0" t="n">
        <v>2.7774</v>
      </c>
      <c r="AK979" s="0" t="n">
        <v>26.51</v>
      </c>
    </row>
    <row r="980" customFormat="false" ht="15" hidden="false" customHeight="true" outlineLevel="0" collapsed="false">
      <c r="A980" s="0" t="n">
        <v>979</v>
      </c>
      <c r="B980" s="4" t="n">
        <f aca="false">IF(assorted!P980 = "converged", 1, NA())</f>
        <v>1</v>
      </c>
      <c r="C980" s="0" t="str">
        <f aca="true">INDIRECT("IDs!B"&amp;$A980+1)</f>
        <v>d-rectangle</v>
      </c>
      <c r="D980" s="0" t="n">
        <f aca="true">INDIRECT("IDs!C"&amp;$A980+1)</f>
        <v>14</v>
      </c>
      <c r="E980" s="4" t="n">
        <v>2.02777777777778</v>
      </c>
      <c r="F980" s="0" t="n">
        <f aca="false">G980*D980</f>
        <v>0.35</v>
      </c>
      <c r="G980" s="0" t="n">
        <f aca="true">INDIRECT("assorted!D"&amp;$A980+1)</f>
        <v>0.025</v>
      </c>
      <c r="H980" s="0" t="n">
        <f aca="true">INDIRECT("assorted!E"&amp;$A980+1)</f>
        <v>0.08</v>
      </c>
      <c r="I980" s="0" t="n">
        <f aca="true">IF(B980=1,INDIRECT("assorted!F"&amp;$A980+1),NA())</f>
        <v>10.3532233288569</v>
      </c>
      <c r="J980" s="5" t="n">
        <f aca="true">IF(B980=1,INDIRECT("assorted!G"&amp;$A980+1),NA())</f>
        <v>1102.34640919988</v>
      </c>
      <c r="K980" s="5" t="n">
        <f aca="true">IF(B980=1,AVERAGE(INDIRECT("Temperatures!C" &amp; A980 + 1):INDIRECT("Temperatures!P" &amp; A980 + 1)),NA())</f>
        <v>997.570072420433</v>
      </c>
      <c r="L980" s="5" t="n">
        <f aca="true">IF(B980=1,MAX(INDIRECT("Temperatures!C" &amp; A980 + 1):INDIRECT("Temperatures!P" &amp; A980 + 1)),NA())</f>
        <v>1077.11309075225</v>
      </c>
      <c r="M980" s="5" t="n">
        <f aca="true">IF(B980=1,MIN(INDIRECT("Temperatures!C" &amp; A980 + 1):INDIRECT("Temperatures!P" &amp; A980 + 1)),NA())</f>
        <v>952.287957194625</v>
      </c>
      <c r="N980" s="5" t="n">
        <f aca="true">IF(B980=1,INDIRECT("assorted!H"&amp;$A980+1),NA())</f>
        <v>-239532.769748045</v>
      </c>
      <c r="O980" s="5" t="n">
        <f aca="true">IF(B980=1,INDIRECT("assorted!I"&amp;$A980+1),NA())</f>
        <v>30073.3438688549</v>
      </c>
      <c r="P980" s="5" t="n">
        <f aca="true">IF(B980=1,INDIRECT("assorted!J"&amp;$A980+1),NA())</f>
        <v>6328.66591505977</v>
      </c>
      <c r="Q980" s="5" t="n">
        <f aca="true">IF(B980=1,INDIRECT("assorted!K"&amp;$A980+1),NA())</f>
        <v>40052012.2644393</v>
      </c>
      <c r="R980" s="5" t="n">
        <f aca="true">IF(B980=1,INDIRECT("assorted!L"&amp;$A980+1),NA())</f>
        <v>17005.7235329573</v>
      </c>
      <c r="S980" s="5" t="n">
        <f aca="true">IF(B980=1,INDIRECT("assorted!M"&amp;$A980+1),NA())</f>
        <v>3578.70223388811</v>
      </c>
      <c r="T980" s="5" t="n">
        <f aca="true">IF(B980=1,INDIRECT("assorted!N"&amp;$A980+1),NA())</f>
        <v>12807109.6788358</v>
      </c>
      <c r="U980" s="5" t="n">
        <f aca="true">IF(B980=1,SUM(INDIRECT("HeatFluxTotals!B" &amp; A980 + 1):INDIRECT("HeatFluxTotals!P" &amp; A980 + 1)),NA())</f>
        <v>238080.129461402</v>
      </c>
      <c r="W980" s="5" t="n">
        <f aca="false">R980/G980</f>
        <v>680228.941318292</v>
      </c>
      <c r="X980" s="5" t="n">
        <f aca="true">IF(B980=1,SUM(INDIRECT("HeatFluxRadiation!B" &amp; A980 + 1):INDIRECT("HeatFluxRadiation!P" &amp; A980 + 1)),NA())</f>
        <v>223790.539462422</v>
      </c>
      <c r="Y980" s="5" t="n">
        <f aca="true">IF(B980=1,SUM(INDIRECT("HeatFluxConduction!B" &amp; A980 + 1):INDIRECT("HeatFluxConduction!P" &amp; A980 + 1)),NA())</f>
        <v>14292.7057704413</v>
      </c>
      <c r="Z980" s="6" t="n">
        <f aca="false">X980/U980</f>
        <v>0.939979913353935</v>
      </c>
      <c r="AA980" s="6" t="n">
        <f aca="false">Y980/U980</f>
        <v>0.0600331737166603</v>
      </c>
      <c r="AE980" s="0" t="n">
        <f aca="false">1/F980</f>
        <v>2.85714285714286</v>
      </c>
      <c r="AF980" s="0" t="n">
        <f aca="false">1/G980</f>
        <v>40</v>
      </c>
      <c r="AG980" s="10" t="n">
        <v>2.33761912107209</v>
      </c>
      <c r="AH980" s="0" t="n">
        <f aca="false">AG980/14</f>
        <v>0.166972794362292</v>
      </c>
      <c r="AI980" s="0" t="n">
        <v>0.1862</v>
      </c>
      <c r="AJ980" s="0" t="n">
        <v>2.8115</v>
      </c>
      <c r="AK980" s="0" t="n">
        <v>26.657</v>
      </c>
    </row>
    <row r="981" customFormat="false" ht="15" hidden="false" customHeight="true" outlineLevel="0" collapsed="false">
      <c r="A981" s="0" t="n">
        <v>980</v>
      </c>
      <c r="B981" s="4" t="n">
        <f aca="false">IF(assorted!P981 = "converged", 1, NA())</f>
        <v>1</v>
      </c>
      <c r="C981" s="0" t="str">
        <f aca="true">INDIRECT("IDs!B"&amp;$A981+1)</f>
        <v>d-rectangle</v>
      </c>
      <c r="D981" s="0" t="n">
        <f aca="true">INDIRECT("IDs!C"&amp;$A981+1)</f>
        <v>14</v>
      </c>
      <c r="E981" s="4" t="n">
        <v>2.23055555555556</v>
      </c>
      <c r="F981" s="0" t="n">
        <f aca="false">G981*D981</f>
        <v>0.35</v>
      </c>
      <c r="G981" s="0" t="n">
        <f aca="true">INDIRECT("assorted!D"&amp;$A981+1)</f>
        <v>0.025</v>
      </c>
      <c r="H981" s="0" t="n">
        <f aca="true">INDIRECT("assorted!E"&amp;$A981+1)</f>
        <v>0.08</v>
      </c>
      <c r="I981" s="0" t="n">
        <f aca="true">IF(B981=1,INDIRECT("assorted!F"&amp;$A981+1),NA())</f>
        <v>10.4982008171355</v>
      </c>
      <c r="J981" s="5" t="n">
        <f aca="true">IF(B981=1,INDIRECT("assorted!G"&amp;$A981+1),NA())</f>
        <v>1094.91636328035</v>
      </c>
      <c r="K981" s="5" t="n">
        <f aca="true">IF(B981=1,AVERAGE(INDIRECT("Temperatures!C" &amp; A981 + 1):INDIRECT("Temperatures!P" &amp; A981 + 1)),NA())</f>
        <v>1003.30555094192</v>
      </c>
      <c r="L981" s="5" t="n">
        <f aca="true">IF(B981=1,MAX(INDIRECT("Temperatures!C" &amp; A981 + 1):INDIRECT("Temperatures!P" &amp; A981 + 1)),NA())</f>
        <v>1088.83780355028</v>
      </c>
      <c r="M981" s="5" t="n">
        <f aca="true">IF(B981=1,MIN(INDIRECT("Temperatures!C" &amp; A981 + 1):INDIRECT("Temperatures!P" &amp; A981 + 1)),NA())</f>
        <v>947.435064973353</v>
      </c>
      <c r="N981" s="5" t="n">
        <f aca="true">IF(B981=1,INDIRECT("assorted!H"&amp;$A981+1),NA())</f>
        <v>-253478.897517886</v>
      </c>
      <c r="O981" s="5" t="n">
        <f aca="true">IF(B981=1,INDIRECT("assorted!I"&amp;$A981+1),NA())</f>
        <v>31010.7566854382</v>
      </c>
      <c r="P981" s="5" t="n">
        <f aca="true">IF(B981=1,INDIRECT("assorted!J"&amp;$A981+1),NA())</f>
        <v>7162.11330490179</v>
      </c>
      <c r="Q981" s="5" t="n">
        <f aca="true">IF(B981=1,INDIRECT("assorted!K"&amp;$A981+1),NA())</f>
        <v>51295866.9922512</v>
      </c>
      <c r="R981" s="5" t="n">
        <f aca="true">IF(B981=1,INDIRECT("assorted!L"&amp;$A981+1),NA())</f>
        <v>17535.8070269839</v>
      </c>
      <c r="S981" s="5" t="n">
        <f aca="true">IF(B981=1,INDIRECT("assorted!M"&amp;$A981+1),NA())</f>
        <v>4049.99588027231</v>
      </c>
      <c r="T981" s="5" t="n">
        <f aca="true">IF(B981=1,INDIRECT("assorted!N"&amp;$A981+1),NA())</f>
        <v>16402466.6302226</v>
      </c>
      <c r="U981" s="5" t="n">
        <f aca="true">IF(B981=1,SUM(INDIRECT("HeatFluxTotals!B" &amp; A981 + 1):INDIRECT("HeatFluxTotals!P" &amp; A981 + 1)),NA())</f>
        <v>245501.298377774</v>
      </c>
      <c r="W981" s="5" t="n">
        <f aca="false">R981/G981</f>
        <v>701432.281079356</v>
      </c>
      <c r="X981" s="5" t="n">
        <f aca="true">IF(B981=1,SUM(INDIRECT("HeatFluxRadiation!B" &amp; A981 + 1):INDIRECT("HeatFluxRadiation!P" &amp; A981 + 1)),NA())</f>
        <v>227594.054565538</v>
      </c>
      <c r="Y981" s="5" t="n">
        <f aca="true">IF(B981=1,SUM(INDIRECT("HeatFluxConduction!B" &amp; A981 + 1):INDIRECT("HeatFluxConduction!P" &amp; A981 + 1)),NA())</f>
        <v>17906.7407760761</v>
      </c>
      <c r="Z981" s="6" t="n">
        <f aca="false">X981/U981</f>
        <v>0.927058455777775</v>
      </c>
      <c r="AA981" s="6" t="n">
        <f aca="false">Y981/U981</f>
        <v>0.0729394952059333</v>
      </c>
      <c r="AE981" s="0" t="n">
        <f aca="false">1/F981</f>
        <v>2.85714285714286</v>
      </c>
      <c r="AF981" s="0" t="n">
        <f aca="false">1/G981</f>
        <v>40</v>
      </c>
      <c r="AG981" s="10" t="n">
        <v>2.12611859776333</v>
      </c>
      <c r="AH981" s="0" t="n">
        <f aca="false">AG981/14</f>
        <v>0.151865614125952</v>
      </c>
      <c r="AI981" s="0" t="n">
        <v>0.19838</v>
      </c>
      <c r="AJ981" s="0" t="n">
        <v>2.9965</v>
      </c>
      <c r="AK981" s="0" t="n">
        <v>27.286</v>
      </c>
    </row>
    <row r="982" customFormat="false" ht="15" hidden="false" customHeight="true" outlineLevel="0" collapsed="false">
      <c r="A982" s="0" t="n">
        <v>981</v>
      </c>
      <c r="B982" s="4" t="e">
        <f aca="false">IF(assorted!P982 = "converged", 1, NA())</f>
        <v>#N/A</v>
      </c>
      <c r="C982" s="0" t="str">
        <f aca="true">INDIRECT("IDs!B"&amp;$A982+1)</f>
        <v>d-rectangle</v>
      </c>
      <c r="D982" s="0" t="n">
        <f aca="true">INDIRECT("IDs!C"&amp;$A982+1)</f>
        <v>14</v>
      </c>
      <c r="E982" s="4" t="n">
        <v>2.43333333333333</v>
      </c>
      <c r="F982" s="0" t="n">
        <f aca="false">G982*D982</f>
        <v>0.35</v>
      </c>
      <c r="G982" s="0" t="n">
        <f aca="true">INDIRECT("assorted!D"&amp;$A982+1)</f>
        <v>0.025</v>
      </c>
      <c r="H982" s="0" t="n">
        <f aca="true">INDIRECT("assorted!E"&amp;$A982+1)</f>
        <v>0.08</v>
      </c>
      <c r="I982" s="0" t="e">
        <f aca="true">IF(B982=1,INDIRECT("assorted!F"&amp;$A982+1),NA())</f>
        <v>#N/A</v>
      </c>
      <c r="J982" s="5" t="e">
        <f aca="true">IF(B982=1,INDIRECT("assorted!G"&amp;$A982+1),NA())</f>
        <v>#N/A</v>
      </c>
      <c r="K982" s="5" t="e">
        <f aca="true">IF(B982=1,AVERAGE(INDIRECT("Temperatures!C" &amp; A982 + 1):INDIRECT("Temperatures!P" &amp; A982 + 1)),NA())</f>
        <v>#N/A</v>
      </c>
      <c r="L982" s="5" t="e">
        <f aca="true">IF(B982=1,MAX(INDIRECT("Temperatures!C" &amp; A982 + 1):INDIRECT("Temperatures!P" &amp; A982 + 1)),NA())</f>
        <v>#N/A</v>
      </c>
      <c r="M982" s="5" t="e">
        <f aca="true">IF(B982=1,MIN(INDIRECT("Temperatures!C" &amp; A982 + 1):INDIRECT("Temperatures!P" &amp; A982 + 1)),NA())</f>
        <v>#N/A</v>
      </c>
      <c r="N982" s="5" t="e">
        <f aca="true">IF(B982=1,INDIRECT("assorted!H"&amp;$A982+1),NA())</f>
        <v>#N/A</v>
      </c>
      <c r="O982" s="5" t="e">
        <f aca="true">IF(B982=1,INDIRECT("assorted!I"&amp;$A982+1),NA())</f>
        <v>#N/A</v>
      </c>
      <c r="P982" s="5" t="e">
        <f aca="true">IF(B982=1,INDIRECT("assorted!J"&amp;$A982+1),NA())</f>
        <v>#N/A</v>
      </c>
      <c r="Q982" s="5" t="e">
        <f aca="true">IF(B982=1,INDIRECT("assorted!K"&amp;$A982+1),NA())</f>
        <v>#N/A</v>
      </c>
      <c r="R982" s="5" t="e">
        <f aca="true">IF(B982=1,INDIRECT("assorted!L"&amp;$A982+1),NA())</f>
        <v>#N/A</v>
      </c>
      <c r="S982" s="5" t="e">
        <f aca="true">IF(B982=1,INDIRECT("assorted!M"&amp;$A982+1),NA())</f>
        <v>#N/A</v>
      </c>
      <c r="T982" s="5" t="e">
        <f aca="true">IF(B982=1,INDIRECT("assorted!N"&amp;$A982+1),NA())</f>
        <v>#N/A</v>
      </c>
      <c r="U982" s="5" t="e">
        <f aca="true">IF(B982=1,SUM(INDIRECT("HeatFluxTotals!B" &amp; A982 + 1):INDIRECT("HeatFluxTotals!P" &amp; A982 + 1)),NA())</f>
        <v>#N/A</v>
      </c>
      <c r="W982" s="5" t="e">
        <f aca="false">R982/G982</f>
        <v>#N/A</v>
      </c>
      <c r="X982" s="5" t="e">
        <f aca="true">IF(B982=1,SUM(INDIRECT("HeatFluxRadiation!B" &amp; A982 + 1):INDIRECT("HeatFluxRadiation!P" &amp; A982 + 1)),NA())</f>
        <v>#N/A</v>
      </c>
      <c r="Y982" s="5" t="e">
        <f aca="true">IF(B982=1,SUM(INDIRECT("HeatFluxConduction!B" &amp; A982 + 1):INDIRECT("HeatFluxConduction!P" &amp; A982 + 1)),NA())</f>
        <v>#N/A</v>
      </c>
      <c r="Z982" s="6" t="e">
        <f aca="false">X982/U982</f>
        <v>#N/A</v>
      </c>
      <c r="AA982" s="6" t="e">
        <f aca="false">Y982/U982</f>
        <v>#N/A</v>
      </c>
      <c r="AE982" s="0" t="n">
        <f aca="false">1/F982</f>
        <v>2.85714285714286</v>
      </c>
      <c r="AF982" s="0" t="n">
        <f aca="false">1/G982</f>
        <v>40</v>
      </c>
      <c r="AG982" s="10" t="n">
        <v>1.94962006291485</v>
      </c>
      <c r="AH982" s="0" t="n">
        <f aca="false">AG982/14</f>
        <v>0.139258575922489</v>
      </c>
      <c r="AI982" s="0" t="n">
        <v>0.11355</v>
      </c>
      <c r="AJ982" s="0" t="n">
        <v>1.7118</v>
      </c>
      <c r="AK982" s="0" t="n">
        <v>22.217</v>
      </c>
    </row>
    <row r="983" customFormat="false" ht="15" hidden="false" customHeight="true" outlineLevel="0" collapsed="false">
      <c r="A983" s="0" t="n">
        <v>982</v>
      </c>
      <c r="B983" s="4" t="n">
        <f aca="false">IF(assorted!P983 = "converged", 1, NA())</f>
        <v>1</v>
      </c>
      <c r="C983" s="0" t="str">
        <f aca="true">INDIRECT("IDs!B"&amp;$A983+1)</f>
        <v>d-rectangle</v>
      </c>
      <c r="D983" s="0" t="n">
        <f aca="true">INDIRECT("IDs!C"&amp;$A983+1)</f>
        <v>14</v>
      </c>
      <c r="E983" s="4" t="n">
        <v>2.83888888888889</v>
      </c>
      <c r="F983" s="0" t="n">
        <f aca="false">G983*D983</f>
        <v>0.35</v>
      </c>
      <c r="G983" s="0" t="n">
        <f aca="true">INDIRECT("assorted!D"&amp;$A983+1)</f>
        <v>0.025</v>
      </c>
      <c r="H983" s="0" t="n">
        <f aca="true">INDIRECT("assorted!E"&amp;$A983+1)</f>
        <v>0.08</v>
      </c>
      <c r="I983" s="0" t="n">
        <f aca="true">IF(B983=1,INDIRECT("assorted!F"&amp;$A983+1),NA())</f>
        <v>11.8925978911865</v>
      </c>
      <c r="J983" s="5" t="n">
        <f aca="true">IF(B983=1,INDIRECT("assorted!G"&amp;$A983+1),NA())</f>
        <v>1116.27407132675</v>
      </c>
      <c r="K983" s="5" t="n">
        <f aca="true">IF(B983=1,AVERAGE(INDIRECT("Temperatures!C" &amp; A983 + 1):INDIRECT("Temperatures!P" &amp; A983 + 1)),NA())</f>
        <v>1010.5019879837</v>
      </c>
      <c r="L983" s="5" t="n">
        <f aca="true">IF(B983=1,MAX(INDIRECT("Temperatures!C" &amp; A983 + 1):INDIRECT("Temperatures!P" &amp; A983 + 1)),NA())</f>
        <v>1151.17895108514</v>
      </c>
      <c r="M983" s="5" t="n">
        <f aca="true">IF(B983=1,MIN(INDIRECT("Temperatures!C" &amp; A983 + 1):INDIRECT("Temperatures!P" &amp; A983 + 1)),NA())</f>
        <v>935.474927289774</v>
      </c>
      <c r="N983" s="5" t="n">
        <f aca="true">IF(B983=1,INDIRECT("assorted!H"&amp;$A983+1),NA())</f>
        <v>-286606.525128552</v>
      </c>
      <c r="O983" s="5" t="n">
        <f aca="true">IF(B983=1,INDIRECT("assorted!I"&amp;$A983+1),NA())</f>
        <v>32303.471175701</v>
      </c>
      <c r="P983" s="5" t="n">
        <f aca="true">IF(B983=1,INDIRECT("assorted!J"&amp;$A983+1),NA())</f>
        <v>10784.5281843928</v>
      </c>
      <c r="Q983" s="5" t="n">
        <f aca="true">IF(B983=1,INDIRECT("assorted!K"&amp;$A983+1),NA())</f>
        <v>116306048.159964</v>
      </c>
      <c r="R983" s="5" t="n">
        <f aca="true">IF(B983=1,INDIRECT("assorted!L"&amp;$A983+1),NA())</f>
        <v>18266.8047279487</v>
      </c>
      <c r="S983" s="5" t="n">
        <f aca="true">IF(B983=1,INDIRECT("assorted!M"&amp;$A983+1),NA())</f>
        <v>6098.38086303085</v>
      </c>
      <c r="T983" s="5" t="n">
        <f aca="true">IF(B983=1,INDIRECT("assorted!N"&amp;$A983+1),NA())</f>
        <v>37190249.1505809</v>
      </c>
      <c r="U983" s="5" t="n">
        <f aca="true">IF(B983=1,SUM(INDIRECT("HeatFluxTotals!B" &amp; A983 + 1):INDIRECT("HeatFluxTotals!P" &amp; A983 + 1)),NA())</f>
        <v>255735.266191281</v>
      </c>
      <c r="W983" s="5" t="n">
        <f aca="false">R983/G983</f>
        <v>730672.189117948</v>
      </c>
      <c r="X983" s="5" t="n">
        <f aca="true">IF(B983=1,SUM(INDIRECT("HeatFluxRadiation!B" &amp; A983 + 1):INDIRECT("HeatFluxRadiation!P" &amp; A983 + 1)),NA())</f>
        <v>231754.311950994</v>
      </c>
      <c r="Y983" s="5" t="n">
        <f aca="true">IF(B983=1,SUM(INDIRECT("HeatFluxConduction!B" &amp; A983 + 1):INDIRECT("HeatFluxConduction!P" &amp; A983 + 1)),NA())</f>
        <v>23981.4129074578</v>
      </c>
      <c r="Z983" s="6" t="n">
        <f aca="false">X983/U983</f>
        <v>0.906227425738186</v>
      </c>
      <c r="AA983" s="6" t="n">
        <f aca="false">Y983/U983</f>
        <v>0.0937743677851634</v>
      </c>
      <c r="AE983" s="0" t="n">
        <f aca="false">1/F983</f>
        <v>2.85714285714286</v>
      </c>
      <c r="AF983" s="0" t="n">
        <f aca="false">1/G983</f>
        <v>40</v>
      </c>
      <c r="AG983" s="10" t="n">
        <v>1.67202927217507</v>
      </c>
      <c r="AH983" s="0" t="n">
        <f aca="false">AG983/14</f>
        <v>0.119430662298219</v>
      </c>
      <c r="AI983" s="0" t="n">
        <v>0.221</v>
      </c>
      <c r="AJ983" s="0" t="n">
        <v>3.3435</v>
      </c>
      <c r="AK983" s="0" t="n">
        <v>28.031</v>
      </c>
    </row>
    <row r="984" customFormat="false" ht="15" hidden="false" customHeight="true" outlineLevel="0" collapsed="false">
      <c r="A984" s="0" t="n">
        <v>983</v>
      </c>
      <c r="B984" s="4" t="e">
        <f aca="false">IF(assorted!P984 = "converged", 1, NA())</f>
        <v>#N/A</v>
      </c>
      <c r="C984" s="0" t="str">
        <f aca="true">INDIRECT("IDs!B"&amp;$A984+1)</f>
        <v>d-rectangle</v>
      </c>
      <c r="D984" s="0" t="n">
        <f aca="true">INDIRECT("IDs!C"&amp;$A984+1)</f>
        <v>14</v>
      </c>
      <c r="E984" s="4" t="n">
        <v>3.24444444444444</v>
      </c>
      <c r="F984" s="0" t="n">
        <f aca="false">G984*D984</f>
        <v>0.35</v>
      </c>
      <c r="G984" s="0" t="n">
        <f aca="true">INDIRECT("assorted!D"&amp;$A984+1)</f>
        <v>0.025</v>
      </c>
      <c r="H984" s="0" t="n">
        <f aca="true">INDIRECT("assorted!E"&amp;$A984+1)</f>
        <v>0.08</v>
      </c>
      <c r="I984" s="0" t="e">
        <f aca="true">IF(B984=1,INDIRECT("assorted!F"&amp;$A984+1),NA())</f>
        <v>#N/A</v>
      </c>
      <c r="J984" s="5" t="e">
        <f aca="true">IF(B984=1,INDIRECT("assorted!G"&amp;$A984+1),NA())</f>
        <v>#N/A</v>
      </c>
      <c r="K984" s="5" t="e">
        <f aca="true">IF(B984=1,AVERAGE(INDIRECT("Temperatures!C" &amp; A984 + 1):INDIRECT("Temperatures!P" &amp; A984 + 1)),NA())</f>
        <v>#N/A</v>
      </c>
      <c r="L984" s="5" t="e">
        <f aca="true">IF(B984=1,MAX(INDIRECT("Temperatures!C" &amp; A984 + 1):INDIRECT("Temperatures!P" &amp; A984 + 1)),NA())</f>
        <v>#N/A</v>
      </c>
      <c r="M984" s="5" t="e">
        <f aca="true">IF(B984=1,MIN(INDIRECT("Temperatures!C" &amp; A984 + 1):INDIRECT("Temperatures!P" &amp; A984 + 1)),NA())</f>
        <v>#N/A</v>
      </c>
      <c r="N984" s="5" t="e">
        <f aca="true">IF(B984=1,INDIRECT("assorted!H"&amp;$A984+1),NA())</f>
        <v>#N/A</v>
      </c>
      <c r="O984" s="5" t="e">
        <f aca="true">IF(B984=1,INDIRECT("assorted!I"&amp;$A984+1),NA())</f>
        <v>#N/A</v>
      </c>
      <c r="P984" s="5" t="e">
        <f aca="true">IF(B984=1,INDIRECT("assorted!J"&amp;$A984+1),NA())</f>
        <v>#N/A</v>
      </c>
      <c r="Q984" s="5" t="e">
        <f aca="true">IF(B984=1,INDIRECT("assorted!K"&amp;$A984+1),NA())</f>
        <v>#N/A</v>
      </c>
      <c r="R984" s="5" t="e">
        <f aca="true">IF(B984=1,INDIRECT("assorted!L"&amp;$A984+1),NA())</f>
        <v>#N/A</v>
      </c>
      <c r="S984" s="5" t="e">
        <f aca="true">IF(B984=1,INDIRECT("assorted!M"&amp;$A984+1),NA())</f>
        <v>#N/A</v>
      </c>
      <c r="T984" s="5" t="e">
        <f aca="true">IF(B984=1,INDIRECT("assorted!N"&amp;$A984+1),NA())</f>
        <v>#N/A</v>
      </c>
      <c r="U984" s="5" t="e">
        <f aca="true">IF(B984=1,SUM(INDIRECT("HeatFluxTotals!B" &amp; A984 + 1):INDIRECT("HeatFluxTotals!P" &amp; A984 + 1)),NA())</f>
        <v>#N/A</v>
      </c>
      <c r="W984" s="5" t="e">
        <f aca="false">R984/G984</f>
        <v>#N/A</v>
      </c>
      <c r="X984" s="5" t="e">
        <f aca="true">IF(B984=1,SUM(INDIRECT("HeatFluxRadiation!B" &amp; A984 + 1):INDIRECT("HeatFluxRadiation!P" &amp; A984 + 1)),NA())</f>
        <v>#N/A</v>
      </c>
      <c r="Y984" s="5" t="e">
        <f aca="true">IF(B984=1,SUM(INDIRECT("HeatFluxConduction!B" &amp; A984 + 1):INDIRECT("HeatFluxConduction!P" &amp; A984 + 1)),NA())</f>
        <v>#N/A</v>
      </c>
      <c r="Z984" s="6" t="e">
        <f aca="false">X984/U984</f>
        <v>#N/A</v>
      </c>
      <c r="AA984" s="6" t="e">
        <f aca="false">Y984/U984</f>
        <v>#N/A</v>
      </c>
      <c r="AE984" s="0" t="n">
        <f aca="false">1/F984</f>
        <v>2.85714285714286</v>
      </c>
      <c r="AF984" s="0" t="n">
        <f aca="false">1/G984</f>
        <v>40</v>
      </c>
      <c r="AG984" s="10" t="n">
        <v>1.46385494735662</v>
      </c>
      <c r="AH984" s="0" t="n">
        <f aca="false">AG984/14</f>
        <v>0.10456106766833</v>
      </c>
      <c r="AI984" s="0" t="n">
        <v>0.079799</v>
      </c>
      <c r="AJ984" s="0" t="n">
        <v>1.2027</v>
      </c>
      <c r="AK984" s="0" t="n">
        <v>19.547</v>
      </c>
    </row>
    <row r="985" customFormat="false" ht="15" hidden="false" customHeight="true" outlineLevel="0" collapsed="false">
      <c r="A985" s="0" t="n">
        <v>984</v>
      </c>
      <c r="B985" s="4" t="n">
        <f aca="false">IF(assorted!P985 = "converged", 1, NA())</f>
        <v>1</v>
      </c>
      <c r="C985" s="0" t="str">
        <f aca="true">INDIRECT("IDs!B"&amp;$A985+1)</f>
        <v>d-rectangle</v>
      </c>
      <c r="D985" s="0" t="n">
        <f aca="true">INDIRECT("IDs!C"&amp;$A985+1)</f>
        <v>14</v>
      </c>
      <c r="E985" s="4" t="n">
        <v>3.44722222222222</v>
      </c>
      <c r="F985" s="0" t="n">
        <f aca="false">G985*D985</f>
        <v>0.35</v>
      </c>
      <c r="G985" s="0" t="n">
        <f aca="true">INDIRECT("assorted!D"&amp;$A985+1)</f>
        <v>0.025</v>
      </c>
      <c r="H985" s="0" t="n">
        <f aca="true">INDIRECT("assorted!E"&amp;$A985+1)</f>
        <v>0.08</v>
      </c>
      <c r="I985" s="0" t="n">
        <f aca="true">IF(B985=1,INDIRECT("assorted!F"&amp;$A985+1),NA())</f>
        <v>15.6403607685497</v>
      </c>
      <c r="J985" s="5" t="n">
        <f aca="true">IF(B985=1,INDIRECT("assorted!G"&amp;$A985+1),NA())</f>
        <v>1251.02118831967</v>
      </c>
      <c r="K985" s="5" t="n">
        <f aca="true">IF(B985=1,AVERAGE(INDIRECT("Temperatures!C" &amp; A985 + 1):INDIRECT("Temperatures!P" &amp; A985 + 1)),NA())</f>
        <v>984.479179286263</v>
      </c>
      <c r="L985" s="5" t="n">
        <f aca="true">IF(B985=1,MAX(INDIRECT("Temperatures!C" &amp; A985 + 1):INDIRECT("Temperatures!P" &amp; A985 + 1)),NA())</f>
        <v>1214.56382015995</v>
      </c>
      <c r="M985" s="5" t="n">
        <f aca="true">IF(B985=1,MIN(INDIRECT("Temperatures!C" &amp; A985 + 1):INDIRECT("Temperatures!P" &amp; A985 + 1)),NA())</f>
        <v>879.147382184108</v>
      </c>
      <c r="N985" s="5" t="n">
        <f aca="true">IF(B985=1,INDIRECT("assorted!H"&amp;$A985+1),NA())</f>
        <v>-199615.608956665</v>
      </c>
      <c r="O985" s="5" t="n">
        <f aca="true">IF(B985=1,INDIRECT("assorted!I"&amp;$A985+1),NA())</f>
        <v>28248.8985954736</v>
      </c>
      <c r="P985" s="5" t="n">
        <f aca="true">IF(B985=1,INDIRECT("assorted!J"&amp;$A985+1),NA())</f>
        <v>15646.1145912216</v>
      </c>
      <c r="Q985" s="5" t="n">
        <f aca="true">IF(B985=1,INDIRECT("assorted!K"&amp;$A985+1),NA())</f>
        <v>244800901.801639</v>
      </c>
      <c r="R985" s="5" t="n">
        <f aca="true">IF(B985=1,INDIRECT("assorted!L"&amp;$A985+1),NA())</f>
        <v>15974.0460074793</v>
      </c>
      <c r="S985" s="5" t="n">
        <f aca="true">IF(B985=1,INDIRECT("assorted!M"&amp;$A985+1),NA())</f>
        <v>8847.48672368534</v>
      </c>
      <c r="T985" s="5" t="n">
        <f aca="true">IF(B985=1,INDIRECT("assorted!N"&amp;$A985+1),NA())</f>
        <v>78278021.3257884</v>
      </c>
      <c r="U985" s="5" t="n">
        <f aca="true">IF(B985=1,SUM(INDIRECT("HeatFluxTotals!B" &amp; A985 + 1):INDIRECT("HeatFluxTotals!P" &amp; A985 + 1)),NA())</f>
        <v>223636.64410471</v>
      </c>
      <c r="W985" s="5" t="n">
        <f aca="false">R985/G985</f>
        <v>638961.840299172</v>
      </c>
      <c r="X985" s="5" t="n">
        <f aca="true">IF(B985=1,SUM(INDIRECT("HeatFluxRadiation!B" &amp; A985 + 1):INDIRECT("HeatFluxRadiation!P" &amp; A985 + 1)),NA())</f>
        <v>201398.98095578</v>
      </c>
      <c r="Y985" s="5" t="n">
        <f aca="true">IF(B985=1,SUM(INDIRECT("HeatFluxConduction!B" &amp; A985 + 1):INDIRECT("HeatFluxConduction!P" &amp; A985 + 1)),NA())</f>
        <v>20983.100387089</v>
      </c>
      <c r="Z985" s="6" t="n">
        <f aca="false">X985/U985</f>
        <v>0.900563419568583</v>
      </c>
      <c r="AA985" s="6" t="n">
        <f aca="false">Y985/U985</f>
        <v>0.0938267539789426</v>
      </c>
      <c r="AE985" s="0" t="n">
        <f aca="false">1/F985</f>
        <v>2.85714285714286</v>
      </c>
      <c r="AF985" s="0" t="n">
        <f aca="false">1/G985</f>
        <v>40</v>
      </c>
      <c r="AG985" s="10" t="n">
        <v>1.37821139191964</v>
      </c>
      <c r="AH985" s="0" t="n">
        <f aca="false">AG985/14</f>
        <v>0.0984436708514028</v>
      </c>
      <c r="AI985" s="0" t="n">
        <v>0.1919</v>
      </c>
      <c r="AJ985" s="0" t="n">
        <v>2.9081</v>
      </c>
      <c r="AK985" s="0" t="n">
        <v>25.295</v>
      </c>
    </row>
    <row r="986" customFormat="false" ht="15" hidden="false" customHeight="true" outlineLevel="0" collapsed="false">
      <c r="A986" s="0" t="n">
        <v>985</v>
      </c>
      <c r="B986" s="4" t="n">
        <f aca="false">IF(assorted!P986 = "converged", 1, NA())</f>
        <v>1</v>
      </c>
      <c r="C986" s="0" t="str">
        <f aca="true">INDIRECT("IDs!B"&amp;$A986+1)</f>
        <v>d-rectangle</v>
      </c>
      <c r="D986" s="0" t="n">
        <f aca="true">INDIRECT("IDs!C"&amp;$A986+1)</f>
        <v>14</v>
      </c>
      <c r="E986" s="4" t="n">
        <v>1.01388888888889</v>
      </c>
      <c r="F986" s="0" t="n">
        <f aca="false">G986*D986</f>
        <v>0.42</v>
      </c>
      <c r="G986" s="0" t="n">
        <f aca="true">INDIRECT("assorted!D"&amp;$A986+1)</f>
        <v>0.03</v>
      </c>
      <c r="H986" s="0" t="n">
        <f aca="true">INDIRECT("assorted!E"&amp;$A986+1)</f>
        <v>0.08</v>
      </c>
      <c r="I986" s="0" t="n">
        <f aca="true">IF(B986=1,INDIRECT("assorted!F"&amp;$A986+1),NA())</f>
        <v>18.0692947063071</v>
      </c>
      <c r="J986" s="5" t="n">
        <f aca="true">IF(B986=1,INDIRECT("assorted!G"&amp;$A986+1),NA())</f>
        <v>1171.64144853035</v>
      </c>
      <c r="K986" s="5" t="n">
        <f aca="true">IF(B986=1,AVERAGE(INDIRECT("Temperatures!C" &amp; A986 + 1):INDIRECT("Temperatures!P" &amp; A986 + 1)),NA())</f>
        <v>936.050488143598</v>
      </c>
      <c r="L986" s="5" t="n">
        <f aca="true">IF(B986=1,MAX(INDIRECT("Temperatures!C" &amp; A986 + 1):INDIRECT("Temperatures!P" &amp; A986 + 1)),NA())</f>
        <v>1016.89826673119</v>
      </c>
      <c r="M986" s="5" t="n">
        <f aca="true">IF(B986=1,MIN(INDIRECT("Temperatures!C" &amp; A986 + 1):INDIRECT("Temperatures!P" &amp; A986 + 1)),NA())</f>
        <v>894.370852168473</v>
      </c>
      <c r="N986" s="5" t="n">
        <f aca="true">IF(B986=1,INDIRECT("assorted!H"&amp;$A986+1),NA())</f>
        <v>-174169.627698978</v>
      </c>
      <c r="O986" s="5" t="n">
        <f aca="true">IF(B986=1,INDIRECT("assorted!I"&amp;$A986+1),NA())</f>
        <v>22438.3436535045</v>
      </c>
      <c r="P986" s="5" t="n">
        <f aca="true">IF(B986=1,INDIRECT("assorted!J"&amp;$A986+1),NA())</f>
        <v>6368.84692774993</v>
      </c>
      <c r="Q986" s="5" t="n">
        <f aca="true">IF(B986=1,INDIRECT("assorted!K"&amp;$A986+1),NA())</f>
        <v>40562211.1891097</v>
      </c>
      <c r="R986" s="5" t="n">
        <f aca="true">IF(B986=1,INDIRECT("assorted!L"&amp;$A986+1),NA())</f>
        <v>12688.3233323827</v>
      </c>
      <c r="S986" s="5" t="n">
        <f aca="true">IF(B986=1,INDIRECT("assorted!M"&amp;$A986+1),NA())</f>
        <v>3601.42398750794</v>
      </c>
      <c r="T986" s="5" t="n">
        <f aca="true">IF(B986=1,INDIRECT("assorted!N"&amp;$A986+1),NA())</f>
        <v>12970254.7377976</v>
      </c>
      <c r="U986" s="5" t="n">
        <f aca="true">IF(B986=1,SUM(INDIRECT("HeatFluxTotals!B" &amp; A986 + 1):INDIRECT("HeatFluxTotals!P" &amp; A986 + 1)),NA())</f>
        <v>177636.526653359</v>
      </c>
      <c r="W986" s="5" t="n">
        <f aca="false">R986/G986</f>
        <v>422944.111079423</v>
      </c>
      <c r="X986" s="5" t="n">
        <f aca="true">IF(B986=1,SUM(INDIRECT("HeatFluxRadiation!B" &amp; A986 + 1):INDIRECT("HeatFluxRadiation!P" &amp; A986 + 1)),NA())</f>
        <v>163124.575671494</v>
      </c>
      <c r="Y986" s="5" t="n">
        <f aca="true">IF(B986=1,SUM(INDIRECT("HeatFluxConduction!B" &amp; A986 + 1):INDIRECT("HeatFluxConduction!P" &amp; A986 + 1)),NA())</f>
        <v>13541.3332638459</v>
      </c>
      <c r="Z986" s="6" t="n">
        <f aca="false">X986/U986</f>
        <v>0.918305366270847</v>
      </c>
      <c r="AA986" s="6" t="n">
        <f aca="false">Y986/U986</f>
        <v>0.076230567659491</v>
      </c>
      <c r="AE986" s="0" t="n">
        <f aca="false">1/F986</f>
        <v>2.38095238095238</v>
      </c>
      <c r="AF986" s="0" t="n">
        <f aca="false">1/G986</f>
        <v>33.3333333333333</v>
      </c>
      <c r="AG986" s="10" t="n">
        <v>4.57112607723785</v>
      </c>
      <c r="AH986" s="0" t="n">
        <f aca="false">AG986/14</f>
        <v>0.326509005516989</v>
      </c>
      <c r="AI986" s="0" t="n">
        <v>0.09552</v>
      </c>
      <c r="AJ986" s="0" t="n">
        <v>1.4408</v>
      </c>
      <c r="AK986" s="0" t="n">
        <v>20.356</v>
      </c>
    </row>
    <row r="987" customFormat="false" ht="15" hidden="false" customHeight="true" outlineLevel="0" collapsed="false">
      <c r="A987" s="0" t="n">
        <v>986</v>
      </c>
      <c r="B987" s="4" t="e">
        <f aca="false">IF(assorted!P987 = "converged", 1, NA())</f>
        <v>#N/A</v>
      </c>
      <c r="C987" s="0" t="str">
        <f aca="true">INDIRECT("IDs!B"&amp;$A987+1)</f>
        <v>d-rectangle</v>
      </c>
      <c r="D987" s="0" t="n">
        <f aca="true">INDIRECT("IDs!C"&amp;$A987+1)</f>
        <v>14</v>
      </c>
      <c r="E987" s="4" t="n">
        <v>1.21666666666667</v>
      </c>
      <c r="F987" s="0" t="n">
        <f aca="false">G987*D987</f>
        <v>0.42</v>
      </c>
      <c r="G987" s="0" t="n">
        <f aca="true">INDIRECT("assorted!D"&amp;$A987+1)</f>
        <v>0.03</v>
      </c>
      <c r="H987" s="0" t="n">
        <f aca="true">INDIRECT("assorted!E"&amp;$A987+1)</f>
        <v>0.08</v>
      </c>
      <c r="I987" s="0" t="e">
        <f aca="true">IF(B987=1,INDIRECT("assorted!F"&amp;$A987+1),NA())</f>
        <v>#N/A</v>
      </c>
      <c r="J987" s="5" t="e">
        <f aca="true">IF(B987=1,INDIRECT("assorted!G"&amp;$A987+1),NA())</f>
        <v>#N/A</v>
      </c>
      <c r="K987" s="5" t="e">
        <f aca="true">IF(B987=1,AVERAGE(INDIRECT("Temperatures!C" &amp; A987 + 1):INDIRECT("Temperatures!P" &amp; A987 + 1)),NA())</f>
        <v>#N/A</v>
      </c>
      <c r="L987" s="5" t="e">
        <f aca="true">IF(B987=1,MAX(INDIRECT("Temperatures!C" &amp; A987 + 1):INDIRECT("Temperatures!P" &amp; A987 + 1)),NA())</f>
        <v>#N/A</v>
      </c>
      <c r="M987" s="5" t="e">
        <f aca="true">IF(B987=1,MIN(INDIRECT("Temperatures!C" &amp; A987 + 1):INDIRECT("Temperatures!P" &amp; A987 + 1)),NA())</f>
        <v>#N/A</v>
      </c>
      <c r="N987" s="5" t="e">
        <f aca="true">IF(B987=1,INDIRECT("assorted!H"&amp;$A987+1),NA())</f>
        <v>#N/A</v>
      </c>
      <c r="O987" s="5" t="e">
        <f aca="true">IF(B987=1,INDIRECT("assorted!I"&amp;$A987+1),NA())</f>
        <v>#N/A</v>
      </c>
      <c r="P987" s="5" t="e">
        <f aca="true">IF(B987=1,INDIRECT("assorted!J"&amp;$A987+1),NA())</f>
        <v>#N/A</v>
      </c>
      <c r="Q987" s="5" t="e">
        <f aca="true">IF(B987=1,INDIRECT("assorted!K"&amp;$A987+1),NA())</f>
        <v>#N/A</v>
      </c>
      <c r="R987" s="5" t="e">
        <f aca="true">IF(B987=1,INDIRECT("assorted!L"&amp;$A987+1),NA())</f>
        <v>#N/A</v>
      </c>
      <c r="S987" s="5" t="e">
        <f aca="true">IF(B987=1,INDIRECT("assorted!M"&amp;$A987+1),NA())</f>
        <v>#N/A</v>
      </c>
      <c r="T987" s="5" t="e">
        <f aca="true">IF(B987=1,INDIRECT("assorted!N"&amp;$A987+1),NA())</f>
        <v>#N/A</v>
      </c>
      <c r="U987" s="5" t="e">
        <f aca="true">IF(B987=1,SUM(INDIRECT("HeatFluxTotals!B" &amp; A987 + 1):INDIRECT("HeatFluxTotals!P" &amp; A987 + 1)),NA())</f>
        <v>#N/A</v>
      </c>
      <c r="W987" s="5" t="e">
        <f aca="false">R987/G987</f>
        <v>#N/A</v>
      </c>
      <c r="X987" s="5" t="e">
        <f aca="true">IF(B987=1,SUM(INDIRECT("HeatFluxRadiation!B" &amp; A987 + 1):INDIRECT("HeatFluxRadiation!P" &amp; A987 + 1)),NA())</f>
        <v>#N/A</v>
      </c>
      <c r="Y987" s="5" t="e">
        <f aca="true">IF(B987=1,SUM(INDIRECT("HeatFluxConduction!B" &amp; A987 + 1):INDIRECT("HeatFluxConduction!P" &amp; A987 + 1)),NA())</f>
        <v>#N/A</v>
      </c>
      <c r="Z987" s="6" t="e">
        <f aca="false">X987/U987</f>
        <v>#N/A</v>
      </c>
      <c r="AA987" s="6" t="e">
        <f aca="false">Y987/U987</f>
        <v>#N/A</v>
      </c>
      <c r="AE987" s="0" t="n">
        <f aca="false">1/F987</f>
        <v>2.38095238095238</v>
      </c>
      <c r="AF987" s="0" t="n">
        <f aca="false">1/G987</f>
        <v>33.3333333333333</v>
      </c>
      <c r="AG987" s="10" t="n">
        <v>3.86159997439121</v>
      </c>
      <c r="AH987" s="0" t="n">
        <f aca="false">AG987/14</f>
        <v>0.275828569599372</v>
      </c>
      <c r="AI987" s="0" t="n">
        <v>0.099838</v>
      </c>
      <c r="AJ987" s="0" t="n">
        <v>1.5045</v>
      </c>
      <c r="AK987" s="0" t="n">
        <v>21.361</v>
      </c>
    </row>
    <row r="988" customFormat="false" ht="15" hidden="false" customHeight="true" outlineLevel="0" collapsed="false">
      <c r="A988" s="0" t="n">
        <v>987</v>
      </c>
      <c r="B988" s="4" t="e">
        <f aca="false">IF(assorted!P988 = "converged", 1, NA())</f>
        <v>#N/A</v>
      </c>
      <c r="C988" s="0" t="str">
        <f aca="true">INDIRECT("IDs!B"&amp;$A988+1)</f>
        <v>d-rectangle</v>
      </c>
      <c r="D988" s="0" t="n">
        <f aca="true">INDIRECT("IDs!C"&amp;$A988+1)</f>
        <v>14</v>
      </c>
      <c r="E988" s="4" t="n">
        <v>1.41944444444444</v>
      </c>
      <c r="F988" s="0" t="n">
        <f aca="false">G988*D988</f>
        <v>0.42</v>
      </c>
      <c r="G988" s="0" t="n">
        <f aca="true">INDIRECT("assorted!D"&amp;$A988+1)</f>
        <v>0.03</v>
      </c>
      <c r="H988" s="0" t="n">
        <f aca="true">INDIRECT("assorted!E"&amp;$A988+1)</f>
        <v>0.08</v>
      </c>
      <c r="I988" s="0" t="e">
        <f aca="true">IF(B988=1,INDIRECT("assorted!F"&amp;$A988+1),NA())</f>
        <v>#N/A</v>
      </c>
      <c r="J988" s="5" t="e">
        <f aca="true">IF(B988=1,INDIRECT("assorted!G"&amp;$A988+1),NA())</f>
        <v>#N/A</v>
      </c>
      <c r="K988" s="5" t="e">
        <f aca="true">IF(B988=1,AVERAGE(INDIRECT("Temperatures!C" &amp; A988 + 1):INDIRECT("Temperatures!P" &amp; A988 + 1)),NA())</f>
        <v>#N/A</v>
      </c>
      <c r="L988" s="5" t="e">
        <f aca="true">IF(B988=1,MAX(INDIRECT("Temperatures!C" &amp; A988 + 1):INDIRECT("Temperatures!P" &amp; A988 + 1)),NA())</f>
        <v>#N/A</v>
      </c>
      <c r="M988" s="5" t="e">
        <f aca="true">IF(B988=1,MIN(INDIRECT("Temperatures!C" &amp; A988 + 1):INDIRECT("Temperatures!P" &amp; A988 + 1)),NA())</f>
        <v>#N/A</v>
      </c>
      <c r="N988" s="5" t="e">
        <f aca="true">IF(B988=1,INDIRECT("assorted!H"&amp;$A988+1),NA())</f>
        <v>#N/A</v>
      </c>
      <c r="O988" s="5" t="e">
        <f aca="true">IF(B988=1,INDIRECT("assorted!I"&amp;$A988+1),NA())</f>
        <v>#N/A</v>
      </c>
      <c r="P988" s="5" t="e">
        <f aca="true">IF(B988=1,INDIRECT("assorted!J"&amp;$A988+1),NA())</f>
        <v>#N/A</v>
      </c>
      <c r="Q988" s="5" t="e">
        <f aca="true">IF(B988=1,INDIRECT("assorted!K"&amp;$A988+1),NA())</f>
        <v>#N/A</v>
      </c>
      <c r="R988" s="5" t="e">
        <f aca="true">IF(B988=1,INDIRECT("assorted!L"&amp;$A988+1),NA())</f>
        <v>#N/A</v>
      </c>
      <c r="S988" s="5" t="e">
        <f aca="true">IF(B988=1,INDIRECT("assorted!M"&amp;$A988+1),NA())</f>
        <v>#N/A</v>
      </c>
      <c r="T988" s="5" t="e">
        <f aca="true">IF(B988=1,INDIRECT("assorted!N"&amp;$A988+1),NA())</f>
        <v>#N/A</v>
      </c>
      <c r="U988" s="5" t="e">
        <f aca="true">IF(B988=1,SUM(INDIRECT("HeatFluxTotals!B" &amp; A988 + 1):INDIRECT("HeatFluxTotals!P" &amp; A988 + 1)),NA())</f>
        <v>#N/A</v>
      </c>
      <c r="W988" s="5" t="e">
        <f aca="false">R988/G988</f>
        <v>#N/A</v>
      </c>
      <c r="X988" s="5" t="e">
        <f aca="true">IF(B988=1,SUM(INDIRECT("HeatFluxRadiation!B" &amp; A988 + 1):INDIRECT("HeatFluxRadiation!P" &amp; A988 + 1)),NA())</f>
        <v>#N/A</v>
      </c>
      <c r="Y988" s="5" t="e">
        <f aca="true">IF(B988=1,SUM(INDIRECT("HeatFluxConduction!B" &amp; A988 + 1):INDIRECT("HeatFluxConduction!P" &amp; A988 + 1)),NA())</f>
        <v>#N/A</v>
      </c>
      <c r="Z988" s="6" t="e">
        <f aca="false">X988/U988</f>
        <v>#N/A</v>
      </c>
      <c r="AA988" s="6" t="e">
        <f aca="false">Y988/U988</f>
        <v>#N/A</v>
      </c>
      <c r="AE988" s="0" t="n">
        <f aca="false">1/F988</f>
        <v>2.38095238095238</v>
      </c>
      <c r="AF988" s="0" t="n">
        <f aca="false">1/G988</f>
        <v>33.3333333333333</v>
      </c>
      <c r="AG988" s="10" t="n">
        <v>3.32502643637478</v>
      </c>
      <c r="AH988" s="0" t="n">
        <f aca="false">AG988/14</f>
        <v>0.237501888312484</v>
      </c>
      <c r="AI988" s="0" t="n">
        <v>0.073181</v>
      </c>
      <c r="AJ988" s="0" t="n">
        <v>1.1032</v>
      </c>
      <c r="AK988" s="0" t="n">
        <v>18.919</v>
      </c>
    </row>
    <row r="989" customFormat="false" ht="15" hidden="false" customHeight="true" outlineLevel="0" collapsed="false">
      <c r="A989" s="0" t="n">
        <v>988</v>
      </c>
      <c r="B989" s="4" t="n">
        <f aca="false">IF(assorted!P989 = "converged", 1, NA())</f>
        <v>1</v>
      </c>
      <c r="C989" s="0" t="str">
        <f aca="true">INDIRECT("IDs!B"&amp;$A989+1)</f>
        <v>d-rectangle</v>
      </c>
      <c r="D989" s="0" t="n">
        <f aca="true">INDIRECT("IDs!C"&amp;$A989+1)</f>
        <v>14</v>
      </c>
      <c r="E989" s="4" t="n">
        <v>1.62222222222222</v>
      </c>
      <c r="F989" s="0" t="n">
        <f aca="false">G989*D989</f>
        <v>0.42</v>
      </c>
      <c r="G989" s="0" t="n">
        <f aca="true">INDIRECT("assorted!D"&amp;$A989+1)</f>
        <v>0.03</v>
      </c>
      <c r="H989" s="0" t="n">
        <f aca="true">INDIRECT("assorted!E"&amp;$A989+1)</f>
        <v>0.08</v>
      </c>
      <c r="I989" s="0" t="n">
        <f aca="true">IF(B989=1,INDIRECT("assorted!F"&amp;$A989+1),NA())</f>
        <v>16.546829414714</v>
      </c>
      <c r="J989" s="5" t="n">
        <f aca="true">IF(B989=1,INDIRECT("assorted!G"&amp;$A989+1),NA())</f>
        <v>1133.9992002082</v>
      </c>
      <c r="K989" s="5" t="n">
        <f aca="true">IF(B989=1,AVERAGE(INDIRECT("Temperatures!C" &amp; A989 + 1):INDIRECT("Temperatures!P" &amp; A989 + 1)),NA())</f>
        <v>996.220020897987</v>
      </c>
      <c r="L989" s="5" t="n">
        <f aca="true">IF(B989=1,MAX(INDIRECT("Temperatures!C" &amp; A989 + 1):INDIRECT("Temperatures!P" &amp; A989 + 1)),NA())</f>
        <v>1053.01902005219</v>
      </c>
      <c r="M989" s="5" t="n">
        <f aca="true">IF(B989=1,MIN(INDIRECT("Temperatures!C" &amp; A989 + 1):INDIRECT("Temperatures!P" &amp; A989 + 1)),NA())</f>
        <v>954.028515396866</v>
      </c>
      <c r="N989" s="5" t="n">
        <f aca="true">IF(B989=1,INDIRECT("assorted!H"&amp;$A989+1),NA())</f>
        <v>-229683.395776605</v>
      </c>
      <c r="O989" s="5" t="n">
        <f aca="true">IF(B989=1,INDIRECT("assorted!I"&amp;$A989+1),NA())</f>
        <v>29976.8073791485</v>
      </c>
      <c r="P989" s="5" t="n">
        <f aca="true">IF(B989=1,INDIRECT("assorted!J"&amp;$A989+1),NA())</f>
        <v>5753.23614676014</v>
      </c>
      <c r="Q989" s="5" t="n">
        <f aca="true">IF(B989=1,INDIRECT("assorted!K"&amp;$A989+1),NA())</f>
        <v>33099726.1603874</v>
      </c>
      <c r="R989" s="5" t="n">
        <f aca="true">IF(B989=1,INDIRECT("assorted!L"&amp;$A989+1),NA())</f>
        <v>16951.1345633386</v>
      </c>
      <c r="S989" s="5" t="n">
        <f aca="true">IF(B989=1,INDIRECT("assorted!M"&amp;$A989+1),NA())</f>
        <v>3253.31109697263</v>
      </c>
      <c r="T989" s="5" t="n">
        <f aca="true">IF(B989=1,INDIRECT("assorted!N"&amp;$A989+1),NA())</f>
        <v>10584033.0936852</v>
      </c>
      <c r="U989" s="5" t="n">
        <f aca="true">IF(B989=1,SUM(INDIRECT("HeatFluxTotals!B" &amp; A989 + 1):INDIRECT("HeatFluxTotals!P" &amp; A989 + 1)),NA())</f>
        <v>237315.88388674</v>
      </c>
      <c r="W989" s="5" t="n">
        <f aca="false">R989/G989</f>
        <v>565037.818777953</v>
      </c>
      <c r="X989" s="5" t="n">
        <f aca="true">IF(B989=1,SUM(INDIRECT("HeatFluxRadiation!B" &amp; A989 + 1):INDIRECT("HeatFluxRadiation!P" &amp; A989 + 1)),NA())</f>
        <v>225212.544971506</v>
      </c>
      <c r="Y989" s="5" t="n">
        <f aca="true">IF(B989=1,SUM(INDIRECT("HeatFluxConduction!B" &amp; A989 + 1):INDIRECT("HeatFluxConduction!P" &amp; A989 + 1)),NA())</f>
        <v>12106.1490142398</v>
      </c>
      <c r="Z989" s="6" t="n">
        <f aca="false">X989/U989</f>
        <v>0.948999035728216</v>
      </c>
      <c r="AA989" s="6" t="n">
        <f aca="false">Y989/U989</f>
        <v>0.0510128054471797</v>
      </c>
      <c r="AE989" s="0" t="n">
        <f aca="false">1/F989</f>
        <v>2.38095238095238</v>
      </c>
      <c r="AF989" s="0" t="n">
        <f aca="false">1/G989</f>
        <v>33.3333333333333</v>
      </c>
      <c r="AG989" s="10" t="n">
        <v>2.91610682909002</v>
      </c>
      <c r="AH989" s="0" t="n">
        <f aca="false">AG989/14</f>
        <v>0.208293344935001</v>
      </c>
      <c r="AI989" s="0" t="n">
        <v>0.18263</v>
      </c>
      <c r="AJ989" s="0" t="n">
        <v>2.7569</v>
      </c>
      <c r="AK989" s="0" t="n">
        <v>26.513</v>
      </c>
    </row>
    <row r="990" customFormat="false" ht="15" hidden="false" customHeight="true" outlineLevel="0" collapsed="false">
      <c r="A990" s="0" t="n">
        <v>989</v>
      </c>
      <c r="B990" s="4" t="n">
        <f aca="false">IF(assorted!P990 = "converged", 1, NA())</f>
        <v>1</v>
      </c>
      <c r="C990" s="0" t="str">
        <f aca="true">INDIRECT("IDs!B"&amp;$A990+1)</f>
        <v>d-rectangle</v>
      </c>
      <c r="D990" s="0" t="n">
        <f aca="true">INDIRECT("IDs!C"&amp;$A990+1)</f>
        <v>14</v>
      </c>
      <c r="E990" s="4" t="n">
        <v>1.825</v>
      </c>
      <c r="F990" s="0" t="n">
        <f aca="false">G990*D990</f>
        <v>0.42</v>
      </c>
      <c r="G990" s="0" t="n">
        <f aca="true">INDIRECT("assorted!D"&amp;$A990+1)</f>
        <v>0.03</v>
      </c>
      <c r="H990" s="0" t="n">
        <f aca="true">INDIRECT("assorted!E"&amp;$A990+1)</f>
        <v>0.08</v>
      </c>
      <c r="I990" s="0" t="n">
        <f aca="true">IF(B990=1,INDIRECT("assorted!F"&amp;$A990+1),NA())</f>
        <v>14.8815223775163</v>
      </c>
      <c r="J990" s="5" t="n">
        <f aca="true">IF(B990=1,INDIRECT("assorted!G"&amp;$A990+1),NA())</f>
        <v>1129.44007290308</v>
      </c>
      <c r="K990" s="5" t="n">
        <f aca="true">IF(B990=1,AVERAGE(INDIRECT("Temperatures!C" &amp; A990 + 1):INDIRECT("Temperatures!P" &amp; A990 + 1)),NA())</f>
        <v>1006.77025569483</v>
      </c>
      <c r="L990" s="5" t="n">
        <f aca="true">IF(B990=1,MAX(INDIRECT("Temperatures!C" &amp; A990 + 1):INDIRECT("Temperatures!P" &amp; A990 + 1)),NA())</f>
        <v>1073.21187363473</v>
      </c>
      <c r="M990" s="5" t="n">
        <f aca="true">IF(B990=1,MIN(INDIRECT("Temperatures!C" &amp; A990 + 1):INDIRECT("Temperatures!P" &amp; A990 + 1)),NA())</f>
        <v>966.858565781369</v>
      </c>
      <c r="N990" s="5" t="n">
        <f aca="true">IF(B990=1,INDIRECT("assorted!H"&amp;$A990+1),NA())</f>
        <v>-246012.73215257</v>
      </c>
      <c r="O990" s="5" t="n">
        <f aca="true">IF(B990=1,INDIRECT("assorted!I"&amp;$A990+1),NA())</f>
        <v>31610.9746465453</v>
      </c>
      <c r="P990" s="5" t="n">
        <f aca="true">IF(B990=1,INDIRECT("assorted!J"&amp;$A990+1),NA())</f>
        <v>6090.57201943466</v>
      </c>
      <c r="Q990" s="5" t="n">
        <f aca="true">IF(B990=1,INDIRECT("assorted!K"&amp;$A990+1),NA())</f>
        <v>37095067.5239204</v>
      </c>
      <c r="R990" s="5" t="n">
        <f aca="true">IF(B990=1,INDIRECT("assorted!L"&amp;$A990+1),NA())</f>
        <v>17875.2152667398</v>
      </c>
      <c r="S990" s="5" t="n">
        <f aca="true">IF(B990=1,INDIRECT("assorted!M"&amp;$A990+1),NA())</f>
        <v>3444.06609294076</v>
      </c>
      <c r="T990" s="5" t="n">
        <f aca="true">IF(B990=1,INDIRECT("assorted!N"&amp;$A990+1),NA())</f>
        <v>11861591.2525442</v>
      </c>
      <c r="U990" s="5" t="n">
        <f aca="true">IF(B990=1,SUM(INDIRECT("HeatFluxTotals!B" &amp; A990 + 1):INDIRECT("HeatFluxTotals!P" &amp; A990 + 1)),NA())</f>
        <v>250253.013734357</v>
      </c>
      <c r="W990" s="5" t="n">
        <f aca="false">R990/G990</f>
        <v>595840.508891327</v>
      </c>
      <c r="X990" s="5" t="n">
        <f aca="true">IF(B990=1,SUM(INDIRECT("HeatFluxRadiation!B" &amp; A990 + 1):INDIRECT("HeatFluxRadiation!P" &amp; A990 + 1)),NA())</f>
        <v>237189.458510277</v>
      </c>
      <c r="Y990" s="5" t="n">
        <f aca="true">IF(B990=1,SUM(INDIRECT("HeatFluxConduction!B" &amp; A990 + 1):INDIRECT("HeatFluxConduction!P" &amp; A990 + 1)),NA())</f>
        <v>13067.6014408498</v>
      </c>
      <c r="Z990" s="6" t="n">
        <f aca="false">X990/U990</f>
        <v>0.947798609778395</v>
      </c>
      <c r="AA990" s="6" t="n">
        <f aca="false">Y990/U990</f>
        <v>0.0522175587252706</v>
      </c>
      <c r="AE990" s="0" t="n">
        <f aca="false">1/F990</f>
        <v>2.38095238095238</v>
      </c>
      <c r="AF990" s="0" t="n">
        <f aca="false">1/G990</f>
        <v>33.3333333333333</v>
      </c>
      <c r="AG990" s="10" t="n">
        <v>2.5954339223057</v>
      </c>
      <c r="AH990" s="0" t="n">
        <f aca="false">AG990/14</f>
        <v>0.18538813730755</v>
      </c>
      <c r="AI990" s="0" t="n">
        <v>0.20301</v>
      </c>
      <c r="AJ990" s="0" t="n">
        <v>3.066</v>
      </c>
      <c r="AK990" s="0" t="n">
        <v>27.654</v>
      </c>
    </row>
    <row r="991" customFormat="false" ht="15" hidden="false" customHeight="true" outlineLevel="0" collapsed="false">
      <c r="A991" s="0" t="n">
        <v>990</v>
      </c>
      <c r="B991" s="4" t="e">
        <f aca="false">IF(assorted!P991 = "converged", 1, NA())</f>
        <v>#N/A</v>
      </c>
      <c r="C991" s="0" t="str">
        <f aca="true">INDIRECT("IDs!B"&amp;$A991+1)</f>
        <v>d-rectangle</v>
      </c>
      <c r="D991" s="0" t="n">
        <f aca="true">INDIRECT("IDs!C"&amp;$A991+1)</f>
        <v>14</v>
      </c>
      <c r="E991" s="4" t="n">
        <v>1.925</v>
      </c>
      <c r="F991" s="0" t="n">
        <f aca="false">G991*D991</f>
        <v>0.42</v>
      </c>
      <c r="G991" s="0" t="n">
        <f aca="true">INDIRECT("assorted!D"&amp;$A991+1)</f>
        <v>0.03</v>
      </c>
      <c r="H991" s="0" t="n">
        <f aca="true">INDIRECT("assorted!E"&amp;$A991+1)</f>
        <v>0.08</v>
      </c>
      <c r="I991" s="0" t="e">
        <f aca="true">IF(B991=1,INDIRECT("assorted!F"&amp;$A991+1),NA())</f>
        <v>#N/A</v>
      </c>
      <c r="J991" s="5" t="e">
        <f aca="true">IF(B991=1,INDIRECT("assorted!G"&amp;$A991+1),NA())</f>
        <v>#N/A</v>
      </c>
      <c r="K991" s="5" t="e">
        <f aca="true">IF(B991=1,AVERAGE(INDIRECT("Temperatures!C" &amp; A991 + 1):INDIRECT("Temperatures!P" &amp; A991 + 1)),NA())</f>
        <v>#N/A</v>
      </c>
      <c r="L991" s="5" t="e">
        <f aca="true">IF(B991=1,MAX(INDIRECT("Temperatures!C" &amp; A991 + 1):INDIRECT("Temperatures!P" &amp; A991 + 1)),NA())</f>
        <v>#N/A</v>
      </c>
      <c r="M991" s="5" t="e">
        <f aca="true">IF(B991=1,MIN(INDIRECT("Temperatures!C" &amp; A991 + 1):INDIRECT("Temperatures!P" &amp; A991 + 1)),NA())</f>
        <v>#N/A</v>
      </c>
      <c r="N991" s="5" t="e">
        <f aca="true">IF(B991=1,INDIRECT("assorted!H"&amp;$A991+1),NA())</f>
        <v>#N/A</v>
      </c>
      <c r="O991" s="5" t="e">
        <f aca="true">IF(B991=1,INDIRECT("assorted!I"&amp;$A991+1),NA())</f>
        <v>#N/A</v>
      </c>
      <c r="P991" s="5" t="e">
        <f aca="true">IF(B991=1,INDIRECT("assorted!J"&amp;$A991+1),NA())</f>
        <v>#N/A</v>
      </c>
      <c r="Q991" s="5" t="e">
        <f aca="true">IF(B991=1,INDIRECT("assorted!K"&amp;$A991+1),NA())</f>
        <v>#N/A</v>
      </c>
      <c r="R991" s="5" t="e">
        <f aca="true">IF(B991=1,INDIRECT("assorted!L"&amp;$A991+1),NA())</f>
        <v>#N/A</v>
      </c>
      <c r="S991" s="5" t="e">
        <f aca="true">IF(B991=1,INDIRECT("assorted!M"&amp;$A991+1),NA())</f>
        <v>#N/A</v>
      </c>
      <c r="T991" s="5" t="e">
        <f aca="true">IF(B991=1,INDIRECT("assorted!N"&amp;$A991+1),NA())</f>
        <v>#N/A</v>
      </c>
      <c r="U991" s="5" t="e">
        <f aca="true">IF(B991=1,SUM(INDIRECT("HeatFluxTotals!B" &amp; A991 + 1):INDIRECT("HeatFluxTotals!P" &amp; A991 + 1)),NA())</f>
        <v>#N/A</v>
      </c>
      <c r="W991" s="5" t="e">
        <f aca="false">R991/G991</f>
        <v>#N/A</v>
      </c>
      <c r="X991" s="5" t="e">
        <f aca="true">IF(B991=1,SUM(INDIRECT("HeatFluxRadiation!B" &amp; A991 + 1):INDIRECT("HeatFluxRadiation!P" &amp; A991 + 1)),NA())</f>
        <v>#N/A</v>
      </c>
      <c r="Y991" s="5" t="e">
        <f aca="true">IF(B991=1,SUM(INDIRECT("HeatFluxConduction!B" &amp; A991 + 1):INDIRECT("HeatFluxConduction!P" &amp; A991 + 1)),NA())</f>
        <v>#N/A</v>
      </c>
      <c r="Z991" s="6" t="e">
        <f aca="false">X991/U991</f>
        <v>#N/A</v>
      </c>
      <c r="AA991" s="6" t="e">
        <f aca="false">Y991/U991</f>
        <v>#N/A</v>
      </c>
      <c r="AE991" s="0" t="n">
        <f aca="false">1/F991</f>
        <v>2.38095238095238</v>
      </c>
      <c r="AF991" s="0" t="n">
        <f aca="false">1/G991</f>
        <v>33.3333333333333</v>
      </c>
      <c r="AG991" s="10" t="n">
        <v>2.45985570084268</v>
      </c>
      <c r="AH991" s="0" t="n">
        <f aca="false">AG991/14</f>
        <v>0.17570397863162</v>
      </c>
      <c r="AI991" s="0" t="n">
        <v>0.11159</v>
      </c>
      <c r="AJ991" s="0" t="n">
        <v>1.6818</v>
      </c>
      <c r="AK991" s="0" t="n">
        <v>22.233</v>
      </c>
    </row>
    <row r="992" customFormat="false" ht="15" hidden="false" customHeight="true" outlineLevel="0" collapsed="false">
      <c r="A992" s="0" t="n">
        <v>991</v>
      </c>
      <c r="B992" s="4" t="n">
        <f aca="false">IF(assorted!P992 = "converged", 1, NA())</f>
        <v>1</v>
      </c>
      <c r="C992" s="0" t="str">
        <f aca="true">INDIRECT("IDs!B"&amp;$A992+1)</f>
        <v>d-rectangle</v>
      </c>
      <c r="D992" s="0" t="n">
        <f aca="true">INDIRECT("IDs!C"&amp;$A992+1)</f>
        <v>14</v>
      </c>
      <c r="E992" s="4" t="n">
        <v>2.02777777777778</v>
      </c>
      <c r="F992" s="0" t="n">
        <f aca="false">G992*D992</f>
        <v>0.42</v>
      </c>
      <c r="G992" s="0" t="n">
        <f aca="true">INDIRECT("assorted!D"&amp;$A992+1)</f>
        <v>0.03</v>
      </c>
      <c r="H992" s="0" t="n">
        <f aca="true">INDIRECT("assorted!E"&amp;$A992+1)</f>
        <v>0.08</v>
      </c>
      <c r="I992" s="0" t="n">
        <f aca="true">IF(B992=1,INDIRECT("assorted!F"&amp;$A992+1),NA())</f>
        <v>15.3131312281475</v>
      </c>
      <c r="J992" s="5" t="n">
        <f aca="true">IF(B992=1,INDIRECT("assorted!G"&amp;$A992+1),NA())</f>
        <v>1116.79069553434</v>
      </c>
      <c r="K992" s="5" t="n">
        <f aca="true">IF(B992=1,AVERAGE(INDIRECT("Temperatures!C" &amp; A992 + 1):INDIRECT("Temperatures!P" &amp; A992 + 1)),NA())</f>
        <v>1013.69047909449</v>
      </c>
      <c r="L992" s="5" t="n">
        <f aca="true">IF(B992=1,MAX(INDIRECT("Temperatures!C" &amp; A992 + 1):INDIRECT("Temperatures!P" &amp; A992 + 1)),NA())</f>
        <v>1088.60429623207</v>
      </c>
      <c r="M992" s="5" t="n">
        <f aca="true">IF(B992=1,MIN(INDIRECT("Temperatures!C" &amp; A992 + 1):INDIRECT("Temperatures!P" &amp; A992 + 1)),NA())</f>
        <v>969.21393797366</v>
      </c>
      <c r="N992" s="5" t="n">
        <f aca="true">IF(B992=1,INDIRECT("assorted!H"&amp;$A992+1),NA())</f>
        <v>-259380.979230432</v>
      </c>
      <c r="O992" s="5" t="n">
        <f aca="true">IF(B992=1,INDIRECT("assorted!I"&amp;$A992+1),NA())</f>
        <v>32711.9299450563</v>
      </c>
      <c r="P992" s="5" t="n">
        <f aca="true">IF(B992=1,INDIRECT("assorted!J"&amp;$A992+1),NA())</f>
        <v>6294.44009261048</v>
      </c>
      <c r="Q992" s="5" t="n">
        <f aca="true">IF(B992=1,INDIRECT("assorted!K"&amp;$A992+1),NA())</f>
        <v>39619976.0794623</v>
      </c>
      <c r="R992" s="5" t="n">
        <f aca="true">IF(B992=1,INDIRECT("assorted!L"&amp;$A992+1),NA())</f>
        <v>18497.777942519</v>
      </c>
      <c r="S992" s="5" t="n">
        <f aca="true">IF(B992=1,INDIRECT("assorted!M"&amp;$A992+1),NA())</f>
        <v>3559.34838761153</v>
      </c>
      <c r="T992" s="5" t="n">
        <f aca="true">IF(B992=1,INDIRECT("assorted!N"&amp;$A992+1),NA())</f>
        <v>12668960.9443928</v>
      </c>
      <c r="U992" s="5" t="n">
        <f aca="true">IF(B992=1,SUM(INDIRECT("HeatFluxTotals!B" &amp; A992 + 1):INDIRECT("HeatFluxTotals!P" &amp; A992 + 1)),NA())</f>
        <v>258968.891195266</v>
      </c>
      <c r="W992" s="5" t="n">
        <f aca="false">R992/G992</f>
        <v>616592.598083967</v>
      </c>
      <c r="X992" s="5" t="n">
        <f aca="true">IF(B992=1,SUM(INDIRECT("HeatFluxRadiation!B" &amp; A992 + 1):INDIRECT("HeatFluxRadiation!P" &amp; A992 + 1)),NA())</f>
        <v>243053.038362619</v>
      </c>
      <c r="Y992" s="5" t="n">
        <f aca="true">IF(B992=1,SUM(INDIRECT("HeatFluxConduction!B" &amp; A992 + 1):INDIRECT("HeatFluxConduction!P" &amp; A992 + 1)),NA())</f>
        <v>15920.5824794174</v>
      </c>
      <c r="Z992" s="6" t="n">
        <f aca="false">X992/U992</f>
        <v>0.938541448900726</v>
      </c>
      <c r="AA992" s="6" t="n">
        <f aca="false">Y992/U992</f>
        <v>0.0614768144773539</v>
      </c>
      <c r="AE992" s="0" t="n">
        <f aca="false">1/F992</f>
        <v>2.38095238095238</v>
      </c>
      <c r="AF992" s="0" t="n">
        <f aca="false">1/G992</f>
        <v>33.3333333333333</v>
      </c>
      <c r="AG992" s="10" t="n">
        <v>2.33761912107209</v>
      </c>
      <c r="AH992" s="0" t="n">
        <f aca="false">AG992/14</f>
        <v>0.166972794362292</v>
      </c>
      <c r="AI992" s="0" t="n">
        <v>0.21694</v>
      </c>
      <c r="AJ992" s="0" t="n">
        <v>3.2775</v>
      </c>
      <c r="AK992" s="0" t="n">
        <v>28.402</v>
      </c>
    </row>
    <row r="993" customFormat="false" ht="15" hidden="false" customHeight="true" outlineLevel="0" collapsed="false">
      <c r="A993" s="0" t="n">
        <v>992</v>
      </c>
      <c r="B993" s="4" t="n">
        <f aca="false">IF(assorted!P993 = "converged", 1, NA())</f>
        <v>1</v>
      </c>
      <c r="C993" s="0" t="str">
        <f aca="true">INDIRECT("IDs!B"&amp;$A993+1)</f>
        <v>d-rectangle</v>
      </c>
      <c r="D993" s="0" t="n">
        <f aca="true">INDIRECT("IDs!C"&amp;$A993+1)</f>
        <v>14</v>
      </c>
      <c r="E993" s="4" t="n">
        <v>2.23055555555556</v>
      </c>
      <c r="F993" s="0" t="n">
        <f aca="false">G993*D993</f>
        <v>0.42</v>
      </c>
      <c r="G993" s="0" t="n">
        <f aca="true">INDIRECT("assorted!D"&amp;$A993+1)</f>
        <v>0.03</v>
      </c>
      <c r="H993" s="0" t="n">
        <f aca="true">INDIRECT("assorted!E"&amp;$A993+1)</f>
        <v>0.08</v>
      </c>
      <c r="I993" s="0" t="n">
        <f aca="true">IF(B993=1,INDIRECT("assorted!F"&amp;$A993+1),NA())</f>
        <v>15.5314303225313</v>
      </c>
      <c r="J993" s="5" t="n">
        <f aca="true">IF(B993=1,INDIRECT("assorted!G"&amp;$A993+1),NA())</f>
        <v>1106.19989040139</v>
      </c>
      <c r="K993" s="5" t="n">
        <f aca="true">IF(B993=1,AVERAGE(INDIRECT("Temperatures!C" &amp; A993 + 1):INDIRECT("Temperatures!P" &amp; A993 + 1)),NA())</f>
        <v>1019.74990291832</v>
      </c>
      <c r="L993" s="5" t="n">
        <f aca="true">IF(B993=1,MAX(INDIRECT("Temperatures!C" &amp; A993 + 1):INDIRECT("Temperatures!P" &amp; A993 + 1)),NA())</f>
        <v>1100.88119607054</v>
      </c>
      <c r="M993" s="5" t="n">
        <f aca="true">IF(B993=1,MIN(INDIRECT("Temperatures!C" &amp; A993 + 1):INDIRECT("Temperatures!P" &amp; A993 + 1)),NA())</f>
        <v>961.3793524495</v>
      </c>
      <c r="N993" s="5" t="n">
        <f aca="true">IF(B993=1,INDIRECT("assorted!H"&amp;$A993+1),NA())</f>
        <v>-278265.26899601</v>
      </c>
      <c r="O993" s="5" t="n">
        <f aca="true">IF(B993=1,INDIRECT("assorted!I"&amp;$A993+1),NA())</f>
        <v>33731.0764105563</v>
      </c>
      <c r="P993" s="5" t="n">
        <f aca="true">IF(B993=1,INDIRECT("assorted!J"&amp;$A993+1),NA())</f>
        <v>7358.62398239687</v>
      </c>
      <c r="Q993" s="5" t="n">
        <f aca="true">IF(B993=1,INDIRECT("assorted!K"&amp;$A993+1),NA())</f>
        <v>54149346.9143064</v>
      </c>
      <c r="R993" s="5" t="n">
        <f aca="true">IF(B993=1,INDIRECT("assorted!L"&amp;$A993+1),NA())</f>
        <v>19074.0797700598</v>
      </c>
      <c r="S993" s="5" t="n">
        <f aca="true">IF(B993=1,INDIRECT("assorted!M"&amp;$A993+1),NA())</f>
        <v>4161.11775176517</v>
      </c>
      <c r="T993" s="5" t="n">
        <f aca="true">IF(B993=1,INDIRECT("assorted!N"&amp;$A993+1),NA())</f>
        <v>17314900.9440552</v>
      </c>
      <c r="U993" s="5" t="n">
        <f aca="true">IF(B993=1,SUM(INDIRECT("HeatFluxTotals!B" &amp; A993 + 1):INDIRECT("HeatFluxTotals!P" &amp; A993 + 1)),NA())</f>
        <v>267037.116780837</v>
      </c>
      <c r="W993" s="5" t="n">
        <f aca="false">R993/G993</f>
        <v>635802.659001993</v>
      </c>
      <c r="X993" s="5" t="n">
        <f aca="true">IF(B993=1,SUM(INDIRECT("HeatFluxRadiation!B" &amp; A993 + 1):INDIRECT("HeatFluxRadiation!P" &amp; A993 + 1)),NA())</f>
        <v>246836.454231949</v>
      </c>
      <c r="Y993" s="5" t="n">
        <f aca="true">IF(B993=1,SUM(INDIRECT("HeatFluxConduction!B" &amp; A993 + 1):INDIRECT("HeatFluxConduction!P" &amp; A993 + 1)),NA())</f>
        <v>20200.0460633965</v>
      </c>
      <c r="Z993" s="6" t="n">
        <f aca="false">X993/U993</f>
        <v>0.924352603891139</v>
      </c>
      <c r="AA993" s="6" t="n">
        <f aca="false">Y993/U993</f>
        <v>0.0756450874953653</v>
      </c>
      <c r="AE993" s="0" t="n">
        <f aca="false">1/F993</f>
        <v>2.38095238095238</v>
      </c>
      <c r="AF993" s="0" t="n">
        <f aca="false">1/G993</f>
        <v>33.3333333333333</v>
      </c>
      <c r="AG993" s="10" t="n">
        <v>2.12611859776333</v>
      </c>
      <c r="AH993" s="0" t="n">
        <f aca="false">AG993/14</f>
        <v>0.151865614125952</v>
      </c>
      <c r="AI993" s="0" t="n">
        <v>0.23199</v>
      </c>
      <c r="AJ993" s="0" t="n">
        <v>3.5067</v>
      </c>
      <c r="AK993" s="0" t="n">
        <v>29.07</v>
      </c>
    </row>
    <row r="994" customFormat="false" ht="15" hidden="false" customHeight="true" outlineLevel="0" collapsed="false">
      <c r="A994" s="0" t="n">
        <v>993</v>
      </c>
      <c r="B994" s="4" t="e">
        <f aca="false">IF(assorted!P994 = "converged", 1, NA())</f>
        <v>#N/A</v>
      </c>
      <c r="C994" s="0" t="str">
        <f aca="true">INDIRECT("IDs!B"&amp;$A994+1)</f>
        <v>d-rectangle</v>
      </c>
      <c r="D994" s="0" t="n">
        <f aca="true">INDIRECT("IDs!C"&amp;$A994+1)</f>
        <v>14</v>
      </c>
      <c r="E994" s="4" t="n">
        <v>2.43333333333333</v>
      </c>
      <c r="F994" s="0" t="n">
        <f aca="false">G994*D994</f>
        <v>0.42</v>
      </c>
      <c r="G994" s="0" t="n">
        <f aca="true">INDIRECT("assorted!D"&amp;$A994+1)</f>
        <v>0.03</v>
      </c>
      <c r="H994" s="0" t="n">
        <f aca="true">INDIRECT("assorted!E"&amp;$A994+1)</f>
        <v>0.08</v>
      </c>
      <c r="I994" s="0" t="e">
        <f aca="true">IF(B994=1,INDIRECT("assorted!F"&amp;$A994+1),NA())</f>
        <v>#N/A</v>
      </c>
      <c r="J994" s="5" t="e">
        <f aca="true">IF(B994=1,INDIRECT("assorted!G"&amp;$A994+1),NA())</f>
        <v>#N/A</v>
      </c>
      <c r="K994" s="5" t="e">
        <f aca="true">IF(B994=1,AVERAGE(INDIRECT("Temperatures!C" &amp; A994 + 1):INDIRECT("Temperatures!P" &amp; A994 + 1)),NA())</f>
        <v>#N/A</v>
      </c>
      <c r="L994" s="5" t="e">
        <f aca="true">IF(B994=1,MAX(INDIRECT("Temperatures!C" &amp; A994 + 1):INDIRECT("Temperatures!P" &amp; A994 + 1)),NA())</f>
        <v>#N/A</v>
      </c>
      <c r="M994" s="5" t="e">
        <f aca="true">IF(B994=1,MIN(INDIRECT("Temperatures!C" &amp; A994 + 1):INDIRECT("Temperatures!P" &amp; A994 + 1)),NA())</f>
        <v>#N/A</v>
      </c>
      <c r="N994" s="5" t="e">
        <f aca="true">IF(B994=1,INDIRECT("assorted!H"&amp;$A994+1),NA())</f>
        <v>#N/A</v>
      </c>
      <c r="O994" s="5" t="e">
        <f aca="true">IF(B994=1,INDIRECT("assorted!I"&amp;$A994+1),NA())</f>
        <v>#N/A</v>
      </c>
      <c r="P994" s="5" t="e">
        <f aca="true">IF(B994=1,INDIRECT("assorted!J"&amp;$A994+1),NA())</f>
        <v>#N/A</v>
      </c>
      <c r="Q994" s="5" t="e">
        <f aca="true">IF(B994=1,INDIRECT("assorted!K"&amp;$A994+1),NA())</f>
        <v>#N/A</v>
      </c>
      <c r="R994" s="5" t="e">
        <f aca="true">IF(B994=1,INDIRECT("assorted!L"&amp;$A994+1),NA())</f>
        <v>#N/A</v>
      </c>
      <c r="S994" s="5" t="e">
        <f aca="true">IF(B994=1,INDIRECT("assorted!M"&amp;$A994+1),NA())</f>
        <v>#N/A</v>
      </c>
      <c r="T994" s="5" t="e">
        <f aca="true">IF(B994=1,INDIRECT("assorted!N"&amp;$A994+1),NA())</f>
        <v>#N/A</v>
      </c>
      <c r="U994" s="5" t="e">
        <f aca="true">IF(B994=1,SUM(INDIRECT("HeatFluxTotals!B" &amp; A994 + 1):INDIRECT("HeatFluxTotals!P" &amp; A994 + 1)),NA())</f>
        <v>#N/A</v>
      </c>
      <c r="W994" s="5" t="e">
        <f aca="false">R994/G994</f>
        <v>#N/A</v>
      </c>
      <c r="X994" s="5" t="e">
        <f aca="true">IF(B994=1,SUM(INDIRECT("HeatFluxRadiation!B" &amp; A994 + 1):INDIRECT("HeatFluxRadiation!P" &amp; A994 + 1)),NA())</f>
        <v>#N/A</v>
      </c>
      <c r="Y994" s="5" t="e">
        <f aca="true">IF(B994=1,SUM(INDIRECT("HeatFluxConduction!B" &amp; A994 + 1):INDIRECT("HeatFluxConduction!P" &amp; A994 + 1)),NA())</f>
        <v>#N/A</v>
      </c>
      <c r="Z994" s="6" t="e">
        <f aca="false">X994/U994</f>
        <v>#N/A</v>
      </c>
      <c r="AA994" s="6" t="e">
        <f aca="false">Y994/U994</f>
        <v>#N/A</v>
      </c>
      <c r="AE994" s="0" t="n">
        <f aca="false">1/F994</f>
        <v>2.38095238095238</v>
      </c>
      <c r="AF994" s="0" t="n">
        <f aca="false">1/G994</f>
        <v>33.3333333333333</v>
      </c>
      <c r="AG994" s="10" t="n">
        <v>1.94962006291485</v>
      </c>
      <c r="AH994" s="0" t="n">
        <f aca="false">AG994/14</f>
        <v>0.139258575922489</v>
      </c>
      <c r="AI994" s="0" t="n">
        <v>0.10561</v>
      </c>
      <c r="AJ994" s="0" t="n">
        <v>1.5916</v>
      </c>
      <c r="AK994" s="0" t="n">
        <v>21.731</v>
      </c>
    </row>
    <row r="995" customFormat="false" ht="15" hidden="false" customHeight="true" outlineLevel="0" collapsed="false">
      <c r="A995" s="0" t="n">
        <v>994</v>
      </c>
      <c r="B995" s="4" t="n">
        <f aca="false">IF(assorted!P995 = "converged", 1, NA())</f>
        <v>1</v>
      </c>
      <c r="C995" s="0" t="str">
        <f aca="true">INDIRECT("IDs!B"&amp;$A995+1)</f>
        <v>d-rectangle</v>
      </c>
      <c r="D995" s="0" t="n">
        <f aca="true">INDIRECT("IDs!C"&amp;$A995+1)</f>
        <v>14</v>
      </c>
      <c r="E995" s="4" t="n">
        <v>2.83888888888889</v>
      </c>
      <c r="F995" s="0" t="n">
        <f aca="false">G995*D995</f>
        <v>0.42</v>
      </c>
      <c r="G995" s="0" t="n">
        <f aca="true">INDIRECT("assorted!D"&amp;$A995+1)</f>
        <v>0.03</v>
      </c>
      <c r="H995" s="0" t="n">
        <f aca="true">INDIRECT("assorted!E"&amp;$A995+1)</f>
        <v>0.08</v>
      </c>
      <c r="I995" s="0" t="n">
        <f aca="true">IF(B995=1,INDIRECT("assorted!F"&amp;$A995+1),NA())</f>
        <v>17.3387609726341</v>
      </c>
      <c r="J995" s="5" t="n">
        <f aca="true">IF(B995=1,INDIRECT("assorted!G"&amp;$A995+1),NA())</f>
        <v>1136.66547007304</v>
      </c>
      <c r="K995" s="5" t="n">
        <f aca="true">IF(B995=1,AVERAGE(INDIRECT("Temperatures!C" &amp; A995 + 1):INDIRECT("Temperatures!P" &amp; A995 + 1)),NA())</f>
        <v>1028.58822293987</v>
      </c>
      <c r="L995" s="5" t="n">
        <f aca="true">IF(B995=1,MAX(INDIRECT("Temperatures!C" &amp; A995 + 1):INDIRECT("Temperatures!P" &amp; A995 + 1)),NA())</f>
        <v>1164.9708996724</v>
      </c>
      <c r="M995" s="5" t="n">
        <f aca="true">IF(B995=1,MIN(INDIRECT("Temperatures!C" &amp; A995 + 1):INDIRECT("Temperatures!P" &amp; A995 + 1)),NA())</f>
        <v>952.256861774443</v>
      </c>
      <c r="N995" s="5" t="n">
        <f aca="true">IF(B995=1,INDIRECT("assorted!H"&amp;$A995+1),NA())</f>
        <v>-316439.999725185</v>
      </c>
      <c r="O995" s="5" t="n">
        <f aca="true">IF(B995=1,INDIRECT("assorted!I"&amp;$A995+1),NA())</f>
        <v>35288.0974873643</v>
      </c>
      <c r="P995" s="5" t="n">
        <f aca="true">IF(B995=1,INDIRECT("assorted!J"&amp;$A995+1),NA())</f>
        <v>10912.5420485563</v>
      </c>
      <c r="Q995" s="5" t="n">
        <f aca="true">IF(B995=1,INDIRECT("assorted!K"&amp;$A995+1),NA())</f>
        <v>119083573.96151</v>
      </c>
      <c r="R995" s="5" t="n">
        <f aca="true">IF(B995=1,INDIRECT("assorted!L"&amp;$A995+1),NA())</f>
        <v>19954.5362328546</v>
      </c>
      <c r="S995" s="5" t="n">
        <f aca="true">IF(B995=1,INDIRECT("assorted!M"&amp;$A995+1),NA())</f>
        <v>6170.76950035177</v>
      </c>
      <c r="T995" s="5" t="n">
        <f aca="true">IF(B995=1,INDIRECT("assorted!N"&amp;$A995+1),NA())</f>
        <v>38078396.2264716</v>
      </c>
      <c r="U995" s="5" t="n">
        <f aca="true">IF(B995=1,SUM(INDIRECT("HeatFluxTotals!B" &amp; A995 + 1):INDIRECT("HeatFluxTotals!P" &amp; A995 + 1)),NA())</f>
        <v>279363.507259964</v>
      </c>
      <c r="W995" s="5" t="n">
        <f aca="false">R995/G995</f>
        <v>665151.20776182</v>
      </c>
      <c r="X995" s="5" t="n">
        <f aca="true">IF(B995=1,SUM(INDIRECT("HeatFluxRadiation!B" &amp; A995 + 1):INDIRECT("HeatFluxRadiation!P" &amp; A995 + 1)),NA())</f>
        <v>253186.148215825</v>
      </c>
      <c r="Y995" s="5" t="n">
        <f aca="true">IF(B995=1,SUM(INDIRECT("HeatFluxConduction!B" &amp; A995 + 1):INDIRECT("HeatFluxConduction!P" &amp; A995 + 1)),NA())</f>
        <v>13172.9234801798</v>
      </c>
      <c r="Z995" s="6" t="n">
        <f aca="false">X995/U995</f>
        <v>0.906296426112019</v>
      </c>
      <c r="AA995" s="6" t="n">
        <f aca="false">Y995/U995</f>
        <v>0.0471533437183032</v>
      </c>
      <c r="AE995" s="0" t="n">
        <f aca="false">1/F995</f>
        <v>2.38095238095238</v>
      </c>
      <c r="AF995" s="0" t="n">
        <f aca="false">1/G995</f>
        <v>33.3333333333333</v>
      </c>
      <c r="AG995" s="10" t="n">
        <v>1.67202927217507</v>
      </c>
      <c r="AH995" s="0" t="n">
        <f aca="false">AG995/14</f>
        <v>0.119430662298219</v>
      </c>
      <c r="AI995" s="0" t="n">
        <v>0.25657</v>
      </c>
      <c r="AJ995" s="0" t="n">
        <v>3.8844</v>
      </c>
      <c r="AK995" s="0" t="n">
        <v>29.909</v>
      </c>
    </row>
    <row r="996" customFormat="false" ht="15" hidden="false" customHeight="true" outlineLevel="0" collapsed="false">
      <c r="A996" s="0" t="n">
        <v>995</v>
      </c>
      <c r="B996" s="4" t="e">
        <f aca="false">IF(assorted!P996 = "converged", 1, NA())</f>
        <v>#N/A</v>
      </c>
      <c r="C996" s="0" t="str">
        <f aca="true">INDIRECT("IDs!B"&amp;$A996+1)</f>
        <v>d-rectangle</v>
      </c>
      <c r="D996" s="0" t="n">
        <f aca="true">INDIRECT("IDs!C"&amp;$A996+1)</f>
        <v>14</v>
      </c>
      <c r="E996" s="4" t="n">
        <v>3.24444444444444</v>
      </c>
      <c r="F996" s="0" t="n">
        <f aca="false">G996*D996</f>
        <v>0.42</v>
      </c>
      <c r="G996" s="0" t="n">
        <f aca="true">INDIRECT("assorted!D"&amp;$A996+1)</f>
        <v>0.03</v>
      </c>
      <c r="H996" s="0" t="n">
        <f aca="true">INDIRECT("assorted!E"&amp;$A996+1)</f>
        <v>0.08</v>
      </c>
      <c r="I996" s="0" t="e">
        <f aca="true">IF(B996=1,INDIRECT("assorted!F"&amp;$A996+1),NA())</f>
        <v>#N/A</v>
      </c>
      <c r="J996" s="5" t="e">
        <f aca="true">IF(B996=1,INDIRECT("assorted!G"&amp;$A996+1),NA())</f>
        <v>#N/A</v>
      </c>
      <c r="K996" s="5" t="e">
        <f aca="true">IF(B996=1,AVERAGE(INDIRECT("Temperatures!C" &amp; A996 + 1):INDIRECT("Temperatures!P" &amp; A996 + 1)),NA())</f>
        <v>#N/A</v>
      </c>
      <c r="L996" s="5" t="e">
        <f aca="true">IF(B996=1,MAX(INDIRECT("Temperatures!C" &amp; A996 + 1):INDIRECT("Temperatures!P" &amp; A996 + 1)),NA())</f>
        <v>#N/A</v>
      </c>
      <c r="M996" s="5" t="e">
        <f aca="true">IF(B996=1,MIN(INDIRECT("Temperatures!C" &amp; A996 + 1):INDIRECT("Temperatures!P" &amp; A996 + 1)),NA())</f>
        <v>#N/A</v>
      </c>
      <c r="N996" s="5" t="e">
        <f aca="true">IF(B996=1,INDIRECT("assorted!H"&amp;$A996+1),NA())</f>
        <v>#N/A</v>
      </c>
      <c r="O996" s="5" t="e">
        <f aca="true">IF(B996=1,INDIRECT("assorted!I"&amp;$A996+1),NA())</f>
        <v>#N/A</v>
      </c>
      <c r="P996" s="5" t="e">
        <f aca="true">IF(B996=1,INDIRECT("assorted!J"&amp;$A996+1),NA())</f>
        <v>#N/A</v>
      </c>
      <c r="Q996" s="5" t="e">
        <f aca="true">IF(B996=1,INDIRECT("assorted!K"&amp;$A996+1),NA())</f>
        <v>#N/A</v>
      </c>
      <c r="R996" s="5" t="e">
        <f aca="true">IF(B996=1,INDIRECT("assorted!L"&amp;$A996+1),NA())</f>
        <v>#N/A</v>
      </c>
      <c r="S996" s="5" t="e">
        <f aca="true">IF(B996=1,INDIRECT("assorted!M"&amp;$A996+1),NA())</f>
        <v>#N/A</v>
      </c>
      <c r="T996" s="5" t="e">
        <f aca="true">IF(B996=1,INDIRECT("assorted!N"&amp;$A996+1),NA())</f>
        <v>#N/A</v>
      </c>
      <c r="U996" s="5" t="e">
        <f aca="true">IF(B996=1,SUM(INDIRECT("HeatFluxTotals!B" &amp; A996 + 1):INDIRECT("HeatFluxTotals!P" &amp; A996 + 1)),NA())</f>
        <v>#N/A</v>
      </c>
      <c r="W996" s="5" t="e">
        <f aca="false">R996/G996</f>
        <v>#N/A</v>
      </c>
      <c r="X996" s="5" t="e">
        <f aca="true">IF(B996=1,SUM(INDIRECT("HeatFluxRadiation!B" &amp; A996 + 1):INDIRECT("HeatFluxRadiation!P" &amp; A996 + 1)),NA())</f>
        <v>#N/A</v>
      </c>
      <c r="Y996" s="5" t="e">
        <f aca="true">IF(B996=1,SUM(INDIRECT("HeatFluxConduction!B" &amp; A996 + 1):INDIRECT("HeatFluxConduction!P" &amp; A996 + 1)),NA())</f>
        <v>#N/A</v>
      </c>
      <c r="Z996" s="6" t="e">
        <f aca="false">X996/U996</f>
        <v>#N/A</v>
      </c>
      <c r="AA996" s="6" t="e">
        <f aca="false">Y996/U996</f>
        <v>#N/A</v>
      </c>
      <c r="AE996" s="0" t="n">
        <f aca="false">1/F996</f>
        <v>2.38095238095238</v>
      </c>
      <c r="AF996" s="0" t="n">
        <f aca="false">1/G996</f>
        <v>33.3333333333333</v>
      </c>
      <c r="AG996" s="10" t="n">
        <v>1.46385494735662</v>
      </c>
      <c r="AH996" s="0" t="n">
        <f aca="false">AG996/14</f>
        <v>0.10456106766833</v>
      </c>
      <c r="AI996" s="0" t="n">
        <v>0.068121</v>
      </c>
      <c r="AJ996" s="0" t="n">
        <v>1.0278</v>
      </c>
      <c r="AK996" s="0" t="n">
        <v>18.033</v>
      </c>
    </row>
    <row r="997" customFormat="false" ht="15" hidden="false" customHeight="true" outlineLevel="0" collapsed="false">
      <c r="A997" s="0" t="n">
        <v>996</v>
      </c>
      <c r="B997" s="4" t="n">
        <f aca="false">IF(assorted!P997 = "converged", 1, NA())</f>
        <v>1</v>
      </c>
      <c r="C997" s="0" t="str">
        <f aca="true">INDIRECT("IDs!B"&amp;$A997+1)</f>
        <v>d-rectangle</v>
      </c>
      <c r="D997" s="0" t="n">
        <f aca="true">INDIRECT("IDs!C"&amp;$A997+1)</f>
        <v>14</v>
      </c>
      <c r="E997" s="4" t="n">
        <v>3.44722222222222</v>
      </c>
      <c r="F997" s="0" t="n">
        <f aca="false">G997*D997</f>
        <v>0.42</v>
      </c>
      <c r="G997" s="0" t="n">
        <f aca="true">INDIRECT("assorted!D"&amp;$A997+1)</f>
        <v>0.03</v>
      </c>
      <c r="H997" s="0" t="n">
        <f aca="true">INDIRECT("assorted!E"&amp;$A997+1)</f>
        <v>0.08</v>
      </c>
      <c r="I997" s="0" t="n">
        <f aca="true">IF(B997=1,INDIRECT("assorted!F"&amp;$A997+1),NA())</f>
        <v>23.1204323594429</v>
      </c>
      <c r="J997" s="5" t="n">
        <f aca="true">IF(B997=1,INDIRECT("assorted!G"&amp;$A997+1),NA())</f>
        <v>1281.33741065846</v>
      </c>
      <c r="K997" s="5" t="n">
        <f aca="true">IF(B997=1,AVERAGE(INDIRECT("Temperatures!C" &amp; A997 + 1):INDIRECT("Temperatures!P" &amp; A997 + 1)),NA())</f>
        <v>994.331162235999</v>
      </c>
      <c r="L997" s="5" t="n">
        <f aca="true">IF(B997=1,MAX(INDIRECT("Temperatures!C" &amp; A997 + 1):INDIRECT("Temperatures!P" &amp; A997 + 1)),NA())</f>
        <v>1227.23703576825</v>
      </c>
      <c r="M997" s="5" t="n">
        <f aca="true">IF(B997=1,MIN(INDIRECT("Temperatures!C" &amp; A997 + 1):INDIRECT("Temperatures!P" &amp; A997 + 1)),NA())</f>
        <v>881.501043986447</v>
      </c>
      <c r="N997" s="5" t="n">
        <f aca="true">IF(B997=1,INDIRECT("assorted!H"&amp;$A997+1),NA())</f>
        <v>-193749.978777124</v>
      </c>
      <c r="O997" s="5" t="n">
        <f aca="true">IF(B997=1,INDIRECT("assorted!I"&amp;$A997+1),NA())</f>
        <v>29896.1799470159</v>
      </c>
      <c r="P997" s="5" t="n">
        <f aca="true">IF(B997=1,INDIRECT("assorted!J"&amp;$A997+1),NA())</f>
        <v>16280.8690813704</v>
      </c>
      <c r="Q997" s="5" t="n">
        <f aca="true">IF(B997=1,INDIRECT("assorted!K"&amp;$A997+1),NA())</f>
        <v>265066698.044723</v>
      </c>
      <c r="R997" s="5" t="n">
        <f aca="true">IF(B997=1,INDIRECT("assorted!L"&amp;$A997+1),NA())</f>
        <v>16905.5424361598</v>
      </c>
      <c r="S997" s="5" t="n">
        <f aca="true">IF(B997=1,INDIRECT("assorted!M"&amp;$A997+1),NA())</f>
        <v>9206.42452056356</v>
      </c>
      <c r="T997" s="5" t="n">
        <f aca="true">IF(B997=1,INDIRECT("assorted!N"&amp;$A997+1),NA())</f>
        <v>84758252.452834</v>
      </c>
      <c r="U997" s="5" t="n">
        <f aca="true">IF(B997=1,SUM(INDIRECT("HeatFluxTotals!B" &amp; A997 + 1):INDIRECT("HeatFluxTotals!P" &amp; A997 + 1)),NA())</f>
        <v>236677.594106237</v>
      </c>
      <c r="W997" s="5" t="n">
        <f aca="false">R997/G997</f>
        <v>563518.081205327</v>
      </c>
      <c r="X997" s="5" t="n">
        <f aca="true">IF(B997=1,SUM(INDIRECT("HeatFluxRadiation!B" &amp; A997 + 1):INDIRECT("HeatFluxRadiation!P" &amp; A997 + 1)),NA())</f>
        <v>212051.721701283</v>
      </c>
      <c r="Y997" s="5" t="n">
        <f aca="true">IF(B997=1,SUM(INDIRECT("HeatFluxConduction!B" &amp; A997 + 1):INDIRECT("HeatFluxConduction!P" &amp; A997 + 1)),NA())</f>
        <v>15876.0160171539</v>
      </c>
      <c r="Z997" s="6" t="n">
        <f aca="false">X997/U997</f>
        <v>0.895951822148823</v>
      </c>
      <c r="AA997" s="6" t="n">
        <f aca="false">Y997/U997</f>
        <v>0.0670786606442673</v>
      </c>
      <c r="AE997" s="0" t="n">
        <f aca="false">1/F997</f>
        <v>2.38095238095238</v>
      </c>
      <c r="AF997" s="0" t="n">
        <f aca="false">1/G997</f>
        <v>33.3333333333333</v>
      </c>
      <c r="AG997" s="10" t="n">
        <v>1.37821139191964</v>
      </c>
      <c r="AH997" s="0" t="n">
        <f aca="false">AG997/14</f>
        <v>0.0984436708514028</v>
      </c>
      <c r="AI997" s="0" t="n">
        <v>0.20977</v>
      </c>
      <c r="AJ997" s="0" t="n">
        <v>3.1802</v>
      </c>
      <c r="AK997" s="0" t="n">
        <v>26.252</v>
      </c>
    </row>
    <row r="998" customFormat="false" ht="15" hidden="false" customHeight="true" outlineLevel="0" collapsed="false">
      <c r="A998" s="0" t="n">
        <v>997</v>
      </c>
      <c r="B998" s="4" t="n">
        <f aca="false">IF(assorted!P998 = "converged", 1, NA())</f>
        <v>1</v>
      </c>
      <c r="C998" s="0" t="str">
        <f aca="true">INDIRECT("IDs!B"&amp;$A998+1)</f>
        <v>d-rectangle</v>
      </c>
      <c r="D998" s="0" t="n">
        <f aca="true">INDIRECT("IDs!C"&amp;$A998+1)</f>
        <v>14</v>
      </c>
      <c r="E998" s="4" t="n">
        <v>1.01388888888889</v>
      </c>
      <c r="F998" s="0" t="n">
        <f aca="false">G998*D998</f>
        <v>0.49</v>
      </c>
      <c r="G998" s="0" t="n">
        <f aca="true">INDIRECT("assorted!D"&amp;$A998+1)</f>
        <v>0.035</v>
      </c>
      <c r="H998" s="0" t="n">
        <f aca="true">INDIRECT("assorted!E"&amp;$A998+1)</f>
        <v>0.08</v>
      </c>
      <c r="I998" s="0" t="n">
        <f aca="true">IF(B998=1,INDIRECT("assorted!F"&amp;$A998+1),NA())</f>
        <v>25.2948080339556</v>
      </c>
      <c r="J998" s="5" t="n">
        <f aca="true">IF(B998=1,INDIRECT("assorted!G"&amp;$A998+1),NA())</f>
        <v>1177.18844457987</v>
      </c>
      <c r="K998" s="5" t="n">
        <f aca="true">IF(B998=1,AVERAGE(INDIRECT("Temperatures!C" &amp; A998 + 1):INDIRECT("Temperatures!P" &amp; A998 + 1)),NA())</f>
        <v>942.761630099987</v>
      </c>
      <c r="L998" s="5" t="n">
        <f aca="true">IF(B998=1,MAX(INDIRECT("Temperatures!C" &amp; A998 + 1):INDIRECT("Temperatures!P" &amp; A998 + 1)),NA())</f>
        <v>1023.14865604496</v>
      </c>
      <c r="M998" s="5" t="n">
        <f aca="true">IF(B998=1,MIN(INDIRECT("Temperatures!C" &amp; A998 + 1):INDIRECT("Temperatures!P" &amp; A998 + 1)),NA())</f>
        <v>901.208981302485</v>
      </c>
      <c r="N998" s="5" t="n">
        <f aca="true">IF(B998=1,INDIRECT("assorted!H"&amp;$A998+1),NA())</f>
        <v>-185644.787254298</v>
      </c>
      <c r="O998" s="5" t="n">
        <f aca="true">IF(B998=1,INDIRECT("assorted!I"&amp;$A998+1),NA())</f>
        <v>23486.4750536777</v>
      </c>
      <c r="P998" s="5" t="n">
        <f aca="true">IF(B998=1,INDIRECT("assorted!J"&amp;$A998+1),NA())</f>
        <v>6524.72446852683</v>
      </c>
      <c r="Q998" s="5" t="n">
        <f aca="true">IF(B998=1,INDIRECT("assorted!K"&amp;$A998+1),NA())</f>
        <v>42572029.3901927</v>
      </c>
      <c r="R998" s="5" t="n">
        <f aca="true">IF(B998=1,INDIRECT("assorted!L"&amp;$A998+1),NA())</f>
        <v>13281.0154805015</v>
      </c>
      <c r="S998" s="5" t="n">
        <f aca="true">IF(B998=1,INDIRECT("assorted!M"&amp;$A998+1),NA())</f>
        <v>3689.56884651238</v>
      </c>
      <c r="T998" s="5" t="n">
        <f aca="true">IF(B998=1,INDIRECT("assorted!N"&amp;$A998+1),NA())</f>
        <v>13612918.2731547</v>
      </c>
      <c r="U998" s="5" t="n">
        <f aca="true">IF(B998=1,SUM(INDIRECT("HeatFluxTotals!B" &amp; A998 + 1):INDIRECT("HeatFluxTotals!P" &amp; A998 + 1)),NA())</f>
        <v>185934.216727021</v>
      </c>
      <c r="W998" s="5" t="n">
        <f aca="false">R998/G998</f>
        <v>379457.585157186</v>
      </c>
      <c r="X998" s="5" t="n">
        <f aca="true">IF(B998=1,SUM(INDIRECT("HeatFluxRadiation!B" &amp; A998 + 1):INDIRECT("HeatFluxRadiation!P" &amp; A998 + 1)),NA())</f>
        <v>169249.59132919</v>
      </c>
      <c r="Y998" s="5" t="n">
        <f aca="true">IF(B998=1,SUM(INDIRECT("HeatFluxConduction!B" &amp; A998 + 1):INDIRECT("HeatFluxConduction!P" &amp; A998 + 1)),NA())</f>
        <v>17538.6876158721</v>
      </c>
      <c r="Z998" s="6" t="n">
        <f aca="false">X998/U998</f>
        <v>0.910265976367728</v>
      </c>
      <c r="AA998" s="6" t="n">
        <f aca="false">Y998/U998</f>
        <v>0.0943273805359961</v>
      </c>
      <c r="AE998" s="0" t="n">
        <f aca="false">1/F998</f>
        <v>2.04081632653061</v>
      </c>
      <c r="AF998" s="0" t="n">
        <f aca="false">1/G998</f>
        <v>28.5714285714286</v>
      </c>
      <c r="AG998" s="10" t="n">
        <v>4.57112607723785</v>
      </c>
      <c r="AH998" s="0" t="n">
        <f aca="false">AG998/14</f>
        <v>0.326509005516989</v>
      </c>
      <c r="AI998" s="0" t="n">
        <v>0.10374</v>
      </c>
      <c r="AJ998" s="0" t="n">
        <v>1.5649</v>
      </c>
      <c r="AK998" s="0" t="n">
        <v>21.015</v>
      </c>
    </row>
    <row r="999" customFormat="false" ht="15" hidden="false" customHeight="true" outlineLevel="0" collapsed="false">
      <c r="A999" s="0" t="n">
        <v>998</v>
      </c>
      <c r="B999" s="4" t="e">
        <f aca="false">IF(assorted!P999 = "converged", 1, NA())</f>
        <v>#N/A</v>
      </c>
      <c r="C999" s="0" t="str">
        <f aca="true">INDIRECT("IDs!B"&amp;$A999+1)</f>
        <v>d-rectangle</v>
      </c>
      <c r="D999" s="0" t="n">
        <f aca="true">INDIRECT("IDs!C"&amp;$A999+1)</f>
        <v>14</v>
      </c>
      <c r="E999" s="4" t="n">
        <v>1.21666666666667</v>
      </c>
      <c r="F999" s="0" t="n">
        <f aca="false">G999*D999</f>
        <v>0.49</v>
      </c>
      <c r="G999" s="0" t="n">
        <f aca="true">INDIRECT("assorted!D"&amp;$A999+1)</f>
        <v>0.035</v>
      </c>
      <c r="H999" s="0" t="n">
        <f aca="true">INDIRECT("assorted!E"&amp;$A999+1)</f>
        <v>0.08</v>
      </c>
      <c r="I999" s="0" t="e">
        <f aca="true">IF(B999=1,INDIRECT("assorted!F"&amp;$A999+1),NA())</f>
        <v>#N/A</v>
      </c>
      <c r="J999" s="5" t="e">
        <f aca="true">IF(B999=1,INDIRECT("assorted!G"&amp;$A999+1),NA())</f>
        <v>#N/A</v>
      </c>
      <c r="K999" s="5" t="e">
        <f aca="true">IF(B999=1,AVERAGE(INDIRECT("Temperatures!C" &amp; A999 + 1):INDIRECT("Temperatures!P" &amp; A999 + 1)),NA())</f>
        <v>#N/A</v>
      </c>
      <c r="L999" s="5" t="e">
        <f aca="true">IF(B999=1,MAX(INDIRECT("Temperatures!C" &amp; A999 + 1):INDIRECT("Temperatures!P" &amp; A999 + 1)),NA())</f>
        <v>#N/A</v>
      </c>
      <c r="M999" s="5" t="e">
        <f aca="true">IF(B999=1,MIN(INDIRECT("Temperatures!C" &amp; A999 + 1):INDIRECT("Temperatures!P" &amp; A999 + 1)),NA())</f>
        <v>#N/A</v>
      </c>
      <c r="N999" s="5" t="e">
        <f aca="true">IF(B999=1,INDIRECT("assorted!H"&amp;$A999+1),NA())</f>
        <v>#N/A</v>
      </c>
      <c r="O999" s="5" t="e">
        <f aca="true">IF(B999=1,INDIRECT("assorted!I"&amp;$A999+1),NA())</f>
        <v>#N/A</v>
      </c>
      <c r="P999" s="5" t="e">
        <f aca="true">IF(B999=1,INDIRECT("assorted!J"&amp;$A999+1),NA())</f>
        <v>#N/A</v>
      </c>
      <c r="Q999" s="5" t="e">
        <f aca="true">IF(B999=1,INDIRECT("assorted!K"&amp;$A999+1),NA())</f>
        <v>#N/A</v>
      </c>
      <c r="R999" s="5" t="e">
        <f aca="true">IF(B999=1,INDIRECT("assorted!L"&amp;$A999+1),NA())</f>
        <v>#N/A</v>
      </c>
      <c r="S999" s="5" t="e">
        <f aca="true">IF(B999=1,INDIRECT("assorted!M"&amp;$A999+1),NA())</f>
        <v>#N/A</v>
      </c>
      <c r="T999" s="5" t="e">
        <f aca="true">IF(B999=1,INDIRECT("assorted!N"&amp;$A999+1),NA())</f>
        <v>#N/A</v>
      </c>
      <c r="U999" s="5" t="e">
        <f aca="true">IF(B999=1,SUM(INDIRECT("HeatFluxTotals!B" &amp; A999 + 1):INDIRECT("HeatFluxTotals!P" &amp; A999 + 1)),NA())</f>
        <v>#N/A</v>
      </c>
      <c r="W999" s="5" t="e">
        <f aca="false">R999/G999</f>
        <v>#N/A</v>
      </c>
      <c r="X999" s="5" t="e">
        <f aca="true">IF(B999=1,SUM(INDIRECT("HeatFluxRadiation!B" &amp; A999 + 1):INDIRECT("HeatFluxRadiation!P" &amp; A999 + 1)),NA())</f>
        <v>#N/A</v>
      </c>
      <c r="Y999" s="5" t="e">
        <f aca="true">IF(B999=1,SUM(INDIRECT("HeatFluxConduction!B" &amp; A999 + 1):INDIRECT("HeatFluxConduction!P" &amp; A999 + 1)),NA())</f>
        <v>#N/A</v>
      </c>
      <c r="Z999" s="6" t="e">
        <f aca="false">X999/U999</f>
        <v>#N/A</v>
      </c>
      <c r="AA999" s="6" t="e">
        <f aca="false">Y999/U999</f>
        <v>#N/A</v>
      </c>
      <c r="AE999" s="0" t="n">
        <f aca="false">1/F999</f>
        <v>2.04081632653061</v>
      </c>
      <c r="AF999" s="0" t="n">
        <f aca="false">1/G999</f>
        <v>28.5714285714286</v>
      </c>
      <c r="AG999" s="10" t="n">
        <v>3.86159997439121</v>
      </c>
      <c r="AH999" s="0" t="n">
        <f aca="false">AG999/14</f>
        <v>0.275828569599372</v>
      </c>
      <c r="AI999" s="0" t="n">
        <v>0.10849</v>
      </c>
      <c r="AJ999" s="0" t="n">
        <v>1.6351</v>
      </c>
      <c r="AK999" s="0" t="n">
        <v>21.991</v>
      </c>
    </row>
    <row r="1000" customFormat="false" ht="15" hidden="false" customHeight="true" outlineLevel="0" collapsed="false">
      <c r="A1000" s="0" t="n">
        <v>999</v>
      </c>
      <c r="B1000" s="4" t="e">
        <f aca="false">IF(assorted!P1000 = "converged", 1, NA())</f>
        <v>#N/A</v>
      </c>
      <c r="C1000" s="0" t="str">
        <f aca="true">INDIRECT("IDs!B"&amp;$A1000+1)</f>
        <v>d-rectangle</v>
      </c>
      <c r="D1000" s="0" t="n">
        <f aca="true">INDIRECT("IDs!C"&amp;$A1000+1)</f>
        <v>14</v>
      </c>
      <c r="E1000" s="4" t="n">
        <v>1.41944444444444</v>
      </c>
      <c r="F1000" s="0" t="n">
        <f aca="false">G1000*D1000</f>
        <v>0.49</v>
      </c>
      <c r="G1000" s="0" t="n">
        <f aca="true">INDIRECT("assorted!D"&amp;$A1000+1)</f>
        <v>0.035</v>
      </c>
      <c r="H1000" s="0" t="n">
        <f aca="true">INDIRECT("assorted!E"&amp;$A1000+1)</f>
        <v>0.08</v>
      </c>
      <c r="I1000" s="0" t="e">
        <f aca="true">IF(B1000=1,INDIRECT("assorted!F"&amp;$A1000+1),NA())</f>
        <v>#N/A</v>
      </c>
      <c r="J1000" s="5" t="e">
        <f aca="true">IF(B1000=1,INDIRECT("assorted!G"&amp;$A1000+1),NA())</f>
        <v>#N/A</v>
      </c>
      <c r="K1000" s="5" t="e">
        <f aca="true">IF(B1000=1,AVERAGE(INDIRECT("Temperatures!C" &amp; A1000 + 1):INDIRECT("Temperatures!P" &amp; A1000 + 1)),NA())</f>
        <v>#N/A</v>
      </c>
      <c r="L1000" s="5" t="e">
        <f aca="true">IF(B1000=1,MAX(INDIRECT("Temperatures!C" &amp; A1000 + 1):INDIRECT("Temperatures!P" &amp; A1000 + 1)),NA())</f>
        <v>#N/A</v>
      </c>
      <c r="M1000" s="5" t="e">
        <f aca="true">IF(B1000=1,MIN(INDIRECT("Temperatures!C" &amp; A1000 + 1):INDIRECT("Temperatures!P" &amp; A1000 + 1)),NA())</f>
        <v>#N/A</v>
      </c>
      <c r="N1000" s="5" t="e">
        <f aca="true">IF(B1000=1,INDIRECT("assorted!H"&amp;$A1000+1),NA())</f>
        <v>#N/A</v>
      </c>
      <c r="O1000" s="5" t="e">
        <f aca="true">IF(B1000=1,INDIRECT("assorted!I"&amp;$A1000+1),NA())</f>
        <v>#N/A</v>
      </c>
      <c r="P1000" s="5" t="e">
        <f aca="true">IF(B1000=1,INDIRECT("assorted!J"&amp;$A1000+1),NA())</f>
        <v>#N/A</v>
      </c>
      <c r="Q1000" s="5" t="e">
        <f aca="true">IF(B1000=1,INDIRECT("assorted!K"&amp;$A1000+1),NA())</f>
        <v>#N/A</v>
      </c>
      <c r="R1000" s="5" t="e">
        <f aca="true">IF(B1000=1,INDIRECT("assorted!L"&amp;$A1000+1),NA())</f>
        <v>#N/A</v>
      </c>
      <c r="S1000" s="5" t="e">
        <f aca="true">IF(B1000=1,INDIRECT("assorted!M"&amp;$A1000+1),NA())</f>
        <v>#N/A</v>
      </c>
      <c r="T1000" s="5" t="e">
        <f aca="true">IF(B1000=1,INDIRECT("assorted!N"&amp;$A1000+1),NA())</f>
        <v>#N/A</v>
      </c>
      <c r="U1000" s="5" t="e">
        <f aca="true">IF(B1000=1,SUM(INDIRECT("HeatFluxTotals!B" &amp; A1000 + 1):INDIRECT("HeatFluxTotals!P" &amp; A1000 + 1)),NA())</f>
        <v>#N/A</v>
      </c>
      <c r="W1000" s="5" t="e">
        <f aca="false">R1000/G1000</f>
        <v>#N/A</v>
      </c>
      <c r="X1000" s="5" t="e">
        <f aca="true">IF(B1000=1,SUM(INDIRECT("HeatFluxRadiation!B" &amp; A1000 + 1):INDIRECT("HeatFluxRadiation!P" &amp; A1000 + 1)),NA())</f>
        <v>#N/A</v>
      </c>
      <c r="Y1000" s="5" t="e">
        <f aca="true">IF(B1000=1,SUM(INDIRECT("HeatFluxConduction!B" &amp; A1000 + 1):INDIRECT("HeatFluxConduction!P" &amp; A1000 + 1)),NA())</f>
        <v>#N/A</v>
      </c>
      <c r="Z1000" s="6" t="e">
        <f aca="false">X1000/U1000</f>
        <v>#N/A</v>
      </c>
      <c r="AA1000" s="6" t="e">
        <f aca="false">Y1000/U1000</f>
        <v>#N/A</v>
      </c>
      <c r="AE1000" s="0" t="n">
        <f aca="false">1/F1000</f>
        <v>2.04081632653061</v>
      </c>
      <c r="AF1000" s="0" t="n">
        <f aca="false">1/G1000</f>
        <v>28.5714285714286</v>
      </c>
      <c r="AG1000" s="10" t="n">
        <v>3.32502643637478</v>
      </c>
      <c r="AH1000" s="0" t="n">
        <f aca="false">AG1000/14</f>
        <v>0.237501888312484</v>
      </c>
      <c r="AI1000" s="0" t="n">
        <v>0.058943</v>
      </c>
      <c r="AJ1000" s="0" t="n">
        <v>0.88895</v>
      </c>
      <c r="AK1000" s="0" t="n">
        <v>17.569</v>
      </c>
    </row>
    <row r="1001" customFormat="false" ht="15" hidden="false" customHeight="true" outlineLevel="0" collapsed="false">
      <c r="A1001" s="0" t="n">
        <v>1000</v>
      </c>
      <c r="B1001" s="4" t="n">
        <f aca="false">IF(assorted!P1001 = "converged", 1, NA())</f>
        <v>1</v>
      </c>
      <c r="C1001" s="0" t="str">
        <f aca="true">INDIRECT("IDs!B"&amp;$A1001+1)</f>
        <v>d-rectangle</v>
      </c>
      <c r="D1001" s="0" t="n">
        <f aca="true">INDIRECT("IDs!C"&amp;$A1001+1)</f>
        <v>14</v>
      </c>
      <c r="E1001" s="4" t="n">
        <v>1.62222222222222</v>
      </c>
      <c r="F1001" s="0" t="n">
        <f aca="false">G1001*D1001</f>
        <v>0.49</v>
      </c>
      <c r="G1001" s="0" t="n">
        <f aca="true">INDIRECT("assorted!D"&amp;$A1001+1)</f>
        <v>0.035</v>
      </c>
      <c r="H1001" s="0" t="n">
        <f aca="true">INDIRECT("assorted!E"&amp;$A1001+1)</f>
        <v>0.08</v>
      </c>
      <c r="I1001" s="0" t="n">
        <f aca="true">IF(B1001=1,INDIRECT("assorted!F"&amp;$A1001+1),NA())</f>
        <v>22.5953518657333</v>
      </c>
      <c r="J1001" s="5" t="n">
        <f aca="true">IF(B1001=1,INDIRECT("assorted!G"&amp;$A1001+1),NA())</f>
        <v>1145.0023113546</v>
      </c>
      <c r="K1001" s="5" t="n">
        <f aca="true">IF(B1001=1,AVERAGE(INDIRECT("Temperatures!C" &amp; A1001 + 1):INDIRECT("Temperatures!P" &amp; A1001 + 1)),NA())</f>
        <v>1005.90192625681</v>
      </c>
      <c r="L1001" s="5" t="n">
        <f aca="true">IF(B1001=1,MAX(INDIRECT("Temperatures!C" &amp; A1001 + 1):INDIRECT("Temperatures!P" &amp; A1001 + 1)),NA())</f>
        <v>1058.52257960573</v>
      </c>
      <c r="M1001" s="5" t="n">
        <f aca="true">IF(B1001=1,MIN(INDIRECT("Temperatures!C" &amp; A1001 + 1):INDIRECT("Temperatures!P" &amp; A1001 + 1)),NA())</f>
        <v>961.33241758437</v>
      </c>
      <c r="N1001" s="5" t="n">
        <f aca="true">IF(B1001=1,INDIRECT("assorted!H"&amp;$A1001+1),NA())</f>
        <v>-254887.16983196</v>
      </c>
      <c r="O1001" s="5" t="n">
        <f aca="true">IF(B1001=1,INDIRECT("assorted!I"&amp;$A1001+1),NA())</f>
        <v>31546.6111424403</v>
      </c>
      <c r="P1001" s="5" t="n">
        <f aca="true">IF(B1001=1,INDIRECT("assorted!J"&amp;$A1001+1),NA())</f>
        <v>5702.78691637099</v>
      </c>
      <c r="Q1001" s="5" t="n">
        <f aca="true">IF(B1001=1,INDIRECT("assorted!K"&amp;$A1001+1),NA())</f>
        <v>32521778.6135321</v>
      </c>
      <c r="R1001" s="5" t="n">
        <f aca="true">IF(B1001=1,INDIRECT("assorted!L"&amp;$A1001+1),NA())</f>
        <v>17838.8193155215</v>
      </c>
      <c r="S1001" s="5" t="n">
        <f aca="true">IF(B1001=1,INDIRECT("assorted!M"&amp;$A1001+1),NA())</f>
        <v>3224.78331941023</v>
      </c>
      <c r="T1001" s="5" t="n">
        <f aca="true">IF(B1001=1,INDIRECT("assorted!N"&amp;$A1001+1),NA())</f>
        <v>10399227.4571464</v>
      </c>
      <c r="U1001" s="5" t="n">
        <f aca="true">IF(B1001=1,SUM(INDIRECT("HeatFluxTotals!B" &amp; A1001 + 1):INDIRECT("HeatFluxTotals!P" &amp; A1001 + 1)),NA())</f>
        <v>249743.470417301</v>
      </c>
      <c r="W1001" s="5" t="n">
        <f aca="false">R1001/G1001</f>
        <v>509680.551872043</v>
      </c>
      <c r="X1001" s="5" t="n">
        <f aca="true">IF(B1001=1,SUM(INDIRECT("HeatFluxRadiation!B" &amp; A1001 + 1):INDIRECT("HeatFluxRadiation!P" &amp; A1001 + 1)),NA())</f>
        <v>236574.445301733</v>
      </c>
      <c r="Y1001" s="5" t="n">
        <f aca="true">IF(B1001=1,SUM(INDIRECT("HeatFluxConduction!B" &amp; A1001 + 1):INDIRECT("HeatFluxConduction!P" &amp; A1001 + 1)),NA())</f>
        <v>30719.0644469083</v>
      </c>
      <c r="Z1001" s="6" t="n">
        <f aca="false">X1001/U1001</f>
        <v>0.947269792104823</v>
      </c>
      <c r="AA1001" s="6" t="n">
        <f aca="false">Y1001/U1001</f>
        <v>0.123002472879789</v>
      </c>
      <c r="AE1001" s="0" t="n">
        <f aca="false">1/F1001</f>
        <v>2.04081632653061</v>
      </c>
      <c r="AF1001" s="0" t="n">
        <f aca="false">1/G1001</f>
        <v>28.5714285714286</v>
      </c>
      <c r="AG1001" s="10" t="n">
        <v>2.91610682909002</v>
      </c>
      <c r="AH1001" s="0" t="n">
        <f aca="false">AG1001/14</f>
        <v>0.208293344935001</v>
      </c>
      <c r="AI1001" s="0" t="n">
        <v>0.20087</v>
      </c>
      <c r="AJ1001" s="0" t="n">
        <v>3.0334</v>
      </c>
      <c r="AK1001" s="0" t="n">
        <v>27.558</v>
      </c>
    </row>
    <row r="1002" customFormat="false" ht="15" hidden="false" customHeight="true" outlineLevel="0" collapsed="false">
      <c r="A1002" s="0" t="n">
        <v>1001</v>
      </c>
      <c r="B1002" s="4" t="n">
        <f aca="false">IF(assorted!P1002 = "converged", 1, NA())</f>
        <v>1</v>
      </c>
      <c r="C1002" s="0" t="str">
        <f aca="true">INDIRECT("IDs!B"&amp;$A1002+1)</f>
        <v>d-rectangle</v>
      </c>
      <c r="D1002" s="0" t="n">
        <f aca="true">INDIRECT("IDs!C"&amp;$A1002+1)</f>
        <v>14</v>
      </c>
      <c r="E1002" s="4" t="n">
        <v>1.825</v>
      </c>
      <c r="F1002" s="0" t="n">
        <f aca="false">G1002*D1002</f>
        <v>0.49</v>
      </c>
      <c r="G1002" s="0" t="n">
        <f aca="true">INDIRECT("assorted!D"&amp;$A1002+1)</f>
        <v>0.035</v>
      </c>
      <c r="H1002" s="0" t="n">
        <f aca="true">INDIRECT("assorted!E"&amp;$A1002+1)</f>
        <v>0.08</v>
      </c>
      <c r="I1002" s="0" t="n">
        <f aca="true">IF(B1002=1,INDIRECT("assorted!F"&amp;$A1002+1),NA())</f>
        <v>20.9006007970456</v>
      </c>
      <c r="J1002" s="5" t="n">
        <f aca="true">IF(B1002=1,INDIRECT("assorted!G"&amp;$A1002+1),NA())</f>
        <v>1141.29489742007</v>
      </c>
      <c r="K1002" s="5" t="n">
        <f aca="true">IF(B1002=1,AVERAGE(INDIRECT("Temperatures!C" &amp; A1002 + 1):INDIRECT("Temperatures!P" &amp; A1002 + 1)),NA())</f>
        <v>1017.86908211657</v>
      </c>
      <c r="L1002" s="5" t="n">
        <f aca="true">IF(B1002=1,MAX(INDIRECT("Temperatures!C" &amp; A1002 + 1):INDIRECT("Temperatures!P" &amp; A1002 + 1)),NA())</f>
        <v>1077.9471675116</v>
      </c>
      <c r="M1002" s="5" t="n">
        <f aca="true">IF(B1002=1,MIN(INDIRECT("Temperatures!C" &amp; A1002 + 1):INDIRECT("Temperatures!P" &amp; A1002 + 1)),NA())</f>
        <v>975.190396455556</v>
      </c>
      <c r="N1002" s="5" t="n">
        <f aca="true">IF(B1002=1,INDIRECT("assorted!H"&amp;$A1002+1),NA())</f>
        <v>-263127.312993377</v>
      </c>
      <c r="O1002" s="5" t="n">
        <f aca="true">IF(B1002=1,INDIRECT("assorted!I"&amp;$A1002+1),NA())</f>
        <v>33439.5684543872</v>
      </c>
      <c r="P1002" s="5" t="n">
        <f aca="true">IF(B1002=1,INDIRECT("assorted!J"&amp;$A1002+1),NA())</f>
        <v>5946.95616680988</v>
      </c>
      <c r="Q1002" s="5" t="n">
        <f aca="true">IF(B1002=1,INDIRECT("assorted!K"&amp;$A1002+1),NA())</f>
        <v>35366287.6499581</v>
      </c>
      <c r="R1002" s="5" t="n">
        <f aca="true">IF(B1002=1,INDIRECT("assorted!L"&amp;$A1002+1),NA())</f>
        <v>18909.2393142765</v>
      </c>
      <c r="S1002" s="5" t="n">
        <f aca="true">IF(B1002=1,INDIRECT("assorted!M"&amp;$A1002+1),NA())</f>
        <v>3362.85492150145</v>
      </c>
      <c r="T1002" s="5" t="n">
        <f aca="true">IF(B1002=1,INDIRECT("assorted!N"&amp;$A1002+1),NA())</f>
        <v>11308793.2230665</v>
      </c>
      <c r="U1002" s="5" t="n">
        <f aca="true">IF(B1002=1,SUM(INDIRECT("HeatFluxTotals!B" &amp; A1002 + 1):INDIRECT("HeatFluxTotals!P" &amp; A1002 + 1)),NA())</f>
        <v>264729.350399872</v>
      </c>
      <c r="W1002" s="5" t="n">
        <f aca="false">R1002/G1002</f>
        <v>540263.9804079</v>
      </c>
      <c r="X1002" s="5" t="n">
        <f aca="true">IF(B1002=1,SUM(INDIRECT("HeatFluxRadiation!B" &amp; A1002 + 1):INDIRECT("HeatFluxRadiation!P" &amp; A1002 + 1)),NA())</f>
        <v>250534.38956166</v>
      </c>
      <c r="Y1002" s="5" t="n">
        <f aca="true">IF(B1002=1,SUM(INDIRECT("HeatFluxConduction!B" &amp; A1002 + 1):INDIRECT("HeatFluxConduction!P" &amp; A1002 + 1)),NA())</f>
        <v>99312.7265914861</v>
      </c>
      <c r="Z1002" s="6" t="n">
        <f aca="false">X1002/U1002</f>
        <v>0.946379346238826</v>
      </c>
      <c r="AA1002" s="6" t="n">
        <f aca="false">Y1002/U1002</f>
        <v>0.375148152033294</v>
      </c>
      <c r="AE1002" s="0" t="n">
        <f aca="false">1/F1002</f>
        <v>2.04081632653061</v>
      </c>
      <c r="AF1002" s="0" t="n">
        <f aca="false">1/G1002</f>
        <v>28.5714285714286</v>
      </c>
      <c r="AG1002" s="10" t="n">
        <v>2.5954339223057</v>
      </c>
      <c r="AH1002" s="0" t="n">
        <f aca="false">AG1002/14</f>
        <v>0.18538813730755</v>
      </c>
      <c r="AI1002" s="0" t="n">
        <v>0.22467</v>
      </c>
      <c r="AJ1002" s="0" t="n">
        <v>3.3944</v>
      </c>
      <c r="AK1002" s="0" t="n">
        <v>28.854</v>
      </c>
    </row>
    <row r="1003" customFormat="false" ht="15" hidden="false" customHeight="true" outlineLevel="0" collapsed="false">
      <c r="A1003" s="0" t="n">
        <v>1002</v>
      </c>
      <c r="B1003" s="4" t="n">
        <f aca="false">IF(assorted!P1003 = "converged", 1, NA())</f>
        <v>1</v>
      </c>
      <c r="C1003" s="0" t="str">
        <f aca="true">INDIRECT("IDs!B"&amp;$A1003+1)</f>
        <v>d-rectangle</v>
      </c>
      <c r="D1003" s="0" t="n">
        <f aca="true">INDIRECT("IDs!C"&amp;$A1003+1)</f>
        <v>14</v>
      </c>
      <c r="E1003" s="4" t="n">
        <v>1.925</v>
      </c>
      <c r="F1003" s="0" t="n">
        <f aca="false">G1003*D1003</f>
        <v>0.49</v>
      </c>
      <c r="G1003" s="0" t="n">
        <f aca="true">INDIRECT("assorted!D"&amp;$A1003+1)</f>
        <v>0.035</v>
      </c>
      <c r="H1003" s="0" t="n">
        <f aca="true">INDIRECT("assorted!E"&amp;$A1003+1)</f>
        <v>0.08</v>
      </c>
      <c r="I1003" s="0" t="n">
        <f aca="true">IF(B1003=1,INDIRECT("assorted!F"&amp;$A1003+1),NA())</f>
        <v>20.3912872232467</v>
      </c>
      <c r="J1003" s="5" t="n">
        <f aca="true">IF(B1003=1,INDIRECT("assorted!G"&amp;$A1003+1),NA())</f>
        <v>1135.70279751085</v>
      </c>
      <c r="K1003" s="5" t="n">
        <f aca="true">IF(B1003=1,AVERAGE(INDIRECT("Temperatures!C" &amp; A1003 + 1):INDIRECT("Temperatures!P" &amp; A1003 + 1)),NA())</f>
        <v>1022.35124862968</v>
      </c>
      <c r="L1003" s="5" t="n">
        <f aca="true">IF(B1003=1,MAX(INDIRECT("Temperatures!C" &amp; A1003 + 1):INDIRECT("Temperatures!P" &amp; A1003 + 1)),NA())</f>
        <v>1089.78210424983</v>
      </c>
      <c r="M1003" s="5" t="n">
        <f aca="true">IF(B1003=1,MIN(INDIRECT("Temperatures!C" &amp; A1003 + 1):INDIRECT("Temperatures!P" &amp; A1003 + 1)),NA())</f>
        <v>984.491823140116</v>
      </c>
      <c r="N1003" s="5" t="n">
        <f aca="true">IF(B1003=1,INDIRECT("assorted!H"&amp;$A1003+1),NA())</f>
        <v>-265416.583961118</v>
      </c>
      <c r="O1003" s="5" t="n">
        <f aca="true">IF(B1003=1,INDIRECT("assorted!I"&amp;$A1003+1),NA())</f>
        <v>34155.9600382729</v>
      </c>
      <c r="P1003" s="5" t="n">
        <f aca="true">IF(B1003=1,INDIRECT("assorted!J"&amp;$A1003+1),NA())</f>
        <v>5910.48654989735</v>
      </c>
      <c r="Q1003" s="5" t="n">
        <f aca="true">IF(B1003=1,INDIRECT("assorted!K"&amp;$A1003+1),NA())</f>
        <v>34933851.2565175</v>
      </c>
      <c r="R1003" s="5" t="n">
        <f aca="true">IF(B1003=1,INDIRECT("assorted!L"&amp;$A1003+1),NA())</f>
        <v>19314.340831089</v>
      </c>
      <c r="S1003" s="5" t="n">
        <f aca="true">IF(B1003=1,INDIRECT("assorted!M"&amp;$A1003+1),NA())</f>
        <v>3342.23226559488</v>
      </c>
      <c r="T1003" s="5" t="n">
        <f aca="true">IF(B1003=1,INDIRECT("assorted!N"&amp;$A1003+1),NA())</f>
        <v>11170516.5171835</v>
      </c>
      <c r="U1003" s="5" t="n">
        <f aca="true">IF(B1003=1,SUM(INDIRECT("HeatFluxTotals!B" &amp; A1003 + 1):INDIRECT("HeatFluxTotals!P" &amp; A1003 + 1)),NA())</f>
        <v>270400.771635246</v>
      </c>
      <c r="W1003" s="5" t="n">
        <f aca="false">R1003/G1003</f>
        <v>551838.309459686</v>
      </c>
      <c r="X1003" s="5" t="n">
        <f aca="true">IF(B1003=1,SUM(INDIRECT("HeatFluxRadiation!B" &amp; A1003 + 1):INDIRECT("HeatFluxRadiation!P" &amp; A1003 + 1)),NA())</f>
        <v>254531.112467111</v>
      </c>
      <c r="Y1003" s="5" t="n">
        <f aca="true">IF(B1003=1,SUM(INDIRECT("HeatFluxConduction!B" &amp; A1003 + 1):INDIRECT("HeatFluxConduction!P" &amp; A1003 + 1)),NA())</f>
        <v>26103.6522689413</v>
      </c>
      <c r="Z1003" s="6" t="n">
        <f aca="false">X1003/U1003</f>
        <v>0.941310599551312</v>
      </c>
      <c r="AA1003" s="6" t="n">
        <f aca="false">Y1003/U1003</f>
        <v>0.0965369000653353</v>
      </c>
      <c r="AE1003" s="0" t="n">
        <f aca="false">1/F1003</f>
        <v>2.04081632653061</v>
      </c>
      <c r="AF1003" s="0" t="n">
        <f aca="false">1/G1003</f>
        <v>28.5714285714286</v>
      </c>
      <c r="AG1003" s="10" t="n">
        <v>2.45985570084268</v>
      </c>
      <c r="AH1003" s="0" t="n">
        <f aca="false">AG1003/14</f>
        <v>0.17570397863162</v>
      </c>
      <c r="AI1003" s="0" t="n">
        <v>0.23385</v>
      </c>
      <c r="AJ1003" s="0" t="n">
        <v>3.5338</v>
      </c>
      <c r="AK1003" s="0" t="n">
        <v>29.34</v>
      </c>
    </row>
    <row r="1004" customFormat="false" ht="15" hidden="false" customHeight="true" outlineLevel="0" collapsed="false">
      <c r="A1004" s="0" t="n">
        <v>1003</v>
      </c>
      <c r="B1004" s="4" t="n">
        <f aca="false">IF(assorted!P1004 = "converged", 1, NA())</f>
        <v>1</v>
      </c>
      <c r="C1004" s="0" t="str">
        <f aca="true">INDIRECT("IDs!B"&amp;$A1004+1)</f>
        <v>d-rectangle</v>
      </c>
      <c r="D1004" s="0" t="n">
        <f aca="true">INDIRECT("IDs!C"&amp;$A1004+1)</f>
        <v>14</v>
      </c>
      <c r="E1004" s="4" t="n">
        <v>2.02777777777778</v>
      </c>
      <c r="F1004" s="0" t="n">
        <f aca="false">G1004*D1004</f>
        <v>0.49</v>
      </c>
      <c r="G1004" s="0" t="n">
        <f aca="true">INDIRECT("assorted!D"&amp;$A1004+1)</f>
        <v>0.035</v>
      </c>
      <c r="H1004" s="0" t="n">
        <f aca="true">INDIRECT("assorted!E"&amp;$A1004+1)</f>
        <v>0.08</v>
      </c>
      <c r="I1004" s="0" t="n">
        <f aca="true">IF(B1004=1,INDIRECT("assorted!F"&amp;$A1004+1),NA())</f>
        <v>21.0724143200932</v>
      </c>
      <c r="J1004" s="5" t="n">
        <f aca="true">IF(B1004=1,INDIRECT("assorted!G"&amp;$A1004+1),NA())</f>
        <v>1128.74086661041</v>
      </c>
      <c r="K1004" s="5" t="n">
        <f aca="true">IF(B1004=1,AVERAGE(INDIRECT("Temperatures!C" &amp; A1004 + 1):INDIRECT("Temperatures!P" &amp; A1004 + 1)),NA())</f>
        <v>1027.29971968901</v>
      </c>
      <c r="L1004" s="5" t="n">
        <f aca="true">IF(B1004=1,MAX(INDIRECT("Temperatures!C" &amp; A1004 + 1):INDIRECT("Temperatures!P" &amp; A1004 + 1)),NA())</f>
        <v>1096.30506379108</v>
      </c>
      <c r="M1004" s="5" t="n">
        <f aca="true">IF(B1004=1,MIN(INDIRECT("Temperatures!C" &amp; A1004 + 1):INDIRECT("Temperatures!P" &amp; A1004 + 1)),NA())</f>
        <v>984.322331018686</v>
      </c>
      <c r="N1004" s="5" t="n">
        <f aca="true">IF(B1004=1,INDIRECT("assorted!H"&amp;$A1004+1),NA())</f>
        <v>-279636.086624771</v>
      </c>
      <c r="O1004" s="5" t="n">
        <f aca="true">IF(B1004=1,INDIRECT("assorted!I"&amp;$A1004+1),NA())</f>
        <v>34976.1702893049</v>
      </c>
      <c r="P1004" s="5" t="n">
        <f aca="true">IF(B1004=1,INDIRECT("assorted!J"&amp;$A1004+1),NA())</f>
        <v>6186.13954547297</v>
      </c>
      <c r="Q1004" s="5" t="n">
        <f aca="true">IF(B1004=1,INDIRECT("assorted!K"&amp;$A1004+1),NA())</f>
        <v>38268322.4760646</v>
      </c>
      <c r="R1004" s="5" t="n">
        <f aca="true">IF(B1004=1,INDIRECT("assorted!L"&amp;$A1004+1),NA())</f>
        <v>19778.1492066649</v>
      </c>
      <c r="S1004" s="5" t="n">
        <f aca="true">IF(B1004=1,INDIRECT("assorted!M"&amp;$A1004+1),NA())</f>
        <v>3498.10713784829</v>
      </c>
      <c r="T1004" s="5" t="n">
        <f aca="true">IF(B1004=1,INDIRECT("assorted!N"&amp;$A1004+1),NA())</f>
        <v>12236753.5478651</v>
      </c>
      <c r="U1004" s="5" t="n">
        <f aca="true">IF(B1004=1,SUM(INDIRECT("HeatFluxTotals!B" &amp; A1004 + 1):INDIRECT("HeatFluxTotals!P" &amp; A1004 + 1)),NA())</f>
        <v>276894.088893308</v>
      </c>
      <c r="W1004" s="5" t="n">
        <f aca="false">R1004/G1004</f>
        <v>565089.977333283</v>
      </c>
      <c r="X1004" s="5" t="n">
        <f aca="true">IF(B1004=1,SUM(INDIRECT("HeatFluxRadiation!B" &amp; A1004 + 1):INDIRECT("HeatFluxRadiation!P" &amp; A1004 + 1)),NA())</f>
        <v>259359.819200854</v>
      </c>
      <c r="Y1004" s="5" t="n">
        <f aca="true">IF(B1004=1,SUM(INDIRECT("HeatFluxConduction!B" &amp; A1004 + 1):INDIRECT("HeatFluxConduction!P" &amp; A1004 + 1)),NA())</f>
        <v>0</v>
      </c>
      <c r="Z1004" s="6" t="n">
        <f aca="false">X1004/U1004</f>
        <v>0.936675175109244</v>
      </c>
      <c r="AA1004" s="6" t="n">
        <f aca="false">Y1004/U1004</f>
        <v>0</v>
      </c>
      <c r="AE1004" s="0" t="n">
        <f aca="false">1/F1004</f>
        <v>2.04081632653061</v>
      </c>
      <c r="AF1004" s="0" t="n">
        <f aca="false">1/G1004</f>
        <v>28.5714285714286</v>
      </c>
      <c r="AG1004" s="10" t="n">
        <v>2.33761912107209</v>
      </c>
      <c r="AH1004" s="0" t="n">
        <f aca="false">AG1004/14</f>
        <v>0.166972794362292</v>
      </c>
      <c r="AI1004" s="0" t="n">
        <v>0.24514</v>
      </c>
      <c r="AJ1004" s="0" t="n">
        <v>3.7056</v>
      </c>
      <c r="AK1004" s="0" t="n">
        <v>29.881</v>
      </c>
    </row>
    <row r="1005" customFormat="false" ht="15" hidden="false" customHeight="true" outlineLevel="0" collapsed="false">
      <c r="A1005" s="0" t="n">
        <v>1004</v>
      </c>
      <c r="B1005" s="4" t="n">
        <f aca="false">IF(assorted!P1005 = "converged", 1, NA())</f>
        <v>1</v>
      </c>
      <c r="C1005" s="0" t="str">
        <f aca="true">INDIRECT("IDs!B"&amp;$A1005+1)</f>
        <v>d-rectangle</v>
      </c>
      <c r="D1005" s="0" t="n">
        <f aca="true">INDIRECT("IDs!C"&amp;$A1005+1)</f>
        <v>14</v>
      </c>
      <c r="E1005" s="4" t="n">
        <v>2.23055555555556</v>
      </c>
      <c r="F1005" s="0" t="n">
        <f aca="false">G1005*D1005</f>
        <v>0.49</v>
      </c>
      <c r="G1005" s="0" t="n">
        <f aca="true">INDIRECT("assorted!D"&amp;$A1005+1)</f>
        <v>0.035</v>
      </c>
      <c r="H1005" s="0" t="n">
        <f aca="true">INDIRECT("assorted!E"&amp;$A1005+1)</f>
        <v>0.08</v>
      </c>
      <c r="I1005" s="0" t="n">
        <f aca="true">IF(B1005=1,INDIRECT("assorted!F"&amp;$A1005+1),NA())</f>
        <v>22.7903226336929</v>
      </c>
      <c r="J1005" s="5" t="n">
        <f aca="true">IF(B1005=1,INDIRECT("assorted!G"&amp;$A1005+1),NA())</f>
        <v>1116.26432946565</v>
      </c>
      <c r="K1005" s="5" t="n">
        <f aca="true">IF(B1005=1,AVERAGE(INDIRECT("Temperatures!C" &amp; A1005 + 1):INDIRECT("Temperatures!P" &amp; A1005 + 1)),NA())</f>
        <v>1034.86709383122</v>
      </c>
      <c r="L1005" s="5" t="n">
        <f aca="true">IF(B1005=1,MAX(INDIRECT("Temperatures!C" &amp; A1005 + 1):INDIRECT("Temperatures!P" &amp; A1005 + 1)),NA())</f>
        <v>1110.54226739968</v>
      </c>
      <c r="M1005" s="5" t="n">
        <f aca="true">IF(B1005=1,MIN(INDIRECT("Temperatures!C" &amp; A1005 + 1):INDIRECT("Temperatures!P" &amp; A1005 + 1)),NA())</f>
        <v>976.982707152993</v>
      </c>
      <c r="N1005" s="5" t="n">
        <f aca="true">IF(B1005=1,INDIRECT("assorted!H"&amp;$A1005+1),NA())</f>
        <v>-306599.086296498</v>
      </c>
      <c r="O1005" s="5" t="n">
        <f aca="true">IF(B1005=1,INDIRECT("assorted!I"&amp;$A1005+1),NA())</f>
        <v>36266.9859973074</v>
      </c>
      <c r="P1005" s="5" t="n">
        <f aca="true">IF(B1005=1,INDIRECT("assorted!J"&amp;$A1005+1),NA())</f>
        <v>7379.41983938767</v>
      </c>
      <c r="Q1005" s="5" t="n">
        <f aca="true">IF(B1005=1,INDIRECT("assorted!K"&amp;$A1005+1),NA())</f>
        <v>54455837.1659483</v>
      </c>
      <c r="R1005" s="5" t="n">
        <f aca="true">IF(B1005=1,INDIRECT("assorted!L"&amp;$A1005+1),NA())</f>
        <v>20508.0731937684</v>
      </c>
      <c r="S1005" s="5" t="n">
        <f aca="true">IF(B1005=1,INDIRECT("assorted!M"&amp;$A1005+1),NA())</f>
        <v>4172.87728858816</v>
      </c>
      <c r="T1005" s="5" t="n">
        <f aca="true">IF(B1005=1,INDIRECT("assorted!N"&amp;$A1005+1),NA())</f>
        <v>17412904.8656149</v>
      </c>
      <c r="U1005" s="5" t="n">
        <f aca="true">IF(B1005=1,SUM(INDIRECT("HeatFluxTotals!B" &amp; A1005 + 1):INDIRECT("HeatFluxTotals!P" &amp; A1005 + 1)),NA())</f>
        <v>287113.024712758</v>
      </c>
      <c r="W1005" s="5" t="n">
        <f aca="false">R1005/G1005</f>
        <v>585944.948393383</v>
      </c>
      <c r="X1005" s="5" t="n">
        <f aca="true">IF(B1005=1,SUM(INDIRECT("HeatFluxRadiation!B" &amp; A1005 + 1):INDIRECT("HeatFluxRadiation!P" &amp; A1005 + 1)),NA())</f>
        <v>264601.364428952</v>
      </c>
      <c r="Y1005" s="5" t="n">
        <f aca="true">IF(B1005=1,SUM(INDIRECT("HeatFluxConduction!B" &amp; A1005 + 1):INDIRECT("HeatFluxConduction!P" &amp; A1005 + 1)),NA())</f>
        <v>33004.3398865919</v>
      </c>
      <c r="Z1005" s="6" t="n">
        <f aca="false">X1005/U1005</f>
        <v>0.92159303707546</v>
      </c>
      <c r="AA1005" s="6" t="n">
        <f aca="false">Y1005/U1005</f>
        <v>0.114952430039045</v>
      </c>
      <c r="AE1005" s="0" t="n">
        <f aca="false">1/F1005</f>
        <v>2.04081632653061</v>
      </c>
      <c r="AF1005" s="0" t="n">
        <f aca="false">1/G1005</f>
        <v>28.5714285714286</v>
      </c>
      <c r="AG1005" s="10" t="n">
        <v>2.12611859776333</v>
      </c>
      <c r="AH1005" s="0" t="n">
        <f aca="false">AG1005/14</f>
        <v>0.151865614125952</v>
      </c>
      <c r="AI1005" s="0" t="n">
        <v>0.26429</v>
      </c>
      <c r="AJ1005" s="0" t="n">
        <v>3.9977</v>
      </c>
      <c r="AK1005" s="0" t="n">
        <v>30.7</v>
      </c>
    </row>
    <row r="1006" customFormat="false" ht="15" hidden="false" customHeight="true" outlineLevel="0" collapsed="false">
      <c r="A1006" s="0" t="n">
        <v>1005</v>
      </c>
      <c r="B1006" s="4" t="e">
        <f aca="false">IF(assorted!P1006 = "converged", 1, NA())</f>
        <v>#N/A</v>
      </c>
      <c r="C1006" s="0" t="str">
        <f aca="true">INDIRECT("IDs!B"&amp;$A1006+1)</f>
        <v>d-rectangle</v>
      </c>
      <c r="D1006" s="0" t="n">
        <f aca="true">INDIRECT("IDs!C"&amp;$A1006+1)</f>
        <v>14</v>
      </c>
      <c r="E1006" s="4" t="n">
        <v>2.43333333333333</v>
      </c>
      <c r="F1006" s="0" t="n">
        <f aca="false">G1006*D1006</f>
        <v>0.49</v>
      </c>
      <c r="G1006" s="0" t="n">
        <f aca="true">INDIRECT("assorted!D"&amp;$A1006+1)</f>
        <v>0.035</v>
      </c>
      <c r="H1006" s="0" t="n">
        <f aca="true">INDIRECT("assorted!E"&amp;$A1006+1)</f>
        <v>0.08</v>
      </c>
      <c r="I1006" s="0" t="e">
        <f aca="true">IF(B1006=1,INDIRECT("assorted!F"&amp;$A1006+1),NA())</f>
        <v>#N/A</v>
      </c>
      <c r="J1006" s="5" t="e">
        <f aca="true">IF(B1006=1,INDIRECT("assorted!G"&amp;$A1006+1),NA())</f>
        <v>#N/A</v>
      </c>
      <c r="K1006" s="5" t="e">
        <f aca="true">IF(B1006=1,AVERAGE(INDIRECT("Temperatures!C" &amp; A1006 + 1):INDIRECT("Temperatures!P" &amp; A1006 + 1)),NA())</f>
        <v>#N/A</v>
      </c>
      <c r="L1006" s="5" t="e">
        <f aca="true">IF(B1006=1,MAX(INDIRECT("Temperatures!C" &amp; A1006 + 1):INDIRECT("Temperatures!P" &amp; A1006 + 1)),NA())</f>
        <v>#N/A</v>
      </c>
      <c r="M1006" s="5" t="e">
        <f aca="true">IF(B1006=1,MIN(INDIRECT("Temperatures!C" &amp; A1006 + 1):INDIRECT("Temperatures!P" &amp; A1006 + 1)),NA())</f>
        <v>#N/A</v>
      </c>
      <c r="N1006" s="5" t="e">
        <f aca="true">IF(B1006=1,INDIRECT("assorted!H"&amp;$A1006+1),NA())</f>
        <v>#N/A</v>
      </c>
      <c r="O1006" s="5" t="e">
        <f aca="true">IF(B1006=1,INDIRECT("assorted!I"&amp;$A1006+1),NA())</f>
        <v>#N/A</v>
      </c>
      <c r="P1006" s="5" t="e">
        <f aca="true">IF(B1006=1,INDIRECT("assorted!J"&amp;$A1006+1),NA())</f>
        <v>#N/A</v>
      </c>
      <c r="Q1006" s="5" t="e">
        <f aca="true">IF(B1006=1,INDIRECT("assorted!K"&amp;$A1006+1),NA())</f>
        <v>#N/A</v>
      </c>
      <c r="R1006" s="5" t="e">
        <f aca="true">IF(B1006=1,INDIRECT("assorted!L"&amp;$A1006+1),NA())</f>
        <v>#N/A</v>
      </c>
      <c r="S1006" s="5" t="e">
        <f aca="true">IF(B1006=1,INDIRECT("assorted!M"&amp;$A1006+1),NA())</f>
        <v>#N/A</v>
      </c>
      <c r="T1006" s="5" t="e">
        <f aca="true">IF(B1006=1,INDIRECT("assorted!N"&amp;$A1006+1),NA())</f>
        <v>#N/A</v>
      </c>
      <c r="U1006" s="5" t="e">
        <f aca="true">IF(B1006=1,SUM(INDIRECT("HeatFluxTotals!B" &amp; A1006 + 1):INDIRECT("HeatFluxTotals!P" &amp; A1006 + 1)),NA())</f>
        <v>#N/A</v>
      </c>
      <c r="W1006" s="5" t="e">
        <f aca="false">R1006/G1006</f>
        <v>#N/A</v>
      </c>
      <c r="X1006" s="5" t="e">
        <f aca="true">IF(B1006=1,SUM(INDIRECT("HeatFluxRadiation!B" &amp; A1006 + 1):INDIRECT("HeatFluxRadiation!P" &amp; A1006 + 1)),NA())</f>
        <v>#N/A</v>
      </c>
      <c r="Y1006" s="5" t="e">
        <f aca="true">IF(B1006=1,SUM(INDIRECT("HeatFluxConduction!B" &amp; A1006 + 1):INDIRECT("HeatFluxConduction!P" &amp; A1006 + 1)),NA())</f>
        <v>#N/A</v>
      </c>
      <c r="Z1006" s="6" t="e">
        <f aca="false">X1006/U1006</f>
        <v>#N/A</v>
      </c>
      <c r="AA1006" s="6" t="e">
        <f aca="false">Y1006/U1006</f>
        <v>#N/A</v>
      </c>
      <c r="AE1006" s="0" t="n">
        <f aca="false">1/F1006</f>
        <v>2.04081632653061</v>
      </c>
      <c r="AF1006" s="0" t="n">
        <f aca="false">1/G1006</f>
        <v>28.5714285714286</v>
      </c>
      <c r="AG1006" s="10" t="n">
        <v>1.94962006291485</v>
      </c>
      <c r="AH1006" s="0" t="n">
        <f aca="false">AG1006/14</f>
        <v>0.139258575922489</v>
      </c>
      <c r="AI1006" s="0" t="n">
        <v>0.12548</v>
      </c>
      <c r="AJ1006" s="0" t="n">
        <v>1.8918</v>
      </c>
      <c r="AK1006" s="0" t="n">
        <v>23.043</v>
      </c>
    </row>
    <row r="1007" customFormat="false" ht="15" hidden="false" customHeight="true" outlineLevel="0" collapsed="false">
      <c r="A1007" s="0" t="n">
        <v>1006</v>
      </c>
      <c r="B1007" s="4" t="n">
        <f aca="false">IF(assorted!P1007 = "converged", 1, NA())</f>
        <v>1</v>
      </c>
      <c r="C1007" s="0" t="str">
        <f aca="true">INDIRECT("IDs!B"&amp;$A1007+1)</f>
        <v>d-rectangle</v>
      </c>
      <c r="D1007" s="0" t="n">
        <f aca="true">INDIRECT("IDs!C"&amp;$A1007+1)</f>
        <v>14</v>
      </c>
      <c r="E1007" s="4" t="n">
        <v>2.83888888888889</v>
      </c>
      <c r="F1007" s="0" t="n">
        <f aca="false">G1007*D1007</f>
        <v>0.49</v>
      </c>
      <c r="G1007" s="0" t="n">
        <f aca="true">INDIRECT("assorted!D"&amp;$A1007+1)</f>
        <v>0.035</v>
      </c>
      <c r="H1007" s="0" t="n">
        <f aca="true">INDIRECT("assorted!E"&amp;$A1007+1)</f>
        <v>0.08</v>
      </c>
      <c r="I1007" s="0" t="n">
        <f aca="true">IF(B1007=1,INDIRECT("assorted!F"&amp;$A1007+1),NA())</f>
        <v>22.5779582735704</v>
      </c>
      <c r="J1007" s="5" t="n">
        <f aca="true">IF(B1007=1,INDIRECT("assorted!G"&amp;$A1007+1),NA())</f>
        <v>1151.94786039336</v>
      </c>
      <c r="K1007" s="5" t="n">
        <f aca="true">IF(B1007=1,AVERAGE(INDIRECT("Temperatures!C" &amp; A1007 + 1):INDIRECT("Temperatures!P" &amp; A1007 + 1)),NA())</f>
        <v>1044.1087163776</v>
      </c>
      <c r="L1007" s="5" t="n">
        <f aca="true">IF(B1007=1,MAX(INDIRECT("Temperatures!C" &amp; A1007 + 1):INDIRECT("Temperatures!P" &amp; A1007 + 1)),NA())</f>
        <v>1175.563396902</v>
      </c>
      <c r="M1007" s="5" t="n">
        <f aca="true">IF(B1007=1,MIN(INDIRECT("Temperatures!C" &amp; A1007 + 1):INDIRECT("Temperatures!P" &amp; A1007 + 1)),NA())</f>
        <v>967.615250853863</v>
      </c>
      <c r="N1007" s="5" t="n">
        <f aca="true">IF(B1007=1,INDIRECT("assorted!H"&amp;$A1007+1),NA())</f>
        <v>-338242.253492182</v>
      </c>
      <c r="O1007" s="5" t="n">
        <f aca="true">IF(B1007=1,INDIRECT("assorted!I"&amp;$A1007+1),NA())</f>
        <v>37898.488958061</v>
      </c>
      <c r="P1007" s="5" t="n">
        <f aca="true">IF(B1007=1,INDIRECT("assorted!J"&amp;$A1007+1),NA())</f>
        <v>10979.7753428167</v>
      </c>
      <c r="Q1007" s="5" t="n">
        <f aca="true">IF(B1007=1,INDIRECT("assorted!K"&amp;$A1007+1),NA())</f>
        <v>120555466.578727</v>
      </c>
      <c r="R1007" s="5" t="n">
        <f aca="true">IF(B1007=1,INDIRECT("assorted!L"&amp;$A1007+1),NA())</f>
        <v>21430.6472984229</v>
      </c>
      <c r="S1007" s="5" t="n">
        <f aca="true">IF(B1007=1,INDIRECT("assorted!M"&amp;$A1007+1),NA())</f>
        <v>6208.78824610177</v>
      </c>
      <c r="T1007" s="5" t="n">
        <f aca="true">IF(B1007=1,INDIRECT("assorted!N"&amp;$A1007+1),NA())</f>
        <v>38549051.4849315</v>
      </c>
      <c r="U1007" s="5" t="n">
        <f aca="true">IF(B1007=1,SUM(INDIRECT("HeatFluxTotals!B" &amp; A1007 + 1):INDIRECT("HeatFluxTotals!P" &amp; A1007 + 1)),NA())</f>
        <v>300029.062177921</v>
      </c>
      <c r="W1007" s="5" t="n">
        <f aca="false">R1007/G1007</f>
        <v>612304.208526369</v>
      </c>
      <c r="X1007" s="5" t="n">
        <f aca="true">IF(B1007=1,SUM(INDIRECT("HeatFluxRadiation!B" &amp; A1007 + 1):INDIRECT("HeatFluxRadiation!P" &amp; A1007 + 1)),NA())</f>
        <v>269316.241223723</v>
      </c>
      <c r="Y1007" s="5" t="n">
        <f aca="true">IF(B1007=1,SUM(INDIRECT("HeatFluxConduction!B" &amp; A1007 + 1):INDIRECT("HeatFluxConduction!P" &amp; A1007 + 1)),NA())</f>
        <v>37126.9465043605</v>
      </c>
      <c r="Z1007" s="6" t="n">
        <f aca="false">X1007/U1007</f>
        <v>0.897633846763869</v>
      </c>
      <c r="AA1007" s="6" t="n">
        <f aca="false">Y1007/U1007</f>
        <v>0.123744500732212</v>
      </c>
      <c r="AE1007" s="0" t="n">
        <f aca="false">1/F1007</f>
        <v>2.04081632653061</v>
      </c>
      <c r="AF1007" s="0" t="n">
        <f aca="false">1/G1007</f>
        <v>28.5714285714286</v>
      </c>
      <c r="AG1007" s="10" t="n">
        <v>1.67202927217507</v>
      </c>
      <c r="AH1007" s="0" t="n">
        <f aca="false">AG1007/14</f>
        <v>0.119430662298219</v>
      </c>
      <c r="AI1007" s="0" t="n">
        <v>0.28892</v>
      </c>
      <c r="AJ1007" s="0" t="n">
        <v>4.3766</v>
      </c>
      <c r="AK1007" s="0" t="n">
        <v>31.533</v>
      </c>
    </row>
    <row r="1008" customFormat="false" ht="15" hidden="false" customHeight="true" outlineLevel="0" collapsed="false">
      <c r="A1008" s="0" t="n">
        <v>1007</v>
      </c>
      <c r="B1008" s="4" t="e">
        <f aca="false">IF(assorted!P1008 = "converged", 1, NA())</f>
        <v>#N/A</v>
      </c>
      <c r="C1008" s="0" t="str">
        <f aca="true">INDIRECT("IDs!B"&amp;$A1008+1)</f>
        <v>d-rectangle</v>
      </c>
      <c r="D1008" s="0" t="n">
        <f aca="true">INDIRECT("IDs!C"&amp;$A1008+1)</f>
        <v>14</v>
      </c>
      <c r="E1008" s="4" t="n">
        <v>3.24444444444444</v>
      </c>
      <c r="F1008" s="0" t="n">
        <f aca="false">G1008*D1008</f>
        <v>0.49</v>
      </c>
      <c r="G1008" s="0" t="n">
        <f aca="true">INDIRECT("assorted!D"&amp;$A1008+1)</f>
        <v>0.035</v>
      </c>
      <c r="H1008" s="0" t="n">
        <f aca="true">INDIRECT("assorted!E"&amp;$A1008+1)</f>
        <v>0.08</v>
      </c>
      <c r="I1008" s="0" t="e">
        <f aca="true">IF(B1008=1,INDIRECT("assorted!F"&amp;$A1008+1),NA())</f>
        <v>#N/A</v>
      </c>
      <c r="J1008" s="5" t="e">
        <f aca="true">IF(B1008=1,INDIRECT("assorted!G"&amp;$A1008+1),NA())</f>
        <v>#N/A</v>
      </c>
      <c r="K1008" s="5" t="e">
        <f aca="true">IF(B1008=1,AVERAGE(INDIRECT("Temperatures!C" &amp; A1008 + 1):INDIRECT("Temperatures!P" &amp; A1008 + 1)),NA())</f>
        <v>#N/A</v>
      </c>
      <c r="L1008" s="5" t="e">
        <f aca="true">IF(B1008=1,MAX(INDIRECT("Temperatures!C" &amp; A1008 + 1):INDIRECT("Temperatures!P" &amp; A1008 + 1)),NA())</f>
        <v>#N/A</v>
      </c>
      <c r="M1008" s="5" t="e">
        <f aca="true">IF(B1008=1,MIN(INDIRECT("Temperatures!C" &amp; A1008 + 1):INDIRECT("Temperatures!P" &amp; A1008 + 1)),NA())</f>
        <v>#N/A</v>
      </c>
      <c r="N1008" s="5" t="e">
        <f aca="true">IF(B1008=1,INDIRECT("assorted!H"&amp;$A1008+1),NA())</f>
        <v>#N/A</v>
      </c>
      <c r="O1008" s="5" t="e">
        <f aca="true">IF(B1008=1,INDIRECT("assorted!I"&amp;$A1008+1),NA())</f>
        <v>#N/A</v>
      </c>
      <c r="P1008" s="5" t="e">
        <f aca="true">IF(B1008=1,INDIRECT("assorted!J"&amp;$A1008+1),NA())</f>
        <v>#N/A</v>
      </c>
      <c r="Q1008" s="5" t="e">
        <f aca="true">IF(B1008=1,INDIRECT("assorted!K"&amp;$A1008+1),NA())</f>
        <v>#N/A</v>
      </c>
      <c r="R1008" s="5" t="e">
        <f aca="true">IF(B1008=1,INDIRECT("assorted!L"&amp;$A1008+1),NA())</f>
        <v>#N/A</v>
      </c>
      <c r="S1008" s="5" t="e">
        <f aca="true">IF(B1008=1,INDIRECT("assorted!M"&amp;$A1008+1),NA())</f>
        <v>#N/A</v>
      </c>
      <c r="T1008" s="5" t="e">
        <f aca="true">IF(B1008=1,INDIRECT("assorted!N"&amp;$A1008+1),NA())</f>
        <v>#N/A</v>
      </c>
      <c r="U1008" s="5" t="e">
        <f aca="true">IF(B1008=1,SUM(INDIRECT("HeatFluxTotals!B" &amp; A1008 + 1):INDIRECT("HeatFluxTotals!P" &amp; A1008 + 1)),NA())</f>
        <v>#N/A</v>
      </c>
      <c r="W1008" s="5" t="e">
        <f aca="false">R1008/G1008</f>
        <v>#N/A</v>
      </c>
      <c r="X1008" s="5" t="e">
        <f aca="true">IF(B1008=1,SUM(INDIRECT("HeatFluxRadiation!B" &amp; A1008 + 1):INDIRECT("HeatFluxRadiation!P" &amp; A1008 + 1)),NA())</f>
        <v>#N/A</v>
      </c>
      <c r="Y1008" s="5" t="e">
        <f aca="true">IF(B1008=1,SUM(INDIRECT("HeatFluxConduction!B" &amp; A1008 + 1):INDIRECT("HeatFluxConduction!P" &amp; A1008 + 1)),NA())</f>
        <v>#N/A</v>
      </c>
      <c r="Z1008" s="6" t="e">
        <f aca="false">X1008/U1008</f>
        <v>#N/A</v>
      </c>
      <c r="AA1008" s="6" t="e">
        <f aca="false">Y1008/U1008</f>
        <v>#N/A</v>
      </c>
      <c r="AE1008" s="0" t="n">
        <f aca="false">1/F1008</f>
        <v>2.04081632653061</v>
      </c>
      <c r="AF1008" s="0" t="n">
        <f aca="false">1/G1008</f>
        <v>28.5714285714286</v>
      </c>
      <c r="AG1008" s="10" t="n">
        <v>1.46385494735662</v>
      </c>
      <c r="AH1008" s="0" t="n">
        <f aca="false">AG1008/14</f>
        <v>0.10456106766833</v>
      </c>
      <c r="AI1008" s="0" t="n">
        <v>0.042738</v>
      </c>
      <c r="AJ1008" s="0" t="n">
        <v>0.64607</v>
      </c>
      <c r="AK1008" s="0" t="n">
        <v>15.12</v>
      </c>
    </row>
    <row r="1009" customFormat="false" ht="15" hidden="false" customHeight="true" outlineLevel="0" collapsed="false">
      <c r="A1009" s="0" t="n">
        <v>1008</v>
      </c>
      <c r="B1009" s="4" t="n">
        <f aca="false">IF(assorted!P1009 = "converged", 1, NA())</f>
        <v>1</v>
      </c>
      <c r="C1009" s="0" t="str">
        <f aca="true">INDIRECT("IDs!B"&amp;$A1009+1)</f>
        <v>d-rectangle</v>
      </c>
      <c r="D1009" s="0" t="n">
        <f aca="true">INDIRECT("IDs!C"&amp;$A1009+1)</f>
        <v>14</v>
      </c>
      <c r="E1009" s="4" t="n">
        <v>3.44722222222222</v>
      </c>
      <c r="F1009" s="0" t="n">
        <f aca="false">G1009*D1009</f>
        <v>0.49</v>
      </c>
      <c r="G1009" s="0" t="n">
        <f aca="true">INDIRECT("assorted!D"&amp;$A1009+1)</f>
        <v>0.035</v>
      </c>
      <c r="H1009" s="0" t="n">
        <f aca="true">INDIRECT("assorted!E"&amp;$A1009+1)</f>
        <v>0.08</v>
      </c>
      <c r="I1009" s="0" t="n">
        <f aca="true">IF(B1009=1,INDIRECT("assorted!F"&amp;$A1009+1),NA())</f>
        <v>32.7847719973797</v>
      </c>
      <c r="J1009" s="5" t="n">
        <f aca="true">IF(B1009=1,INDIRECT("assorted!G"&amp;$A1009+1),NA())</f>
        <v>1303.3266282146</v>
      </c>
      <c r="K1009" s="5" t="n">
        <f aca="true">IF(B1009=1,AVERAGE(INDIRECT("Temperatures!C" &amp; A1009 + 1):INDIRECT("Temperatures!P" &amp; A1009 + 1)),NA())</f>
        <v>1005.67343604227</v>
      </c>
      <c r="L1009" s="5" t="n">
        <f aca="true">IF(B1009=1,MAX(INDIRECT("Temperatures!C" &amp; A1009 + 1):INDIRECT("Temperatures!P" &amp; A1009 + 1)),NA())</f>
        <v>1239.46123334346</v>
      </c>
      <c r="M1009" s="5" t="n">
        <f aca="true">IF(B1009=1,MIN(INDIRECT("Temperatures!C" &amp; A1009 + 1):INDIRECT("Temperatures!P" &amp; A1009 + 1)),NA())</f>
        <v>886.755834317154</v>
      </c>
      <c r="N1009" s="5" t="n">
        <f aca="true">IF(B1009=1,INDIRECT("assorted!H"&amp;$A1009+1),NA())</f>
        <v>-199154.959904282</v>
      </c>
      <c r="O1009" s="5" t="n">
        <f aca="true">IF(B1009=1,INDIRECT("assorted!I"&amp;$A1009+1),NA())</f>
        <v>31726.3653764617</v>
      </c>
      <c r="P1009" s="5" t="n">
        <f aca="true">IF(B1009=1,INDIRECT("assorted!J"&amp;$A1009+1),NA())</f>
        <v>16722.8715518993</v>
      </c>
      <c r="Q1009" s="5" t="n">
        <f aca="true">IF(B1009=1,INDIRECT("assorted!K"&amp;$A1009+1),NA())</f>
        <v>279654432.941324</v>
      </c>
      <c r="R1009" s="5" t="n">
        <f aca="true">IF(B1009=1,INDIRECT("assorted!L"&amp;$A1009+1),NA())</f>
        <v>17940.4665486247</v>
      </c>
      <c r="S1009" s="5" t="n">
        <f aca="true">IF(B1009=1,INDIRECT("assorted!M"&amp;$A1009+1),NA())</f>
        <v>9456.36587080958</v>
      </c>
      <c r="T1009" s="5" t="n">
        <f aca="true">IF(B1009=1,INDIRECT("assorted!N"&amp;$A1009+1),NA())</f>
        <v>89422855.4826123</v>
      </c>
      <c r="U1009" s="5" t="n">
        <f aca="true">IF(B1009=1,SUM(INDIRECT("HeatFluxTotals!B" &amp; A1009 + 1):INDIRECT("HeatFluxTotals!P" &amp; A1009 + 1)),NA())</f>
        <v>251166.531680746</v>
      </c>
      <c r="W1009" s="5" t="n">
        <f aca="false">R1009/G1009</f>
        <v>512584.758532134</v>
      </c>
      <c r="X1009" s="5" t="n">
        <f aca="true">IF(B1009=1,SUM(INDIRECT("HeatFluxRadiation!B" &amp; A1009 + 1):INDIRECT("HeatFluxRadiation!P" &amp; A1009 + 1)),NA())</f>
        <v>224117.064274361</v>
      </c>
      <c r="Y1009" s="5" t="n">
        <f aca="true">IF(B1009=1,SUM(INDIRECT("HeatFluxConduction!B" &amp; A1009 + 1):INDIRECT("HeatFluxConduction!P" &amp; A1009 + 1)),NA())</f>
        <v>144660.257016483</v>
      </c>
      <c r="Z1009" s="6" t="n">
        <f aca="false">X1009/U1009</f>
        <v>0.892304650522596</v>
      </c>
      <c r="AA1009" s="6" t="n">
        <f aca="false">Y1009/U1009</f>
        <v>0.575953555788071</v>
      </c>
      <c r="AE1009" s="0" t="n">
        <f aca="false">1/F1009</f>
        <v>2.04081632653061</v>
      </c>
      <c r="AF1009" s="0" t="n">
        <f aca="false">1/G1009</f>
        <v>28.5714285714286</v>
      </c>
      <c r="AG1009" s="10" t="n">
        <v>1.37821139191964</v>
      </c>
      <c r="AH1009" s="0" t="n">
        <f aca="false">AG1009/14</f>
        <v>0.0984436708514028</v>
      </c>
      <c r="AI1009" s="0" t="n">
        <v>0.23037</v>
      </c>
      <c r="AJ1009" s="0" t="n">
        <v>3.4938</v>
      </c>
      <c r="AK1009" s="0" t="n">
        <v>27.364</v>
      </c>
    </row>
    <row r="1010" customFormat="false" ht="15" hidden="false" customHeight="false" outlineLevel="0" collapsed="false">
      <c r="B1010" s="4"/>
      <c r="E1010" s="4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W1010" s="5"/>
      <c r="X1010" s="5"/>
      <c r="Y1010" s="5"/>
      <c r="Z1010" s="6"/>
      <c r="AA1010" s="6"/>
    </row>
    <row r="1011" customFormat="false" ht="15" hidden="false" customHeight="false" outlineLevel="0" collapsed="false">
      <c r="B1011" s="4"/>
      <c r="E1011" s="4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W1011" s="5"/>
      <c r="X1011" s="5"/>
      <c r="Y1011" s="5"/>
      <c r="Z1011" s="6"/>
      <c r="AA1011" s="6"/>
    </row>
    <row r="1012" customFormat="false" ht="15" hidden="false" customHeight="false" outlineLevel="0" collapsed="false">
      <c r="B1012" s="4"/>
      <c r="E1012" s="4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W1012" s="5"/>
      <c r="X1012" s="5"/>
      <c r="Y1012" s="5"/>
      <c r="Z1012" s="6"/>
      <c r="AA1012" s="6"/>
    </row>
    <row r="1013" customFormat="false" ht="15" hidden="false" customHeight="false" outlineLevel="0" collapsed="false">
      <c r="B1013" s="4"/>
      <c r="E1013" s="4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W1013" s="5"/>
      <c r="X1013" s="5"/>
      <c r="Y1013" s="5"/>
      <c r="Z1013" s="6"/>
      <c r="AA1013" s="6"/>
    </row>
    <row r="1014" customFormat="false" ht="15" hidden="false" customHeight="false" outlineLevel="0" collapsed="false">
      <c r="B1014" s="4"/>
      <c r="E1014" s="4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W1014" s="5"/>
      <c r="X1014" s="5"/>
      <c r="Y1014" s="5"/>
      <c r="Z1014" s="6"/>
      <c r="AA1014" s="6"/>
    </row>
    <row r="1015" customFormat="false" ht="15" hidden="false" customHeight="false" outlineLevel="0" collapsed="false">
      <c r="B1015" s="4"/>
      <c r="E1015" s="4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W1015" s="5"/>
      <c r="X1015" s="5"/>
      <c r="Y1015" s="5"/>
      <c r="Z1015" s="6"/>
      <c r="AA1015" s="6"/>
    </row>
    <row r="1016" customFormat="false" ht="15" hidden="false" customHeight="false" outlineLevel="0" collapsed="false">
      <c r="B1016" s="4"/>
      <c r="E1016" s="4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W1016" s="5"/>
      <c r="X1016" s="5"/>
      <c r="Y1016" s="5"/>
      <c r="Z1016" s="6"/>
      <c r="AA1016" s="6"/>
    </row>
    <row r="1017" customFormat="false" ht="15" hidden="false" customHeight="false" outlineLevel="0" collapsed="false">
      <c r="B1017" s="4"/>
      <c r="E1017" s="4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W1017" s="5"/>
      <c r="X1017" s="5"/>
      <c r="Y1017" s="5"/>
      <c r="Z1017" s="6"/>
      <c r="AA1017" s="6"/>
    </row>
    <row r="1018" customFormat="false" ht="15" hidden="false" customHeight="false" outlineLevel="0" collapsed="false">
      <c r="B1018" s="4"/>
      <c r="E1018" s="4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W1018" s="5"/>
      <c r="X1018" s="5"/>
      <c r="Y1018" s="5"/>
      <c r="Z1018" s="6"/>
      <c r="AA1018" s="6"/>
    </row>
    <row r="1019" customFormat="false" ht="15" hidden="false" customHeight="false" outlineLevel="0" collapsed="false">
      <c r="B1019" s="4"/>
      <c r="E1019" s="4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W1019" s="5"/>
      <c r="X1019" s="5"/>
      <c r="Y1019" s="5"/>
      <c r="Z1019" s="6"/>
      <c r="AA1019" s="6"/>
    </row>
    <row r="1020" customFormat="false" ht="15" hidden="false" customHeight="false" outlineLevel="0" collapsed="false">
      <c r="B1020" s="4"/>
      <c r="E1020" s="4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W1020" s="5"/>
      <c r="X1020" s="5"/>
      <c r="Y1020" s="5"/>
      <c r="Z1020" s="6"/>
      <c r="AA1020" s="6"/>
    </row>
    <row r="1021" customFormat="false" ht="15" hidden="false" customHeight="false" outlineLevel="0" collapsed="false">
      <c r="B1021" s="4"/>
      <c r="E1021" s="4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W1021" s="5"/>
      <c r="X1021" s="5"/>
      <c r="Y1021" s="5"/>
      <c r="Z1021" s="6"/>
      <c r="AA1021" s="6"/>
    </row>
    <row r="1022" customFormat="false" ht="15" hidden="false" customHeight="false" outlineLevel="0" collapsed="false">
      <c r="B1022" s="4"/>
      <c r="E1022" s="4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W1022" s="5"/>
      <c r="X1022" s="5"/>
      <c r="Y1022" s="5"/>
      <c r="Z1022" s="6"/>
      <c r="AA1022" s="6"/>
    </row>
    <row r="1023" customFormat="false" ht="15" hidden="false" customHeight="false" outlineLevel="0" collapsed="false">
      <c r="B1023" s="4"/>
      <c r="E1023" s="4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W1023" s="5"/>
      <c r="X1023" s="5"/>
      <c r="Y1023" s="5"/>
      <c r="Z1023" s="6"/>
      <c r="AA1023" s="6"/>
    </row>
    <row r="1024" customFormat="false" ht="15" hidden="false" customHeight="false" outlineLevel="0" collapsed="false">
      <c r="B1024" s="4"/>
      <c r="E1024" s="4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W1024" s="5"/>
      <c r="X1024" s="5"/>
      <c r="Y1024" s="5"/>
      <c r="Z1024" s="6"/>
      <c r="AA1024" s="6"/>
    </row>
    <row r="1025" customFormat="false" ht="15" hidden="false" customHeight="false" outlineLevel="0" collapsed="false">
      <c r="B1025" s="4"/>
      <c r="E1025" s="4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W1025" s="5"/>
      <c r="X1025" s="5"/>
      <c r="Y1025" s="5"/>
      <c r="Z1025" s="6"/>
      <c r="AA1025" s="6"/>
    </row>
    <row r="1026" customFormat="false" ht="15" hidden="false" customHeight="false" outlineLevel="0" collapsed="false">
      <c r="B1026" s="4"/>
      <c r="E1026" s="4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W1026" s="5"/>
      <c r="X1026" s="5"/>
      <c r="Y1026" s="5"/>
      <c r="Z1026" s="6"/>
      <c r="AA1026" s="6"/>
    </row>
    <row r="1027" customFormat="false" ht="15" hidden="false" customHeight="false" outlineLevel="0" collapsed="false">
      <c r="B1027" s="4"/>
      <c r="E1027" s="4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W1027" s="5"/>
      <c r="X1027" s="5"/>
      <c r="Y1027" s="5"/>
      <c r="Z1027" s="6"/>
      <c r="AA1027" s="6"/>
    </row>
    <row r="1028" customFormat="false" ht="15" hidden="false" customHeight="false" outlineLevel="0" collapsed="false">
      <c r="B1028" s="4"/>
      <c r="E1028" s="4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W1028" s="5"/>
      <c r="X1028" s="5"/>
      <c r="Y1028" s="5"/>
      <c r="Z1028" s="6"/>
      <c r="AA1028" s="6"/>
    </row>
    <row r="1029" customFormat="false" ht="15" hidden="false" customHeight="false" outlineLevel="0" collapsed="false">
      <c r="B1029" s="4"/>
      <c r="E1029" s="4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W1029" s="5"/>
      <c r="X1029" s="5"/>
      <c r="Y1029" s="5"/>
      <c r="Z1029" s="6"/>
      <c r="AA1029" s="6"/>
    </row>
    <row r="1030" customFormat="false" ht="15" hidden="false" customHeight="false" outlineLevel="0" collapsed="false">
      <c r="B1030" s="4"/>
      <c r="E1030" s="4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W1030" s="5"/>
      <c r="X1030" s="5"/>
      <c r="Y1030" s="5"/>
      <c r="Z1030" s="6"/>
      <c r="AA1030" s="6"/>
    </row>
    <row r="1031" customFormat="false" ht="15" hidden="false" customHeight="false" outlineLevel="0" collapsed="false">
      <c r="B1031" s="4"/>
      <c r="E1031" s="4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W1031" s="5"/>
      <c r="X1031" s="5"/>
      <c r="Y1031" s="5"/>
      <c r="Z1031" s="6"/>
      <c r="AA1031" s="6"/>
    </row>
    <row r="1032" customFormat="false" ht="15" hidden="false" customHeight="false" outlineLevel="0" collapsed="false">
      <c r="B1032" s="4"/>
      <c r="E1032" s="4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W1032" s="5"/>
      <c r="X1032" s="5"/>
      <c r="Y1032" s="5"/>
      <c r="Z1032" s="6"/>
      <c r="AA1032" s="6"/>
    </row>
    <row r="1033" customFormat="false" ht="15" hidden="false" customHeight="false" outlineLevel="0" collapsed="false">
      <c r="B1033" s="4"/>
      <c r="E1033" s="4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W1033" s="5"/>
      <c r="X1033" s="5"/>
      <c r="Y1033" s="5"/>
      <c r="Z1033" s="6"/>
      <c r="AA1033" s="6"/>
    </row>
    <row r="1034" customFormat="false" ht="15" hidden="false" customHeight="false" outlineLevel="0" collapsed="false">
      <c r="B1034" s="4"/>
      <c r="E1034" s="4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W1034" s="5"/>
      <c r="X1034" s="5"/>
      <c r="Y1034" s="5"/>
      <c r="Z1034" s="6"/>
      <c r="AA1034" s="6"/>
    </row>
    <row r="1035" customFormat="false" ht="15" hidden="false" customHeight="false" outlineLevel="0" collapsed="false">
      <c r="B1035" s="4"/>
      <c r="E1035" s="4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W1035" s="5"/>
      <c r="X1035" s="5"/>
      <c r="Y1035" s="5"/>
      <c r="Z1035" s="6"/>
      <c r="AA1035" s="6"/>
    </row>
    <row r="1036" customFormat="false" ht="15" hidden="false" customHeight="false" outlineLevel="0" collapsed="false">
      <c r="B1036" s="4"/>
      <c r="E1036" s="4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W1036" s="5"/>
      <c r="X1036" s="5"/>
      <c r="Y1036" s="5"/>
      <c r="Z1036" s="6"/>
      <c r="AA1036" s="6"/>
    </row>
    <row r="1037" customFormat="false" ht="15" hidden="false" customHeight="false" outlineLevel="0" collapsed="false">
      <c r="B1037" s="4"/>
      <c r="E1037" s="4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W1037" s="5"/>
      <c r="X1037" s="5"/>
      <c r="Y1037" s="5"/>
      <c r="Z1037" s="6"/>
      <c r="AA1037" s="6"/>
    </row>
    <row r="1038" customFormat="false" ht="15" hidden="false" customHeight="false" outlineLevel="0" collapsed="false">
      <c r="B1038" s="4"/>
      <c r="E1038" s="4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W1038" s="5"/>
      <c r="X1038" s="5"/>
      <c r="Y1038" s="5"/>
      <c r="Z1038" s="6"/>
      <c r="AA1038" s="6"/>
    </row>
    <row r="1039" customFormat="false" ht="15" hidden="false" customHeight="false" outlineLevel="0" collapsed="false">
      <c r="B1039" s="4"/>
      <c r="E1039" s="4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W1039" s="5"/>
      <c r="X1039" s="5"/>
      <c r="Y1039" s="5"/>
      <c r="Z1039" s="6"/>
      <c r="AA1039" s="6"/>
    </row>
    <row r="1040" customFormat="false" ht="15" hidden="false" customHeight="false" outlineLevel="0" collapsed="false">
      <c r="B1040" s="4"/>
      <c r="E1040" s="4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W1040" s="5"/>
      <c r="X1040" s="5"/>
      <c r="Y1040" s="5"/>
      <c r="Z1040" s="6"/>
      <c r="AA1040" s="6"/>
    </row>
    <row r="1041" customFormat="false" ht="15" hidden="false" customHeight="false" outlineLevel="0" collapsed="false">
      <c r="B1041" s="4"/>
      <c r="E1041" s="4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W1041" s="5"/>
      <c r="X1041" s="5"/>
      <c r="Y1041" s="5"/>
      <c r="Z1041" s="6"/>
      <c r="AA1041" s="6"/>
    </row>
    <row r="1042" customFormat="false" ht="15" hidden="false" customHeight="false" outlineLevel="0" collapsed="false">
      <c r="B1042" s="4"/>
      <c r="E1042" s="4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W1042" s="5"/>
      <c r="X1042" s="5"/>
      <c r="Y1042" s="5"/>
      <c r="Z1042" s="6"/>
      <c r="AA1042" s="6"/>
    </row>
    <row r="1043" customFormat="false" ht="15" hidden="false" customHeight="false" outlineLevel="0" collapsed="false">
      <c r="B1043" s="4"/>
      <c r="E1043" s="4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W1043" s="5"/>
      <c r="X1043" s="5"/>
      <c r="Y1043" s="5"/>
      <c r="Z1043" s="6"/>
      <c r="AA1043" s="6"/>
    </row>
    <row r="1044" customFormat="false" ht="15" hidden="false" customHeight="false" outlineLevel="0" collapsed="false">
      <c r="B1044" s="4"/>
      <c r="E1044" s="4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W1044" s="5"/>
      <c r="X1044" s="5"/>
      <c r="Y1044" s="5"/>
      <c r="Z1044" s="6"/>
      <c r="AA1044" s="6"/>
    </row>
    <row r="1045" customFormat="false" ht="15" hidden="false" customHeight="false" outlineLevel="0" collapsed="false">
      <c r="B1045" s="4"/>
      <c r="E1045" s="4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W1045" s="5"/>
      <c r="X1045" s="5"/>
      <c r="Y1045" s="5"/>
      <c r="Z1045" s="6"/>
      <c r="AA1045" s="6"/>
    </row>
    <row r="1046" customFormat="false" ht="15" hidden="false" customHeight="false" outlineLevel="0" collapsed="false">
      <c r="B1046" s="4"/>
      <c r="E1046" s="4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W1046" s="5"/>
      <c r="X1046" s="5"/>
      <c r="Y1046" s="5"/>
      <c r="Z1046" s="6"/>
      <c r="AA1046" s="6"/>
    </row>
    <row r="1047" customFormat="false" ht="15" hidden="false" customHeight="false" outlineLevel="0" collapsed="false">
      <c r="B1047" s="4"/>
      <c r="E1047" s="4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W1047" s="5"/>
      <c r="X1047" s="5"/>
      <c r="Y1047" s="5"/>
      <c r="Z1047" s="6"/>
      <c r="AA1047" s="6"/>
    </row>
    <row r="1048" customFormat="false" ht="15" hidden="false" customHeight="false" outlineLevel="0" collapsed="false">
      <c r="B1048" s="4"/>
      <c r="E1048" s="4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W1048" s="5"/>
      <c r="X1048" s="5"/>
      <c r="Y1048" s="5"/>
      <c r="Z1048" s="6"/>
      <c r="AA1048" s="6"/>
    </row>
    <row r="1049" customFormat="false" ht="15" hidden="false" customHeight="false" outlineLevel="0" collapsed="false">
      <c r="B1049" s="4"/>
      <c r="E1049" s="4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W1049" s="5"/>
      <c r="X1049" s="5"/>
      <c r="Y1049" s="5"/>
      <c r="Z1049" s="6"/>
      <c r="AA1049" s="6"/>
    </row>
    <row r="1050" customFormat="false" ht="15" hidden="false" customHeight="false" outlineLevel="0" collapsed="false">
      <c r="B1050" s="4"/>
      <c r="E1050" s="4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W1050" s="5"/>
      <c r="X1050" s="5"/>
      <c r="Y1050" s="5"/>
      <c r="Z1050" s="6"/>
      <c r="AA1050" s="6"/>
    </row>
    <row r="1051" customFormat="false" ht="15" hidden="false" customHeight="false" outlineLevel="0" collapsed="false">
      <c r="B1051" s="4"/>
      <c r="E1051" s="4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W1051" s="5"/>
      <c r="X1051" s="5"/>
      <c r="Y1051" s="5"/>
      <c r="Z1051" s="6"/>
      <c r="AA1051" s="6"/>
    </row>
    <row r="1052" customFormat="false" ht="15" hidden="false" customHeight="false" outlineLevel="0" collapsed="false">
      <c r="B1052" s="4"/>
      <c r="E1052" s="4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W1052" s="5"/>
      <c r="X1052" s="5"/>
      <c r="Y1052" s="5"/>
      <c r="Z1052" s="6"/>
      <c r="AA1052" s="6"/>
    </row>
    <row r="1053" customFormat="false" ht="15" hidden="false" customHeight="false" outlineLevel="0" collapsed="false">
      <c r="B1053" s="4"/>
      <c r="E1053" s="4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W1053" s="5"/>
      <c r="X1053" s="5"/>
      <c r="Y1053" s="5"/>
      <c r="Z1053" s="6"/>
      <c r="AA1053" s="6"/>
    </row>
    <row r="1054" customFormat="false" ht="15" hidden="false" customHeight="false" outlineLevel="0" collapsed="false">
      <c r="B1054" s="4"/>
      <c r="E1054" s="4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W1054" s="5"/>
      <c r="X1054" s="5"/>
      <c r="Y1054" s="5"/>
      <c r="Z1054" s="6"/>
      <c r="AA1054" s="6"/>
    </row>
    <row r="1055" customFormat="false" ht="15" hidden="false" customHeight="false" outlineLevel="0" collapsed="false">
      <c r="B1055" s="4"/>
      <c r="E1055" s="4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W1055" s="5"/>
      <c r="X1055" s="5"/>
      <c r="Y1055" s="5"/>
      <c r="Z1055" s="6"/>
      <c r="AA1055" s="6"/>
    </row>
    <row r="1056" customFormat="false" ht="15" hidden="false" customHeight="false" outlineLevel="0" collapsed="false">
      <c r="B1056" s="4"/>
      <c r="E1056" s="4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W1056" s="5"/>
      <c r="X1056" s="5"/>
      <c r="Y1056" s="5"/>
      <c r="Z1056" s="6"/>
      <c r="AA1056" s="6"/>
    </row>
    <row r="1057" customFormat="false" ht="15" hidden="false" customHeight="false" outlineLevel="0" collapsed="false">
      <c r="B1057" s="4"/>
      <c r="E1057" s="4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W1057" s="5"/>
      <c r="X1057" s="5"/>
      <c r="Y1057" s="5"/>
      <c r="Z1057" s="6"/>
      <c r="AA1057" s="6"/>
    </row>
    <row r="1058" customFormat="false" ht="15" hidden="false" customHeight="false" outlineLevel="0" collapsed="false">
      <c r="B1058" s="4"/>
      <c r="E1058" s="4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W1058" s="5"/>
      <c r="X1058" s="5"/>
      <c r="Y1058" s="5"/>
      <c r="Z1058" s="6"/>
      <c r="AA1058" s="6"/>
    </row>
    <row r="1059" customFormat="false" ht="15" hidden="false" customHeight="false" outlineLevel="0" collapsed="false">
      <c r="B1059" s="4"/>
      <c r="E1059" s="4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W1059" s="5"/>
      <c r="X1059" s="5"/>
      <c r="Y1059" s="5"/>
      <c r="Z1059" s="6"/>
      <c r="AA1059" s="6"/>
    </row>
    <row r="1060" customFormat="false" ht="15" hidden="false" customHeight="false" outlineLevel="0" collapsed="false">
      <c r="B1060" s="4"/>
      <c r="E1060" s="4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W1060" s="5"/>
      <c r="X1060" s="5"/>
      <c r="Y1060" s="5"/>
      <c r="Z1060" s="6"/>
      <c r="AA1060" s="6"/>
    </row>
    <row r="1061" customFormat="false" ht="15" hidden="false" customHeight="false" outlineLevel="0" collapsed="false">
      <c r="B1061" s="4"/>
      <c r="E1061" s="4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W1061" s="5"/>
      <c r="X1061" s="5"/>
      <c r="Y1061" s="5"/>
      <c r="Z1061" s="6"/>
      <c r="AA1061" s="6"/>
    </row>
    <row r="1062" customFormat="false" ht="15" hidden="false" customHeight="false" outlineLevel="0" collapsed="false">
      <c r="B1062" s="4"/>
      <c r="E1062" s="4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W1062" s="5"/>
      <c r="X1062" s="5"/>
      <c r="Y1062" s="5"/>
      <c r="Z1062" s="6"/>
      <c r="AA1062" s="6"/>
    </row>
    <row r="1063" customFormat="false" ht="15" hidden="false" customHeight="false" outlineLevel="0" collapsed="false">
      <c r="B1063" s="4"/>
      <c r="E1063" s="4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W1063" s="5"/>
      <c r="X1063" s="5"/>
      <c r="Y1063" s="5"/>
      <c r="Z1063" s="6"/>
      <c r="AA1063" s="6"/>
    </row>
    <row r="1064" customFormat="false" ht="15" hidden="false" customHeight="false" outlineLevel="0" collapsed="false">
      <c r="B1064" s="4"/>
      <c r="E1064" s="4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W1064" s="5"/>
      <c r="X1064" s="5"/>
      <c r="Y1064" s="5"/>
      <c r="Z1064" s="6"/>
      <c r="AA1064" s="6"/>
    </row>
    <row r="1065" customFormat="false" ht="15" hidden="false" customHeight="false" outlineLevel="0" collapsed="false">
      <c r="B1065" s="4"/>
      <c r="E1065" s="4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W1065" s="5"/>
      <c r="X1065" s="5"/>
      <c r="Y1065" s="5"/>
      <c r="Z1065" s="6"/>
      <c r="AA1065" s="6"/>
    </row>
    <row r="1066" customFormat="false" ht="15" hidden="false" customHeight="false" outlineLevel="0" collapsed="false">
      <c r="B1066" s="4"/>
      <c r="E1066" s="4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W1066" s="5"/>
      <c r="X1066" s="5"/>
      <c r="Y1066" s="5"/>
      <c r="Z1066" s="6"/>
      <c r="AA1066" s="6"/>
    </row>
    <row r="1067" customFormat="false" ht="15" hidden="false" customHeight="false" outlineLevel="0" collapsed="false">
      <c r="B1067" s="4"/>
      <c r="E1067" s="4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W1067" s="5"/>
      <c r="X1067" s="5"/>
      <c r="Y1067" s="5"/>
      <c r="Z1067" s="6"/>
      <c r="AA1067" s="6"/>
    </row>
    <row r="1068" customFormat="false" ht="15" hidden="false" customHeight="false" outlineLevel="0" collapsed="false">
      <c r="B1068" s="4"/>
      <c r="E1068" s="4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W1068" s="5"/>
      <c r="X1068" s="5"/>
      <c r="Y1068" s="5"/>
      <c r="Z1068" s="6"/>
      <c r="AA1068" s="6"/>
    </row>
    <row r="1069" customFormat="false" ht="15" hidden="false" customHeight="false" outlineLevel="0" collapsed="false">
      <c r="B1069" s="4"/>
      <c r="E1069" s="4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W1069" s="5"/>
      <c r="X1069" s="5"/>
      <c r="Y1069" s="5"/>
      <c r="Z1069" s="6"/>
      <c r="AA1069" s="6"/>
    </row>
    <row r="1070" customFormat="false" ht="15" hidden="false" customHeight="false" outlineLevel="0" collapsed="false">
      <c r="B1070" s="4"/>
      <c r="E1070" s="4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W1070" s="5"/>
      <c r="X1070" s="5"/>
      <c r="Y1070" s="5"/>
      <c r="Z1070" s="6"/>
      <c r="AA1070" s="6"/>
    </row>
    <row r="1071" customFormat="false" ht="15" hidden="false" customHeight="false" outlineLevel="0" collapsed="false">
      <c r="B1071" s="4"/>
      <c r="E1071" s="4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W1071" s="5"/>
      <c r="X1071" s="5"/>
      <c r="Y1071" s="5"/>
      <c r="Z1071" s="6"/>
      <c r="AA1071" s="6"/>
    </row>
    <row r="1072" customFormat="false" ht="15" hidden="false" customHeight="false" outlineLevel="0" collapsed="false">
      <c r="B1072" s="4"/>
      <c r="E1072" s="4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W1072" s="5"/>
      <c r="X1072" s="5"/>
      <c r="Y1072" s="5"/>
      <c r="Z1072" s="6"/>
      <c r="AA1072" s="6"/>
    </row>
    <row r="1073" customFormat="false" ht="15" hidden="false" customHeight="false" outlineLevel="0" collapsed="false">
      <c r="B1073" s="4"/>
      <c r="E1073" s="4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W1073" s="5"/>
      <c r="X1073" s="5"/>
      <c r="Y1073" s="5"/>
      <c r="Z1073" s="6"/>
      <c r="AA1073" s="6"/>
    </row>
    <row r="1074" customFormat="false" ht="15" hidden="false" customHeight="false" outlineLevel="0" collapsed="false">
      <c r="B1074" s="4"/>
      <c r="E1074" s="4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W1074" s="5"/>
      <c r="X1074" s="5"/>
      <c r="Y1074" s="5"/>
      <c r="Z1074" s="6"/>
      <c r="AA1074" s="6"/>
    </row>
    <row r="1075" customFormat="false" ht="15" hidden="false" customHeight="false" outlineLevel="0" collapsed="false">
      <c r="B1075" s="4"/>
      <c r="E1075" s="4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W1075" s="5"/>
      <c r="X1075" s="5"/>
      <c r="Y1075" s="5"/>
      <c r="Z1075" s="6"/>
      <c r="AA1075" s="6"/>
    </row>
    <row r="1076" customFormat="false" ht="15" hidden="false" customHeight="false" outlineLevel="0" collapsed="false">
      <c r="B1076" s="4"/>
      <c r="E1076" s="4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W1076" s="5"/>
      <c r="X1076" s="5"/>
      <c r="Y1076" s="5"/>
      <c r="Z1076" s="6"/>
      <c r="AA1076" s="6"/>
    </row>
    <row r="1077" customFormat="false" ht="15" hidden="false" customHeight="false" outlineLevel="0" collapsed="false">
      <c r="B1077" s="4"/>
      <c r="E1077" s="4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W1077" s="5"/>
      <c r="X1077" s="5"/>
      <c r="Y1077" s="5"/>
      <c r="Z1077" s="6"/>
      <c r="AA1077" s="6"/>
    </row>
    <row r="1078" customFormat="false" ht="15" hidden="false" customHeight="false" outlineLevel="0" collapsed="false">
      <c r="B1078" s="4"/>
      <c r="E1078" s="4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W1078" s="5"/>
      <c r="X1078" s="5"/>
      <c r="Y1078" s="5"/>
      <c r="Z1078" s="6"/>
      <c r="AA1078" s="6"/>
    </row>
    <row r="1079" customFormat="false" ht="15" hidden="false" customHeight="false" outlineLevel="0" collapsed="false">
      <c r="B1079" s="4"/>
      <c r="E1079" s="4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W1079" s="5"/>
      <c r="X1079" s="5"/>
      <c r="Y1079" s="5"/>
      <c r="Z1079" s="6"/>
      <c r="AA1079" s="6"/>
    </row>
    <row r="1080" customFormat="false" ht="15" hidden="false" customHeight="false" outlineLevel="0" collapsed="false">
      <c r="B1080" s="4"/>
      <c r="E1080" s="4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W1080" s="5"/>
      <c r="X1080" s="5"/>
      <c r="Y1080" s="5"/>
      <c r="Z1080" s="6"/>
      <c r="AA1080" s="6"/>
    </row>
    <row r="1081" customFormat="false" ht="15" hidden="false" customHeight="false" outlineLevel="0" collapsed="false">
      <c r="B1081" s="4"/>
      <c r="E1081" s="4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W1081" s="5"/>
      <c r="X1081" s="5"/>
      <c r="Y1081" s="5"/>
      <c r="Z1081" s="6"/>
      <c r="AA1081" s="6"/>
    </row>
    <row r="1082" customFormat="false" ht="15" hidden="false" customHeight="false" outlineLevel="0" collapsed="false">
      <c r="B1082" s="4"/>
      <c r="E1082" s="4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W1082" s="5"/>
      <c r="X1082" s="5"/>
      <c r="Y1082" s="5"/>
      <c r="Z1082" s="6"/>
      <c r="AA1082" s="6"/>
    </row>
    <row r="1083" customFormat="false" ht="15" hidden="false" customHeight="false" outlineLevel="0" collapsed="false">
      <c r="B1083" s="4"/>
      <c r="E1083" s="4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W1083" s="5"/>
      <c r="X1083" s="5"/>
      <c r="Y1083" s="5"/>
      <c r="Z1083" s="6"/>
      <c r="AA1083" s="6"/>
    </row>
    <row r="1084" customFormat="false" ht="15" hidden="false" customHeight="false" outlineLevel="0" collapsed="false">
      <c r="B1084" s="4"/>
      <c r="E1084" s="4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W1084" s="5"/>
      <c r="X1084" s="5"/>
      <c r="Y1084" s="5"/>
      <c r="Z1084" s="6"/>
      <c r="AA1084" s="6"/>
    </row>
    <row r="1085" customFormat="false" ht="15" hidden="false" customHeight="false" outlineLevel="0" collapsed="false">
      <c r="B1085" s="4"/>
      <c r="E1085" s="4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W1085" s="5"/>
      <c r="X1085" s="5"/>
      <c r="Y1085" s="5"/>
      <c r="Z1085" s="6"/>
      <c r="AA1085" s="6"/>
    </row>
    <row r="1086" customFormat="false" ht="15" hidden="false" customHeight="false" outlineLevel="0" collapsed="false">
      <c r="B1086" s="4"/>
      <c r="E1086" s="4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W1086" s="5"/>
      <c r="X1086" s="5"/>
      <c r="Y1086" s="5"/>
      <c r="Z1086" s="6"/>
      <c r="AA1086" s="6"/>
    </row>
    <row r="1087" customFormat="false" ht="15" hidden="false" customHeight="false" outlineLevel="0" collapsed="false">
      <c r="B1087" s="4"/>
      <c r="E1087" s="4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W1087" s="5"/>
      <c r="X1087" s="5"/>
      <c r="Y1087" s="5"/>
      <c r="Z1087" s="6"/>
      <c r="AA1087" s="6"/>
    </row>
    <row r="1088" customFormat="false" ht="15" hidden="false" customHeight="false" outlineLevel="0" collapsed="false">
      <c r="B1088" s="4"/>
      <c r="E1088" s="4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W1088" s="5"/>
      <c r="X1088" s="5"/>
      <c r="Y1088" s="5"/>
      <c r="Z1088" s="6"/>
      <c r="AA1088" s="6"/>
    </row>
    <row r="1089" customFormat="false" ht="15" hidden="false" customHeight="false" outlineLevel="0" collapsed="false">
      <c r="B1089" s="4"/>
      <c r="E1089" s="4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W1089" s="5"/>
      <c r="X1089" s="5"/>
      <c r="Y1089" s="5"/>
      <c r="Z1089" s="6"/>
      <c r="AA1089" s="6"/>
    </row>
    <row r="1090" customFormat="false" ht="15" hidden="false" customHeight="false" outlineLevel="0" collapsed="false">
      <c r="B1090" s="4"/>
      <c r="E1090" s="4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W1090" s="5"/>
      <c r="X1090" s="5"/>
      <c r="Y1090" s="5"/>
      <c r="Z1090" s="6"/>
      <c r="AA1090" s="6"/>
    </row>
    <row r="1091" customFormat="false" ht="15" hidden="false" customHeight="false" outlineLevel="0" collapsed="false">
      <c r="B1091" s="4"/>
      <c r="E1091" s="4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W1091" s="5"/>
      <c r="X1091" s="5"/>
      <c r="Y1091" s="5"/>
      <c r="Z1091" s="6"/>
      <c r="AA1091" s="6"/>
    </row>
    <row r="1092" customFormat="false" ht="15" hidden="false" customHeight="false" outlineLevel="0" collapsed="false">
      <c r="B1092" s="4"/>
      <c r="E1092" s="4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W1092" s="5"/>
      <c r="X1092" s="5"/>
      <c r="Y1092" s="5"/>
      <c r="Z1092" s="6"/>
      <c r="AA1092" s="6"/>
    </row>
    <row r="1093" customFormat="false" ht="15" hidden="false" customHeight="false" outlineLevel="0" collapsed="false">
      <c r="B1093" s="4"/>
      <c r="E1093" s="4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W1093" s="5"/>
      <c r="X1093" s="5"/>
      <c r="Y1093" s="5"/>
      <c r="Z1093" s="6"/>
      <c r="AA1093" s="6"/>
    </row>
  </sheetData>
  <autoFilter ref="A1:AK1009"/>
  <mergeCells count="1">
    <mergeCell ref="AB3:AD5"/>
  </mergeCells>
  <conditionalFormatting sqref="V1:V1048576">
    <cfRule type="colorScale" priority="2">
      <colorScale>
        <cfvo type="min" val="0"/>
        <cfvo type="percentile" val="50"/>
        <cfvo type="max" val="0"/>
        <color rgb="FFFF0000"/>
        <color rgb="FFFCFCFF"/>
        <color rgb="FF70AD47"/>
      </colorScale>
    </cfRule>
  </conditionalFormatting>
  <conditionalFormatting sqref="I1:I1048576">
    <cfRule type="colorScale" priority="3">
      <colorScale>
        <cfvo type="num" val="0"/>
        <cfvo type="percentile" val="50"/>
        <cfvo type="num" val="30"/>
        <color rgb="FF70AD47"/>
        <color rgb="FFFFFFFF"/>
        <color rgb="FFFF0000"/>
      </colorScale>
    </cfRule>
  </conditionalFormatting>
  <conditionalFormatting sqref="J1:J1048576">
    <cfRule type="colorScale" priority="4">
      <colorScale>
        <cfvo type="min" val="0"/>
        <cfvo type="percentile" val="50"/>
        <cfvo type="max" val="0"/>
        <color rgb="FF70AD47"/>
        <color rgb="FFFCFCFF"/>
        <color rgb="FFFF0000"/>
      </colorScale>
    </cfRule>
  </conditionalFormatting>
  <conditionalFormatting sqref="N1:N1048576">
    <cfRule type="colorScale" priority="5">
      <colorScale>
        <cfvo type="num" val="-200000"/>
        <cfvo type="percentile" val="50"/>
        <cfvo type="num" val="0"/>
        <color rgb="FF70AD47"/>
        <color rgb="FFFCFCFF"/>
        <color rgb="FFFF0000"/>
      </colorScale>
    </cfRule>
  </conditionalFormatting>
  <conditionalFormatting sqref="O1:O1048576">
    <cfRule type="colorScale" priority="6">
      <colorScale>
        <cfvo type="min" val="0"/>
        <cfvo type="percentile" val="50"/>
        <cfvo type="max" val="0"/>
        <color rgb="FFFF0000"/>
        <color rgb="FFFCFCFF"/>
        <color rgb="FF70AD47"/>
      </colorScale>
    </cfRule>
  </conditionalFormatting>
  <conditionalFormatting sqref="P1:P1048576">
    <cfRule type="colorScale" priority="7">
      <colorScale>
        <cfvo type="min" val="0"/>
        <cfvo type="percentile" val="50"/>
        <cfvo type="max" val="0"/>
        <color rgb="FF70AD47"/>
        <color rgb="FFFCFCFF"/>
        <color rgb="FFFF0000"/>
      </colorScale>
    </cfRule>
  </conditionalFormatting>
  <conditionalFormatting sqref="Q1:Q1048576">
    <cfRule type="colorScale" priority="8">
      <colorScale>
        <cfvo type="min" val="0"/>
        <cfvo type="percentile" val="50"/>
        <cfvo type="max" val="0"/>
        <color rgb="FF70AD47"/>
        <color rgb="FFFCFCFF"/>
        <color rgb="FFFF0000"/>
      </colorScale>
    </cfRule>
  </conditionalFormatting>
  <conditionalFormatting sqref="R1:R1048576">
    <cfRule type="colorScale" priority="9">
      <colorScale>
        <cfvo type="min" val="0"/>
        <cfvo type="percentile" val="50"/>
        <cfvo type="max" val="0"/>
        <color rgb="FFFF0000"/>
        <color rgb="FFFCFCFF"/>
        <color rgb="FF70AD47"/>
      </colorScale>
    </cfRule>
  </conditionalFormatting>
  <conditionalFormatting sqref="S1:S1048576">
    <cfRule type="colorScale" priority="10">
      <colorScale>
        <cfvo type="min" val="0"/>
        <cfvo type="percentile" val="50"/>
        <cfvo type="max" val="0"/>
        <color rgb="FF70AD47"/>
        <color rgb="FFFCFCFF"/>
        <color rgb="FFFF0000"/>
      </colorScale>
    </cfRule>
  </conditionalFormatting>
  <conditionalFormatting sqref="T1:T1048576">
    <cfRule type="colorScale" priority="11">
      <colorScale>
        <cfvo type="min" val="0"/>
        <cfvo type="percentile" val="50"/>
        <cfvo type="max" val="0"/>
        <color rgb="FF70AD47"/>
        <color rgb="FFFCFCFF"/>
        <color rgb="FFFF0000"/>
      </colorScale>
    </cfRule>
  </conditionalFormatting>
  <conditionalFormatting sqref="U1:U1048576">
    <cfRule type="colorScale" priority="12">
      <colorScale>
        <cfvo type="min" val="0"/>
        <cfvo type="percentile" val="50"/>
        <cfvo type="max" val="0"/>
        <color rgb="FFFF0000"/>
        <color rgb="FFFCFCFF"/>
        <color rgb="FF70AD47"/>
      </colorScale>
    </cfRule>
  </conditionalFormatting>
  <conditionalFormatting sqref="F1094:F1048576 F1">
    <cfRule type="colorScale" priority="13">
      <colorScale>
        <cfvo type="min" val="0"/>
        <cfvo type="percentile" val="50"/>
        <cfvo type="max" val="0"/>
        <color rgb="FFFFFFFF"/>
        <color rgb="FFBDD7EE"/>
        <color rgb="FFFFC000"/>
      </colorScale>
    </cfRule>
  </conditionalFormatting>
  <conditionalFormatting sqref="G1:G1048576">
    <cfRule type="colorScale" priority="14">
      <colorScale>
        <cfvo type="min" val="0"/>
        <cfvo type="percentile" val="50"/>
        <cfvo type="max" val="0"/>
        <color rgb="FFFFFFFF"/>
        <color rgb="FFBDD7EE"/>
        <color rgb="FFFFC000"/>
      </colorScale>
    </cfRule>
  </conditionalFormatting>
  <conditionalFormatting sqref="B2:B1093">
    <cfRule type="colorScale" priority="15">
      <colorScale>
        <cfvo type="num" val="-1"/>
        <cfvo type="num" val="1"/>
        <color rgb="FFC00000"/>
        <color rgb="FF70AD47"/>
      </colorScale>
    </cfRule>
  </conditionalFormatting>
  <conditionalFormatting sqref="M2:M1093">
    <cfRule type="colorScale" priority="16">
      <colorScale>
        <cfvo type="min" val="0"/>
        <cfvo type="num" val="1150"/>
        <cfvo type="max" val="0"/>
        <color rgb="FFFFFFFF"/>
        <color rgb="FF00B050"/>
        <color rgb="FFFF0000"/>
      </colorScale>
    </cfRule>
  </conditionalFormatting>
  <conditionalFormatting sqref="L2:L1093">
    <cfRule type="colorScale" priority="17">
      <colorScale>
        <cfvo type="min" val="0"/>
        <cfvo type="num" val="1150"/>
        <cfvo type="max" val="0"/>
        <color rgb="FFFFFFFF"/>
        <color rgb="FF00B050"/>
        <color rgb="FFFF0000"/>
      </colorScale>
    </cfRule>
  </conditionalFormatting>
  <conditionalFormatting sqref="K2:K1093">
    <cfRule type="colorScale" priority="18">
      <colorScale>
        <cfvo type="min" val="0"/>
        <cfvo type="num" val="1150"/>
        <cfvo type="max" val="0"/>
        <color rgb="FFFFFFFF"/>
        <color rgb="FF00B050"/>
        <color rgb="FFFF0000"/>
      </colorScale>
    </cfRule>
  </conditionalFormatting>
  <conditionalFormatting sqref="W1:W1048576">
    <cfRule type="colorScale" priority="19">
      <colorScale>
        <cfvo type="min" val="0"/>
        <cfvo type="percentile" val="50"/>
        <cfvo type="max" val="0"/>
        <color rgb="FFFF0000"/>
        <color rgb="FFFCFCFF"/>
        <color rgb="FF70AD47"/>
      </colorScale>
    </cfRule>
  </conditionalFormatting>
  <conditionalFormatting sqref="E2:E1093">
    <cfRule type="colorScale" priority="20">
      <colorScale>
        <cfvo type="min" val="0"/>
        <cfvo type="max" val="0"/>
        <color rgb="FFB889DB"/>
        <color rgb="FFFFFFFF"/>
      </colorScale>
    </cfRule>
  </conditionalFormatting>
  <conditionalFormatting sqref="B1094:B1048576 B1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11.43359375" defaultRowHeight="15" zeroHeight="false" outlineLevelRow="0" outlineLevelCol="0"/>
  <cols>
    <col collapsed="false" customWidth="true" hidden="false" outlineLevel="0" max="5" min="5" style="0" width="14.15"/>
    <col collapsed="false" customWidth="true" hidden="false" outlineLevel="0" max="6" min="6" style="0" width="6.86"/>
    <col collapsed="false" customWidth="true" hidden="false" outlineLevel="0" max="10" min="10" style="0" width="14.15"/>
  </cols>
  <sheetData>
    <row r="1" customFormat="false" ht="15" hidden="false" customHeight="false" outlineLevel="0" collapsed="false">
      <c r="A1" s="11" t="s">
        <v>0</v>
      </c>
      <c r="B1" s="11" t="s">
        <v>37</v>
      </c>
      <c r="C1" s="11" t="s">
        <v>38</v>
      </c>
      <c r="D1" s="11" t="s">
        <v>39</v>
      </c>
      <c r="E1" s="11" t="s">
        <v>4</v>
      </c>
      <c r="F1" s="11" t="s">
        <v>40</v>
      </c>
      <c r="G1" s="11" t="s">
        <v>41</v>
      </c>
      <c r="I1" s="12" t="s">
        <v>42</v>
      </c>
      <c r="J1" s="12" t="s">
        <v>43</v>
      </c>
    </row>
    <row r="2" customFormat="false" ht="15" hidden="false" customHeight="false" outlineLevel="0" collapsed="false">
      <c r="A2" s="0" t="s">
        <v>44</v>
      </c>
      <c r="B2" s="0" t="s">
        <v>45</v>
      </c>
      <c r="C2" s="0" t="n">
        <v>5</v>
      </c>
      <c r="D2" s="0" t="n">
        <v>0.005</v>
      </c>
      <c r="E2" s="0" t="n">
        <v>1.25</v>
      </c>
      <c r="F2" s="0" t="n">
        <v>0.063</v>
      </c>
      <c r="G2" s="0" t="s">
        <v>46</v>
      </c>
      <c r="I2" s="12" t="s">
        <v>44</v>
      </c>
      <c r="J2" s="12" t="n">
        <v>2.8968254</v>
      </c>
      <c r="K2" s="0" t="n">
        <v>1.25</v>
      </c>
    </row>
    <row r="3" customFormat="false" ht="15" hidden="false" customHeight="false" outlineLevel="0" collapsed="false">
      <c r="A3" s="0" t="s">
        <v>47</v>
      </c>
      <c r="B3" s="0" t="s">
        <v>45</v>
      </c>
      <c r="C3" s="0" t="n">
        <v>5</v>
      </c>
      <c r="D3" s="0" t="n">
        <v>0.005</v>
      </c>
      <c r="E3" s="0" t="n">
        <v>1.5</v>
      </c>
      <c r="F3" s="0" t="n">
        <v>0.063</v>
      </c>
      <c r="G3" s="0" t="s">
        <v>48</v>
      </c>
      <c r="I3" s="12" t="s">
        <v>47</v>
      </c>
      <c r="J3" s="12" t="n">
        <v>3.47619048</v>
      </c>
      <c r="K3" s="0" t="n">
        <v>1.5</v>
      </c>
    </row>
    <row r="4" customFormat="false" ht="15" hidden="false" customHeight="false" outlineLevel="0" collapsed="false">
      <c r="A4" s="0" t="s">
        <v>49</v>
      </c>
      <c r="B4" s="0" t="s">
        <v>45</v>
      </c>
      <c r="C4" s="0" t="n">
        <v>5</v>
      </c>
      <c r="D4" s="0" t="n">
        <v>0.005</v>
      </c>
      <c r="E4" s="0" t="n">
        <v>1.75</v>
      </c>
      <c r="F4" s="0" t="n">
        <v>0.063</v>
      </c>
      <c r="G4" s="0" t="s">
        <v>50</v>
      </c>
      <c r="I4" s="12" t="s">
        <v>49</v>
      </c>
      <c r="J4" s="12" t="n">
        <v>4.05555556</v>
      </c>
      <c r="K4" s="0" t="n">
        <v>1.75</v>
      </c>
    </row>
    <row r="5" customFormat="false" ht="15" hidden="false" customHeight="false" outlineLevel="0" collapsed="false">
      <c r="A5" s="0" t="s">
        <v>51</v>
      </c>
      <c r="B5" s="0" t="s">
        <v>45</v>
      </c>
      <c r="C5" s="0" t="n">
        <v>5</v>
      </c>
      <c r="D5" s="0" t="n">
        <v>0.005</v>
      </c>
      <c r="E5" s="0" t="n">
        <v>2</v>
      </c>
      <c r="F5" s="0" t="n">
        <v>0.063</v>
      </c>
      <c r="G5" s="0" t="s">
        <v>52</v>
      </c>
      <c r="I5" s="12" t="s">
        <v>51</v>
      </c>
      <c r="J5" s="12" t="n">
        <v>4.63492063</v>
      </c>
      <c r="K5" s="0" t="n">
        <v>2</v>
      </c>
    </row>
    <row r="6" customFormat="false" ht="15" hidden="false" customHeight="false" outlineLevel="0" collapsed="false">
      <c r="A6" s="0" t="s">
        <v>53</v>
      </c>
      <c r="B6" s="0" t="s">
        <v>45</v>
      </c>
      <c r="C6" s="0" t="n">
        <v>5</v>
      </c>
      <c r="D6" s="0" t="n">
        <v>0.005</v>
      </c>
      <c r="E6" s="0" t="n">
        <v>2.25</v>
      </c>
      <c r="F6" s="0" t="n">
        <v>0.063</v>
      </c>
      <c r="G6" s="0" t="s">
        <v>54</v>
      </c>
      <c r="I6" s="12" t="s">
        <v>53</v>
      </c>
      <c r="J6" s="12" t="n">
        <v>5.21428571</v>
      </c>
      <c r="K6" s="0" t="n">
        <v>2.25</v>
      </c>
    </row>
    <row r="7" customFormat="false" ht="15" hidden="false" customHeight="false" outlineLevel="0" collapsed="false">
      <c r="A7" s="0" t="s">
        <v>55</v>
      </c>
      <c r="B7" s="0" t="s">
        <v>45</v>
      </c>
      <c r="C7" s="0" t="n">
        <v>5</v>
      </c>
      <c r="D7" s="0" t="n">
        <v>0.005</v>
      </c>
      <c r="E7" s="0" t="n">
        <v>2.375</v>
      </c>
      <c r="F7" s="0" t="n">
        <v>0.063</v>
      </c>
      <c r="G7" s="0" t="s">
        <v>56</v>
      </c>
      <c r="I7" s="12" t="s">
        <v>55</v>
      </c>
      <c r="J7" s="12" t="n">
        <v>5.50396825</v>
      </c>
      <c r="K7" s="0" t="n">
        <v>2.375</v>
      </c>
    </row>
    <row r="8" customFormat="false" ht="15" hidden="false" customHeight="false" outlineLevel="0" collapsed="false">
      <c r="A8" s="0" t="s">
        <v>57</v>
      </c>
      <c r="B8" s="0" t="s">
        <v>45</v>
      </c>
      <c r="C8" s="0" t="n">
        <v>5</v>
      </c>
      <c r="D8" s="0" t="n">
        <v>0.005</v>
      </c>
      <c r="E8" s="0" t="n">
        <v>2.5</v>
      </c>
      <c r="F8" s="0" t="n">
        <v>0.063</v>
      </c>
      <c r="G8" s="0" t="s">
        <v>58</v>
      </c>
      <c r="I8" s="12" t="s">
        <v>57</v>
      </c>
      <c r="J8" s="12" t="n">
        <v>5.79365079</v>
      </c>
      <c r="K8" s="0" t="n">
        <v>2.5</v>
      </c>
    </row>
    <row r="9" customFormat="false" ht="15" hidden="false" customHeight="false" outlineLevel="0" collapsed="false">
      <c r="A9" s="0" t="s">
        <v>59</v>
      </c>
      <c r="B9" s="0" t="s">
        <v>45</v>
      </c>
      <c r="C9" s="0" t="n">
        <v>5</v>
      </c>
      <c r="D9" s="0" t="n">
        <v>0.005</v>
      </c>
      <c r="E9" s="0" t="n">
        <v>2.75</v>
      </c>
      <c r="F9" s="0" t="n">
        <v>0.063</v>
      </c>
      <c r="G9" s="0" t="s">
        <v>60</v>
      </c>
      <c r="I9" s="12" t="s">
        <v>59</v>
      </c>
      <c r="J9" s="12" t="n">
        <v>6.37301587301587</v>
      </c>
      <c r="K9" s="0" t="n">
        <v>2.75</v>
      </c>
    </row>
    <row r="10" customFormat="false" ht="15" hidden="false" customHeight="false" outlineLevel="0" collapsed="false">
      <c r="A10" s="0" t="s">
        <v>61</v>
      </c>
      <c r="B10" s="0" t="s">
        <v>45</v>
      </c>
      <c r="C10" s="0" t="n">
        <v>5</v>
      </c>
      <c r="D10" s="0" t="n">
        <v>0.005</v>
      </c>
      <c r="E10" s="0" t="n">
        <v>3</v>
      </c>
      <c r="F10" s="0" t="n">
        <v>0.063</v>
      </c>
      <c r="G10" s="0" t="s">
        <v>62</v>
      </c>
      <c r="I10" s="12" t="s">
        <v>61</v>
      </c>
      <c r="J10" s="12" t="n">
        <v>6.95238095238095</v>
      </c>
      <c r="K10" s="0" t="n">
        <v>3</v>
      </c>
    </row>
    <row r="11" customFormat="false" ht="15" hidden="false" customHeight="false" outlineLevel="0" collapsed="false">
      <c r="A11" s="0" t="s">
        <v>63</v>
      </c>
      <c r="B11" s="0" t="s">
        <v>45</v>
      </c>
      <c r="C11" s="0" t="n">
        <v>5</v>
      </c>
      <c r="D11" s="0" t="n">
        <v>0.005</v>
      </c>
      <c r="E11" s="0" t="n">
        <v>3.5</v>
      </c>
      <c r="F11" s="0" t="n">
        <v>0.063</v>
      </c>
      <c r="G11" s="0" t="s">
        <v>64</v>
      </c>
      <c r="I11" s="12" t="s">
        <v>63</v>
      </c>
      <c r="J11" s="12" t="n">
        <v>8.11111111111111</v>
      </c>
      <c r="K11" s="0" t="n">
        <v>3.5</v>
      </c>
    </row>
    <row r="12" customFormat="false" ht="15" hidden="false" customHeight="false" outlineLevel="0" collapsed="false">
      <c r="A12" s="0" t="s">
        <v>65</v>
      </c>
      <c r="B12" s="0" t="s">
        <v>45</v>
      </c>
      <c r="C12" s="0" t="n">
        <v>5</v>
      </c>
      <c r="D12" s="0" t="n">
        <v>0.005</v>
      </c>
      <c r="E12" s="0" t="n">
        <v>4</v>
      </c>
      <c r="F12" s="0" t="n">
        <v>0.063</v>
      </c>
      <c r="G12" s="0" t="s">
        <v>66</v>
      </c>
      <c r="I12" s="12" t="s">
        <v>65</v>
      </c>
      <c r="J12" s="12" t="n">
        <v>9.26984126984127</v>
      </c>
      <c r="K12" s="0" t="n">
        <v>4</v>
      </c>
    </row>
    <row r="13" customFormat="false" ht="15" hidden="false" customHeight="false" outlineLevel="0" collapsed="false">
      <c r="A13" s="0" t="s">
        <v>67</v>
      </c>
      <c r="B13" s="0" t="s">
        <v>45</v>
      </c>
      <c r="C13" s="0" t="n">
        <v>5</v>
      </c>
      <c r="D13" s="0" t="n">
        <v>0.005</v>
      </c>
      <c r="E13" s="0" t="n">
        <v>4.25</v>
      </c>
      <c r="F13" s="0" t="n">
        <v>0.063</v>
      </c>
      <c r="G13" s="0" t="s">
        <v>68</v>
      </c>
      <c r="I13" s="12" t="s">
        <v>67</v>
      </c>
      <c r="J13" s="12" t="n">
        <v>9.84920634920635</v>
      </c>
      <c r="K13" s="0" t="n">
        <v>4.25</v>
      </c>
    </row>
    <row r="14" customFormat="false" ht="15" hidden="false" customHeight="false" outlineLevel="0" collapsed="false">
      <c r="A14" s="0" t="s">
        <v>69</v>
      </c>
      <c r="B14" s="0" t="s">
        <v>45</v>
      </c>
      <c r="C14" s="0" t="n">
        <v>5</v>
      </c>
      <c r="D14" s="0" t="n">
        <v>0.01</v>
      </c>
      <c r="E14" s="0" t="n">
        <v>1.25</v>
      </c>
      <c r="F14" s="0" t="n">
        <v>0.063</v>
      </c>
      <c r="G14" s="0" t="s">
        <v>70</v>
      </c>
    </row>
    <row r="15" customFormat="false" ht="15" hidden="false" customHeight="false" outlineLevel="0" collapsed="false">
      <c r="A15" s="0" t="s">
        <v>71</v>
      </c>
      <c r="B15" s="0" t="s">
        <v>45</v>
      </c>
      <c r="C15" s="0" t="n">
        <v>5</v>
      </c>
      <c r="D15" s="0" t="n">
        <v>0.01</v>
      </c>
      <c r="E15" s="0" t="n">
        <v>1.5</v>
      </c>
      <c r="F15" s="0" t="n">
        <v>0.063</v>
      </c>
      <c r="G15" s="0" t="s">
        <v>72</v>
      </c>
    </row>
    <row r="16" customFormat="false" ht="15" hidden="false" customHeight="false" outlineLevel="0" collapsed="false">
      <c r="A16" s="0" t="s">
        <v>73</v>
      </c>
      <c r="B16" s="0" t="s">
        <v>45</v>
      </c>
      <c r="C16" s="0" t="n">
        <v>5</v>
      </c>
      <c r="D16" s="0" t="n">
        <v>0.01</v>
      </c>
      <c r="E16" s="0" t="n">
        <v>1.75</v>
      </c>
      <c r="F16" s="0" t="n">
        <v>0.063</v>
      </c>
      <c r="G16" s="0" t="s">
        <v>74</v>
      </c>
    </row>
    <row r="17" customFormat="false" ht="15" hidden="false" customHeight="false" outlineLevel="0" collapsed="false">
      <c r="A17" s="0" t="s">
        <v>75</v>
      </c>
      <c r="B17" s="0" t="s">
        <v>45</v>
      </c>
      <c r="C17" s="0" t="n">
        <v>5</v>
      </c>
      <c r="D17" s="0" t="n">
        <v>0.01</v>
      </c>
      <c r="E17" s="0" t="n">
        <v>2</v>
      </c>
      <c r="F17" s="0" t="n">
        <v>0.063</v>
      </c>
      <c r="G17" s="0" t="s">
        <v>76</v>
      </c>
    </row>
    <row r="18" customFormat="false" ht="15" hidden="false" customHeight="false" outlineLevel="0" collapsed="false">
      <c r="A18" s="0" t="s">
        <v>77</v>
      </c>
      <c r="B18" s="0" t="s">
        <v>45</v>
      </c>
      <c r="C18" s="0" t="n">
        <v>5</v>
      </c>
      <c r="D18" s="0" t="n">
        <v>0.01</v>
      </c>
      <c r="E18" s="0" t="n">
        <v>2.25</v>
      </c>
      <c r="F18" s="0" t="n">
        <v>0.063</v>
      </c>
      <c r="G18" s="0" t="s">
        <v>78</v>
      </c>
    </row>
    <row r="19" customFormat="false" ht="15" hidden="false" customHeight="false" outlineLevel="0" collapsed="false">
      <c r="A19" s="0" t="s">
        <v>79</v>
      </c>
      <c r="B19" s="0" t="s">
        <v>45</v>
      </c>
      <c r="C19" s="0" t="n">
        <v>5</v>
      </c>
      <c r="D19" s="0" t="n">
        <v>0.01</v>
      </c>
      <c r="E19" s="0" t="n">
        <v>2.375</v>
      </c>
      <c r="F19" s="0" t="n">
        <v>0.063</v>
      </c>
      <c r="G19" s="0" t="s">
        <v>80</v>
      </c>
    </row>
    <row r="20" customFormat="false" ht="15" hidden="false" customHeight="false" outlineLevel="0" collapsed="false">
      <c r="A20" s="0" t="s">
        <v>81</v>
      </c>
      <c r="B20" s="0" t="s">
        <v>45</v>
      </c>
      <c r="C20" s="0" t="n">
        <v>5</v>
      </c>
      <c r="D20" s="0" t="n">
        <v>0.01</v>
      </c>
      <c r="E20" s="0" t="n">
        <v>2.5</v>
      </c>
      <c r="F20" s="0" t="n">
        <v>0.063</v>
      </c>
      <c r="G20" s="0" t="s">
        <v>82</v>
      </c>
    </row>
    <row r="21" customFormat="false" ht="15" hidden="false" customHeight="false" outlineLevel="0" collapsed="false">
      <c r="A21" s="0" t="s">
        <v>83</v>
      </c>
      <c r="B21" s="0" t="s">
        <v>45</v>
      </c>
      <c r="C21" s="0" t="n">
        <v>5</v>
      </c>
      <c r="D21" s="0" t="n">
        <v>0.01</v>
      </c>
      <c r="E21" s="0" t="n">
        <v>2.75</v>
      </c>
      <c r="F21" s="0" t="n">
        <v>0.063</v>
      </c>
      <c r="G21" s="0" t="s">
        <v>84</v>
      </c>
    </row>
    <row r="22" customFormat="false" ht="15" hidden="false" customHeight="false" outlineLevel="0" collapsed="false">
      <c r="A22" s="0" t="s">
        <v>85</v>
      </c>
      <c r="B22" s="0" t="s">
        <v>45</v>
      </c>
      <c r="C22" s="0" t="n">
        <v>5</v>
      </c>
      <c r="D22" s="0" t="n">
        <v>0.01</v>
      </c>
      <c r="E22" s="0" t="n">
        <v>3</v>
      </c>
      <c r="F22" s="0" t="n">
        <v>0.063</v>
      </c>
      <c r="G22" s="0" t="s">
        <v>86</v>
      </c>
    </row>
    <row r="23" customFormat="false" ht="15" hidden="false" customHeight="false" outlineLevel="0" collapsed="false">
      <c r="A23" s="0" t="s">
        <v>87</v>
      </c>
      <c r="B23" s="0" t="s">
        <v>45</v>
      </c>
      <c r="C23" s="0" t="n">
        <v>5</v>
      </c>
      <c r="D23" s="0" t="n">
        <v>0.01</v>
      </c>
      <c r="E23" s="0" t="n">
        <v>3.5</v>
      </c>
      <c r="F23" s="0" t="n">
        <v>0.063</v>
      </c>
      <c r="G23" s="0" t="s">
        <v>88</v>
      </c>
    </row>
    <row r="24" customFormat="false" ht="15" hidden="false" customHeight="false" outlineLevel="0" collapsed="false">
      <c r="A24" s="0" t="s">
        <v>89</v>
      </c>
      <c r="B24" s="0" t="s">
        <v>45</v>
      </c>
      <c r="C24" s="0" t="n">
        <v>5</v>
      </c>
      <c r="D24" s="0" t="n">
        <v>0.01</v>
      </c>
      <c r="E24" s="0" t="n">
        <v>4</v>
      </c>
      <c r="F24" s="0" t="n">
        <v>0.063</v>
      </c>
      <c r="G24" s="0" t="s">
        <v>90</v>
      </c>
    </row>
    <row r="25" customFormat="false" ht="15" hidden="false" customHeight="false" outlineLevel="0" collapsed="false">
      <c r="A25" s="0" t="s">
        <v>91</v>
      </c>
      <c r="B25" s="0" t="s">
        <v>45</v>
      </c>
      <c r="C25" s="0" t="n">
        <v>5</v>
      </c>
      <c r="D25" s="0" t="n">
        <v>0.01</v>
      </c>
      <c r="E25" s="0" t="n">
        <v>4.25</v>
      </c>
      <c r="F25" s="0" t="n">
        <v>0.063</v>
      </c>
      <c r="G25" s="0" t="s">
        <v>92</v>
      </c>
    </row>
    <row r="26" customFormat="false" ht="15" hidden="false" customHeight="false" outlineLevel="0" collapsed="false">
      <c r="A26" s="0" t="s">
        <v>93</v>
      </c>
      <c r="B26" s="0" t="s">
        <v>45</v>
      </c>
      <c r="C26" s="0" t="n">
        <v>5</v>
      </c>
      <c r="D26" s="0" t="n">
        <v>0.015</v>
      </c>
      <c r="E26" s="0" t="n">
        <v>1.25</v>
      </c>
      <c r="F26" s="0" t="n">
        <v>0.063</v>
      </c>
      <c r="G26" s="0" t="s">
        <v>94</v>
      </c>
    </row>
    <row r="27" customFormat="false" ht="15" hidden="false" customHeight="false" outlineLevel="0" collapsed="false">
      <c r="A27" s="0" t="s">
        <v>95</v>
      </c>
      <c r="B27" s="0" t="s">
        <v>45</v>
      </c>
      <c r="C27" s="0" t="n">
        <v>5</v>
      </c>
      <c r="D27" s="0" t="n">
        <v>0.015</v>
      </c>
      <c r="E27" s="0" t="n">
        <v>1.5</v>
      </c>
      <c r="F27" s="0" t="n">
        <v>0.063</v>
      </c>
      <c r="G27" s="0" t="s">
        <v>96</v>
      </c>
    </row>
    <row r="28" customFormat="false" ht="15" hidden="false" customHeight="false" outlineLevel="0" collapsed="false">
      <c r="A28" s="0" t="s">
        <v>97</v>
      </c>
      <c r="B28" s="0" t="s">
        <v>45</v>
      </c>
      <c r="C28" s="0" t="n">
        <v>5</v>
      </c>
      <c r="D28" s="0" t="n">
        <v>0.015</v>
      </c>
      <c r="E28" s="0" t="n">
        <v>1.75</v>
      </c>
      <c r="F28" s="0" t="n">
        <v>0.063</v>
      </c>
      <c r="G28" s="0" t="s">
        <v>98</v>
      </c>
    </row>
    <row r="29" customFormat="false" ht="15" hidden="false" customHeight="false" outlineLevel="0" collapsed="false">
      <c r="A29" s="0" t="s">
        <v>99</v>
      </c>
      <c r="B29" s="0" t="s">
        <v>45</v>
      </c>
      <c r="C29" s="0" t="n">
        <v>5</v>
      </c>
      <c r="D29" s="0" t="n">
        <v>0.015</v>
      </c>
      <c r="E29" s="0" t="n">
        <v>2</v>
      </c>
      <c r="F29" s="0" t="n">
        <v>0.063</v>
      </c>
      <c r="G29" s="0" t="s">
        <v>100</v>
      </c>
    </row>
    <row r="30" customFormat="false" ht="15" hidden="false" customHeight="false" outlineLevel="0" collapsed="false">
      <c r="A30" s="0" t="s">
        <v>101</v>
      </c>
      <c r="B30" s="0" t="s">
        <v>45</v>
      </c>
      <c r="C30" s="0" t="n">
        <v>5</v>
      </c>
      <c r="D30" s="0" t="n">
        <v>0.015</v>
      </c>
      <c r="E30" s="0" t="n">
        <v>2.25</v>
      </c>
      <c r="F30" s="0" t="n">
        <v>0.063</v>
      </c>
      <c r="G30" s="0" t="s">
        <v>102</v>
      </c>
    </row>
    <row r="31" customFormat="false" ht="15" hidden="false" customHeight="false" outlineLevel="0" collapsed="false">
      <c r="A31" s="0" t="s">
        <v>103</v>
      </c>
      <c r="B31" s="0" t="s">
        <v>45</v>
      </c>
      <c r="C31" s="0" t="n">
        <v>5</v>
      </c>
      <c r="D31" s="0" t="n">
        <v>0.015</v>
      </c>
      <c r="E31" s="0" t="n">
        <v>2.375</v>
      </c>
      <c r="F31" s="0" t="n">
        <v>0.063</v>
      </c>
      <c r="G31" s="0" t="s">
        <v>104</v>
      </c>
    </row>
    <row r="32" customFormat="false" ht="15" hidden="false" customHeight="false" outlineLevel="0" collapsed="false">
      <c r="A32" s="0" t="s">
        <v>105</v>
      </c>
      <c r="B32" s="0" t="s">
        <v>45</v>
      </c>
      <c r="C32" s="0" t="n">
        <v>5</v>
      </c>
      <c r="D32" s="0" t="n">
        <v>0.015</v>
      </c>
      <c r="E32" s="0" t="n">
        <v>2.5</v>
      </c>
      <c r="F32" s="0" t="n">
        <v>0.063</v>
      </c>
      <c r="G32" s="0" t="s">
        <v>106</v>
      </c>
    </row>
    <row r="33" customFormat="false" ht="15" hidden="false" customHeight="false" outlineLevel="0" collapsed="false">
      <c r="A33" s="0" t="s">
        <v>107</v>
      </c>
      <c r="B33" s="0" t="s">
        <v>45</v>
      </c>
      <c r="C33" s="0" t="n">
        <v>5</v>
      </c>
      <c r="D33" s="0" t="n">
        <v>0.015</v>
      </c>
      <c r="E33" s="0" t="n">
        <v>2.75</v>
      </c>
      <c r="F33" s="0" t="n">
        <v>0.063</v>
      </c>
      <c r="G33" s="0" t="s">
        <v>108</v>
      </c>
    </row>
    <row r="34" customFormat="false" ht="15" hidden="false" customHeight="false" outlineLevel="0" collapsed="false">
      <c r="A34" s="0" t="s">
        <v>109</v>
      </c>
      <c r="B34" s="0" t="s">
        <v>45</v>
      </c>
      <c r="C34" s="0" t="n">
        <v>5</v>
      </c>
      <c r="D34" s="0" t="n">
        <v>0.015</v>
      </c>
      <c r="E34" s="0" t="n">
        <v>3</v>
      </c>
      <c r="F34" s="0" t="n">
        <v>0.063</v>
      </c>
      <c r="G34" s="0" t="s">
        <v>110</v>
      </c>
    </row>
    <row r="35" customFormat="false" ht="15" hidden="false" customHeight="false" outlineLevel="0" collapsed="false">
      <c r="A35" s="0" t="s">
        <v>111</v>
      </c>
      <c r="B35" s="0" t="s">
        <v>45</v>
      </c>
      <c r="C35" s="0" t="n">
        <v>5</v>
      </c>
      <c r="D35" s="0" t="n">
        <v>0.015</v>
      </c>
      <c r="E35" s="0" t="n">
        <v>3.5</v>
      </c>
      <c r="F35" s="0" t="n">
        <v>0.063</v>
      </c>
      <c r="G35" s="0" t="s">
        <v>112</v>
      </c>
    </row>
    <row r="36" customFormat="false" ht="15" hidden="false" customHeight="false" outlineLevel="0" collapsed="false">
      <c r="A36" s="0" t="s">
        <v>113</v>
      </c>
      <c r="B36" s="0" t="s">
        <v>45</v>
      </c>
      <c r="C36" s="0" t="n">
        <v>5</v>
      </c>
      <c r="D36" s="0" t="n">
        <v>0.015</v>
      </c>
      <c r="E36" s="0" t="n">
        <v>4</v>
      </c>
      <c r="F36" s="0" t="n">
        <v>0.063</v>
      </c>
      <c r="G36" s="0" t="s">
        <v>114</v>
      </c>
    </row>
    <row r="37" customFormat="false" ht="15" hidden="false" customHeight="false" outlineLevel="0" collapsed="false">
      <c r="A37" s="0" t="s">
        <v>115</v>
      </c>
      <c r="B37" s="0" t="s">
        <v>45</v>
      </c>
      <c r="C37" s="0" t="n">
        <v>5</v>
      </c>
      <c r="D37" s="0" t="n">
        <v>0.015</v>
      </c>
      <c r="E37" s="0" t="n">
        <v>4.25</v>
      </c>
      <c r="F37" s="0" t="n">
        <v>0.063</v>
      </c>
      <c r="G37" s="0" t="s">
        <v>116</v>
      </c>
    </row>
    <row r="38" customFormat="false" ht="15" hidden="false" customHeight="false" outlineLevel="0" collapsed="false">
      <c r="A38" s="0" t="s">
        <v>117</v>
      </c>
      <c r="B38" s="0" t="s">
        <v>45</v>
      </c>
      <c r="C38" s="0" t="n">
        <v>5</v>
      </c>
      <c r="D38" s="0" t="n">
        <v>0.02</v>
      </c>
      <c r="E38" s="0" t="n">
        <v>1.25</v>
      </c>
      <c r="F38" s="0" t="n">
        <v>0.063</v>
      </c>
      <c r="G38" s="0" t="s">
        <v>118</v>
      </c>
    </row>
    <row r="39" customFormat="false" ht="15" hidden="false" customHeight="false" outlineLevel="0" collapsed="false">
      <c r="A39" s="0" t="s">
        <v>119</v>
      </c>
      <c r="B39" s="0" t="s">
        <v>45</v>
      </c>
      <c r="C39" s="0" t="n">
        <v>5</v>
      </c>
      <c r="D39" s="0" t="n">
        <v>0.02</v>
      </c>
      <c r="E39" s="0" t="n">
        <v>1.5</v>
      </c>
      <c r="F39" s="0" t="n">
        <v>0.063</v>
      </c>
      <c r="G39" s="0" t="s">
        <v>120</v>
      </c>
    </row>
    <row r="40" customFormat="false" ht="15" hidden="false" customHeight="false" outlineLevel="0" collapsed="false">
      <c r="A40" s="0" t="s">
        <v>121</v>
      </c>
      <c r="B40" s="0" t="s">
        <v>45</v>
      </c>
      <c r="C40" s="0" t="n">
        <v>5</v>
      </c>
      <c r="D40" s="0" t="n">
        <v>0.02</v>
      </c>
      <c r="E40" s="0" t="n">
        <v>1.75</v>
      </c>
      <c r="F40" s="0" t="n">
        <v>0.063</v>
      </c>
      <c r="G40" s="0" t="s">
        <v>122</v>
      </c>
    </row>
    <row r="41" customFormat="false" ht="15" hidden="false" customHeight="false" outlineLevel="0" collapsed="false">
      <c r="A41" s="0" t="s">
        <v>123</v>
      </c>
      <c r="B41" s="0" t="s">
        <v>45</v>
      </c>
      <c r="C41" s="0" t="n">
        <v>5</v>
      </c>
      <c r="D41" s="0" t="n">
        <v>0.02</v>
      </c>
      <c r="E41" s="0" t="n">
        <v>2</v>
      </c>
      <c r="F41" s="0" t="n">
        <v>0.063</v>
      </c>
      <c r="G41" s="0" t="s">
        <v>124</v>
      </c>
    </row>
    <row r="42" customFormat="false" ht="15" hidden="false" customHeight="false" outlineLevel="0" collapsed="false">
      <c r="A42" s="0" t="s">
        <v>125</v>
      </c>
      <c r="B42" s="0" t="s">
        <v>45</v>
      </c>
      <c r="C42" s="0" t="n">
        <v>5</v>
      </c>
      <c r="D42" s="0" t="n">
        <v>0.02</v>
      </c>
      <c r="E42" s="0" t="n">
        <v>2.25</v>
      </c>
      <c r="F42" s="0" t="n">
        <v>0.063</v>
      </c>
      <c r="G42" s="0" t="s">
        <v>126</v>
      </c>
    </row>
    <row r="43" customFormat="false" ht="15" hidden="false" customHeight="false" outlineLevel="0" collapsed="false">
      <c r="A43" s="0" t="s">
        <v>127</v>
      </c>
      <c r="B43" s="0" t="s">
        <v>45</v>
      </c>
      <c r="C43" s="0" t="n">
        <v>5</v>
      </c>
      <c r="D43" s="0" t="n">
        <v>0.02</v>
      </c>
      <c r="E43" s="0" t="n">
        <v>2.375</v>
      </c>
      <c r="F43" s="0" t="n">
        <v>0.063</v>
      </c>
      <c r="G43" s="0" t="s">
        <v>128</v>
      </c>
    </row>
    <row r="44" customFormat="false" ht="15" hidden="false" customHeight="false" outlineLevel="0" collapsed="false">
      <c r="A44" s="0" t="s">
        <v>129</v>
      </c>
      <c r="B44" s="0" t="s">
        <v>45</v>
      </c>
      <c r="C44" s="0" t="n">
        <v>5</v>
      </c>
      <c r="D44" s="0" t="n">
        <v>0.02</v>
      </c>
      <c r="E44" s="0" t="n">
        <v>2.5</v>
      </c>
      <c r="F44" s="0" t="n">
        <v>0.063</v>
      </c>
      <c r="G44" s="0" t="s">
        <v>130</v>
      </c>
    </row>
    <row r="45" customFormat="false" ht="15" hidden="false" customHeight="false" outlineLevel="0" collapsed="false">
      <c r="A45" s="0" t="s">
        <v>131</v>
      </c>
      <c r="B45" s="0" t="s">
        <v>45</v>
      </c>
      <c r="C45" s="0" t="n">
        <v>5</v>
      </c>
      <c r="D45" s="0" t="n">
        <v>0.02</v>
      </c>
      <c r="E45" s="0" t="n">
        <v>2.75</v>
      </c>
      <c r="F45" s="0" t="n">
        <v>0.063</v>
      </c>
      <c r="G45" s="0" t="s">
        <v>132</v>
      </c>
    </row>
    <row r="46" customFormat="false" ht="15" hidden="false" customHeight="false" outlineLevel="0" collapsed="false">
      <c r="A46" s="0" t="s">
        <v>133</v>
      </c>
      <c r="B46" s="0" t="s">
        <v>45</v>
      </c>
      <c r="C46" s="0" t="n">
        <v>5</v>
      </c>
      <c r="D46" s="0" t="n">
        <v>0.02</v>
      </c>
      <c r="E46" s="0" t="n">
        <v>3</v>
      </c>
      <c r="F46" s="0" t="n">
        <v>0.063</v>
      </c>
      <c r="G46" s="0" t="s">
        <v>134</v>
      </c>
    </row>
    <row r="47" customFormat="false" ht="15" hidden="false" customHeight="false" outlineLevel="0" collapsed="false">
      <c r="A47" s="0" t="s">
        <v>135</v>
      </c>
      <c r="B47" s="0" t="s">
        <v>45</v>
      </c>
      <c r="C47" s="0" t="n">
        <v>5</v>
      </c>
      <c r="D47" s="0" t="n">
        <v>0.02</v>
      </c>
      <c r="E47" s="0" t="n">
        <v>3.5</v>
      </c>
      <c r="F47" s="0" t="n">
        <v>0.063</v>
      </c>
      <c r="G47" s="0" t="s">
        <v>136</v>
      </c>
    </row>
    <row r="48" customFormat="false" ht="15" hidden="false" customHeight="false" outlineLevel="0" collapsed="false">
      <c r="A48" s="0" t="s">
        <v>137</v>
      </c>
      <c r="B48" s="0" t="s">
        <v>45</v>
      </c>
      <c r="C48" s="0" t="n">
        <v>5</v>
      </c>
      <c r="D48" s="0" t="n">
        <v>0.02</v>
      </c>
      <c r="E48" s="0" t="n">
        <v>4</v>
      </c>
      <c r="F48" s="0" t="n">
        <v>0.063</v>
      </c>
      <c r="G48" s="0" t="s">
        <v>138</v>
      </c>
    </row>
    <row r="49" customFormat="false" ht="15" hidden="false" customHeight="false" outlineLevel="0" collapsed="false">
      <c r="A49" s="0" t="s">
        <v>139</v>
      </c>
      <c r="B49" s="0" t="s">
        <v>45</v>
      </c>
      <c r="C49" s="0" t="n">
        <v>5</v>
      </c>
      <c r="D49" s="0" t="n">
        <v>0.02</v>
      </c>
      <c r="E49" s="0" t="n">
        <v>4.25</v>
      </c>
      <c r="F49" s="0" t="n">
        <v>0.063</v>
      </c>
      <c r="G49" s="0" t="s">
        <v>140</v>
      </c>
    </row>
    <row r="50" customFormat="false" ht="15" hidden="false" customHeight="false" outlineLevel="0" collapsed="false">
      <c r="A50" s="0" t="s">
        <v>141</v>
      </c>
      <c r="B50" s="0" t="s">
        <v>45</v>
      </c>
      <c r="C50" s="0" t="n">
        <v>5</v>
      </c>
      <c r="D50" s="0" t="n">
        <v>0.025</v>
      </c>
      <c r="E50" s="0" t="n">
        <v>1.25</v>
      </c>
      <c r="F50" s="0" t="n">
        <v>0.063</v>
      </c>
      <c r="G50" s="0" t="s">
        <v>142</v>
      </c>
    </row>
    <row r="51" customFormat="false" ht="15" hidden="false" customHeight="false" outlineLevel="0" collapsed="false">
      <c r="A51" s="0" t="s">
        <v>143</v>
      </c>
      <c r="B51" s="0" t="s">
        <v>45</v>
      </c>
      <c r="C51" s="0" t="n">
        <v>5</v>
      </c>
      <c r="D51" s="0" t="n">
        <v>0.025</v>
      </c>
      <c r="E51" s="0" t="n">
        <v>1.5</v>
      </c>
      <c r="F51" s="0" t="n">
        <v>0.063</v>
      </c>
      <c r="G51" s="0" t="s">
        <v>144</v>
      </c>
    </row>
    <row r="52" customFormat="false" ht="15" hidden="false" customHeight="false" outlineLevel="0" collapsed="false">
      <c r="A52" s="0" t="s">
        <v>145</v>
      </c>
      <c r="B52" s="0" t="s">
        <v>45</v>
      </c>
      <c r="C52" s="0" t="n">
        <v>5</v>
      </c>
      <c r="D52" s="0" t="n">
        <v>0.025</v>
      </c>
      <c r="E52" s="0" t="n">
        <v>1.75</v>
      </c>
      <c r="F52" s="0" t="n">
        <v>0.063</v>
      </c>
      <c r="G52" s="0" t="s">
        <v>146</v>
      </c>
    </row>
    <row r="53" customFormat="false" ht="15" hidden="false" customHeight="false" outlineLevel="0" collapsed="false">
      <c r="A53" s="0" t="s">
        <v>147</v>
      </c>
      <c r="B53" s="0" t="s">
        <v>45</v>
      </c>
      <c r="C53" s="0" t="n">
        <v>5</v>
      </c>
      <c r="D53" s="0" t="n">
        <v>0.025</v>
      </c>
      <c r="E53" s="0" t="n">
        <v>2</v>
      </c>
      <c r="F53" s="0" t="n">
        <v>0.063</v>
      </c>
      <c r="G53" s="0" t="s">
        <v>148</v>
      </c>
    </row>
    <row r="54" customFormat="false" ht="15" hidden="false" customHeight="false" outlineLevel="0" collapsed="false">
      <c r="A54" s="0" t="s">
        <v>149</v>
      </c>
      <c r="B54" s="0" t="s">
        <v>45</v>
      </c>
      <c r="C54" s="0" t="n">
        <v>5</v>
      </c>
      <c r="D54" s="0" t="n">
        <v>0.025</v>
      </c>
      <c r="E54" s="0" t="n">
        <v>2.25</v>
      </c>
      <c r="F54" s="0" t="n">
        <v>0.063</v>
      </c>
      <c r="G54" s="0" t="s">
        <v>150</v>
      </c>
    </row>
    <row r="55" customFormat="false" ht="15" hidden="false" customHeight="false" outlineLevel="0" collapsed="false">
      <c r="A55" s="0" t="s">
        <v>151</v>
      </c>
      <c r="B55" s="0" t="s">
        <v>45</v>
      </c>
      <c r="C55" s="0" t="n">
        <v>5</v>
      </c>
      <c r="D55" s="0" t="n">
        <v>0.025</v>
      </c>
      <c r="E55" s="0" t="n">
        <v>2.375</v>
      </c>
      <c r="F55" s="0" t="n">
        <v>0.063</v>
      </c>
      <c r="G55" s="0" t="s">
        <v>152</v>
      </c>
    </row>
    <row r="56" customFormat="false" ht="15" hidden="false" customHeight="false" outlineLevel="0" collapsed="false">
      <c r="A56" s="0" t="s">
        <v>153</v>
      </c>
      <c r="B56" s="0" t="s">
        <v>45</v>
      </c>
      <c r="C56" s="0" t="n">
        <v>5</v>
      </c>
      <c r="D56" s="0" t="n">
        <v>0.025</v>
      </c>
      <c r="E56" s="0" t="n">
        <v>2.5</v>
      </c>
      <c r="F56" s="0" t="n">
        <v>0.063</v>
      </c>
      <c r="G56" s="0" t="s">
        <v>154</v>
      </c>
    </row>
    <row r="57" customFormat="false" ht="15" hidden="false" customHeight="false" outlineLevel="0" collapsed="false">
      <c r="A57" s="0" t="s">
        <v>155</v>
      </c>
      <c r="B57" s="0" t="s">
        <v>45</v>
      </c>
      <c r="C57" s="0" t="n">
        <v>5</v>
      </c>
      <c r="D57" s="0" t="n">
        <v>0.025</v>
      </c>
      <c r="E57" s="0" t="n">
        <v>2.75</v>
      </c>
      <c r="F57" s="0" t="n">
        <v>0.063</v>
      </c>
      <c r="G57" s="0" t="s">
        <v>156</v>
      </c>
    </row>
    <row r="58" customFormat="false" ht="15" hidden="false" customHeight="false" outlineLevel="0" collapsed="false">
      <c r="A58" s="0" t="s">
        <v>157</v>
      </c>
      <c r="B58" s="0" t="s">
        <v>45</v>
      </c>
      <c r="C58" s="0" t="n">
        <v>5</v>
      </c>
      <c r="D58" s="0" t="n">
        <v>0.025</v>
      </c>
      <c r="E58" s="0" t="n">
        <v>3</v>
      </c>
      <c r="F58" s="0" t="n">
        <v>0.063</v>
      </c>
      <c r="G58" s="0" t="s">
        <v>158</v>
      </c>
    </row>
    <row r="59" customFormat="false" ht="15" hidden="false" customHeight="false" outlineLevel="0" collapsed="false">
      <c r="A59" s="0" t="s">
        <v>159</v>
      </c>
      <c r="B59" s="0" t="s">
        <v>45</v>
      </c>
      <c r="C59" s="0" t="n">
        <v>5</v>
      </c>
      <c r="D59" s="0" t="n">
        <v>0.025</v>
      </c>
      <c r="E59" s="0" t="n">
        <v>3.5</v>
      </c>
      <c r="F59" s="0" t="n">
        <v>0.063</v>
      </c>
      <c r="G59" s="0" t="s">
        <v>160</v>
      </c>
    </row>
    <row r="60" customFormat="false" ht="15" hidden="false" customHeight="false" outlineLevel="0" collapsed="false">
      <c r="A60" s="0" t="s">
        <v>161</v>
      </c>
      <c r="B60" s="0" t="s">
        <v>45</v>
      </c>
      <c r="C60" s="0" t="n">
        <v>5</v>
      </c>
      <c r="D60" s="0" t="n">
        <v>0.025</v>
      </c>
      <c r="E60" s="0" t="n">
        <v>4</v>
      </c>
      <c r="F60" s="0" t="n">
        <v>0.063</v>
      </c>
      <c r="G60" s="0" t="s">
        <v>162</v>
      </c>
    </row>
    <row r="61" customFormat="false" ht="15" hidden="false" customHeight="false" outlineLevel="0" collapsed="false">
      <c r="A61" s="0" t="s">
        <v>163</v>
      </c>
      <c r="B61" s="0" t="s">
        <v>45</v>
      </c>
      <c r="C61" s="0" t="n">
        <v>5</v>
      </c>
      <c r="D61" s="0" t="n">
        <v>0.025</v>
      </c>
      <c r="E61" s="0" t="n">
        <v>4.25</v>
      </c>
      <c r="F61" s="0" t="n">
        <v>0.063</v>
      </c>
      <c r="G61" s="0" t="s">
        <v>164</v>
      </c>
    </row>
    <row r="62" customFormat="false" ht="15" hidden="false" customHeight="false" outlineLevel="0" collapsed="false">
      <c r="A62" s="0" t="s">
        <v>165</v>
      </c>
      <c r="B62" s="0" t="s">
        <v>45</v>
      </c>
      <c r="C62" s="0" t="n">
        <v>5</v>
      </c>
      <c r="D62" s="0" t="n">
        <v>0.03</v>
      </c>
      <c r="E62" s="0" t="n">
        <v>1.25</v>
      </c>
      <c r="F62" s="0" t="n">
        <v>0.063</v>
      </c>
      <c r="G62" s="0" t="s">
        <v>166</v>
      </c>
    </row>
    <row r="63" customFormat="false" ht="15" hidden="false" customHeight="false" outlineLevel="0" collapsed="false">
      <c r="A63" s="0" t="s">
        <v>167</v>
      </c>
      <c r="B63" s="0" t="s">
        <v>45</v>
      </c>
      <c r="C63" s="0" t="n">
        <v>5</v>
      </c>
      <c r="D63" s="0" t="n">
        <v>0.03</v>
      </c>
      <c r="E63" s="0" t="n">
        <v>1.5</v>
      </c>
      <c r="F63" s="0" t="n">
        <v>0.063</v>
      </c>
      <c r="G63" s="0" t="s">
        <v>168</v>
      </c>
    </row>
    <row r="64" customFormat="false" ht="15" hidden="false" customHeight="false" outlineLevel="0" collapsed="false">
      <c r="A64" s="0" t="s">
        <v>169</v>
      </c>
      <c r="B64" s="0" t="s">
        <v>45</v>
      </c>
      <c r="C64" s="0" t="n">
        <v>5</v>
      </c>
      <c r="D64" s="0" t="n">
        <v>0.03</v>
      </c>
      <c r="E64" s="0" t="n">
        <v>1.75</v>
      </c>
      <c r="F64" s="0" t="n">
        <v>0.063</v>
      </c>
      <c r="G64" s="0" t="s">
        <v>170</v>
      </c>
    </row>
    <row r="65" customFormat="false" ht="15" hidden="false" customHeight="false" outlineLevel="0" collapsed="false">
      <c r="A65" s="0" t="s">
        <v>171</v>
      </c>
      <c r="B65" s="0" t="s">
        <v>45</v>
      </c>
      <c r="C65" s="0" t="n">
        <v>5</v>
      </c>
      <c r="D65" s="0" t="n">
        <v>0.03</v>
      </c>
      <c r="E65" s="0" t="n">
        <v>2</v>
      </c>
      <c r="F65" s="0" t="n">
        <v>0.063</v>
      </c>
      <c r="G65" s="0" t="s">
        <v>172</v>
      </c>
    </row>
    <row r="66" customFormat="false" ht="15" hidden="false" customHeight="false" outlineLevel="0" collapsed="false">
      <c r="A66" s="0" t="s">
        <v>173</v>
      </c>
      <c r="B66" s="0" t="s">
        <v>45</v>
      </c>
      <c r="C66" s="0" t="n">
        <v>5</v>
      </c>
      <c r="D66" s="0" t="n">
        <v>0.03</v>
      </c>
      <c r="E66" s="0" t="n">
        <v>2.25</v>
      </c>
      <c r="F66" s="0" t="n">
        <v>0.063</v>
      </c>
      <c r="G66" s="0" t="s">
        <v>174</v>
      </c>
    </row>
    <row r="67" customFormat="false" ht="15" hidden="false" customHeight="false" outlineLevel="0" collapsed="false">
      <c r="A67" s="0" t="s">
        <v>175</v>
      </c>
      <c r="B67" s="0" t="s">
        <v>45</v>
      </c>
      <c r="C67" s="0" t="n">
        <v>5</v>
      </c>
      <c r="D67" s="0" t="n">
        <v>0.03</v>
      </c>
      <c r="E67" s="0" t="n">
        <v>2.375</v>
      </c>
      <c r="F67" s="0" t="n">
        <v>0.063</v>
      </c>
      <c r="G67" s="0" t="s">
        <v>176</v>
      </c>
    </row>
    <row r="68" customFormat="false" ht="15" hidden="false" customHeight="false" outlineLevel="0" collapsed="false">
      <c r="A68" s="0" t="s">
        <v>177</v>
      </c>
      <c r="B68" s="0" t="s">
        <v>45</v>
      </c>
      <c r="C68" s="0" t="n">
        <v>5</v>
      </c>
      <c r="D68" s="0" t="n">
        <v>0.03</v>
      </c>
      <c r="E68" s="0" t="n">
        <v>2.5</v>
      </c>
      <c r="F68" s="0" t="n">
        <v>0.063</v>
      </c>
      <c r="G68" s="0" t="s">
        <v>178</v>
      </c>
    </row>
    <row r="69" customFormat="false" ht="15" hidden="false" customHeight="false" outlineLevel="0" collapsed="false">
      <c r="A69" s="0" t="s">
        <v>179</v>
      </c>
      <c r="B69" s="0" t="s">
        <v>45</v>
      </c>
      <c r="C69" s="0" t="n">
        <v>5</v>
      </c>
      <c r="D69" s="0" t="n">
        <v>0.03</v>
      </c>
      <c r="E69" s="0" t="n">
        <v>2.75</v>
      </c>
      <c r="F69" s="0" t="n">
        <v>0.063</v>
      </c>
      <c r="G69" s="0" t="s">
        <v>180</v>
      </c>
    </row>
    <row r="70" customFormat="false" ht="15" hidden="false" customHeight="false" outlineLevel="0" collapsed="false">
      <c r="A70" s="0" t="s">
        <v>181</v>
      </c>
      <c r="B70" s="0" t="s">
        <v>45</v>
      </c>
      <c r="C70" s="0" t="n">
        <v>5</v>
      </c>
      <c r="D70" s="0" t="n">
        <v>0.03</v>
      </c>
      <c r="E70" s="0" t="n">
        <v>3</v>
      </c>
      <c r="F70" s="0" t="n">
        <v>0.063</v>
      </c>
      <c r="G70" s="0" t="s">
        <v>182</v>
      </c>
    </row>
    <row r="71" customFormat="false" ht="15" hidden="false" customHeight="false" outlineLevel="0" collapsed="false">
      <c r="A71" s="0" t="s">
        <v>183</v>
      </c>
      <c r="B71" s="0" t="s">
        <v>45</v>
      </c>
      <c r="C71" s="0" t="n">
        <v>5</v>
      </c>
      <c r="D71" s="0" t="n">
        <v>0.03</v>
      </c>
      <c r="E71" s="0" t="n">
        <v>3.5</v>
      </c>
      <c r="F71" s="0" t="n">
        <v>0.063</v>
      </c>
      <c r="G71" s="0" t="s">
        <v>184</v>
      </c>
    </row>
    <row r="72" customFormat="false" ht="15" hidden="false" customHeight="false" outlineLevel="0" collapsed="false">
      <c r="A72" s="0" t="s">
        <v>185</v>
      </c>
      <c r="B72" s="0" t="s">
        <v>45</v>
      </c>
      <c r="C72" s="0" t="n">
        <v>5</v>
      </c>
      <c r="D72" s="0" t="n">
        <v>0.03</v>
      </c>
      <c r="E72" s="0" t="n">
        <v>4</v>
      </c>
      <c r="F72" s="0" t="n">
        <v>0.063</v>
      </c>
      <c r="G72" s="0" t="s">
        <v>186</v>
      </c>
    </row>
    <row r="73" customFormat="false" ht="15" hidden="false" customHeight="false" outlineLevel="0" collapsed="false">
      <c r="A73" s="0" t="s">
        <v>187</v>
      </c>
      <c r="B73" s="0" t="s">
        <v>45</v>
      </c>
      <c r="C73" s="0" t="n">
        <v>5</v>
      </c>
      <c r="D73" s="0" t="n">
        <v>0.03</v>
      </c>
      <c r="E73" s="0" t="n">
        <v>4.25</v>
      </c>
      <c r="F73" s="0" t="n">
        <v>0.063</v>
      </c>
      <c r="G73" s="0" t="s">
        <v>188</v>
      </c>
    </row>
    <row r="74" customFormat="false" ht="15" hidden="false" customHeight="false" outlineLevel="0" collapsed="false">
      <c r="A74" s="0" t="s">
        <v>189</v>
      </c>
      <c r="B74" s="0" t="s">
        <v>45</v>
      </c>
      <c r="C74" s="0" t="n">
        <v>5</v>
      </c>
      <c r="D74" s="0" t="n">
        <v>0.035</v>
      </c>
      <c r="E74" s="0" t="n">
        <v>1.25</v>
      </c>
      <c r="F74" s="0" t="n">
        <v>0.063</v>
      </c>
      <c r="G74" s="0" t="s">
        <v>190</v>
      </c>
    </row>
    <row r="75" customFormat="false" ht="15" hidden="false" customHeight="false" outlineLevel="0" collapsed="false">
      <c r="A75" s="0" t="s">
        <v>191</v>
      </c>
      <c r="B75" s="0" t="s">
        <v>45</v>
      </c>
      <c r="C75" s="0" t="n">
        <v>5</v>
      </c>
      <c r="D75" s="0" t="n">
        <v>0.035</v>
      </c>
      <c r="E75" s="0" t="n">
        <v>1.5</v>
      </c>
      <c r="F75" s="0" t="n">
        <v>0.063</v>
      </c>
      <c r="G75" s="0" t="s">
        <v>192</v>
      </c>
    </row>
    <row r="76" customFormat="false" ht="15" hidden="false" customHeight="false" outlineLevel="0" collapsed="false">
      <c r="A76" s="0" t="s">
        <v>193</v>
      </c>
      <c r="B76" s="0" t="s">
        <v>45</v>
      </c>
      <c r="C76" s="0" t="n">
        <v>5</v>
      </c>
      <c r="D76" s="0" t="n">
        <v>0.035</v>
      </c>
      <c r="E76" s="0" t="n">
        <v>1.75</v>
      </c>
      <c r="F76" s="0" t="n">
        <v>0.063</v>
      </c>
      <c r="G76" s="0" t="s">
        <v>194</v>
      </c>
    </row>
    <row r="77" customFormat="false" ht="15" hidden="false" customHeight="false" outlineLevel="0" collapsed="false">
      <c r="A77" s="0" t="s">
        <v>195</v>
      </c>
      <c r="B77" s="0" t="s">
        <v>45</v>
      </c>
      <c r="C77" s="0" t="n">
        <v>5</v>
      </c>
      <c r="D77" s="0" t="n">
        <v>0.035</v>
      </c>
      <c r="E77" s="0" t="n">
        <v>2</v>
      </c>
      <c r="F77" s="0" t="n">
        <v>0.063</v>
      </c>
      <c r="G77" s="0" t="s">
        <v>196</v>
      </c>
    </row>
    <row r="78" customFormat="false" ht="15" hidden="false" customHeight="false" outlineLevel="0" collapsed="false">
      <c r="A78" s="0" t="s">
        <v>197</v>
      </c>
      <c r="B78" s="0" t="s">
        <v>45</v>
      </c>
      <c r="C78" s="0" t="n">
        <v>5</v>
      </c>
      <c r="D78" s="0" t="n">
        <v>0.035</v>
      </c>
      <c r="E78" s="0" t="n">
        <v>2.25</v>
      </c>
      <c r="F78" s="0" t="n">
        <v>0.063</v>
      </c>
      <c r="G78" s="0" t="s">
        <v>198</v>
      </c>
    </row>
    <row r="79" customFormat="false" ht="15" hidden="false" customHeight="false" outlineLevel="0" collapsed="false">
      <c r="A79" s="0" t="s">
        <v>199</v>
      </c>
      <c r="B79" s="0" t="s">
        <v>45</v>
      </c>
      <c r="C79" s="0" t="n">
        <v>5</v>
      </c>
      <c r="D79" s="0" t="n">
        <v>0.035</v>
      </c>
      <c r="E79" s="0" t="n">
        <v>2.375</v>
      </c>
      <c r="F79" s="0" t="n">
        <v>0.063</v>
      </c>
      <c r="G79" s="0" t="s">
        <v>200</v>
      </c>
    </row>
    <row r="80" customFormat="false" ht="15" hidden="false" customHeight="false" outlineLevel="0" collapsed="false">
      <c r="A80" s="0" t="s">
        <v>201</v>
      </c>
      <c r="B80" s="0" t="s">
        <v>45</v>
      </c>
      <c r="C80" s="0" t="n">
        <v>5</v>
      </c>
      <c r="D80" s="0" t="n">
        <v>0.035</v>
      </c>
      <c r="E80" s="0" t="n">
        <v>2.5</v>
      </c>
      <c r="F80" s="0" t="n">
        <v>0.063</v>
      </c>
      <c r="G80" s="0" t="s">
        <v>202</v>
      </c>
    </row>
    <row r="81" customFormat="false" ht="15" hidden="false" customHeight="false" outlineLevel="0" collapsed="false">
      <c r="A81" s="0" t="s">
        <v>203</v>
      </c>
      <c r="B81" s="0" t="s">
        <v>45</v>
      </c>
      <c r="C81" s="0" t="n">
        <v>5</v>
      </c>
      <c r="D81" s="0" t="n">
        <v>0.035</v>
      </c>
      <c r="E81" s="0" t="n">
        <v>2.75</v>
      </c>
      <c r="F81" s="0" t="n">
        <v>0.063</v>
      </c>
      <c r="G81" s="0" t="s">
        <v>204</v>
      </c>
    </row>
    <row r="82" customFormat="false" ht="15" hidden="false" customHeight="false" outlineLevel="0" collapsed="false">
      <c r="A82" s="0" t="s">
        <v>205</v>
      </c>
      <c r="B82" s="0" t="s">
        <v>45</v>
      </c>
      <c r="C82" s="0" t="n">
        <v>5</v>
      </c>
      <c r="D82" s="0" t="n">
        <v>0.035</v>
      </c>
      <c r="E82" s="0" t="n">
        <v>3</v>
      </c>
      <c r="F82" s="0" t="n">
        <v>0.063</v>
      </c>
      <c r="G82" s="0" t="s">
        <v>206</v>
      </c>
    </row>
    <row r="83" customFormat="false" ht="15" hidden="false" customHeight="false" outlineLevel="0" collapsed="false">
      <c r="A83" s="0" t="s">
        <v>207</v>
      </c>
      <c r="B83" s="0" t="s">
        <v>45</v>
      </c>
      <c r="C83" s="0" t="n">
        <v>5</v>
      </c>
      <c r="D83" s="0" t="n">
        <v>0.035</v>
      </c>
      <c r="E83" s="0" t="n">
        <v>3.5</v>
      </c>
      <c r="F83" s="0" t="n">
        <v>0.063</v>
      </c>
      <c r="G83" s="0" t="s">
        <v>208</v>
      </c>
    </row>
    <row r="84" customFormat="false" ht="15" hidden="false" customHeight="false" outlineLevel="0" collapsed="false">
      <c r="A84" s="0" t="s">
        <v>209</v>
      </c>
      <c r="B84" s="0" t="s">
        <v>45</v>
      </c>
      <c r="C84" s="0" t="n">
        <v>5</v>
      </c>
      <c r="D84" s="0" t="n">
        <v>0.035</v>
      </c>
      <c r="E84" s="0" t="n">
        <v>4</v>
      </c>
      <c r="F84" s="0" t="n">
        <v>0.063</v>
      </c>
      <c r="G84" s="0" t="s">
        <v>210</v>
      </c>
    </row>
    <row r="85" customFormat="false" ht="15" hidden="false" customHeight="false" outlineLevel="0" collapsed="false">
      <c r="A85" s="0" t="s">
        <v>211</v>
      </c>
      <c r="B85" s="0" t="s">
        <v>45</v>
      </c>
      <c r="C85" s="0" t="n">
        <v>5</v>
      </c>
      <c r="D85" s="0" t="n">
        <v>0.035</v>
      </c>
      <c r="E85" s="0" t="n">
        <v>4.25</v>
      </c>
      <c r="F85" s="0" t="n">
        <v>0.063</v>
      </c>
      <c r="G85" s="0" t="s">
        <v>212</v>
      </c>
    </row>
    <row r="86" customFormat="false" ht="15" hidden="false" customHeight="false" outlineLevel="0" collapsed="false">
      <c r="A86" s="0" t="s">
        <v>213</v>
      </c>
      <c r="B86" s="0" t="s">
        <v>214</v>
      </c>
      <c r="C86" s="0" t="n">
        <v>14</v>
      </c>
      <c r="D86" s="0" t="n">
        <v>0.005</v>
      </c>
      <c r="E86" s="0" t="n">
        <v>1.25</v>
      </c>
      <c r="F86" s="0" t="n">
        <v>0.063</v>
      </c>
      <c r="G86" s="0" t="s">
        <v>215</v>
      </c>
    </row>
    <row r="87" customFormat="false" ht="15" hidden="false" customHeight="false" outlineLevel="0" collapsed="false">
      <c r="A87" s="0" t="s">
        <v>216</v>
      </c>
      <c r="B87" s="0" t="s">
        <v>214</v>
      </c>
      <c r="C87" s="0" t="n">
        <v>14</v>
      </c>
      <c r="D87" s="0" t="n">
        <v>0.005</v>
      </c>
      <c r="E87" s="0" t="n">
        <v>1.5</v>
      </c>
      <c r="F87" s="0" t="n">
        <v>0.063</v>
      </c>
      <c r="G87" s="0" t="s">
        <v>217</v>
      </c>
    </row>
    <row r="88" customFormat="false" ht="15" hidden="false" customHeight="false" outlineLevel="0" collapsed="false">
      <c r="A88" s="0" t="s">
        <v>218</v>
      </c>
      <c r="B88" s="0" t="s">
        <v>214</v>
      </c>
      <c r="C88" s="0" t="n">
        <v>14</v>
      </c>
      <c r="D88" s="0" t="n">
        <v>0.005</v>
      </c>
      <c r="E88" s="0" t="n">
        <v>1.75</v>
      </c>
      <c r="F88" s="0" t="n">
        <v>0.063</v>
      </c>
      <c r="G88" s="0" t="s">
        <v>219</v>
      </c>
    </row>
    <row r="89" customFormat="false" ht="15" hidden="false" customHeight="false" outlineLevel="0" collapsed="false">
      <c r="A89" s="0" t="s">
        <v>220</v>
      </c>
      <c r="B89" s="0" t="s">
        <v>214</v>
      </c>
      <c r="C89" s="0" t="n">
        <v>14</v>
      </c>
      <c r="D89" s="0" t="n">
        <v>0.005</v>
      </c>
      <c r="E89" s="0" t="n">
        <v>2</v>
      </c>
      <c r="F89" s="0" t="n">
        <v>0.063</v>
      </c>
      <c r="G89" s="0" t="s">
        <v>221</v>
      </c>
    </row>
    <row r="90" customFormat="false" ht="15" hidden="false" customHeight="false" outlineLevel="0" collapsed="false">
      <c r="A90" s="0" t="s">
        <v>222</v>
      </c>
      <c r="B90" s="0" t="s">
        <v>214</v>
      </c>
      <c r="C90" s="0" t="n">
        <v>14</v>
      </c>
      <c r="D90" s="0" t="n">
        <v>0.005</v>
      </c>
      <c r="E90" s="0" t="n">
        <v>2.25</v>
      </c>
      <c r="F90" s="0" t="n">
        <v>0.063</v>
      </c>
      <c r="G90" s="0" t="s">
        <v>223</v>
      </c>
    </row>
    <row r="91" customFormat="false" ht="15" hidden="false" customHeight="false" outlineLevel="0" collapsed="false">
      <c r="A91" s="0" t="s">
        <v>224</v>
      </c>
      <c r="B91" s="0" t="s">
        <v>214</v>
      </c>
      <c r="C91" s="0" t="n">
        <v>14</v>
      </c>
      <c r="D91" s="0" t="n">
        <v>0.005</v>
      </c>
      <c r="E91" s="0" t="n">
        <v>2.375</v>
      </c>
      <c r="F91" s="0" t="n">
        <v>0.063</v>
      </c>
      <c r="G91" s="0" t="s">
        <v>225</v>
      </c>
    </row>
    <row r="92" customFormat="false" ht="15" hidden="false" customHeight="false" outlineLevel="0" collapsed="false">
      <c r="A92" s="0" t="s">
        <v>226</v>
      </c>
      <c r="B92" s="0" t="s">
        <v>214</v>
      </c>
      <c r="C92" s="0" t="n">
        <v>14</v>
      </c>
      <c r="D92" s="0" t="n">
        <v>0.005</v>
      </c>
      <c r="E92" s="0" t="n">
        <v>2.5</v>
      </c>
      <c r="F92" s="0" t="n">
        <v>0.063</v>
      </c>
      <c r="G92" s="0" t="s">
        <v>227</v>
      </c>
    </row>
    <row r="93" customFormat="false" ht="15" hidden="false" customHeight="false" outlineLevel="0" collapsed="false">
      <c r="A93" s="0" t="s">
        <v>228</v>
      </c>
      <c r="B93" s="0" t="s">
        <v>214</v>
      </c>
      <c r="C93" s="0" t="n">
        <v>14</v>
      </c>
      <c r="D93" s="0" t="n">
        <v>0.005</v>
      </c>
      <c r="E93" s="0" t="n">
        <v>2.75</v>
      </c>
      <c r="F93" s="0" t="n">
        <v>0.063</v>
      </c>
      <c r="G93" s="0" t="s">
        <v>229</v>
      </c>
    </row>
    <row r="94" customFormat="false" ht="15" hidden="false" customHeight="false" outlineLevel="0" collapsed="false">
      <c r="A94" s="0" t="s">
        <v>230</v>
      </c>
      <c r="B94" s="0" t="s">
        <v>214</v>
      </c>
      <c r="C94" s="0" t="n">
        <v>14</v>
      </c>
      <c r="D94" s="0" t="n">
        <v>0.005</v>
      </c>
      <c r="E94" s="0" t="n">
        <v>3</v>
      </c>
      <c r="F94" s="0" t="n">
        <v>0.063</v>
      </c>
      <c r="G94" s="0" t="s">
        <v>231</v>
      </c>
    </row>
    <row r="95" customFormat="false" ht="15" hidden="false" customHeight="false" outlineLevel="0" collapsed="false">
      <c r="A95" s="0" t="s">
        <v>232</v>
      </c>
      <c r="B95" s="0" t="s">
        <v>214</v>
      </c>
      <c r="C95" s="0" t="n">
        <v>14</v>
      </c>
      <c r="D95" s="0" t="n">
        <v>0.005</v>
      </c>
      <c r="E95" s="0" t="n">
        <v>3.5</v>
      </c>
      <c r="F95" s="0" t="n">
        <v>0.063</v>
      </c>
      <c r="G95" s="0" t="s">
        <v>233</v>
      </c>
    </row>
    <row r="96" customFormat="false" ht="15" hidden="false" customHeight="false" outlineLevel="0" collapsed="false">
      <c r="A96" s="0" t="s">
        <v>234</v>
      </c>
      <c r="B96" s="0" t="s">
        <v>214</v>
      </c>
      <c r="C96" s="0" t="n">
        <v>14</v>
      </c>
      <c r="D96" s="0" t="n">
        <v>0.005</v>
      </c>
      <c r="E96" s="0" t="n">
        <v>4</v>
      </c>
      <c r="F96" s="0" t="n">
        <v>0.063</v>
      </c>
      <c r="G96" s="0" t="s">
        <v>235</v>
      </c>
    </row>
    <row r="97" customFormat="false" ht="15" hidden="false" customHeight="false" outlineLevel="0" collapsed="false">
      <c r="A97" s="0" t="s">
        <v>236</v>
      </c>
      <c r="B97" s="0" t="s">
        <v>214</v>
      </c>
      <c r="C97" s="0" t="n">
        <v>14</v>
      </c>
      <c r="D97" s="0" t="n">
        <v>0.005</v>
      </c>
      <c r="E97" s="0" t="n">
        <v>4.25</v>
      </c>
      <c r="F97" s="0" t="n">
        <v>0.063</v>
      </c>
      <c r="G97" s="0" t="s">
        <v>237</v>
      </c>
    </row>
    <row r="98" customFormat="false" ht="15" hidden="false" customHeight="false" outlineLevel="0" collapsed="false">
      <c r="A98" s="0" t="s">
        <v>238</v>
      </c>
      <c r="B98" s="0" t="s">
        <v>214</v>
      </c>
      <c r="C98" s="0" t="n">
        <v>14</v>
      </c>
      <c r="D98" s="0" t="n">
        <v>0.01</v>
      </c>
      <c r="E98" s="0" t="n">
        <v>1.25</v>
      </c>
      <c r="F98" s="0" t="n">
        <v>0.063</v>
      </c>
      <c r="G98" s="0" t="s">
        <v>239</v>
      </c>
    </row>
    <row r="99" customFormat="false" ht="15" hidden="false" customHeight="false" outlineLevel="0" collapsed="false">
      <c r="A99" s="0" t="s">
        <v>240</v>
      </c>
      <c r="B99" s="0" t="s">
        <v>214</v>
      </c>
      <c r="C99" s="0" t="n">
        <v>14</v>
      </c>
      <c r="D99" s="0" t="n">
        <v>0.01</v>
      </c>
      <c r="E99" s="0" t="n">
        <v>1.5</v>
      </c>
      <c r="F99" s="0" t="n">
        <v>0.063</v>
      </c>
      <c r="G99" s="0" t="s">
        <v>241</v>
      </c>
    </row>
    <row r="100" customFormat="false" ht="15" hidden="false" customHeight="false" outlineLevel="0" collapsed="false">
      <c r="A100" s="0" t="s">
        <v>242</v>
      </c>
      <c r="B100" s="0" t="s">
        <v>214</v>
      </c>
      <c r="C100" s="0" t="n">
        <v>14</v>
      </c>
      <c r="D100" s="0" t="n">
        <v>0.01</v>
      </c>
      <c r="E100" s="0" t="n">
        <v>1.75</v>
      </c>
      <c r="F100" s="0" t="n">
        <v>0.063</v>
      </c>
      <c r="G100" s="0" t="s">
        <v>243</v>
      </c>
    </row>
    <row r="101" customFormat="false" ht="15" hidden="false" customHeight="false" outlineLevel="0" collapsed="false">
      <c r="A101" s="0" t="s">
        <v>244</v>
      </c>
      <c r="B101" s="0" t="s">
        <v>214</v>
      </c>
      <c r="C101" s="0" t="n">
        <v>14</v>
      </c>
      <c r="D101" s="0" t="n">
        <v>0.01</v>
      </c>
      <c r="E101" s="0" t="n">
        <v>2</v>
      </c>
      <c r="F101" s="0" t="n">
        <v>0.063</v>
      </c>
      <c r="G101" s="0" t="s">
        <v>245</v>
      </c>
    </row>
    <row r="102" customFormat="false" ht="15" hidden="false" customHeight="false" outlineLevel="0" collapsed="false">
      <c r="A102" s="0" t="s">
        <v>246</v>
      </c>
      <c r="B102" s="0" t="s">
        <v>214</v>
      </c>
      <c r="C102" s="0" t="n">
        <v>14</v>
      </c>
      <c r="D102" s="0" t="n">
        <v>0.01</v>
      </c>
      <c r="E102" s="0" t="n">
        <v>2.25</v>
      </c>
      <c r="F102" s="0" t="n">
        <v>0.063</v>
      </c>
      <c r="G102" s="0" t="s">
        <v>247</v>
      </c>
    </row>
    <row r="103" customFormat="false" ht="15" hidden="false" customHeight="false" outlineLevel="0" collapsed="false">
      <c r="A103" s="0" t="s">
        <v>248</v>
      </c>
      <c r="B103" s="0" t="s">
        <v>214</v>
      </c>
      <c r="C103" s="0" t="n">
        <v>14</v>
      </c>
      <c r="D103" s="0" t="n">
        <v>0.01</v>
      </c>
      <c r="E103" s="0" t="n">
        <v>2.375</v>
      </c>
      <c r="F103" s="0" t="n">
        <v>0.063</v>
      </c>
      <c r="G103" s="0" t="s">
        <v>249</v>
      </c>
    </row>
    <row r="104" customFormat="false" ht="15" hidden="false" customHeight="false" outlineLevel="0" collapsed="false">
      <c r="A104" s="0" t="s">
        <v>250</v>
      </c>
      <c r="B104" s="0" t="s">
        <v>214</v>
      </c>
      <c r="C104" s="0" t="n">
        <v>14</v>
      </c>
      <c r="D104" s="0" t="n">
        <v>0.01</v>
      </c>
      <c r="E104" s="0" t="n">
        <v>2.5</v>
      </c>
      <c r="F104" s="0" t="n">
        <v>0.063</v>
      </c>
      <c r="G104" s="0" t="s">
        <v>251</v>
      </c>
    </row>
    <row r="105" customFormat="false" ht="15" hidden="false" customHeight="false" outlineLevel="0" collapsed="false">
      <c r="A105" s="0" t="s">
        <v>252</v>
      </c>
      <c r="B105" s="0" t="s">
        <v>214</v>
      </c>
      <c r="C105" s="0" t="n">
        <v>14</v>
      </c>
      <c r="D105" s="0" t="n">
        <v>0.01</v>
      </c>
      <c r="E105" s="0" t="n">
        <v>2.75</v>
      </c>
      <c r="F105" s="0" t="n">
        <v>0.063</v>
      </c>
      <c r="G105" s="0" t="s">
        <v>253</v>
      </c>
    </row>
    <row r="106" customFormat="false" ht="15" hidden="false" customHeight="false" outlineLevel="0" collapsed="false">
      <c r="A106" s="0" t="s">
        <v>254</v>
      </c>
      <c r="B106" s="0" t="s">
        <v>214</v>
      </c>
      <c r="C106" s="0" t="n">
        <v>14</v>
      </c>
      <c r="D106" s="0" t="n">
        <v>0.01</v>
      </c>
      <c r="E106" s="0" t="n">
        <v>3</v>
      </c>
      <c r="F106" s="0" t="n">
        <v>0.063</v>
      </c>
      <c r="G106" s="0" t="s">
        <v>255</v>
      </c>
    </row>
    <row r="107" customFormat="false" ht="15" hidden="false" customHeight="false" outlineLevel="0" collapsed="false">
      <c r="A107" s="0" t="s">
        <v>256</v>
      </c>
      <c r="B107" s="0" t="s">
        <v>214</v>
      </c>
      <c r="C107" s="0" t="n">
        <v>14</v>
      </c>
      <c r="D107" s="0" t="n">
        <v>0.01</v>
      </c>
      <c r="E107" s="0" t="n">
        <v>3.5</v>
      </c>
      <c r="F107" s="0" t="n">
        <v>0.063</v>
      </c>
      <c r="G107" s="0" t="s">
        <v>257</v>
      </c>
    </row>
    <row r="108" customFormat="false" ht="15" hidden="false" customHeight="false" outlineLevel="0" collapsed="false">
      <c r="A108" s="0" t="s">
        <v>258</v>
      </c>
      <c r="B108" s="0" t="s">
        <v>214</v>
      </c>
      <c r="C108" s="0" t="n">
        <v>14</v>
      </c>
      <c r="D108" s="0" t="n">
        <v>0.01</v>
      </c>
      <c r="E108" s="0" t="n">
        <v>4</v>
      </c>
      <c r="F108" s="0" t="n">
        <v>0.063</v>
      </c>
      <c r="G108" s="0" t="s">
        <v>259</v>
      </c>
    </row>
    <row r="109" customFormat="false" ht="15" hidden="false" customHeight="false" outlineLevel="0" collapsed="false">
      <c r="A109" s="0" t="s">
        <v>260</v>
      </c>
      <c r="B109" s="0" t="s">
        <v>214</v>
      </c>
      <c r="C109" s="0" t="n">
        <v>14</v>
      </c>
      <c r="D109" s="0" t="n">
        <v>0.01</v>
      </c>
      <c r="E109" s="0" t="n">
        <v>4.25</v>
      </c>
      <c r="F109" s="0" t="n">
        <v>0.063</v>
      </c>
      <c r="G109" s="0" t="s">
        <v>261</v>
      </c>
    </row>
    <row r="110" customFormat="false" ht="15" hidden="false" customHeight="false" outlineLevel="0" collapsed="false">
      <c r="A110" s="0" t="s">
        <v>262</v>
      </c>
      <c r="B110" s="0" t="s">
        <v>214</v>
      </c>
      <c r="C110" s="0" t="n">
        <v>14</v>
      </c>
      <c r="D110" s="0" t="n">
        <v>0.015</v>
      </c>
      <c r="E110" s="0" t="n">
        <v>1.25</v>
      </c>
      <c r="F110" s="0" t="n">
        <v>0.063</v>
      </c>
      <c r="G110" s="0" t="s">
        <v>263</v>
      </c>
    </row>
    <row r="111" customFormat="false" ht="15" hidden="false" customHeight="false" outlineLevel="0" collapsed="false">
      <c r="A111" s="0" t="s">
        <v>264</v>
      </c>
      <c r="B111" s="0" t="s">
        <v>214</v>
      </c>
      <c r="C111" s="0" t="n">
        <v>14</v>
      </c>
      <c r="D111" s="0" t="n">
        <v>0.015</v>
      </c>
      <c r="E111" s="0" t="n">
        <v>1.5</v>
      </c>
      <c r="F111" s="0" t="n">
        <v>0.063</v>
      </c>
      <c r="G111" s="0" t="s">
        <v>265</v>
      </c>
    </row>
    <row r="112" customFormat="false" ht="15" hidden="false" customHeight="false" outlineLevel="0" collapsed="false">
      <c r="A112" s="0" t="s">
        <v>266</v>
      </c>
      <c r="B112" s="0" t="s">
        <v>214</v>
      </c>
      <c r="C112" s="0" t="n">
        <v>14</v>
      </c>
      <c r="D112" s="0" t="n">
        <v>0.015</v>
      </c>
      <c r="E112" s="0" t="n">
        <v>1.75</v>
      </c>
      <c r="F112" s="0" t="n">
        <v>0.063</v>
      </c>
      <c r="G112" s="0" t="s">
        <v>267</v>
      </c>
    </row>
    <row r="113" customFormat="false" ht="15" hidden="false" customHeight="false" outlineLevel="0" collapsed="false">
      <c r="A113" s="0" t="s">
        <v>268</v>
      </c>
      <c r="B113" s="0" t="s">
        <v>214</v>
      </c>
      <c r="C113" s="0" t="n">
        <v>14</v>
      </c>
      <c r="D113" s="0" t="n">
        <v>0.015</v>
      </c>
      <c r="E113" s="0" t="n">
        <v>2</v>
      </c>
      <c r="F113" s="0" t="n">
        <v>0.063</v>
      </c>
      <c r="G113" s="0" t="s">
        <v>269</v>
      </c>
    </row>
    <row r="114" customFormat="false" ht="15" hidden="false" customHeight="false" outlineLevel="0" collapsed="false">
      <c r="A114" s="0" t="s">
        <v>270</v>
      </c>
      <c r="B114" s="0" t="s">
        <v>214</v>
      </c>
      <c r="C114" s="0" t="n">
        <v>14</v>
      </c>
      <c r="D114" s="0" t="n">
        <v>0.015</v>
      </c>
      <c r="E114" s="0" t="n">
        <v>2.25</v>
      </c>
      <c r="F114" s="0" t="n">
        <v>0.063</v>
      </c>
      <c r="G114" s="0" t="s">
        <v>271</v>
      </c>
    </row>
    <row r="115" customFormat="false" ht="15" hidden="false" customHeight="false" outlineLevel="0" collapsed="false">
      <c r="A115" s="0" t="s">
        <v>272</v>
      </c>
      <c r="B115" s="0" t="s">
        <v>214</v>
      </c>
      <c r="C115" s="0" t="n">
        <v>14</v>
      </c>
      <c r="D115" s="0" t="n">
        <v>0.015</v>
      </c>
      <c r="E115" s="0" t="n">
        <v>2.375</v>
      </c>
      <c r="F115" s="0" t="n">
        <v>0.063</v>
      </c>
      <c r="G115" s="0" t="s">
        <v>273</v>
      </c>
    </row>
    <row r="116" customFormat="false" ht="15" hidden="false" customHeight="false" outlineLevel="0" collapsed="false">
      <c r="A116" s="0" t="s">
        <v>274</v>
      </c>
      <c r="B116" s="0" t="s">
        <v>214</v>
      </c>
      <c r="C116" s="0" t="n">
        <v>14</v>
      </c>
      <c r="D116" s="0" t="n">
        <v>0.015</v>
      </c>
      <c r="E116" s="0" t="n">
        <v>2.5</v>
      </c>
      <c r="F116" s="0" t="n">
        <v>0.063</v>
      </c>
      <c r="G116" s="0" t="s">
        <v>275</v>
      </c>
    </row>
    <row r="117" customFormat="false" ht="15" hidden="false" customHeight="false" outlineLevel="0" collapsed="false">
      <c r="A117" s="0" t="s">
        <v>276</v>
      </c>
      <c r="B117" s="0" t="s">
        <v>214</v>
      </c>
      <c r="C117" s="0" t="n">
        <v>14</v>
      </c>
      <c r="D117" s="0" t="n">
        <v>0.015</v>
      </c>
      <c r="E117" s="0" t="n">
        <v>2.75</v>
      </c>
      <c r="F117" s="0" t="n">
        <v>0.063</v>
      </c>
      <c r="G117" s="0" t="s">
        <v>277</v>
      </c>
    </row>
    <row r="118" customFormat="false" ht="15" hidden="false" customHeight="false" outlineLevel="0" collapsed="false">
      <c r="A118" s="0" t="s">
        <v>278</v>
      </c>
      <c r="B118" s="0" t="s">
        <v>214</v>
      </c>
      <c r="C118" s="0" t="n">
        <v>14</v>
      </c>
      <c r="D118" s="0" t="n">
        <v>0.015</v>
      </c>
      <c r="E118" s="0" t="n">
        <v>3</v>
      </c>
      <c r="F118" s="0" t="n">
        <v>0.063</v>
      </c>
      <c r="G118" s="0" t="s">
        <v>279</v>
      </c>
    </row>
    <row r="119" customFormat="false" ht="15" hidden="false" customHeight="false" outlineLevel="0" collapsed="false">
      <c r="A119" s="0" t="s">
        <v>280</v>
      </c>
      <c r="B119" s="0" t="s">
        <v>214</v>
      </c>
      <c r="C119" s="0" t="n">
        <v>14</v>
      </c>
      <c r="D119" s="0" t="n">
        <v>0.015</v>
      </c>
      <c r="E119" s="0" t="n">
        <v>3.5</v>
      </c>
      <c r="F119" s="0" t="n">
        <v>0.063</v>
      </c>
      <c r="G119" s="0" t="s">
        <v>281</v>
      </c>
    </row>
    <row r="120" customFormat="false" ht="15" hidden="false" customHeight="false" outlineLevel="0" collapsed="false">
      <c r="A120" s="0" t="s">
        <v>282</v>
      </c>
      <c r="B120" s="0" t="s">
        <v>214</v>
      </c>
      <c r="C120" s="0" t="n">
        <v>14</v>
      </c>
      <c r="D120" s="0" t="n">
        <v>0.015</v>
      </c>
      <c r="E120" s="0" t="n">
        <v>4</v>
      </c>
      <c r="F120" s="0" t="n">
        <v>0.063</v>
      </c>
      <c r="G120" s="0" t="s">
        <v>283</v>
      </c>
    </row>
    <row r="121" customFormat="false" ht="15" hidden="false" customHeight="false" outlineLevel="0" collapsed="false">
      <c r="A121" s="0" t="s">
        <v>284</v>
      </c>
      <c r="B121" s="0" t="s">
        <v>214</v>
      </c>
      <c r="C121" s="0" t="n">
        <v>14</v>
      </c>
      <c r="D121" s="0" t="n">
        <v>0.015</v>
      </c>
      <c r="E121" s="0" t="n">
        <v>4.25</v>
      </c>
      <c r="F121" s="0" t="n">
        <v>0.063</v>
      </c>
      <c r="G121" s="0" t="s">
        <v>285</v>
      </c>
    </row>
    <row r="122" customFormat="false" ht="15" hidden="false" customHeight="false" outlineLevel="0" collapsed="false">
      <c r="A122" s="0" t="s">
        <v>286</v>
      </c>
      <c r="B122" s="0" t="s">
        <v>214</v>
      </c>
      <c r="C122" s="0" t="n">
        <v>14</v>
      </c>
      <c r="D122" s="0" t="n">
        <v>0.02</v>
      </c>
      <c r="E122" s="0" t="n">
        <v>1.25</v>
      </c>
      <c r="F122" s="0" t="n">
        <v>0.063</v>
      </c>
      <c r="G122" s="0" t="s">
        <v>287</v>
      </c>
    </row>
    <row r="123" customFormat="false" ht="15" hidden="false" customHeight="false" outlineLevel="0" collapsed="false">
      <c r="A123" s="0" t="s">
        <v>288</v>
      </c>
      <c r="B123" s="0" t="s">
        <v>214</v>
      </c>
      <c r="C123" s="0" t="n">
        <v>14</v>
      </c>
      <c r="D123" s="0" t="n">
        <v>0.02</v>
      </c>
      <c r="E123" s="0" t="n">
        <v>1.5</v>
      </c>
      <c r="F123" s="0" t="n">
        <v>0.063</v>
      </c>
      <c r="G123" s="0" t="s">
        <v>289</v>
      </c>
    </row>
    <row r="124" customFormat="false" ht="15" hidden="false" customHeight="false" outlineLevel="0" collapsed="false">
      <c r="A124" s="0" t="s">
        <v>290</v>
      </c>
      <c r="B124" s="0" t="s">
        <v>214</v>
      </c>
      <c r="C124" s="0" t="n">
        <v>14</v>
      </c>
      <c r="D124" s="0" t="n">
        <v>0.02</v>
      </c>
      <c r="E124" s="0" t="n">
        <v>1.75</v>
      </c>
      <c r="F124" s="0" t="n">
        <v>0.063</v>
      </c>
      <c r="G124" s="0" t="s">
        <v>291</v>
      </c>
    </row>
    <row r="125" customFormat="false" ht="15" hidden="false" customHeight="false" outlineLevel="0" collapsed="false">
      <c r="A125" s="0" t="s">
        <v>292</v>
      </c>
      <c r="B125" s="0" t="s">
        <v>214</v>
      </c>
      <c r="C125" s="0" t="n">
        <v>14</v>
      </c>
      <c r="D125" s="0" t="n">
        <v>0.02</v>
      </c>
      <c r="E125" s="0" t="n">
        <v>2</v>
      </c>
      <c r="F125" s="0" t="n">
        <v>0.063</v>
      </c>
      <c r="G125" s="0" t="s">
        <v>293</v>
      </c>
    </row>
    <row r="126" customFormat="false" ht="15" hidden="false" customHeight="false" outlineLevel="0" collapsed="false">
      <c r="A126" s="0" t="s">
        <v>294</v>
      </c>
      <c r="B126" s="0" t="s">
        <v>214</v>
      </c>
      <c r="C126" s="0" t="n">
        <v>14</v>
      </c>
      <c r="D126" s="0" t="n">
        <v>0.02</v>
      </c>
      <c r="E126" s="0" t="n">
        <v>2.25</v>
      </c>
      <c r="F126" s="0" t="n">
        <v>0.063</v>
      </c>
      <c r="G126" s="0" t="s">
        <v>295</v>
      </c>
    </row>
    <row r="127" customFormat="false" ht="15" hidden="false" customHeight="false" outlineLevel="0" collapsed="false">
      <c r="A127" s="0" t="s">
        <v>296</v>
      </c>
      <c r="B127" s="0" t="s">
        <v>214</v>
      </c>
      <c r="C127" s="0" t="n">
        <v>14</v>
      </c>
      <c r="D127" s="0" t="n">
        <v>0.02</v>
      </c>
      <c r="E127" s="0" t="n">
        <v>2.375</v>
      </c>
      <c r="F127" s="0" t="n">
        <v>0.063</v>
      </c>
      <c r="G127" s="0" t="s">
        <v>297</v>
      </c>
    </row>
    <row r="128" customFormat="false" ht="15" hidden="false" customHeight="false" outlineLevel="0" collapsed="false">
      <c r="A128" s="0" t="s">
        <v>298</v>
      </c>
      <c r="B128" s="0" t="s">
        <v>214</v>
      </c>
      <c r="C128" s="0" t="n">
        <v>14</v>
      </c>
      <c r="D128" s="0" t="n">
        <v>0.02</v>
      </c>
      <c r="E128" s="0" t="n">
        <v>2.5</v>
      </c>
      <c r="F128" s="0" t="n">
        <v>0.063</v>
      </c>
      <c r="G128" s="0" t="s">
        <v>299</v>
      </c>
    </row>
    <row r="129" customFormat="false" ht="15" hidden="false" customHeight="false" outlineLevel="0" collapsed="false">
      <c r="A129" s="0" t="s">
        <v>300</v>
      </c>
      <c r="B129" s="0" t="s">
        <v>214</v>
      </c>
      <c r="C129" s="0" t="n">
        <v>14</v>
      </c>
      <c r="D129" s="0" t="n">
        <v>0.02</v>
      </c>
      <c r="E129" s="0" t="n">
        <v>2.75</v>
      </c>
      <c r="F129" s="0" t="n">
        <v>0.063</v>
      </c>
      <c r="G129" s="0" t="s">
        <v>301</v>
      </c>
    </row>
    <row r="130" customFormat="false" ht="15" hidden="false" customHeight="false" outlineLevel="0" collapsed="false">
      <c r="A130" s="0" t="s">
        <v>302</v>
      </c>
      <c r="B130" s="0" t="s">
        <v>214</v>
      </c>
      <c r="C130" s="0" t="n">
        <v>14</v>
      </c>
      <c r="D130" s="0" t="n">
        <v>0.02</v>
      </c>
      <c r="E130" s="0" t="n">
        <v>3</v>
      </c>
      <c r="F130" s="0" t="n">
        <v>0.063</v>
      </c>
      <c r="G130" s="0" t="s">
        <v>303</v>
      </c>
    </row>
    <row r="131" customFormat="false" ht="15" hidden="false" customHeight="false" outlineLevel="0" collapsed="false">
      <c r="A131" s="0" t="s">
        <v>304</v>
      </c>
      <c r="B131" s="0" t="s">
        <v>214</v>
      </c>
      <c r="C131" s="0" t="n">
        <v>14</v>
      </c>
      <c r="D131" s="0" t="n">
        <v>0.02</v>
      </c>
      <c r="E131" s="0" t="n">
        <v>3.5</v>
      </c>
      <c r="F131" s="0" t="n">
        <v>0.063</v>
      </c>
      <c r="G131" s="0" t="s">
        <v>305</v>
      </c>
    </row>
    <row r="132" customFormat="false" ht="15" hidden="false" customHeight="false" outlineLevel="0" collapsed="false">
      <c r="A132" s="0" t="s">
        <v>306</v>
      </c>
      <c r="B132" s="0" t="s">
        <v>214</v>
      </c>
      <c r="C132" s="0" t="n">
        <v>14</v>
      </c>
      <c r="D132" s="0" t="n">
        <v>0.02</v>
      </c>
      <c r="E132" s="0" t="n">
        <v>4</v>
      </c>
      <c r="F132" s="0" t="n">
        <v>0.063</v>
      </c>
      <c r="G132" s="0" t="s">
        <v>307</v>
      </c>
    </row>
    <row r="133" customFormat="false" ht="15" hidden="false" customHeight="false" outlineLevel="0" collapsed="false">
      <c r="A133" s="0" t="s">
        <v>308</v>
      </c>
      <c r="B133" s="0" t="s">
        <v>214</v>
      </c>
      <c r="C133" s="0" t="n">
        <v>14</v>
      </c>
      <c r="D133" s="0" t="n">
        <v>0.02</v>
      </c>
      <c r="E133" s="0" t="n">
        <v>4.25</v>
      </c>
      <c r="F133" s="0" t="n">
        <v>0.063</v>
      </c>
      <c r="G133" s="0" t="s">
        <v>309</v>
      </c>
    </row>
    <row r="134" customFormat="false" ht="15" hidden="false" customHeight="false" outlineLevel="0" collapsed="false">
      <c r="A134" s="0" t="s">
        <v>310</v>
      </c>
      <c r="B134" s="0" t="s">
        <v>214</v>
      </c>
      <c r="C134" s="0" t="n">
        <v>14</v>
      </c>
      <c r="D134" s="0" t="n">
        <v>0.025</v>
      </c>
      <c r="E134" s="0" t="n">
        <v>1.25</v>
      </c>
      <c r="F134" s="0" t="n">
        <v>0.063</v>
      </c>
      <c r="G134" s="0" t="s">
        <v>311</v>
      </c>
    </row>
    <row r="135" customFormat="false" ht="15" hidden="false" customHeight="false" outlineLevel="0" collapsed="false">
      <c r="A135" s="0" t="s">
        <v>312</v>
      </c>
      <c r="B135" s="0" t="s">
        <v>214</v>
      </c>
      <c r="C135" s="0" t="n">
        <v>14</v>
      </c>
      <c r="D135" s="0" t="n">
        <v>0.025</v>
      </c>
      <c r="E135" s="0" t="n">
        <v>1.5</v>
      </c>
      <c r="F135" s="0" t="n">
        <v>0.063</v>
      </c>
      <c r="G135" s="0" t="s">
        <v>313</v>
      </c>
    </row>
    <row r="136" customFormat="false" ht="15" hidden="false" customHeight="false" outlineLevel="0" collapsed="false">
      <c r="A136" s="0" t="s">
        <v>314</v>
      </c>
      <c r="B136" s="0" t="s">
        <v>214</v>
      </c>
      <c r="C136" s="0" t="n">
        <v>14</v>
      </c>
      <c r="D136" s="0" t="n">
        <v>0.025</v>
      </c>
      <c r="E136" s="0" t="n">
        <v>1.75</v>
      </c>
      <c r="F136" s="0" t="n">
        <v>0.063</v>
      </c>
      <c r="G136" s="0" t="s">
        <v>315</v>
      </c>
    </row>
    <row r="137" customFormat="false" ht="15" hidden="false" customHeight="false" outlineLevel="0" collapsed="false">
      <c r="A137" s="0" t="s">
        <v>316</v>
      </c>
      <c r="B137" s="0" t="s">
        <v>214</v>
      </c>
      <c r="C137" s="0" t="n">
        <v>14</v>
      </c>
      <c r="D137" s="0" t="n">
        <v>0.025</v>
      </c>
      <c r="E137" s="0" t="n">
        <v>2</v>
      </c>
      <c r="F137" s="0" t="n">
        <v>0.063</v>
      </c>
      <c r="G137" s="0" t="s">
        <v>317</v>
      </c>
    </row>
    <row r="138" customFormat="false" ht="15" hidden="false" customHeight="false" outlineLevel="0" collapsed="false">
      <c r="A138" s="0" t="s">
        <v>318</v>
      </c>
      <c r="B138" s="0" t="s">
        <v>214</v>
      </c>
      <c r="C138" s="0" t="n">
        <v>14</v>
      </c>
      <c r="D138" s="0" t="n">
        <v>0.025</v>
      </c>
      <c r="E138" s="0" t="n">
        <v>2.25</v>
      </c>
      <c r="F138" s="0" t="n">
        <v>0.063</v>
      </c>
      <c r="G138" s="0" t="s">
        <v>319</v>
      </c>
    </row>
    <row r="139" customFormat="false" ht="15" hidden="false" customHeight="false" outlineLevel="0" collapsed="false">
      <c r="A139" s="0" t="s">
        <v>320</v>
      </c>
      <c r="B139" s="0" t="s">
        <v>214</v>
      </c>
      <c r="C139" s="0" t="n">
        <v>14</v>
      </c>
      <c r="D139" s="0" t="n">
        <v>0.025</v>
      </c>
      <c r="E139" s="0" t="n">
        <v>2.375</v>
      </c>
      <c r="F139" s="0" t="n">
        <v>0.063</v>
      </c>
      <c r="G139" s="0" t="s">
        <v>321</v>
      </c>
    </row>
    <row r="140" customFormat="false" ht="15" hidden="false" customHeight="false" outlineLevel="0" collapsed="false">
      <c r="A140" s="0" t="s">
        <v>322</v>
      </c>
      <c r="B140" s="0" t="s">
        <v>214</v>
      </c>
      <c r="C140" s="0" t="n">
        <v>14</v>
      </c>
      <c r="D140" s="0" t="n">
        <v>0.025</v>
      </c>
      <c r="E140" s="0" t="n">
        <v>2.5</v>
      </c>
      <c r="F140" s="0" t="n">
        <v>0.063</v>
      </c>
      <c r="G140" s="0" t="s">
        <v>323</v>
      </c>
    </row>
    <row r="141" customFormat="false" ht="15" hidden="false" customHeight="false" outlineLevel="0" collapsed="false">
      <c r="A141" s="0" t="s">
        <v>324</v>
      </c>
      <c r="B141" s="0" t="s">
        <v>214</v>
      </c>
      <c r="C141" s="0" t="n">
        <v>14</v>
      </c>
      <c r="D141" s="0" t="n">
        <v>0.025</v>
      </c>
      <c r="E141" s="0" t="n">
        <v>2.75</v>
      </c>
      <c r="F141" s="0" t="n">
        <v>0.063</v>
      </c>
      <c r="G141" s="0" t="s">
        <v>325</v>
      </c>
    </row>
    <row r="142" customFormat="false" ht="15" hidden="false" customHeight="false" outlineLevel="0" collapsed="false">
      <c r="A142" s="0" t="s">
        <v>326</v>
      </c>
      <c r="B142" s="0" t="s">
        <v>214</v>
      </c>
      <c r="C142" s="0" t="n">
        <v>14</v>
      </c>
      <c r="D142" s="0" t="n">
        <v>0.025</v>
      </c>
      <c r="E142" s="0" t="n">
        <v>3</v>
      </c>
      <c r="F142" s="0" t="n">
        <v>0.063</v>
      </c>
      <c r="G142" s="0" t="s">
        <v>327</v>
      </c>
    </row>
    <row r="143" customFormat="false" ht="15" hidden="false" customHeight="false" outlineLevel="0" collapsed="false">
      <c r="A143" s="0" t="s">
        <v>328</v>
      </c>
      <c r="B143" s="0" t="s">
        <v>214</v>
      </c>
      <c r="C143" s="0" t="n">
        <v>14</v>
      </c>
      <c r="D143" s="0" t="n">
        <v>0.025</v>
      </c>
      <c r="E143" s="0" t="n">
        <v>3.5</v>
      </c>
      <c r="F143" s="0" t="n">
        <v>0.063</v>
      </c>
      <c r="G143" s="0" t="s">
        <v>329</v>
      </c>
    </row>
    <row r="144" customFormat="false" ht="15" hidden="false" customHeight="false" outlineLevel="0" collapsed="false">
      <c r="A144" s="0" t="s">
        <v>330</v>
      </c>
      <c r="B144" s="0" t="s">
        <v>214</v>
      </c>
      <c r="C144" s="0" t="n">
        <v>14</v>
      </c>
      <c r="D144" s="0" t="n">
        <v>0.025</v>
      </c>
      <c r="E144" s="0" t="n">
        <v>4</v>
      </c>
      <c r="F144" s="0" t="n">
        <v>0.063</v>
      </c>
      <c r="G144" s="0" t="s">
        <v>331</v>
      </c>
    </row>
    <row r="145" customFormat="false" ht="15" hidden="false" customHeight="false" outlineLevel="0" collapsed="false">
      <c r="A145" s="0" t="s">
        <v>332</v>
      </c>
      <c r="B145" s="0" t="s">
        <v>214</v>
      </c>
      <c r="C145" s="0" t="n">
        <v>14</v>
      </c>
      <c r="D145" s="0" t="n">
        <v>0.025</v>
      </c>
      <c r="E145" s="0" t="n">
        <v>4.25</v>
      </c>
      <c r="F145" s="0" t="n">
        <v>0.063</v>
      </c>
      <c r="G145" s="0" t="s">
        <v>333</v>
      </c>
    </row>
    <row r="146" customFormat="false" ht="15" hidden="false" customHeight="false" outlineLevel="0" collapsed="false">
      <c r="A146" s="0" t="s">
        <v>334</v>
      </c>
      <c r="B146" s="0" t="s">
        <v>214</v>
      </c>
      <c r="C146" s="0" t="n">
        <v>14</v>
      </c>
      <c r="D146" s="0" t="n">
        <v>0.03</v>
      </c>
      <c r="E146" s="0" t="n">
        <v>1.25</v>
      </c>
      <c r="F146" s="0" t="n">
        <v>0.063</v>
      </c>
      <c r="G146" s="0" t="s">
        <v>335</v>
      </c>
    </row>
    <row r="147" customFormat="false" ht="15" hidden="false" customHeight="false" outlineLevel="0" collapsed="false">
      <c r="A147" s="0" t="s">
        <v>336</v>
      </c>
      <c r="B147" s="0" t="s">
        <v>214</v>
      </c>
      <c r="C147" s="0" t="n">
        <v>14</v>
      </c>
      <c r="D147" s="0" t="n">
        <v>0.03</v>
      </c>
      <c r="E147" s="0" t="n">
        <v>1.5</v>
      </c>
      <c r="F147" s="0" t="n">
        <v>0.063</v>
      </c>
      <c r="G147" s="0" t="s">
        <v>337</v>
      </c>
    </row>
    <row r="148" customFormat="false" ht="15" hidden="false" customHeight="false" outlineLevel="0" collapsed="false">
      <c r="A148" s="0" t="s">
        <v>338</v>
      </c>
      <c r="B148" s="0" t="s">
        <v>214</v>
      </c>
      <c r="C148" s="0" t="n">
        <v>14</v>
      </c>
      <c r="D148" s="0" t="n">
        <v>0.03</v>
      </c>
      <c r="E148" s="0" t="n">
        <v>1.75</v>
      </c>
      <c r="F148" s="0" t="n">
        <v>0.063</v>
      </c>
      <c r="G148" s="0" t="s">
        <v>339</v>
      </c>
    </row>
    <row r="149" customFormat="false" ht="15" hidden="false" customHeight="false" outlineLevel="0" collapsed="false">
      <c r="A149" s="0" t="s">
        <v>340</v>
      </c>
      <c r="B149" s="0" t="s">
        <v>214</v>
      </c>
      <c r="C149" s="0" t="n">
        <v>14</v>
      </c>
      <c r="D149" s="0" t="n">
        <v>0.03</v>
      </c>
      <c r="E149" s="0" t="n">
        <v>2</v>
      </c>
      <c r="F149" s="0" t="n">
        <v>0.063</v>
      </c>
      <c r="G149" s="0" t="s">
        <v>341</v>
      </c>
    </row>
    <row r="150" customFormat="false" ht="15" hidden="false" customHeight="false" outlineLevel="0" collapsed="false">
      <c r="A150" s="0" t="s">
        <v>342</v>
      </c>
      <c r="B150" s="0" t="s">
        <v>214</v>
      </c>
      <c r="C150" s="0" t="n">
        <v>14</v>
      </c>
      <c r="D150" s="0" t="n">
        <v>0.03</v>
      </c>
      <c r="E150" s="0" t="n">
        <v>2.25</v>
      </c>
      <c r="F150" s="0" t="n">
        <v>0.063</v>
      </c>
      <c r="G150" s="0" t="s">
        <v>343</v>
      </c>
    </row>
    <row r="151" customFormat="false" ht="15" hidden="false" customHeight="false" outlineLevel="0" collapsed="false">
      <c r="A151" s="0" t="s">
        <v>344</v>
      </c>
      <c r="B151" s="0" t="s">
        <v>214</v>
      </c>
      <c r="C151" s="0" t="n">
        <v>14</v>
      </c>
      <c r="D151" s="0" t="n">
        <v>0.03</v>
      </c>
      <c r="E151" s="0" t="n">
        <v>2.375</v>
      </c>
      <c r="F151" s="0" t="n">
        <v>0.063</v>
      </c>
      <c r="G151" s="0" t="s">
        <v>345</v>
      </c>
    </row>
    <row r="152" customFormat="false" ht="15" hidden="false" customHeight="false" outlineLevel="0" collapsed="false">
      <c r="A152" s="0" t="s">
        <v>346</v>
      </c>
      <c r="B152" s="0" t="s">
        <v>214</v>
      </c>
      <c r="C152" s="0" t="n">
        <v>14</v>
      </c>
      <c r="D152" s="0" t="n">
        <v>0.03</v>
      </c>
      <c r="E152" s="0" t="n">
        <v>2.5</v>
      </c>
      <c r="F152" s="0" t="n">
        <v>0.063</v>
      </c>
      <c r="G152" s="0" t="s">
        <v>347</v>
      </c>
    </row>
    <row r="153" customFormat="false" ht="15" hidden="false" customHeight="false" outlineLevel="0" collapsed="false">
      <c r="A153" s="0" t="s">
        <v>348</v>
      </c>
      <c r="B153" s="0" t="s">
        <v>214</v>
      </c>
      <c r="C153" s="0" t="n">
        <v>14</v>
      </c>
      <c r="D153" s="0" t="n">
        <v>0.03</v>
      </c>
      <c r="E153" s="0" t="n">
        <v>2.75</v>
      </c>
      <c r="F153" s="0" t="n">
        <v>0.063</v>
      </c>
      <c r="G153" s="0" t="s">
        <v>349</v>
      </c>
    </row>
    <row r="154" customFormat="false" ht="15" hidden="false" customHeight="false" outlineLevel="0" collapsed="false">
      <c r="A154" s="0" t="s">
        <v>350</v>
      </c>
      <c r="B154" s="0" t="s">
        <v>214</v>
      </c>
      <c r="C154" s="0" t="n">
        <v>14</v>
      </c>
      <c r="D154" s="0" t="n">
        <v>0.03</v>
      </c>
      <c r="E154" s="0" t="n">
        <v>3</v>
      </c>
      <c r="F154" s="0" t="n">
        <v>0.063</v>
      </c>
      <c r="G154" s="0" t="s">
        <v>351</v>
      </c>
    </row>
    <row r="155" customFormat="false" ht="15" hidden="false" customHeight="false" outlineLevel="0" collapsed="false">
      <c r="A155" s="0" t="s">
        <v>352</v>
      </c>
      <c r="B155" s="0" t="s">
        <v>214</v>
      </c>
      <c r="C155" s="0" t="n">
        <v>14</v>
      </c>
      <c r="D155" s="0" t="n">
        <v>0.03</v>
      </c>
      <c r="E155" s="0" t="n">
        <v>3.5</v>
      </c>
      <c r="F155" s="0" t="n">
        <v>0.063</v>
      </c>
      <c r="G155" s="0" t="s">
        <v>353</v>
      </c>
    </row>
    <row r="156" customFormat="false" ht="15" hidden="false" customHeight="false" outlineLevel="0" collapsed="false">
      <c r="A156" s="0" t="s">
        <v>354</v>
      </c>
      <c r="B156" s="0" t="s">
        <v>214</v>
      </c>
      <c r="C156" s="0" t="n">
        <v>14</v>
      </c>
      <c r="D156" s="0" t="n">
        <v>0.03</v>
      </c>
      <c r="E156" s="0" t="n">
        <v>4</v>
      </c>
      <c r="F156" s="0" t="n">
        <v>0.063</v>
      </c>
      <c r="G156" s="0" t="s">
        <v>355</v>
      </c>
    </row>
    <row r="157" customFormat="false" ht="15" hidden="false" customHeight="false" outlineLevel="0" collapsed="false">
      <c r="A157" s="0" t="s">
        <v>356</v>
      </c>
      <c r="B157" s="0" t="s">
        <v>214</v>
      </c>
      <c r="C157" s="0" t="n">
        <v>14</v>
      </c>
      <c r="D157" s="0" t="n">
        <v>0.03</v>
      </c>
      <c r="E157" s="0" t="n">
        <v>4.25</v>
      </c>
      <c r="F157" s="0" t="n">
        <v>0.063</v>
      </c>
      <c r="G157" s="0" t="s">
        <v>357</v>
      </c>
    </row>
    <row r="158" customFormat="false" ht="15" hidden="false" customHeight="false" outlineLevel="0" collapsed="false">
      <c r="A158" s="0" t="s">
        <v>358</v>
      </c>
      <c r="B158" s="0" t="s">
        <v>214</v>
      </c>
      <c r="C158" s="0" t="n">
        <v>14</v>
      </c>
      <c r="D158" s="0" t="n">
        <v>0.035</v>
      </c>
      <c r="E158" s="0" t="n">
        <v>1.25</v>
      </c>
      <c r="F158" s="0" t="n">
        <v>0.063</v>
      </c>
      <c r="G158" s="0" t="s">
        <v>359</v>
      </c>
    </row>
    <row r="159" customFormat="false" ht="15" hidden="false" customHeight="false" outlineLevel="0" collapsed="false">
      <c r="A159" s="0" t="s">
        <v>360</v>
      </c>
      <c r="B159" s="0" t="s">
        <v>214</v>
      </c>
      <c r="C159" s="0" t="n">
        <v>14</v>
      </c>
      <c r="D159" s="0" t="n">
        <v>0.035</v>
      </c>
      <c r="E159" s="0" t="n">
        <v>1.5</v>
      </c>
      <c r="F159" s="0" t="n">
        <v>0.063</v>
      </c>
      <c r="G159" s="0" t="s">
        <v>361</v>
      </c>
    </row>
    <row r="160" customFormat="false" ht="15" hidden="false" customHeight="false" outlineLevel="0" collapsed="false">
      <c r="A160" s="0" t="s">
        <v>362</v>
      </c>
      <c r="B160" s="0" t="s">
        <v>214</v>
      </c>
      <c r="C160" s="0" t="n">
        <v>14</v>
      </c>
      <c r="D160" s="0" t="n">
        <v>0.035</v>
      </c>
      <c r="E160" s="0" t="n">
        <v>1.75</v>
      </c>
      <c r="F160" s="0" t="n">
        <v>0.063</v>
      </c>
      <c r="G160" s="0" t="s">
        <v>363</v>
      </c>
    </row>
    <row r="161" customFormat="false" ht="15" hidden="false" customHeight="false" outlineLevel="0" collapsed="false">
      <c r="A161" s="0" t="s">
        <v>364</v>
      </c>
      <c r="B161" s="0" t="s">
        <v>214</v>
      </c>
      <c r="C161" s="0" t="n">
        <v>14</v>
      </c>
      <c r="D161" s="0" t="n">
        <v>0.035</v>
      </c>
      <c r="E161" s="0" t="n">
        <v>2</v>
      </c>
      <c r="F161" s="0" t="n">
        <v>0.063</v>
      </c>
      <c r="G161" s="0" t="s">
        <v>365</v>
      </c>
    </row>
    <row r="162" customFormat="false" ht="15" hidden="false" customHeight="false" outlineLevel="0" collapsed="false">
      <c r="A162" s="0" t="s">
        <v>366</v>
      </c>
      <c r="B162" s="0" t="s">
        <v>214</v>
      </c>
      <c r="C162" s="0" t="n">
        <v>14</v>
      </c>
      <c r="D162" s="0" t="n">
        <v>0.035</v>
      </c>
      <c r="E162" s="0" t="n">
        <v>2.25</v>
      </c>
      <c r="F162" s="0" t="n">
        <v>0.063</v>
      </c>
      <c r="G162" s="0" t="s">
        <v>367</v>
      </c>
    </row>
    <row r="163" customFormat="false" ht="15" hidden="false" customHeight="false" outlineLevel="0" collapsed="false">
      <c r="A163" s="0" t="s">
        <v>368</v>
      </c>
      <c r="B163" s="0" t="s">
        <v>214</v>
      </c>
      <c r="C163" s="0" t="n">
        <v>14</v>
      </c>
      <c r="D163" s="0" t="n">
        <v>0.035</v>
      </c>
      <c r="E163" s="0" t="n">
        <v>2.375</v>
      </c>
      <c r="F163" s="0" t="n">
        <v>0.063</v>
      </c>
      <c r="G163" s="0" t="s">
        <v>369</v>
      </c>
    </row>
    <row r="164" customFormat="false" ht="15" hidden="false" customHeight="false" outlineLevel="0" collapsed="false">
      <c r="A164" s="0" t="s">
        <v>370</v>
      </c>
      <c r="B164" s="0" t="s">
        <v>214</v>
      </c>
      <c r="C164" s="0" t="n">
        <v>14</v>
      </c>
      <c r="D164" s="0" t="n">
        <v>0.035</v>
      </c>
      <c r="E164" s="0" t="n">
        <v>2.5</v>
      </c>
      <c r="F164" s="0" t="n">
        <v>0.063</v>
      </c>
      <c r="G164" s="0" t="s">
        <v>371</v>
      </c>
    </row>
    <row r="165" customFormat="false" ht="15" hidden="false" customHeight="false" outlineLevel="0" collapsed="false">
      <c r="A165" s="0" t="s">
        <v>372</v>
      </c>
      <c r="B165" s="0" t="s">
        <v>214</v>
      </c>
      <c r="C165" s="0" t="n">
        <v>14</v>
      </c>
      <c r="D165" s="0" t="n">
        <v>0.035</v>
      </c>
      <c r="E165" s="0" t="n">
        <v>2.75</v>
      </c>
      <c r="F165" s="0" t="n">
        <v>0.063</v>
      </c>
      <c r="G165" s="0" t="s">
        <v>373</v>
      </c>
    </row>
    <row r="166" customFormat="false" ht="15" hidden="false" customHeight="false" outlineLevel="0" collapsed="false">
      <c r="A166" s="0" t="s">
        <v>374</v>
      </c>
      <c r="B166" s="0" t="s">
        <v>214</v>
      </c>
      <c r="C166" s="0" t="n">
        <v>14</v>
      </c>
      <c r="D166" s="0" t="n">
        <v>0.035</v>
      </c>
      <c r="E166" s="0" t="n">
        <v>3</v>
      </c>
      <c r="F166" s="0" t="n">
        <v>0.063</v>
      </c>
      <c r="G166" s="0" t="s">
        <v>375</v>
      </c>
    </row>
    <row r="167" customFormat="false" ht="15" hidden="false" customHeight="false" outlineLevel="0" collapsed="false">
      <c r="A167" s="0" t="s">
        <v>376</v>
      </c>
      <c r="B167" s="0" t="s">
        <v>214</v>
      </c>
      <c r="C167" s="0" t="n">
        <v>14</v>
      </c>
      <c r="D167" s="0" t="n">
        <v>0.035</v>
      </c>
      <c r="E167" s="0" t="n">
        <v>3.5</v>
      </c>
      <c r="F167" s="0" t="n">
        <v>0.063</v>
      </c>
      <c r="G167" s="0" t="s">
        <v>377</v>
      </c>
    </row>
    <row r="168" customFormat="false" ht="15" hidden="false" customHeight="false" outlineLevel="0" collapsed="false">
      <c r="A168" s="0" t="s">
        <v>378</v>
      </c>
      <c r="B168" s="0" t="s">
        <v>214</v>
      </c>
      <c r="C168" s="0" t="n">
        <v>14</v>
      </c>
      <c r="D168" s="0" t="n">
        <v>0.035</v>
      </c>
      <c r="E168" s="0" t="n">
        <v>4</v>
      </c>
      <c r="F168" s="0" t="n">
        <v>0.063</v>
      </c>
      <c r="G168" s="0" t="s">
        <v>379</v>
      </c>
    </row>
    <row r="169" customFormat="false" ht="15" hidden="false" customHeight="false" outlineLevel="0" collapsed="false">
      <c r="A169" s="0" t="s">
        <v>380</v>
      </c>
      <c r="B169" s="0" t="s">
        <v>214</v>
      </c>
      <c r="C169" s="0" t="n">
        <v>14</v>
      </c>
      <c r="D169" s="0" t="n">
        <v>0.035</v>
      </c>
      <c r="E169" s="0" t="n">
        <v>4.25</v>
      </c>
      <c r="F169" s="0" t="n">
        <v>0.063</v>
      </c>
      <c r="G169" s="0" t="s">
        <v>381</v>
      </c>
    </row>
    <row r="170" customFormat="false" ht="15" hidden="false" customHeight="false" outlineLevel="0" collapsed="false">
      <c r="A170" s="0" t="s">
        <v>382</v>
      </c>
      <c r="B170" s="0" t="s">
        <v>383</v>
      </c>
      <c r="C170" s="0" t="n">
        <v>15</v>
      </c>
      <c r="D170" s="0" t="n">
        <v>0.005</v>
      </c>
      <c r="E170" s="0" t="n">
        <v>1.25</v>
      </c>
      <c r="F170" s="0" t="n">
        <v>0.063</v>
      </c>
      <c r="G170" s="0" t="s">
        <v>384</v>
      </c>
    </row>
    <row r="171" customFormat="false" ht="15" hidden="false" customHeight="false" outlineLevel="0" collapsed="false">
      <c r="A171" s="0" t="s">
        <v>385</v>
      </c>
      <c r="B171" s="0" t="s">
        <v>383</v>
      </c>
      <c r="C171" s="0" t="n">
        <v>15</v>
      </c>
      <c r="D171" s="0" t="n">
        <v>0.005</v>
      </c>
      <c r="E171" s="0" t="n">
        <v>1.5</v>
      </c>
      <c r="F171" s="0" t="n">
        <v>0.063</v>
      </c>
      <c r="G171" s="0" t="s">
        <v>386</v>
      </c>
    </row>
    <row r="172" customFormat="false" ht="15" hidden="false" customHeight="false" outlineLevel="0" collapsed="false">
      <c r="A172" s="0" t="s">
        <v>387</v>
      </c>
      <c r="B172" s="0" t="s">
        <v>383</v>
      </c>
      <c r="C172" s="0" t="n">
        <v>15</v>
      </c>
      <c r="D172" s="0" t="n">
        <v>0.005</v>
      </c>
      <c r="E172" s="0" t="n">
        <v>1.75</v>
      </c>
      <c r="F172" s="0" t="n">
        <v>0.063</v>
      </c>
      <c r="G172" s="0" t="s">
        <v>388</v>
      </c>
    </row>
    <row r="173" customFormat="false" ht="15" hidden="false" customHeight="false" outlineLevel="0" collapsed="false">
      <c r="A173" s="0" t="s">
        <v>389</v>
      </c>
      <c r="B173" s="0" t="s">
        <v>383</v>
      </c>
      <c r="C173" s="0" t="n">
        <v>15</v>
      </c>
      <c r="D173" s="0" t="n">
        <v>0.005</v>
      </c>
      <c r="E173" s="0" t="n">
        <v>2</v>
      </c>
      <c r="F173" s="0" t="n">
        <v>0.063</v>
      </c>
      <c r="G173" s="0" t="s">
        <v>390</v>
      </c>
    </row>
    <row r="174" customFormat="false" ht="15" hidden="false" customHeight="false" outlineLevel="0" collapsed="false">
      <c r="A174" s="0" t="s">
        <v>391</v>
      </c>
      <c r="B174" s="0" t="s">
        <v>383</v>
      </c>
      <c r="C174" s="0" t="n">
        <v>15</v>
      </c>
      <c r="D174" s="0" t="n">
        <v>0.005</v>
      </c>
      <c r="E174" s="0" t="n">
        <v>2.25</v>
      </c>
      <c r="F174" s="0" t="n">
        <v>0.063</v>
      </c>
      <c r="G174" s="0" t="s">
        <v>392</v>
      </c>
    </row>
    <row r="175" customFormat="false" ht="15" hidden="false" customHeight="false" outlineLevel="0" collapsed="false">
      <c r="A175" s="0" t="s">
        <v>393</v>
      </c>
      <c r="B175" s="0" t="s">
        <v>383</v>
      </c>
      <c r="C175" s="0" t="n">
        <v>15</v>
      </c>
      <c r="D175" s="0" t="n">
        <v>0.005</v>
      </c>
      <c r="E175" s="0" t="n">
        <v>2.375</v>
      </c>
      <c r="F175" s="0" t="n">
        <v>0.063</v>
      </c>
      <c r="G175" s="0" t="s">
        <v>394</v>
      </c>
    </row>
    <row r="176" customFormat="false" ht="15" hidden="false" customHeight="false" outlineLevel="0" collapsed="false">
      <c r="A176" s="0" t="s">
        <v>395</v>
      </c>
      <c r="B176" s="0" t="s">
        <v>383</v>
      </c>
      <c r="C176" s="0" t="n">
        <v>15</v>
      </c>
      <c r="D176" s="0" t="n">
        <v>0.005</v>
      </c>
      <c r="E176" s="0" t="n">
        <v>2.5</v>
      </c>
      <c r="F176" s="0" t="n">
        <v>0.063</v>
      </c>
      <c r="G176" s="0" t="s">
        <v>396</v>
      </c>
    </row>
    <row r="177" customFormat="false" ht="15" hidden="false" customHeight="false" outlineLevel="0" collapsed="false">
      <c r="A177" s="0" t="s">
        <v>397</v>
      </c>
      <c r="B177" s="0" t="s">
        <v>383</v>
      </c>
      <c r="C177" s="0" t="n">
        <v>15</v>
      </c>
      <c r="D177" s="0" t="n">
        <v>0.005</v>
      </c>
      <c r="E177" s="0" t="n">
        <v>2.75</v>
      </c>
      <c r="F177" s="0" t="n">
        <v>0.063</v>
      </c>
      <c r="G177" s="0" t="s">
        <v>398</v>
      </c>
    </row>
    <row r="178" customFormat="false" ht="15" hidden="false" customHeight="false" outlineLevel="0" collapsed="false">
      <c r="A178" s="0" t="s">
        <v>399</v>
      </c>
      <c r="B178" s="0" t="s">
        <v>383</v>
      </c>
      <c r="C178" s="0" t="n">
        <v>15</v>
      </c>
      <c r="D178" s="0" t="n">
        <v>0.005</v>
      </c>
      <c r="E178" s="0" t="n">
        <v>3</v>
      </c>
      <c r="F178" s="0" t="n">
        <v>0.063</v>
      </c>
      <c r="G178" s="0" t="s">
        <v>400</v>
      </c>
    </row>
    <row r="179" customFormat="false" ht="15" hidden="false" customHeight="false" outlineLevel="0" collapsed="false">
      <c r="A179" s="0" t="s">
        <v>401</v>
      </c>
      <c r="B179" s="0" t="s">
        <v>383</v>
      </c>
      <c r="C179" s="0" t="n">
        <v>15</v>
      </c>
      <c r="D179" s="0" t="n">
        <v>0.005</v>
      </c>
      <c r="E179" s="0" t="n">
        <v>3.5</v>
      </c>
      <c r="F179" s="0" t="n">
        <v>0.063</v>
      </c>
      <c r="G179" s="0" t="s">
        <v>402</v>
      </c>
    </row>
    <row r="180" customFormat="false" ht="15" hidden="false" customHeight="false" outlineLevel="0" collapsed="false">
      <c r="A180" s="0" t="s">
        <v>403</v>
      </c>
      <c r="B180" s="0" t="s">
        <v>383</v>
      </c>
      <c r="C180" s="0" t="n">
        <v>15</v>
      </c>
      <c r="D180" s="0" t="n">
        <v>0.005</v>
      </c>
      <c r="E180" s="0" t="n">
        <v>4</v>
      </c>
      <c r="F180" s="0" t="n">
        <v>0.063</v>
      </c>
      <c r="G180" s="0" t="s">
        <v>404</v>
      </c>
    </row>
    <row r="181" customFormat="false" ht="15" hidden="false" customHeight="false" outlineLevel="0" collapsed="false">
      <c r="A181" s="0" t="s">
        <v>405</v>
      </c>
      <c r="B181" s="0" t="s">
        <v>383</v>
      </c>
      <c r="C181" s="0" t="n">
        <v>15</v>
      </c>
      <c r="D181" s="0" t="n">
        <v>0.005</v>
      </c>
      <c r="E181" s="0" t="n">
        <v>4.25</v>
      </c>
      <c r="F181" s="0" t="n">
        <v>0.063</v>
      </c>
      <c r="G181" s="0" t="s">
        <v>406</v>
      </c>
    </row>
    <row r="182" customFormat="false" ht="15" hidden="false" customHeight="false" outlineLevel="0" collapsed="false">
      <c r="A182" s="0" t="s">
        <v>407</v>
      </c>
      <c r="B182" s="0" t="s">
        <v>383</v>
      </c>
      <c r="C182" s="0" t="n">
        <v>15</v>
      </c>
      <c r="D182" s="0" t="n">
        <v>0.01</v>
      </c>
      <c r="E182" s="0" t="n">
        <v>1.25</v>
      </c>
      <c r="F182" s="0" t="n">
        <v>0.063</v>
      </c>
      <c r="G182" s="0" t="s">
        <v>408</v>
      </c>
    </row>
    <row r="183" customFormat="false" ht="15" hidden="false" customHeight="false" outlineLevel="0" collapsed="false">
      <c r="A183" s="0" t="s">
        <v>409</v>
      </c>
      <c r="B183" s="0" t="s">
        <v>383</v>
      </c>
      <c r="C183" s="0" t="n">
        <v>15</v>
      </c>
      <c r="D183" s="0" t="n">
        <v>0.01</v>
      </c>
      <c r="E183" s="0" t="n">
        <v>1.5</v>
      </c>
      <c r="F183" s="0" t="n">
        <v>0.063</v>
      </c>
      <c r="G183" s="0" t="s">
        <v>410</v>
      </c>
    </row>
    <row r="184" customFormat="false" ht="15" hidden="false" customHeight="false" outlineLevel="0" collapsed="false">
      <c r="A184" s="0" t="s">
        <v>411</v>
      </c>
      <c r="B184" s="0" t="s">
        <v>383</v>
      </c>
      <c r="C184" s="0" t="n">
        <v>15</v>
      </c>
      <c r="D184" s="0" t="n">
        <v>0.01</v>
      </c>
      <c r="E184" s="0" t="n">
        <v>1.75</v>
      </c>
      <c r="F184" s="0" t="n">
        <v>0.063</v>
      </c>
      <c r="G184" s="0" t="s">
        <v>412</v>
      </c>
    </row>
    <row r="185" customFormat="false" ht="15" hidden="false" customHeight="false" outlineLevel="0" collapsed="false">
      <c r="A185" s="0" t="s">
        <v>413</v>
      </c>
      <c r="B185" s="0" t="s">
        <v>383</v>
      </c>
      <c r="C185" s="0" t="n">
        <v>15</v>
      </c>
      <c r="D185" s="0" t="n">
        <v>0.01</v>
      </c>
      <c r="E185" s="0" t="n">
        <v>2</v>
      </c>
      <c r="F185" s="0" t="n">
        <v>0.063</v>
      </c>
      <c r="G185" s="0" t="s">
        <v>414</v>
      </c>
    </row>
    <row r="186" customFormat="false" ht="15" hidden="false" customHeight="false" outlineLevel="0" collapsed="false">
      <c r="A186" s="0" t="s">
        <v>415</v>
      </c>
      <c r="B186" s="0" t="s">
        <v>383</v>
      </c>
      <c r="C186" s="0" t="n">
        <v>15</v>
      </c>
      <c r="D186" s="0" t="n">
        <v>0.01</v>
      </c>
      <c r="E186" s="0" t="n">
        <v>2.25</v>
      </c>
      <c r="F186" s="0" t="n">
        <v>0.063</v>
      </c>
      <c r="G186" s="0" t="s">
        <v>416</v>
      </c>
    </row>
    <row r="187" customFormat="false" ht="15" hidden="false" customHeight="false" outlineLevel="0" collapsed="false">
      <c r="A187" s="0" t="s">
        <v>417</v>
      </c>
      <c r="B187" s="0" t="s">
        <v>383</v>
      </c>
      <c r="C187" s="0" t="n">
        <v>15</v>
      </c>
      <c r="D187" s="0" t="n">
        <v>0.01</v>
      </c>
      <c r="E187" s="0" t="n">
        <v>2.375</v>
      </c>
      <c r="F187" s="0" t="n">
        <v>0.063</v>
      </c>
      <c r="G187" s="0" t="s">
        <v>418</v>
      </c>
    </row>
    <row r="188" customFormat="false" ht="15" hidden="false" customHeight="false" outlineLevel="0" collapsed="false">
      <c r="A188" s="0" t="s">
        <v>419</v>
      </c>
      <c r="B188" s="0" t="s">
        <v>383</v>
      </c>
      <c r="C188" s="0" t="n">
        <v>15</v>
      </c>
      <c r="D188" s="0" t="n">
        <v>0.01</v>
      </c>
      <c r="E188" s="0" t="n">
        <v>2.5</v>
      </c>
      <c r="F188" s="0" t="n">
        <v>0.063</v>
      </c>
      <c r="G188" s="0" t="s">
        <v>420</v>
      </c>
    </row>
    <row r="189" customFormat="false" ht="15" hidden="false" customHeight="false" outlineLevel="0" collapsed="false">
      <c r="A189" s="0" t="s">
        <v>421</v>
      </c>
      <c r="B189" s="0" t="s">
        <v>383</v>
      </c>
      <c r="C189" s="0" t="n">
        <v>15</v>
      </c>
      <c r="D189" s="0" t="n">
        <v>0.01</v>
      </c>
      <c r="E189" s="0" t="n">
        <v>2.75</v>
      </c>
      <c r="F189" s="0" t="n">
        <v>0.063</v>
      </c>
      <c r="G189" s="0" t="s">
        <v>422</v>
      </c>
    </row>
    <row r="190" customFormat="false" ht="15" hidden="false" customHeight="false" outlineLevel="0" collapsed="false">
      <c r="A190" s="0" t="s">
        <v>423</v>
      </c>
      <c r="B190" s="0" t="s">
        <v>383</v>
      </c>
      <c r="C190" s="0" t="n">
        <v>15</v>
      </c>
      <c r="D190" s="0" t="n">
        <v>0.01</v>
      </c>
      <c r="E190" s="0" t="n">
        <v>3</v>
      </c>
      <c r="F190" s="0" t="n">
        <v>0.063</v>
      </c>
      <c r="G190" s="0" t="s">
        <v>424</v>
      </c>
    </row>
    <row r="191" customFormat="false" ht="15" hidden="false" customHeight="false" outlineLevel="0" collapsed="false">
      <c r="A191" s="0" t="s">
        <v>425</v>
      </c>
      <c r="B191" s="0" t="s">
        <v>383</v>
      </c>
      <c r="C191" s="0" t="n">
        <v>15</v>
      </c>
      <c r="D191" s="0" t="n">
        <v>0.01</v>
      </c>
      <c r="E191" s="0" t="n">
        <v>3.5</v>
      </c>
      <c r="F191" s="0" t="n">
        <v>0.063</v>
      </c>
      <c r="G191" s="0" t="s">
        <v>426</v>
      </c>
    </row>
    <row r="192" customFormat="false" ht="15" hidden="false" customHeight="false" outlineLevel="0" collapsed="false">
      <c r="A192" s="0" t="s">
        <v>427</v>
      </c>
      <c r="B192" s="0" t="s">
        <v>383</v>
      </c>
      <c r="C192" s="0" t="n">
        <v>15</v>
      </c>
      <c r="D192" s="0" t="n">
        <v>0.01</v>
      </c>
      <c r="E192" s="0" t="n">
        <v>4</v>
      </c>
      <c r="F192" s="0" t="n">
        <v>0.063</v>
      </c>
      <c r="G192" s="0" t="s">
        <v>428</v>
      </c>
    </row>
    <row r="193" customFormat="false" ht="15" hidden="false" customHeight="false" outlineLevel="0" collapsed="false">
      <c r="A193" s="0" t="s">
        <v>429</v>
      </c>
      <c r="B193" s="0" t="s">
        <v>383</v>
      </c>
      <c r="C193" s="0" t="n">
        <v>15</v>
      </c>
      <c r="D193" s="0" t="n">
        <v>0.01</v>
      </c>
      <c r="E193" s="0" t="n">
        <v>4.25</v>
      </c>
      <c r="F193" s="0" t="n">
        <v>0.063</v>
      </c>
      <c r="G193" s="0" t="s">
        <v>430</v>
      </c>
    </row>
    <row r="194" customFormat="false" ht="15" hidden="false" customHeight="false" outlineLevel="0" collapsed="false">
      <c r="A194" s="0" t="s">
        <v>431</v>
      </c>
      <c r="B194" s="0" t="s">
        <v>383</v>
      </c>
      <c r="C194" s="0" t="n">
        <v>15</v>
      </c>
      <c r="D194" s="0" t="n">
        <v>0.015</v>
      </c>
      <c r="E194" s="0" t="n">
        <v>1.25</v>
      </c>
      <c r="F194" s="0" t="n">
        <v>0.063</v>
      </c>
      <c r="G194" s="0" t="s">
        <v>432</v>
      </c>
    </row>
    <row r="195" customFormat="false" ht="15" hidden="false" customHeight="false" outlineLevel="0" collapsed="false">
      <c r="A195" s="0" t="s">
        <v>433</v>
      </c>
      <c r="B195" s="0" t="s">
        <v>383</v>
      </c>
      <c r="C195" s="0" t="n">
        <v>15</v>
      </c>
      <c r="D195" s="0" t="n">
        <v>0.015</v>
      </c>
      <c r="E195" s="0" t="n">
        <v>1.5</v>
      </c>
      <c r="F195" s="0" t="n">
        <v>0.063</v>
      </c>
      <c r="G195" s="0" t="s">
        <v>434</v>
      </c>
    </row>
    <row r="196" customFormat="false" ht="15" hidden="false" customHeight="false" outlineLevel="0" collapsed="false">
      <c r="A196" s="0" t="s">
        <v>435</v>
      </c>
      <c r="B196" s="0" t="s">
        <v>383</v>
      </c>
      <c r="C196" s="0" t="n">
        <v>15</v>
      </c>
      <c r="D196" s="0" t="n">
        <v>0.015</v>
      </c>
      <c r="E196" s="0" t="n">
        <v>1.75</v>
      </c>
      <c r="F196" s="0" t="n">
        <v>0.063</v>
      </c>
      <c r="G196" s="0" t="s">
        <v>436</v>
      </c>
    </row>
    <row r="197" customFormat="false" ht="15" hidden="false" customHeight="false" outlineLevel="0" collapsed="false">
      <c r="A197" s="0" t="s">
        <v>437</v>
      </c>
      <c r="B197" s="0" t="s">
        <v>383</v>
      </c>
      <c r="C197" s="0" t="n">
        <v>15</v>
      </c>
      <c r="D197" s="0" t="n">
        <v>0.015</v>
      </c>
      <c r="E197" s="0" t="n">
        <v>2</v>
      </c>
      <c r="F197" s="0" t="n">
        <v>0.063</v>
      </c>
      <c r="G197" s="0" t="s">
        <v>438</v>
      </c>
    </row>
    <row r="198" customFormat="false" ht="15" hidden="false" customHeight="false" outlineLevel="0" collapsed="false">
      <c r="A198" s="0" t="s">
        <v>439</v>
      </c>
      <c r="B198" s="0" t="s">
        <v>383</v>
      </c>
      <c r="C198" s="0" t="n">
        <v>15</v>
      </c>
      <c r="D198" s="0" t="n">
        <v>0.015</v>
      </c>
      <c r="E198" s="0" t="n">
        <v>2.25</v>
      </c>
      <c r="F198" s="0" t="n">
        <v>0.063</v>
      </c>
      <c r="G198" s="0" t="s">
        <v>440</v>
      </c>
    </row>
    <row r="199" customFormat="false" ht="15" hidden="false" customHeight="false" outlineLevel="0" collapsed="false">
      <c r="A199" s="0" t="s">
        <v>441</v>
      </c>
      <c r="B199" s="0" t="s">
        <v>383</v>
      </c>
      <c r="C199" s="0" t="n">
        <v>15</v>
      </c>
      <c r="D199" s="0" t="n">
        <v>0.015</v>
      </c>
      <c r="E199" s="0" t="n">
        <v>2.375</v>
      </c>
      <c r="F199" s="0" t="n">
        <v>0.063</v>
      </c>
      <c r="G199" s="0" t="s">
        <v>442</v>
      </c>
    </row>
    <row r="200" customFormat="false" ht="15" hidden="false" customHeight="false" outlineLevel="0" collapsed="false">
      <c r="A200" s="0" t="s">
        <v>443</v>
      </c>
      <c r="B200" s="0" t="s">
        <v>383</v>
      </c>
      <c r="C200" s="0" t="n">
        <v>15</v>
      </c>
      <c r="D200" s="0" t="n">
        <v>0.015</v>
      </c>
      <c r="E200" s="0" t="n">
        <v>2.5</v>
      </c>
      <c r="F200" s="0" t="n">
        <v>0.063</v>
      </c>
      <c r="G200" s="0" t="s">
        <v>444</v>
      </c>
    </row>
    <row r="201" customFormat="false" ht="15" hidden="false" customHeight="false" outlineLevel="0" collapsed="false">
      <c r="A201" s="0" t="s">
        <v>445</v>
      </c>
      <c r="B201" s="0" t="s">
        <v>383</v>
      </c>
      <c r="C201" s="0" t="n">
        <v>15</v>
      </c>
      <c r="D201" s="0" t="n">
        <v>0.015</v>
      </c>
      <c r="E201" s="0" t="n">
        <v>2.75</v>
      </c>
      <c r="F201" s="0" t="n">
        <v>0.063</v>
      </c>
      <c r="G201" s="0" t="s">
        <v>446</v>
      </c>
    </row>
    <row r="202" customFormat="false" ht="15" hidden="false" customHeight="false" outlineLevel="0" collapsed="false">
      <c r="A202" s="0" t="s">
        <v>447</v>
      </c>
      <c r="B202" s="0" t="s">
        <v>383</v>
      </c>
      <c r="C202" s="0" t="n">
        <v>15</v>
      </c>
      <c r="D202" s="0" t="n">
        <v>0.015</v>
      </c>
      <c r="E202" s="0" t="n">
        <v>3</v>
      </c>
      <c r="F202" s="0" t="n">
        <v>0.063</v>
      </c>
      <c r="G202" s="0" t="s">
        <v>448</v>
      </c>
    </row>
    <row r="203" customFormat="false" ht="15" hidden="false" customHeight="false" outlineLevel="0" collapsed="false">
      <c r="A203" s="0" t="s">
        <v>449</v>
      </c>
      <c r="B203" s="0" t="s">
        <v>383</v>
      </c>
      <c r="C203" s="0" t="n">
        <v>15</v>
      </c>
      <c r="D203" s="0" t="n">
        <v>0.015</v>
      </c>
      <c r="E203" s="0" t="n">
        <v>3.5</v>
      </c>
      <c r="F203" s="0" t="n">
        <v>0.063</v>
      </c>
      <c r="G203" s="0" t="s">
        <v>450</v>
      </c>
    </row>
    <row r="204" customFormat="false" ht="15" hidden="false" customHeight="false" outlineLevel="0" collapsed="false">
      <c r="A204" s="0" t="s">
        <v>451</v>
      </c>
      <c r="B204" s="0" t="s">
        <v>383</v>
      </c>
      <c r="C204" s="0" t="n">
        <v>15</v>
      </c>
      <c r="D204" s="0" t="n">
        <v>0.015</v>
      </c>
      <c r="E204" s="0" t="n">
        <v>4</v>
      </c>
      <c r="F204" s="0" t="n">
        <v>0.063</v>
      </c>
      <c r="G204" s="0" t="s">
        <v>452</v>
      </c>
    </row>
    <row r="205" customFormat="false" ht="15" hidden="false" customHeight="false" outlineLevel="0" collapsed="false">
      <c r="A205" s="0" t="s">
        <v>453</v>
      </c>
      <c r="B205" s="0" t="s">
        <v>383</v>
      </c>
      <c r="C205" s="0" t="n">
        <v>15</v>
      </c>
      <c r="D205" s="0" t="n">
        <v>0.015</v>
      </c>
      <c r="E205" s="0" t="n">
        <v>4.25</v>
      </c>
      <c r="F205" s="0" t="n">
        <v>0.063</v>
      </c>
      <c r="G205" s="0" t="s">
        <v>454</v>
      </c>
    </row>
    <row r="206" customFormat="false" ht="15" hidden="false" customHeight="false" outlineLevel="0" collapsed="false">
      <c r="A206" s="0" t="s">
        <v>455</v>
      </c>
      <c r="B206" s="0" t="s">
        <v>383</v>
      </c>
      <c r="C206" s="0" t="n">
        <v>15</v>
      </c>
      <c r="D206" s="0" t="n">
        <v>0.02</v>
      </c>
      <c r="E206" s="0" t="n">
        <v>1.25</v>
      </c>
      <c r="F206" s="0" t="n">
        <v>0.063</v>
      </c>
      <c r="G206" s="0" t="s">
        <v>456</v>
      </c>
    </row>
    <row r="207" customFormat="false" ht="15" hidden="false" customHeight="false" outlineLevel="0" collapsed="false">
      <c r="A207" s="0" t="s">
        <v>457</v>
      </c>
      <c r="B207" s="0" t="s">
        <v>383</v>
      </c>
      <c r="C207" s="0" t="n">
        <v>15</v>
      </c>
      <c r="D207" s="0" t="n">
        <v>0.02</v>
      </c>
      <c r="E207" s="0" t="n">
        <v>1.5</v>
      </c>
      <c r="F207" s="0" t="n">
        <v>0.063</v>
      </c>
      <c r="G207" s="0" t="s">
        <v>458</v>
      </c>
    </row>
    <row r="208" customFormat="false" ht="15" hidden="false" customHeight="false" outlineLevel="0" collapsed="false">
      <c r="A208" s="0" t="s">
        <v>459</v>
      </c>
      <c r="B208" s="0" t="s">
        <v>383</v>
      </c>
      <c r="C208" s="0" t="n">
        <v>15</v>
      </c>
      <c r="D208" s="0" t="n">
        <v>0.02</v>
      </c>
      <c r="E208" s="0" t="n">
        <v>1.75</v>
      </c>
      <c r="F208" s="0" t="n">
        <v>0.063</v>
      </c>
      <c r="G208" s="0" t="s">
        <v>460</v>
      </c>
    </row>
    <row r="209" customFormat="false" ht="15" hidden="false" customHeight="false" outlineLevel="0" collapsed="false">
      <c r="A209" s="0" t="s">
        <v>461</v>
      </c>
      <c r="B209" s="0" t="s">
        <v>383</v>
      </c>
      <c r="C209" s="0" t="n">
        <v>15</v>
      </c>
      <c r="D209" s="0" t="n">
        <v>0.02</v>
      </c>
      <c r="E209" s="0" t="n">
        <v>2</v>
      </c>
      <c r="F209" s="0" t="n">
        <v>0.063</v>
      </c>
      <c r="G209" s="0" t="s">
        <v>462</v>
      </c>
    </row>
    <row r="210" customFormat="false" ht="15" hidden="false" customHeight="false" outlineLevel="0" collapsed="false">
      <c r="A210" s="0" t="s">
        <v>463</v>
      </c>
      <c r="B210" s="0" t="s">
        <v>383</v>
      </c>
      <c r="C210" s="0" t="n">
        <v>15</v>
      </c>
      <c r="D210" s="0" t="n">
        <v>0.02</v>
      </c>
      <c r="E210" s="0" t="n">
        <v>2.25</v>
      </c>
      <c r="F210" s="0" t="n">
        <v>0.063</v>
      </c>
      <c r="G210" s="0" t="s">
        <v>464</v>
      </c>
    </row>
    <row r="211" customFormat="false" ht="15" hidden="false" customHeight="false" outlineLevel="0" collapsed="false">
      <c r="A211" s="0" t="s">
        <v>465</v>
      </c>
      <c r="B211" s="0" t="s">
        <v>383</v>
      </c>
      <c r="C211" s="0" t="n">
        <v>15</v>
      </c>
      <c r="D211" s="0" t="n">
        <v>0.02</v>
      </c>
      <c r="E211" s="0" t="n">
        <v>2.375</v>
      </c>
      <c r="F211" s="0" t="n">
        <v>0.063</v>
      </c>
      <c r="G211" s="0" t="s">
        <v>466</v>
      </c>
    </row>
    <row r="212" customFormat="false" ht="15" hidden="false" customHeight="false" outlineLevel="0" collapsed="false">
      <c r="A212" s="0" t="s">
        <v>467</v>
      </c>
      <c r="B212" s="0" t="s">
        <v>383</v>
      </c>
      <c r="C212" s="0" t="n">
        <v>15</v>
      </c>
      <c r="D212" s="0" t="n">
        <v>0.02</v>
      </c>
      <c r="E212" s="0" t="n">
        <v>2.5</v>
      </c>
      <c r="F212" s="0" t="n">
        <v>0.063</v>
      </c>
      <c r="G212" s="0" t="s">
        <v>468</v>
      </c>
    </row>
    <row r="213" customFormat="false" ht="15" hidden="false" customHeight="false" outlineLevel="0" collapsed="false">
      <c r="A213" s="0" t="s">
        <v>469</v>
      </c>
      <c r="B213" s="0" t="s">
        <v>383</v>
      </c>
      <c r="C213" s="0" t="n">
        <v>15</v>
      </c>
      <c r="D213" s="0" t="n">
        <v>0.02</v>
      </c>
      <c r="E213" s="0" t="n">
        <v>2.75</v>
      </c>
      <c r="F213" s="0" t="n">
        <v>0.063</v>
      </c>
      <c r="G213" s="0" t="s">
        <v>470</v>
      </c>
    </row>
    <row r="214" customFormat="false" ht="15" hidden="false" customHeight="false" outlineLevel="0" collapsed="false">
      <c r="A214" s="0" t="s">
        <v>471</v>
      </c>
      <c r="B214" s="0" t="s">
        <v>383</v>
      </c>
      <c r="C214" s="0" t="n">
        <v>15</v>
      </c>
      <c r="D214" s="0" t="n">
        <v>0.02</v>
      </c>
      <c r="E214" s="0" t="n">
        <v>3</v>
      </c>
      <c r="F214" s="0" t="n">
        <v>0.063</v>
      </c>
      <c r="G214" s="0" t="s">
        <v>472</v>
      </c>
    </row>
    <row r="215" customFormat="false" ht="15" hidden="false" customHeight="false" outlineLevel="0" collapsed="false">
      <c r="A215" s="0" t="s">
        <v>473</v>
      </c>
      <c r="B215" s="0" t="s">
        <v>383</v>
      </c>
      <c r="C215" s="0" t="n">
        <v>15</v>
      </c>
      <c r="D215" s="0" t="n">
        <v>0.02</v>
      </c>
      <c r="E215" s="0" t="n">
        <v>3.5</v>
      </c>
      <c r="F215" s="0" t="n">
        <v>0.063</v>
      </c>
      <c r="G215" s="0" t="s">
        <v>474</v>
      </c>
    </row>
    <row r="216" customFormat="false" ht="15" hidden="false" customHeight="false" outlineLevel="0" collapsed="false">
      <c r="A216" s="0" t="s">
        <v>475</v>
      </c>
      <c r="B216" s="0" t="s">
        <v>383</v>
      </c>
      <c r="C216" s="0" t="n">
        <v>15</v>
      </c>
      <c r="D216" s="0" t="n">
        <v>0.02</v>
      </c>
      <c r="E216" s="0" t="n">
        <v>4</v>
      </c>
      <c r="F216" s="0" t="n">
        <v>0.063</v>
      </c>
      <c r="G216" s="0" t="s">
        <v>476</v>
      </c>
    </row>
    <row r="217" customFormat="false" ht="15" hidden="false" customHeight="false" outlineLevel="0" collapsed="false">
      <c r="A217" s="0" t="s">
        <v>477</v>
      </c>
      <c r="B217" s="0" t="s">
        <v>383</v>
      </c>
      <c r="C217" s="0" t="n">
        <v>15</v>
      </c>
      <c r="D217" s="0" t="n">
        <v>0.02</v>
      </c>
      <c r="E217" s="0" t="n">
        <v>4.25</v>
      </c>
      <c r="F217" s="0" t="n">
        <v>0.063</v>
      </c>
      <c r="G217" s="0" t="s">
        <v>478</v>
      </c>
    </row>
    <row r="218" customFormat="false" ht="15" hidden="false" customHeight="false" outlineLevel="0" collapsed="false">
      <c r="A218" s="0" t="s">
        <v>479</v>
      </c>
      <c r="B218" s="0" t="s">
        <v>383</v>
      </c>
      <c r="C218" s="0" t="n">
        <v>15</v>
      </c>
      <c r="D218" s="0" t="n">
        <v>0.025</v>
      </c>
      <c r="E218" s="0" t="n">
        <v>1.25</v>
      </c>
      <c r="F218" s="0" t="n">
        <v>0.063</v>
      </c>
      <c r="G218" s="0" t="s">
        <v>480</v>
      </c>
    </row>
    <row r="219" customFormat="false" ht="15" hidden="false" customHeight="false" outlineLevel="0" collapsed="false">
      <c r="A219" s="0" t="s">
        <v>481</v>
      </c>
      <c r="B219" s="0" t="s">
        <v>383</v>
      </c>
      <c r="C219" s="0" t="n">
        <v>15</v>
      </c>
      <c r="D219" s="0" t="n">
        <v>0.025</v>
      </c>
      <c r="E219" s="0" t="n">
        <v>1.5</v>
      </c>
      <c r="F219" s="0" t="n">
        <v>0.063</v>
      </c>
      <c r="G219" s="0" t="s">
        <v>482</v>
      </c>
    </row>
    <row r="220" customFormat="false" ht="15" hidden="false" customHeight="false" outlineLevel="0" collapsed="false">
      <c r="A220" s="0" t="s">
        <v>483</v>
      </c>
      <c r="B220" s="0" t="s">
        <v>383</v>
      </c>
      <c r="C220" s="0" t="n">
        <v>15</v>
      </c>
      <c r="D220" s="0" t="n">
        <v>0.025</v>
      </c>
      <c r="E220" s="0" t="n">
        <v>1.75</v>
      </c>
      <c r="F220" s="0" t="n">
        <v>0.063</v>
      </c>
      <c r="G220" s="0" t="s">
        <v>484</v>
      </c>
    </row>
    <row r="221" customFormat="false" ht="15" hidden="false" customHeight="false" outlineLevel="0" collapsed="false">
      <c r="A221" s="0" t="s">
        <v>485</v>
      </c>
      <c r="B221" s="0" t="s">
        <v>383</v>
      </c>
      <c r="C221" s="0" t="n">
        <v>15</v>
      </c>
      <c r="D221" s="0" t="n">
        <v>0.025</v>
      </c>
      <c r="E221" s="0" t="n">
        <v>2</v>
      </c>
      <c r="F221" s="0" t="n">
        <v>0.063</v>
      </c>
      <c r="G221" s="0" t="s">
        <v>486</v>
      </c>
    </row>
    <row r="222" customFormat="false" ht="15" hidden="false" customHeight="false" outlineLevel="0" collapsed="false">
      <c r="A222" s="0" t="s">
        <v>487</v>
      </c>
      <c r="B222" s="0" t="s">
        <v>383</v>
      </c>
      <c r="C222" s="0" t="n">
        <v>15</v>
      </c>
      <c r="D222" s="0" t="n">
        <v>0.025</v>
      </c>
      <c r="E222" s="0" t="n">
        <v>2.25</v>
      </c>
      <c r="F222" s="0" t="n">
        <v>0.063</v>
      </c>
      <c r="G222" s="0" t="s">
        <v>488</v>
      </c>
    </row>
    <row r="223" customFormat="false" ht="15" hidden="false" customHeight="false" outlineLevel="0" collapsed="false">
      <c r="A223" s="0" t="s">
        <v>489</v>
      </c>
      <c r="B223" s="0" t="s">
        <v>383</v>
      </c>
      <c r="C223" s="0" t="n">
        <v>15</v>
      </c>
      <c r="D223" s="0" t="n">
        <v>0.025</v>
      </c>
      <c r="E223" s="0" t="n">
        <v>2.375</v>
      </c>
      <c r="F223" s="0" t="n">
        <v>0.063</v>
      </c>
      <c r="G223" s="0" t="s">
        <v>490</v>
      </c>
    </row>
    <row r="224" customFormat="false" ht="15" hidden="false" customHeight="false" outlineLevel="0" collapsed="false">
      <c r="A224" s="0" t="s">
        <v>491</v>
      </c>
      <c r="B224" s="0" t="s">
        <v>383</v>
      </c>
      <c r="C224" s="0" t="n">
        <v>15</v>
      </c>
      <c r="D224" s="0" t="n">
        <v>0.025</v>
      </c>
      <c r="E224" s="0" t="n">
        <v>2.5</v>
      </c>
      <c r="F224" s="0" t="n">
        <v>0.063</v>
      </c>
      <c r="G224" s="0" t="s">
        <v>492</v>
      </c>
    </row>
    <row r="225" customFormat="false" ht="15" hidden="false" customHeight="false" outlineLevel="0" collapsed="false">
      <c r="A225" s="0" t="s">
        <v>493</v>
      </c>
      <c r="B225" s="0" t="s">
        <v>383</v>
      </c>
      <c r="C225" s="0" t="n">
        <v>15</v>
      </c>
      <c r="D225" s="0" t="n">
        <v>0.025</v>
      </c>
      <c r="E225" s="0" t="n">
        <v>2.75</v>
      </c>
      <c r="F225" s="0" t="n">
        <v>0.063</v>
      </c>
      <c r="G225" s="0" t="s">
        <v>494</v>
      </c>
    </row>
    <row r="226" customFormat="false" ht="15" hidden="false" customHeight="false" outlineLevel="0" collapsed="false">
      <c r="A226" s="0" t="s">
        <v>495</v>
      </c>
      <c r="B226" s="0" t="s">
        <v>383</v>
      </c>
      <c r="C226" s="0" t="n">
        <v>15</v>
      </c>
      <c r="D226" s="0" t="n">
        <v>0.025</v>
      </c>
      <c r="E226" s="0" t="n">
        <v>3</v>
      </c>
      <c r="F226" s="0" t="n">
        <v>0.063</v>
      </c>
      <c r="G226" s="0" t="s">
        <v>496</v>
      </c>
    </row>
    <row r="227" customFormat="false" ht="15" hidden="false" customHeight="false" outlineLevel="0" collapsed="false">
      <c r="A227" s="0" t="s">
        <v>497</v>
      </c>
      <c r="B227" s="0" t="s">
        <v>383</v>
      </c>
      <c r="C227" s="0" t="n">
        <v>15</v>
      </c>
      <c r="D227" s="0" t="n">
        <v>0.025</v>
      </c>
      <c r="E227" s="0" t="n">
        <v>3.5</v>
      </c>
      <c r="F227" s="0" t="n">
        <v>0.063</v>
      </c>
      <c r="G227" s="0" t="s">
        <v>498</v>
      </c>
    </row>
    <row r="228" customFormat="false" ht="15" hidden="false" customHeight="false" outlineLevel="0" collapsed="false">
      <c r="A228" s="0" t="s">
        <v>499</v>
      </c>
      <c r="B228" s="0" t="s">
        <v>383</v>
      </c>
      <c r="C228" s="0" t="n">
        <v>15</v>
      </c>
      <c r="D228" s="0" t="n">
        <v>0.025</v>
      </c>
      <c r="E228" s="0" t="n">
        <v>4</v>
      </c>
      <c r="F228" s="0" t="n">
        <v>0.063</v>
      </c>
      <c r="G228" s="0" t="s">
        <v>500</v>
      </c>
    </row>
    <row r="229" customFormat="false" ht="15" hidden="false" customHeight="false" outlineLevel="0" collapsed="false">
      <c r="A229" s="0" t="s">
        <v>501</v>
      </c>
      <c r="B229" s="0" t="s">
        <v>383</v>
      </c>
      <c r="C229" s="0" t="n">
        <v>15</v>
      </c>
      <c r="D229" s="0" t="n">
        <v>0.025</v>
      </c>
      <c r="E229" s="0" t="n">
        <v>4.25</v>
      </c>
      <c r="F229" s="0" t="n">
        <v>0.063</v>
      </c>
      <c r="G229" s="0" t="s">
        <v>502</v>
      </c>
    </row>
    <row r="230" customFormat="false" ht="15" hidden="false" customHeight="false" outlineLevel="0" collapsed="false">
      <c r="A230" s="0" t="s">
        <v>503</v>
      </c>
      <c r="B230" s="0" t="s">
        <v>383</v>
      </c>
      <c r="C230" s="0" t="n">
        <v>15</v>
      </c>
      <c r="D230" s="0" t="n">
        <v>0.03</v>
      </c>
      <c r="E230" s="0" t="n">
        <v>1.25</v>
      </c>
      <c r="F230" s="0" t="n">
        <v>0.063</v>
      </c>
      <c r="G230" s="0" t="s">
        <v>504</v>
      </c>
    </row>
    <row r="231" customFormat="false" ht="15" hidden="false" customHeight="false" outlineLevel="0" collapsed="false">
      <c r="A231" s="0" t="s">
        <v>505</v>
      </c>
      <c r="B231" s="0" t="s">
        <v>383</v>
      </c>
      <c r="C231" s="0" t="n">
        <v>15</v>
      </c>
      <c r="D231" s="0" t="n">
        <v>0.03</v>
      </c>
      <c r="E231" s="0" t="n">
        <v>1.5</v>
      </c>
      <c r="F231" s="0" t="n">
        <v>0.063</v>
      </c>
      <c r="G231" s="0" t="s">
        <v>506</v>
      </c>
    </row>
    <row r="232" customFormat="false" ht="15" hidden="false" customHeight="false" outlineLevel="0" collapsed="false">
      <c r="A232" s="0" t="s">
        <v>507</v>
      </c>
      <c r="B232" s="0" t="s">
        <v>383</v>
      </c>
      <c r="C232" s="0" t="n">
        <v>15</v>
      </c>
      <c r="D232" s="0" t="n">
        <v>0.03</v>
      </c>
      <c r="E232" s="0" t="n">
        <v>1.75</v>
      </c>
      <c r="F232" s="0" t="n">
        <v>0.063</v>
      </c>
      <c r="G232" s="0" t="s">
        <v>508</v>
      </c>
    </row>
    <row r="233" customFormat="false" ht="15" hidden="false" customHeight="false" outlineLevel="0" collapsed="false">
      <c r="A233" s="0" t="s">
        <v>509</v>
      </c>
      <c r="B233" s="0" t="s">
        <v>383</v>
      </c>
      <c r="C233" s="0" t="n">
        <v>15</v>
      </c>
      <c r="D233" s="0" t="n">
        <v>0.03</v>
      </c>
      <c r="E233" s="0" t="n">
        <v>2</v>
      </c>
      <c r="F233" s="0" t="n">
        <v>0.063</v>
      </c>
      <c r="G233" s="0" t="s">
        <v>510</v>
      </c>
    </row>
    <row r="234" customFormat="false" ht="15" hidden="false" customHeight="false" outlineLevel="0" collapsed="false">
      <c r="A234" s="0" t="s">
        <v>511</v>
      </c>
      <c r="B234" s="0" t="s">
        <v>383</v>
      </c>
      <c r="C234" s="0" t="n">
        <v>15</v>
      </c>
      <c r="D234" s="0" t="n">
        <v>0.03</v>
      </c>
      <c r="E234" s="0" t="n">
        <v>2.25</v>
      </c>
      <c r="F234" s="0" t="n">
        <v>0.063</v>
      </c>
      <c r="G234" s="0" t="s">
        <v>512</v>
      </c>
    </row>
    <row r="235" customFormat="false" ht="15" hidden="false" customHeight="false" outlineLevel="0" collapsed="false">
      <c r="A235" s="0" t="s">
        <v>513</v>
      </c>
      <c r="B235" s="0" t="s">
        <v>383</v>
      </c>
      <c r="C235" s="0" t="n">
        <v>15</v>
      </c>
      <c r="D235" s="0" t="n">
        <v>0.03</v>
      </c>
      <c r="E235" s="0" t="n">
        <v>2.375</v>
      </c>
      <c r="F235" s="0" t="n">
        <v>0.063</v>
      </c>
      <c r="G235" s="0" t="s">
        <v>514</v>
      </c>
    </row>
    <row r="236" customFormat="false" ht="15" hidden="false" customHeight="false" outlineLevel="0" collapsed="false">
      <c r="A236" s="0" t="s">
        <v>515</v>
      </c>
      <c r="B236" s="0" t="s">
        <v>383</v>
      </c>
      <c r="C236" s="0" t="n">
        <v>15</v>
      </c>
      <c r="D236" s="0" t="n">
        <v>0.03</v>
      </c>
      <c r="E236" s="0" t="n">
        <v>2.5</v>
      </c>
      <c r="F236" s="0" t="n">
        <v>0.063</v>
      </c>
      <c r="G236" s="0" t="s">
        <v>516</v>
      </c>
    </row>
    <row r="237" customFormat="false" ht="15" hidden="false" customHeight="false" outlineLevel="0" collapsed="false">
      <c r="A237" s="0" t="s">
        <v>517</v>
      </c>
      <c r="B237" s="0" t="s">
        <v>383</v>
      </c>
      <c r="C237" s="0" t="n">
        <v>15</v>
      </c>
      <c r="D237" s="0" t="n">
        <v>0.03</v>
      </c>
      <c r="E237" s="0" t="n">
        <v>2.75</v>
      </c>
      <c r="F237" s="0" t="n">
        <v>0.063</v>
      </c>
      <c r="G237" s="0" t="s">
        <v>518</v>
      </c>
    </row>
    <row r="238" customFormat="false" ht="15" hidden="false" customHeight="false" outlineLevel="0" collapsed="false">
      <c r="A238" s="0" t="s">
        <v>519</v>
      </c>
      <c r="B238" s="0" t="s">
        <v>383</v>
      </c>
      <c r="C238" s="0" t="n">
        <v>15</v>
      </c>
      <c r="D238" s="0" t="n">
        <v>0.03</v>
      </c>
      <c r="E238" s="0" t="n">
        <v>3</v>
      </c>
      <c r="F238" s="0" t="n">
        <v>0.063</v>
      </c>
      <c r="G238" s="0" t="s">
        <v>520</v>
      </c>
    </row>
    <row r="239" customFormat="false" ht="15" hidden="false" customHeight="false" outlineLevel="0" collapsed="false">
      <c r="A239" s="0" t="s">
        <v>521</v>
      </c>
      <c r="B239" s="0" t="s">
        <v>383</v>
      </c>
      <c r="C239" s="0" t="n">
        <v>15</v>
      </c>
      <c r="D239" s="0" t="n">
        <v>0.03</v>
      </c>
      <c r="E239" s="0" t="n">
        <v>3.5</v>
      </c>
      <c r="F239" s="0" t="n">
        <v>0.063</v>
      </c>
      <c r="G239" s="0" t="s">
        <v>522</v>
      </c>
    </row>
    <row r="240" customFormat="false" ht="15" hidden="false" customHeight="false" outlineLevel="0" collapsed="false">
      <c r="A240" s="0" t="s">
        <v>523</v>
      </c>
      <c r="B240" s="0" t="s">
        <v>383</v>
      </c>
      <c r="C240" s="0" t="n">
        <v>15</v>
      </c>
      <c r="D240" s="0" t="n">
        <v>0.03</v>
      </c>
      <c r="E240" s="0" t="n">
        <v>4</v>
      </c>
      <c r="F240" s="0" t="n">
        <v>0.063</v>
      </c>
      <c r="G240" s="0" t="s">
        <v>524</v>
      </c>
    </row>
    <row r="241" customFormat="false" ht="15" hidden="false" customHeight="false" outlineLevel="0" collapsed="false">
      <c r="A241" s="0" t="s">
        <v>525</v>
      </c>
      <c r="B241" s="0" t="s">
        <v>383</v>
      </c>
      <c r="C241" s="0" t="n">
        <v>15</v>
      </c>
      <c r="D241" s="0" t="n">
        <v>0.03</v>
      </c>
      <c r="E241" s="0" t="n">
        <v>4.25</v>
      </c>
      <c r="F241" s="0" t="n">
        <v>0.063</v>
      </c>
      <c r="G241" s="0" t="s">
        <v>526</v>
      </c>
    </row>
    <row r="242" customFormat="false" ht="15" hidden="false" customHeight="false" outlineLevel="0" collapsed="false">
      <c r="A242" s="0" t="s">
        <v>527</v>
      </c>
      <c r="B242" s="0" t="s">
        <v>383</v>
      </c>
      <c r="C242" s="0" t="n">
        <v>15</v>
      </c>
      <c r="D242" s="0" t="n">
        <v>0.035</v>
      </c>
      <c r="E242" s="0" t="n">
        <v>1.25</v>
      </c>
      <c r="F242" s="0" t="n">
        <v>0.063</v>
      </c>
      <c r="G242" s="0" t="s">
        <v>528</v>
      </c>
    </row>
    <row r="243" customFormat="false" ht="15" hidden="false" customHeight="false" outlineLevel="0" collapsed="false">
      <c r="A243" s="0" t="s">
        <v>529</v>
      </c>
      <c r="B243" s="0" t="s">
        <v>383</v>
      </c>
      <c r="C243" s="0" t="n">
        <v>15</v>
      </c>
      <c r="D243" s="0" t="n">
        <v>0.035</v>
      </c>
      <c r="E243" s="0" t="n">
        <v>1.5</v>
      </c>
      <c r="F243" s="0" t="n">
        <v>0.063</v>
      </c>
      <c r="G243" s="0" t="s">
        <v>530</v>
      </c>
    </row>
    <row r="244" customFormat="false" ht="15" hidden="false" customHeight="false" outlineLevel="0" collapsed="false">
      <c r="A244" s="0" t="s">
        <v>531</v>
      </c>
      <c r="B244" s="0" t="s">
        <v>383</v>
      </c>
      <c r="C244" s="0" t="n">
        <v>15</v>
      </c>
      <c r="D244" s="0" t="n">
        <v>0.035</v>
      </c>
      <c r="E244" s="0" t="n">
        <v>1.75</v>
      </c>
      <c r="F244" s="0" t="n">
        <v>0.063</v>
      </c>
      <c r="G244" s="0" t="s">
        <v>532</v>
      </c>
    </row>
    <row r="245" customFormat="false" ht="15" hidden="false" customHeight="false" outlineLevel="0" collapsed="false">
      <c r="A245" s="0" t="s">
        <v>533</v>
      </c>
      <c r="B245" s="0" t="s">
        <v>383</v>
      </c>
      <c r="C245" s="0" t="n">
        <v>15</v>
      </c>
      <c r="D245" s="0" t="n">
        <v>0.035</v>
      </c>
      <c r="E245" s="0" t="n">
        <v>2</v>
      </c>
      <c r="F245" s="0" t="n">
        <v>0.063</v>
      </c>
      <c r="G245" s="0" t="s">
        <v>534</v>
      </c>
    </row>
    <row r="246" customFormat="false" ht="15" hidden="false" customHeight="false" outlineLevel="0" collapsed="false">
      <c r="A246" s="0" t="s">
        <v>535</v>
      </c>
      <c r="B246" s="0" t="s">
        <v>383</v>
      </c>
      <c r="C246" s="0" t="n">
        <v>15</v>
      </c>
      <c r="D246" s="0" t="n">
        <v>0.035</v>
      </c>
      <c r="E246" s="0" t="n">
        <v>2.25</v>
      </c>
      <c r="F246" s="0" t="n">
        <v>0.063</v>
      </c>
      <c r="G246" s="0" t="s">
        <v>536</v>
      </c>
    </row>
    <row r="247" customFormat="false" ht="15" hidden="false" customHeight="false" outlineLevel="0" collapsed="false">
      <c r="A247" s="0" t="s">
        <v>537</v>
      </c>
      <c r="B247" s="0" t="s">
        <v>383</v>
      </c>
      <c r="C247" s="0" t="n">
        <v>15</v>
      </c>
      <c r="D247" s="0" t="n">
        <v>0.035</v>
      </c>
      <c r="E247" s="0" t="n">
        <v>2.375</v>
      </c>
      <c r="F247" s="0" t="n">
        <v>0.063</v>
      </c>
      <c r="G247" s="0" t="s">
        <v>538</v>
      </c>
    </row>
    <row r="248" customFormat="false" ht="15" hidden="false" customHeight="false" outlineLevel="0" collapsed="false">
      <c r="A248" s="0" t="s">
        <v>539</v>
      </c>
      <c r="B248" s="0" t="s">
        <v>383</v>
      </c>
      <c r="C248" s="0" t="n">
        <v>15</v>
      </c>
      <c r="D248" s="0" t="n">
        <v>0.035</v>
      </c>
      <c r="E248" s="0" t="n">
        <v>2.5</v>
      </c>
      <c r="F248" s="0" t="n">
        <v>0.063</v>
      </c>
      <c r="G248" s="0" t="s">
        <v>540</v>
      </c>
    </row>
    <row r="249" customFormat="false" ht="15" hidden="false" customHeight="false" outlineLevel="0" collapsed="false">
      <c r="A249" s="0" t="s">
        <v>541</v>
      </c>
      <c r="B249" s="0" t="s">
        <v>383</v>
      </c>
      <c r="C249" s="0" t="n">
        <v>15</v>
      </c>
      <c r="D249" s="0" t="n">
        <v>0.035</v>
      </c>
      <c r="E249" s="0" t="n">
        <v>2.75</v>
      </c>
      <c r="F249" s="0" t="n">
        <v>0.063</v>
      </c>
      <c r="G249" s="0" t="s">
        <v>542</v>
      </c>
    </row>
    <row r="250" customFormat="false" ht="15" hidden="false" customHeight="false" outlineLevel="0" collapsed="false">
      <c r="A250" s="0" t="s">
        <v>543</v>
      </c>
      <c r="B250" s="0" t="s">
        <v>383</v>
      </c>
      <c r="C250" s="0" t="n">
        <v>15</v>
      </c>
      <c r="D250" s="0" t="n">
        <v>0.035</v>
      </c>
      <c r="E250" s="0" t="n">
        <v>3</v>
      </c>
      <c r="F250" s="0" t="n">
        <v>0.063</v>
      </c>
      <c r="G250" s="0" t="s">
        <v>544</v>
      </c>
    </row>
    <row r="251" customFormat="false" ht="15" hidden="false" customHeight="false" outlineLevel="0" collapsed="false">
      <c r="A251" s="0" t="s">
        <v>545</v>
      </c>
      <c r="B251" s="0" t="s">
        <v>383</v>
      </c>
      <c r="C251" s="0" t="n">
        <v>15</v>
      </c>
      <c r="D251" s="0" t="n">
        <v>0.035</v>
      </c>
      <c r="E251" s="0" t="n">
        <v>3.5</v>
      </c>
      <c r="F251" s="0" t="n">
        <v>0.063</v>
      </c>
      <c r="G251" s="0" t="s">
        <v>546</v>
      </c>
    </row>
    <row r="252" customFormat="false" ht="15" hidden="false" customHeight="false" outlineLevel="0" collapsed="false">
      <c r="A252" s="0" t="s">
        <v>547</v>
      </c>
      <c r="B252" s="0" t="s">
        <v>383</v>
      </c>
      <c r="C252" s="0" t="n">
        <v>15</v>
      </c>
      <c r="D252" s="0" t="n">
        <v>0.035</v>
      </c>
      <c r="E252" s="0" t="n">
        <v>4</v>
      </c>
      <c r="F252" s="0" t="n">
        <v>0.063</v>
      </c>
      <c r="G252" s="0" t="s">
        <v>548</v>
      </c>
    </row>
    <row r="253" customFormat="false" ht="15" hidden="false" customHeight="false" outlineLevel="0" collapsed="false">
      <c r="A253" s="0" t="s">
        <v>549</v>
      </c>
      <c r="B253" s="0" t="s">
        <v>383</v>
      </c>
      <c r="C253" s="0" t="n">
        <v>15</v>
      </c>
      <c r="D253" s="0" t="n">
        <v>0.035</v>
      </c>
      <c r="E253" s="0" t="n">
        <v>4.25</v>
      </c>
      <c r="F253" s="0" t="n">
        <v>0.063</v>
      </c>
      <c r="G253" s="0" t="s">
        <v>550</v>
      </c>
    </row>
    <row r="254" customFormat="false" ht="15" hidden="false" customHeight="false" outlineLevel="0" collapsed="false">
      <c r="A254" s="0" t="s">
        <v>551</v>
      </c>
      <c r="B254" s="0" t="s">
        <v>552</v>
      </c>
      <c r="C254" s="0" t="n">
        <v>14</v>
      </c>
      <c r="D254" s="0" t="n">
        <v>0.005</v>
      </c>
      <c r="E254" s="0" t="n">
        <v>1.25</v>
      </c>
      <c r="F254" s="0" t="n">
        <v>0.063</v>
      </c>
      <c r="G254" s="0" t="s">
        <v>553</v>
      </c>
    </row>
    <row r="255" customFormat="false" ht="15" hidden="false" customHeight="false" outlineLevel="0" collapsed="false">
      <c r="A255" s="0" t="s">
        <v>554</v>
      </c>
      <c r="B255" s="0" t="s">
        <v>552</v>
      </c>
      <c r="C255" s="0" t="n">
        <v>14</v>
      </c>
      <c r="D255" s="0" t="n">
        <v>0.005</v>
      </c>
      <c r="E255" s="0" t="n">
        <v>1.5</v>
      </c>
      <c r="F255" s="0" t="n">
        <v>0.063</v>
      </c>
      <c r="G255" s="0" t="s">
        <v>555</v>
      </c>
    </row>
    <row r="256" customFormat="false" ht="15" hidden="false" customHeight="false" outlineLevel="0" collapsed="false">
      <c r="A256" s="0" t="s">
        <v>556</v>
      </c>
      <c r="B256" s="0" t="s">
        <v>552</v>
      </c>
      <c r="C256" s="0" t="n">
        <v>14</v>
      </c>
      <c r="D256" s="0" t="n">
        <v>0.005</v>
      </c>
      <c r="E256" s="0" t="n">
        <v>1.75</v>
      </c>
      <c r="F256" s="0" t="n">
        <v>0.063</v>
      </c>
      <c r="G256" s="0" t="s">
        <v>557</v>
      </c>
    </row>
    <row r="257" customFormat="false" ht="15" hidden="false" customHeight="false" outlineLevel="0" collapsed="false">
      <c r="A257" s="0" t="s">
        <v>558</v>
      </c>
      <c r="B257" s="0" t="s">
        <v>552</v>
      </c>
      <c r="C257" s="0" t="n">
        <v>14</v>
      </c>
      <c r="D257" s="0" t="n">
        <v>0.005</v>
      </c>
      <c r="E257" s="0" t="n">
        <v>2</v>
      </c>
      <c r="F257" s="0" t="n">
        <v>0.063</v>
      </c>
      <c r="G257" s="0" t="s">
        <v>559</v>
      </c>
    </row>
    <row r="258" customFormat="false" ht="15" hidden="false" customHeight="false" outlineLevel="0" collapsed="false">
      <c r="A258" s="0" t="s">
        <v>560</v>
      </c>
      <c r="B258" s="0" t="s">
        <v>552</v>
      </c>
      <c r="C258" s="0" t="n">
        <v>14</v>
      </c>
      <c r="D258" s="0" t="n">
        <v>0.005</v>
      </c>
      <c r="E258" s="0" t="n">
        <v>2.25</v>
      </c>
      <c r="F258" s="0" t="n">
        <v>0.063</v>
      </c>
      <c r="G258" s="0" t="s">
        <v>561</v>
      </c>
    </row>
    <row r="259" customFormat="false" ht="15" hidden="false" customHeight="false" outlineLevel="0" collapsed="false">
      <c r="A259" s="0" t="s">
        <v>562</v>
      </c>
      <c r="B259" s="0" t="s">
        <v>552</v>
      </c>
      <c r="C259" s="0" t="n">
        <v>14</v>
      </c>
      <c r="D259" s="0" t="n">
        <v>0.005</v>
      </c>
      <c r="E259" s="0" t="n">
        <v>2.375</v>
      </c>
      <c r="F259" s="0" t="n">
        <v>0.063</v>
      </c>
      <c r="G259" s="0" t="s">
        <v>563</v>
      </c>
    </row>
    <row r="260" customFormat="false" ht="15" hidden="false" customHeight="false" outlineLevel="0" collapsed="false">
      <c r="A260" s="0" t="s">
        <v>564</v>
      </c>
      <c r="B260" s="0" t="s">
        <v>552</v>
      </c>
      <c r="C260" s="0" t="n">
        <v>14</v>
      </c>
      <c r="D260" s="0" t="n">
        <v>0.005</v>
      </c>
      <c r="E260" s="0" t="n">
        <v>2.5</v>
      </c>
      <c r="F260" s="0" t="n">
        <v>0.063</v>
      </c>
      <c r="G260" s="0" t="s">
        <v>565</v>
      </c>
    </row>
    <row r="261" customFormat="false" ht="15" hidden="false" customHeight="false" outlineLevel="0" collapsed="false">
      <c r="A261" s="0" t="s">
        <v>566</v>
      </c>
      <c r="B261" s="0" t="s">
        <v>552</v>
      </c>
      <c r="C261" s="0" t="n">
        <v>14</v>
      </c>
      <c r="D261" s="0" t="n">
        <v>0.005</v>
      </c>
      <c r="E261" s="0" t="n">
        <v>2.75</v>
      </c>
      <c r="F261" s="0" t="n">
        <v>0.063</v>
      </c>
      <c r="G261" s="0" t="s">
        <v>567</v>
      </c>
    </row>
    <row r="262" customFormat="false" ht="15" hidden="false" customHeight="false" outlineLevel="0" collapsed="false">
      <c r="A262" s="0" t="s">
        <v>568</v>
      </c>
      <c r="B262" s="0" t="s">
        <v>552</v>
      </c>
      <c r="C262" s="0" t="n">
        <v>14</v>
      </c>
      <c r="D262" s="0" t="n">
        <v>0.005</v>
      </c>
      <c r="E262" s="0" t="n">
        <v>3</v>
      </c>
      <c r="F262" s="0" t="n">
        <v>0.063</v>
      </c>
      <c r="G262" s="0" t="s">
        <v>569</v>
      </c>
    </row>
    <row r="263" customFormat="false" ht="15" hidden="false" customHeight="false" outlineLevel="0" collapsed="false">
      <c r="A263" s="0" t="s">
        <v>570</v>
      </c>
      <c r="B263" s="0" t="s">
        <v>552</v>
      </c>
      <c r="C263" s="0" t="n">
        <v>14</v>
      </c>
      <c r="D263" s="0" t="n">
        <v>0.005</v>
      </c>
      <c r="E263" s="0" t="n">
        <v>3.5</v>
      </c>
      <c r="F263" s="0" t="n">
        <v>0.063</v>
      </c>
      <c r="G263" s="0" t="s">
        <v>571</v>
      </c>
    </row>
    <row r="264" customFormat="false" ht="15" hidden="false" customHeight="false" outlineLevel="0" collapsed="false">
      <c r="A264" s="0" t="s">
        <v>572</v>
      </c>
      <c r="B264" s="0" t="s">
        <v>552</v>
      </c>
      <c r="C264" s="0" t="n">
        <v>14</v>
      </c>
      <c r="D264" s="0" t="n">
        <v>0.005</v>
      </c>
      <c r="E264" s="0" t="n">
        <v>4</v>
      </c>
      <c r="F264" s="0" t="n">
        <v>0.063</v>
      </c>
      <c r="G264" s="0" t="s">
        <v>573</v>
      </c>
    </row>
    <row r="265" customFormat="false" ht="15" hidden="false" customHeight="false" outlineLevel="0" collapsed="false">
      <c r="A265" s="0" t="s">
        <v>574</v>
      </c>
      <c r="B265" s="0" t="s">
        <v>552</v>
      </c>
      <c r="C265" s="0" t="n">
        <v>14</v>
      </c>
      <c r="D265" s="0" t="n">
        <v>0.005</v>
      </c>
      <c r="E265" s="0" t="n">
        <v>4.25</v>
      </c>
      <c r="F265" s="0" t="n">
        <v>0.063</v>
      </c>
      <c r="G265" s="0" t="s">
        <v>575</v>
      </c>
    </row>
    <row r="266" customFormat="false" ht="15" hidden="false" customHeight="false" outlineLevel="0" collapsed="false">
      <c r="A266" s="0" t="s">
        <v>576</v>
      </c>
      <c r="B266" s="0" t="s">
        <v>552</v>
      </c>
      <c r="C266" s="0" t="n">
        <v>14</v>
      </c>
      <c r="D266" s="0" t="n">
        <v>0.01</v>
      </c>
      <c r="E266" s="0" t="n">
        <v>1.25</v>
      </c>
      <c r="F266" s="0" t="n">
        <v>0.063</v>
      </c>
      <c r="G266" s="0" t="s">
        <v>577</v>
      </c>
    </row>
    <row r="267" customFormat="false" ht="15" hidden="false" customHeight="false" outlineLevel="0" collapsed="false">
      <c r="A267" s="0" t="s">
        <v>578</v>
      </c>
      <c r="B267" s="0" t="s">
        <v>552</v>
      </c>
      <c r="C267" s="0" t="n">
        <v>14</v>
      </c>
      <c r="D267" s="0" t="n">
        <v>0.01</v>
      </c>
      <c r="E267" s="0" t="n">
        <v>1.5</v>
      </c>
      <c r="F267" s="0" t="n">
        <v>0.063</v>
      </c>
      <c r="G267" s="0" t="s">
        <v>579</v>
      </c>
    </row>
    <row r="268" customFormat="false" ht="15" hidden="false" customHeight="false" outlineLevel="0" collapsed="false">
      <c r="A268" s="0" t="s">
        <v>580</v>
      </c>
      <c r="B268" s="0" t="s">
        <v>552</v>
      </c>
      <c r="C268" s="0" t="n">
        <v>14</v>
      </c>
      <c r="D268" s="0" t="n">
        <v>0.01</v>
      </c>
      <c r="E268" s="0" t="n">
        <v>1.75</v>
      </c>
      <c r="F268" s="0" t="n">
        <v>0.063</v>
      </c>
      <c r="G268" s="0" t="s">
        <v>581</v>
      </c>
    </row>
    <row r="269" customFormat="false" ht="15" hidden="false" customHeight="false" outlineLevel="0" collapsed="false">
      <c r="A269" s="0" t="s">
        <v>582</v>
      </c>
      <c r="B269" s="0" t="s">
        <v>552</v>
      </c>
      <c r="C269" s="0" t="n">
        <v>14</v>
      </c>
      <c r="D269" s="0" t="n">
        <v>0.01</v>
      </c>
      <c r="E269" s="0" t="n">
        <v>2</v>
      </c>
      <c r="F269" s="0" t="n">
        <v>0.063</v>
      </c>
      <c r="G269" s="0" t="s">
        <v>583</v>
      </c>
    </row>
    <row r="270" customFormat="false" ht="15" hidden="false" customHeight="false" outlineLevel="0" collapsed="false">
      <c r="A270" s="0" t="s">
        <v>584</v>
      </c>
      <c r="B270" s="0" t="s">
        <v>552</v>
      </c>
      <c r="C270" s="0" t="n">
        <v>14</v>
      </c>
      <c r="D270" s="0" t="n">
        <v>0.01</v>
      </c>
      <c r="E270" s="0" t="n">
        <v>2.25</v>
      </c>
      <c r="F270" s="0" t="n">
        <v>0.063</v>
      </c>
      <c r="G270" s="0" t="s">
        <v>585</v>
      </c>
    </row>
    <row r="271" customFormat="false" ht="15" hidden="false" customHeight="false" outlineLevel="0" collapsed="false">
      <c r="A271" s="0" t="s">
        <v>586</v>
      </c>
      <c r="B271" s="0" t="s">
        <v>552</v>
      </c>
      <c r="C271" s="0" t="n">
        <v>14</v>
      </c>
      <c r="D271" s="0" t="n">
        <v>0.01</v>
      </c>
      <c r="E271" s="0" t="n">
        <v>2.375</v>
      </c>
      <c r="F271" s="0" t="n">
        <v>0.063</v>
      </c>
      <c r="G271" s="0" t="s">
        <v>587</v>
      </c>
    </row>
    <row r="272" customFormat="false" ht="15" hidden="false" customHeight="false" outlineLevel="0" collapsed="false">
      <c r="A272" s="0" t="s">
        <v>588</v>
      </c>
      <c r="B272" s="0" t="s">
        <v>552</v>
      </c>
      <c r="C272" s="0" t="n">
        <v>14</v>
      </c>
      <c r="D272" s="0" t="n">
        <v>0.01</v>
      </c>
      <c r="E272" s="0" t="n">
        <v>2.5</v>
      </c>
      <c r="F272" s="0" t="n">
        <v>0.063</v>
      </c>
      <c r="G272" s="0" t="s">
        <v>589</v>
      </c>
    </row>
    <row r="273" customFormat="false" ht="15" hidden="false" customHeight="false" outlineLevel="0" collapsed="false">
      <c r="A273" s="0" t="s">
        <v>590</v>
      </c>
      <c r="B273" s="0" t="s">
        <v>552</v>
      </c>
      <c r="C273" s="0" t="n">
        <v>14</v>
      </c>
      <c r="D273" s="0" t="n">
        <v>0.01</v>
      </c>
      <c r="E273" s="0" t="n">
        <v>2.75</v>
      </c>
      <c r="F273" s="0" t="n">
        <v>0.063</v>
      </c>
      <c r="G273" s="0" t="s">
        <v>591</v>
      </c>
    </row>
    <row r="274" customFormat="false" ht="15" hidden="false" customHeight="false" outlineLevel="0" collapsed="false">
      <c r="A274" s="0" t="s">
        <v>592</v>
      </c>
      <c r="B274" s="0" t="s">
        <v>552</v>
      </c>
      <c r="C274" s="0" t="n">
        <v>14</v>
      </c>
      <c r="D274" s="0" t="n">
        <v>0.01</v>
      </c>
      <c r="E274" s="0" t="n">
        <v>3</v>
      </c>
      <c r="F274" s="0" t="n">
        <v>0.063</v>
      </c>
      <c r="G274" s="0" t="s">
        <v>593</v>
      </c>
    </row>
    <row r="275" customFormat="false" ht="15" hidden="false" customHeight="false" outlineLevel="0" collapsed="false">
      <c r="A275" s="0" t="s">
        <v>594</v>
      </c>
      <c r="B275" s="0" t="s">
        <v>552</v>
      </c>
      <c r="C275" s="0" t="n">
        <v>14</v>
      </c>
      <c r="D275" s="0" t="n">
        <v>0.01</v>
      </c>
      <c r="E275" s="0" t="n">
        <v>3.5</v>
      </c>
      <c r="F275" s="0" t="n">
        <v>0.063</v>
      </c>
      <c r="G275" s="0" t="s">
        <v>595</v>
      </c>
    </row>
    <row r="276" customFormat="false" ht="15" hidden="false" customHeight="false" outlineLevel="0" collapsed="false">
      <c r="A276" s="0" t="s">
        <v>596</v>
      </c>
      <c r="B276" s="0" t="s">
        <v>552</v>
      </c>
      <c r="C276" s="0" t="n">
        <v>14</v>
      </c>
      <c r="D276" s="0" t="n">
        <v>0.01</v>
      </c>
      <c r="E276" s="0" t="n">
        <v>4</v>
      </c>
      <c r="F276" s="0" t="n">
        <v>0.063</v>
      </c>
      <c r="G276" s="0" t="s">
        <v>597</v>
      </c>
    </row>
    <row r="277" customFormat="false" ht="15" hidden="false" customHeight="false" outlineLevel="0" collapsed="false">
      <c r="A277" s="0" t="s">
        <v>598</v>
      </c>
      <c r="B277" s="0" t="s">
        <v>552</v>
      </c>
      <c r="C277" s="0" t="n">
        <v>14</v>
      </c>
      <c r="D277" s="0" t="n">
        <v>0.01</v>
      </c>
      <c r="E277" s="0" t="n">
        <v>4.25</v>
      </c>
      <c r="F277" s="0" t="n">
        <v>0.063</v>
      </c>
      <c r="G277" s="0" t="s">
        <v>599</v>
      </c>
    </row>
    <row r="278" customFormat="false" ht="15" hidden="false" customHeight="false" outlineLevel="0" collapsed="false">
      <c r="A278" s="0" t="s">
        <v>600</v>
      </c>
      <c r="B278" s="0" t="s">
        <v>552</v>
      </c>
      <c r="C278" s="0" t="n">
        <v>14</v>
      </c>
      <c r="D278" s="0" t="n">
        <v>0.015</v>
      </c>
      <c r="E278" s="0" t="n">
        <v>1.25</v>
      </c>
      <c r="F278" s="0" t="n">
        <v>0.063</v>
      </c>
      <c r="G278" s="0" t="s">
        <v>601</v>
      </c>
    </row>
    <row r="279" customFormat="false" ht="15" hidden="false" customHeight="false" outlineLevel="0" collapsed="false">
      <c r="A279" s="0" t="s">
        <v>602</v>
      </c>
      <c r="B279" s="0" t="s">
        <v>552</v>
      </c>
      <c r="C279" s="0" t="n">
        <v>14</v>
      </c>
      <c r="D279" s="0" t="n">
        <v>0.015</v>
      </c>
      <c r="E279" s="0" t="n">
        <v>1.5</v>
      </c>
      <c r="F279" s="0" t="n">
        <v>0.063</v>
      </c>
      <c r="G279" s="0" t="s">
        <v>603</v>
      </c>
    </row>
    <row r="280" customFormat="false" ht="15" hidden="false" customHeight="false" outlineLevel="0" collapsed="false">
      <c r="A280" s="0" t="s">
        <v>604</v>
      </c>
      <c r="B280" s="0" t="s">
        <v>552</v>
      </c>
      <c r="C280" s="0" t="n">
        <v>14</v>
      </c>
      <c r="D280" s="0" t="n">
        <v>0.015</v>
      </c>
      <c r="E280" s="0" t="n">
        <v>1.75</v>
      </c>
      <c r="F280" s="0" t="n">
        <v>0.063</v>
      </c>
      <c r="G280" s="0" t="s">
        <v>605</v>
      </c>
    </row>
    <row r="281" customFormat="false" ht="15" hidden="false" customHeight="false" outlineLevel="0" collapsed="false">
      <c r="A281" s="0" t="s">
        <v>606</v>
      </c>
      <c r="B281" s="0" t="s">
        <v>552</v>
      </c>
      <c r="C281" s="0" t="n">
        <v>14</v>
      </c>
      <c r="D281" s="0" t="n">
        <v>0.015</v>
      </c>
      <c r="E281" s="0" t="n">
        <v>2</v>
      </c>
      <c r="F281" s="0" t="n">
        <v>0.063</v>
      </c>
      <c r="G281" s="0" t="s">
        <v>607</v>
      </c>
    </row>
    <row r="282" customFormat="false" ht="15" hidden="false" customHeight="false" outlineLevel="0" collapsed="false">
      <c r="A282" s="0" t="s">
        <v>608</v>
      </c>
      <c r="B282" s="0" t="s">
        <v>552</v>
      </c>
      <c r="C282" s="0" t="n">
        <v>14</v>
      </c>
      <c r="D282" s="0" t="n">
        <v>0.015</v>
      </c>
      <c r="E282" s="0" t="n">
        <v>2.25</v>
      </c>
      <c r="F282" s="0" t="n">
        <v>0.063</v>
      </c>
      <c r="G282" s="0" t="s">
        <v>609</v>
      </c>
    </row>
    <row r="283" customFormat="false" ht="15" hidden="false" customHeight="false" outlineLevel="0" collapsed="false">
      <c r="A283" s="0" t="s">
        <v>610</v>
      </c>
      <c r="B283" s="0" t="s">
        <v>552</v>
      </c>
      <c r="C283" s="0" t="n">
        <v>14</v>
      </c>
      <c r="D283" s="0" t="n">
        <v>0.015</v>
      </c>
      <c r="E283" s="0" t="n">
        <v>2.375</v>
      </c>
      <c r="F283" s="0" t="n">
        <v>0.063</v>
      </c>
      <c r="G283" s="0" t="s">
        <v>611</v>
      </c>
    </row>
    <row r="284" customFormat="false" ht="15" hidden="false" customHeight="false" outlineLevel="0" collapsed="false">
      <c r="A284" s="0" t="s">
        <v>612</v>
      </c>
      <c r="B284" s="0" t="s">
        <v>552</v>
      </c>
      <c r="C284" s="0" t="n">
        <v>14</v>
      </c>
      <c r="D284" s="0" t="n">
        <v>0.015</v>
      </c>
      <c r="E284" s="0" t="n">
        <v>2.5</v>
      </c>
      <c r="F284" s="0" t="n">
        <v>0.063</v>
      </c>
      <c r="G284" s="0" t="s">
        <v>613</v>
      </c>
    </row>
    <row r="285" customFormat="false" ht="15" hidden="false" customHeight="false" outlineLevel="0" collapsed="false">
      <c r="A285" s="0" t="s">
        <v>614</v>
      </c>
      <c r="B285" s="0" t="s">
        <v>552</v>
      </c>
      <c r="C285" s="0" t="n">
        <v>14</v>
      </c>
      <c r="D285" s="0" t="n">
        <v>0.015</v>
      </c>
      <c r="E285" s="0" t="n">
        <v>2.75</v>
      </c>
      <c r="F285" s="0" t="n">
        <v>0.063</v>
      </c>
      <c r="G285" s="0" t="s">
        <v>615</v>
      </c>
    </row>
    <row r="286" customFormat="false" ht="15" hidden="false" customHeight="false" outlineLevel="0" collapsed="false">
      <c r="A286" s="0" t="s">
        <v>616</v>
      </c>
      <c r="B286" s="0" t="s">
        <v>552</v>
      </c>
      <c r="C286" s="0" t="n">
        <v>14</v>
      </c>
      <c r="D286" s="0" t="n">
        <v>0.015</v>
      </c>
      <c r="E286" s="0" t="n">
        <v>3</v>
      </c>
      <c r="F286" s="0" t="n">
        <v>0.063</v>
      </c>
      <c r="G286" s="0" t="s">
        <v>617</v>
      </c>
    </row>
    <row r="287" customFormat="false" ht="15" hidden="false" customHeight="false" outlineLevel="0" collapsed="false">
      <c r="A287" s="0" t="s">
        <v>618</v>
      </c>
      <c r="B287" s="0" t="s">
        <v>552</v>
      </c>
      <c r="C287" s="0" t="n">
        <v>14</v>
      </c>
      <c r="D287" s="0" t="n">
        <v>0.015</v>
      </c>
      <c r="E287" s="0" t="n">
        <v>3.5</v>
      </c>
      <c r="F287" s="0" t="n">
        <v>0.063</v>
      </c>
      <c r="G287" s="0" t="s">
        <v>619</v>
      </c>
    </row>
    <row r="288" customFormat="false" ht="15" hidden="false" customHeight="false" outlineLevel="0" collapsed="false">
      <c r="A288" s="0" t="s">
        <v>620</v>
      </c>
      <c r="B288" s="0" t="s">
        <v>552</v>
      </c>
      <c r="C288" s="0" t="n">
        <v>14</v>
      </c>
      <c r="D288" s="0" t="n">
        <v>0.015</v>
      </c>
      <c r="E288" s="0" t="n">
        <v>4</v>
      </c>
      <c r="F288" s="0" t="n">
        <v>0.063</v>
      </c>
      <c r="G288" s="0" t="s">
        <v>621</v>
      </c>
    </row>
    <row r="289" customFormat="false" ht="15" hidden="false" customHeight="false" outlineLevel="0" collapsed="false">
      <c r="A289" s="0" t="s">
        <v>622</v>
      </c>
      <c r="B289" s="0" t="s">
        <v>552</v>
      </c>
      <c r="C289" s="0" t="n">
        <v>14</v>
      </c>
      <c r="D289" s="0" t="n">
        <v>0.015</v>
      </c>
      <c r="E289" s="0" t="n">
        <v>4.25</v>
      </c>
      <c r="F289" s="0" t="n">
        <v>0.063</v>
      </c>
      <c r="G289" s="0" t="s">
        <v>623</v>
      </c>
    </row>
    <row r="290" customFormat="false" ht="15" hidden="false" customHeight="false" outlineLevel="0" collapsed="false">
      <c r="A290" s="0" t="s">
        <v>624</v>
      </c>
      <c r="B290" s="0" t="s">
        <v>552</v>
      </c>
      <c r="C290" s="0" t="n">
        <v>14</v>
      </c>
      <c r="D290" s="0" t="n">
        <v>0.02</v>
      </c>
      <c r="E290" s="0" t="n">
        <v>1.25</v>
      </c>
      <c r="F290" s="0" t="n">
        <v>0.063</v>
      </c>
      <c r="G290" s="0" t="s">
        <v>625</v>
      </c>
    </row>
    <row r="291" customFormat="false" ht="15" hidden="false" customHeight="false" outlineLevel="0" collapsed="false">
      <c r="A291" s="0" t="s">
        <v>626</v>
      </c>
      <c r="B291" s="0" t="s">
        <v>552</v>
      </c>
      <c r="C291" s="0" t="n">
        <v>14</v>
      </c>
      <c r="D291" s="0" t="n">
        <v>0.02</v>
      </c>
      <c r="E291" s="0" t="n">
        <v>1.5</v>
      </c>
      <c r="F291" s="0" t="n">
        <v>0.063</v>
      </c>
      <c r="G291" s="0" t="s">
        <v>627</v>
      </c>
    </row>
    <row r="292" customFormat="false" ht="15" hidden="false" customHeight="false" outlineLevel="0" collapsed="false">
      <c r="A292" s="0" t="s">
        <v>628</v>
      </c>
      <c r="B292" s="0" t="s">
        <v>552</v>
      </c>
      <c r="C292" s="0" t="n">
        <v>14</v>
      </c>
      <c r="D292" s="0" t="n">
        <v>0.02</v>
      </c>
      <c r="E292" s="0" t="n">
        <v>1.75</v>
      </c>
      <c r="F292" s="0" t="n">
        <v>0.063</v>
      </c>
      <c r="G292" s="0" t="s">
        <v>629</v>
      </c>
    </row>
    <row r="293" customFormat="false" ht="15" hidden="false" customHeight="false" outlineLevel="0" collapsed="false">
      <c r="A293" s="0" t="s">
        <v>630</v>
      </c>
      <c r="B293" s="0" t="s">
        <v>552</v>
      </c>
      <c r="C293" s="0" t="n">
        <v>14</v>
      </c>
      <c r="D293" s="0" t="n">
        <v>0.02</v>
      </c>
      <c r="E293" s="0" t="n">
        <v>2</v>
      </c>
      <c r="F293" s="0" t="n">
        <v>0.063</v>
      </c>
      <c r="G293" s="0" t="s">
        <v>631</v>
      </c>
    </row>
    <row r="294" customFormat="false" ht="15" hidden="false" customHeight="false" outlineLevel="0" collapsed="false">
      <c r="A294" s="0" t="s">
        <v>632</v>
      </c>
      <c r="B294" s="0" t="s">
        <v>552</v>
      </c>
      <c r="C294" s="0" t="n">
        <v>14</v>
      </c>
      <c r="D294" s="0" t="n">
        <v>0.02</v>
      </c>
      <c r="E294" s="0" t="n">
        <v>2.25</v>
      </c>
      <c r="F294" s="0" t="n">
        <v>0.063</v>
      </c>
      <c r="G294" s="0" t="s">
        <v>633</v>
      </c>
    </row>
    <row r="295" customFormat="false" ht="15" hidden="false" customHeight="false" outlineLevel="0" collapsed="false">
      <c r="A295" s="0" t="s">
        <v>634</v>
      </c>
      <c r="B295" s="0" t="s">
        <v>552</v>
      </c>
      <c r="C295" s="0" t="n">
        <v>14</v>
      </c>
      <c r="D295" s="0" t="n">
        <v>0.02</v>
      </c>
      <c r="E295" s="0" t="n">
        <v>2.375</v>
      </c>
      <c r="F295" s="0" t="n">
        <v>0.063</v>
      </c>
      <c r="G295" s="0" t="s">
        <v>635</v>
      </c>
    </row>
    <row r="296" customFormat="false" ht="15" hidden="false" customHeight="false" outlineLevel="0" collapsed="false">
      <c r="A296" s="0" t="s">
        <v>636</v>
      </c>
      <c r="B296" s="0" t="s">
        <v>552</v>
      </c>
      <c r="C296" s="0" t="n">
        <v>14</v>
      </c>
      <c r="D296" s="0" t="n">
        <v>0.02</v>
      </c>
      <c r="E296" s="0" t="n">
        <v>2.5</v>
      </c>
      <c r="F296" s="0" t="n">
        <v>0.063</v>
      </c>
      <c r="G296" s="0" t="s">
        <v>637</v>
      </c>
    </row>
    <row r="297" customFormat="false" ht="15" hidden="false" customHeight="false" outlineLevel="0" collapsed="false">
      <c r="A297" s="0" t="s">
        <v>638</v>
      </c>
      <c r="B297" s="0" t="s">
        <v>552</v>
      </c>
      <c r="C297" s="0" t="n">
        <v>14</v>
      </c>
      <c r="D297" s="0" t="n">
        <v>0.02</v>
      </c>
      <c r="E297" s="0" t="n">
        <v>2.75</v>
      </c>
      <c r="F297" s="0" t="n">
        <v>0.063</v>
      </c>
      <c r="G297" s="0" t="s">
        <v>639</v>
      </c>
    </row>
    <row r="298" customFormat="false" ht="15" hidden="false" customHeight="false" outlineLevel="0" collapsed="false">
      <c r="A298" s="0" t="s">
        <v>640</v>
      </c>
      <c r="B298" s="0" t="s">
        <v>552</v>
      </c>
      <c r="C298" s="0" t="n">
        <v>14</v>
      </c>
      <c r="D298" s="0" t="n">
        <v>0.02</v>
      </c>
      <c r="E298" s="0" t="n">
        <v>3</v>
      </c>
      <c r="F298" s="0" t="n">
        <v>0.063</v>
      </c>
      <c r="G298" s="0" t="s">
        <v>641</v>
      </c>
    </row>
    <row r="299" customFormat="false" ht="15" hidden="false" customHeight="false" outlineLevel="0" collapsed="false">
      <c r="A299" s="0" t="s">
        <v>642</v>
      </c>
      <c r="B299" s="0" t="s">
        <v>552</v>
      </c>
      <c r="C299" s="0" t="n">
        <v>14</v>
      </c>
      <c r="D299" s="0" t="n">
        <v>0.02</v>
      </c>
      <c r="E299" s="0" t="n">
        <v>3.5</v>
      </c>
      <c r="F299" s="0" t="n">
        <v>0.063</v>
      </c>
      <c r="G299" s="0" t="s">
        <v>643</v>
      </c>
    </row>
    <row r="300" customFormat="false" ht="15" hidden="false" customHeight="false" outlineLevel="0" collapsed="false">
      <c r="A300" s="0" t="s">
        <v>644</v>
      </c>
      <c r="B300" s="0" t="s">
        <v>552</v>
      </c>
      <c r="C300" s="0" t="n">
        <v>14</v>
      </c>
      <c r="D300" s="0" t="n">
        <v>0.02</v>
      </c>
      <c r="E300" s="0" t="n">
        <v>4</v>
      </c>
      <c r="F300" s="0" t="n">
        <v>0.063</v>
      </c>
      <c r="G300" s="0" t="s">
        <v>645</v>
      </c>
    </row>
    <row r="301" customFormat="false" ht="15" hidden="false" customHeight="false" outlineLevel="0" collapsed="false">
      <c r="A301" s="0" t="s">
        <v>646</v>
      </c>
      <c r="B301" s="0" t="s">
        <v>552</v>
      </c>
      <c r="C301" s="0" t="n">
        <v>14</v>
      </c>
      <c r="D301" s="0" t="n">
        <v>0.02</v>
      </c>
      <c r="E301" s="0" t="n">
        <v>4.25</v>
      </c>
      <c r="F301" s="0" t="n">
        <v>0.063</v>
      </c>
      <c r="G301" s="0" t="s">
        <v>647</v>
      </c>
    </row>
    <row r="302" customFormat="false" ht="15" hidden="false" customHeight="false" outlineLevel="0" collapsed="false">
      <c r="A302" s="0" t="s">
        <v>648</v>
      </c>
      <c r="B302" s="0" t="s">
        <v>552</v>
      </c>
      <c r="C302" s="0" t="n">
        <v>14</v>
      </c>
      <c r="D302" s="0" t="n">
        <v>0.025</v>
      </c>
      <c r="E302" s="0" t="n">
        <v>1.25</v>
      </c>
      <c r="F302" s="0" t="n">
        <v>0.063</v>
      </c>
      <c r="G302" s="0" t="s">
        <v>649</v>
      </c>
    </row>
    <row r="303" customFormat="false" ht="15" hidden="false" customHeight="false" outlineLevel="0" collapsed="false">
      <c r="A303" s="0" t="s">
        <v>650</v>
      </c>
      <c r="B303" s="0" t="s">
        <v>552</v>
      </c>
      <c r="C303" s="0" t="n">
        <v>14</v>
      </c>
      <c r="D303" s="0" t="n">
        <v>0.025</v>
      </c>
      <c r="E303" s="0" t="n">
        <v>1.5</v>
      </c>
      <c r="F303" s="0" t="n">
        <v>0.063</v>
      </c>
      <c r="G303" s="0" t="s">
        <v>651</v>
      </c>
    </row>
    <row r="304" customFormat="false" ht="15" hidden="false" customHeight="false" outlineLevel="0" collapsed="false">
      <c r="A304" s="0" t="s">
        <v>652</v>
      </c>
      <c r="B304" s="0" t="s">
        <v>552</v>
      </c>
      <c r="C304" s="0" t="n">
        <v>14</v>
      </c>
      <c r="D304" s="0" t="n">
        <v>0.025</v>
      </c>
      <c r="E304" s="0" t="n">
        <v>1.75</v>
      </c>
      <c r="F304" s="0" t="n">
        <v>0.063</v>
      </c>
      <c r="G304" s="0" t="s">
        <v>653</v>
      </c>
    </row>
    <row r="305" customFormat="false" ht="15" hidden="false" customHeight="false" outlineLevel="0" collapsed="false">
      <c r="A305" s="0" t="s">
        <v>654</v>
      </c>
      <c r="B305" s="0" t="s">
        <v>552</v>
      </c>
      <c r="C305" s="0" t="n">
        <v>14</v>
      </c>
      <c r="D305" s="0" t="n">
        <v>0.025</v>
      </c>
      <c r="E305" s="0" t="n">
        <v>2</v>
      </c>
      <c r="F305" s="0" t="n">
        <v>0.063</v>
      </c>
      <c r="G305" s="0" t="s">
        <v>655</v>
      </c>
    </row>
    <row r="306" customFormat="false" ht="15" hidden="false" customHeight="false" outlineLevel="0" collapsed="false">
      <c r="A306" s="0" t="s">
        <v>656</v>
      </c>
      <c r="B306" s="0" t="s">
        <v>552</v>
      </c>
      <c r="C306" s="0" t="n">
        <v>14</v>
      </c>
      <c r="D306" s="0" t="n">
        <v>0.025</v>
      </c>
      <c r="E306" s="0" t="n">
        <v>2.25</v>
      </c>
      <c r="F306" s="0" t="n">
        <v>0.063</v>
      </c>
      <c r="G306" s="0" t="s">
        <v>657</v>
      </c>
    </row>
    <row r="307" customFormat="false" ht="15" hidden="false" customHeight="false" outlineLevel="0" collapsed="false">
      <c r="A307" s="0" t="s">
        <v>658</v>
      </c>
      <c r="B307" s="0" t="s">
        <v>552</v>
      </c>
      <c r="C307" s="0" t="n">
        <v>14</v>
      </c>
      <c r="D307" s="0" t="n">
        <v>0.025</v>
      </c>
      <c r="E307" s="0" t="n">
        <v>2.375</v>
      </c>
      <c r="F307" s="0" t="n">
        <v>0.063</v>
      </c>
      <c r="G307" s="0" t="s">
        <v>659</v>
      </c>
    </row>
    <row r="308" customFormat="false" ht="15" hidden="false" customHeight="false" outlineLevel="0" collapsed="false">
      <c r="A308" s="0" t="s">
        <v>660</v>
      </c>
      <c r="B308" s="0" t="s">
        <v>552</v>
      </c>
      <c r="C308" s="0" t="n">
        <v>14</v>
      </c>
      <c r="D308" s="0" t="n">
        <v>0.025</v>
      </c>
      <c r="E308" s="0" t="n">
        <v>2.5</v>
      </c>
      <c r="F308" s="0" t="n">
        <v>0.063</v>
      </c>
      <c r="G308" s="0" t="s">
        <v>661</v>
      </c>
    </row>
    <row r="309" customFormat="false" ht="15" hidden="false" customHeight="false" outlineLevel="0" collapsed="false">
      <c r="A309" s="0" t="s">
        <v>662</v>
      </c>
      <c r="B309" s="0" t="s">
        <v>552</v>
      </c>
      <c r="C309" s="0" t="n">
        <v>14</v>
      </c>
      <c r="D309" s="0" t="n">
        <v>0.025</v>
      </c>
      <c r="E309" s="0" t="n">
        <v>2.75</v>
      </c>
      <c r="F309" s="0" t="n">
        <v>0.063</v>
      </c>
      <c r="G309" s="0" t="s">
        <v>663</v>
      </c>
    </row>
    <row r="310" customFormat="false" ht="15" hidden="false" customHeight="false" outlineLevel="0" collapsed="false">
      <c r="A310" s="0" t="s">
        <v>664</v>
      </c>
      <c r="B310" s="0" t="s">
        <v>552</v>
      </c>
      <c r="C310" s="0" t="n">
        <v>14</v>
      </c>
      <c r="D310" s="0" t="n">
        <v>0.025</v>
      </c>
      <c r="E310" s="0" t="n">
        <v>3</v>
      </c>
      <c r="F310" s="0" t="n">
        <v>0.063</v>
      </c>
      <c r="G310" s="0" t="s">
        <v>665</v>
      </c>
    </row>
    <row r="311" customFormat="false" ht="15" hidden="false" customHeight="false" outlineLevel="0" collapsed="false">
      <c r="A311" s="0" t="s">
        <v>666</v>
      </c>
      <c r="B311" s="0" t="s">
        <v>552</v>
      </c>
      <c r="C311" s="0" t="n">
        <v>14</v>
      </c>
      <c r="D311" s="0" t="n">
        <v>0.025</v>
      </c>
      <c r="E311" s="0" t="n">
        <v>3.5</v>
      </c>
      <c r="F311" s="0" t="n">
        <v>0.063</v>
      </c>
      <c r="G311" s="0" t="s">
        <v>667</v>
      </c>
    </row>
    <row r="312" customFormat="false" ht="15" hidden="false" customHeight="false" outlineLevel="0" collapsed="false">
      <c r="A312" s="0" t="s">
        <v>668</v>
      </c>
      <c r="B312" s="0" t="s">
        <v>552</v>
      </c>
      <c r="C312" s="0" t="n">
        <v>14</v>
      </c>
      <c r="D312" s="0" t="n">
        <v>0.025</v>
      </c>
      <c r="E312" s="0" t="n">
        <v>4</v>
      </c>
      <c r="F312" s="0" t="n">
        <v>0.063</v>
      </c>
      <c r="G312" s="0" t="s">
        <v>669</v>
      </c>
    </row>
    <row r="313" customFormat="false" ht="15" hidden="false" customHeight="false" outlineLevel="0" collapsed="false">
      <c r="A313" s="0" t="s">
        <v>670</v>
      </c>
      <c r="B313" s="0" t="s">
        <v>552</v>
      </c>
      <c r="C313" s="0" t="n">
        <v>14</v>
      </c>
      <c r="D313" s="0" t="n">
        <v>0.025</v>
      </c>
      <c r="E313" s="0" t="n">
        <v>4.25</v>
      </c>
      <c r="F313" s="0" t="n">
        <v>0.063</v>
      </c>
      <c r="G313" s="0" t="s">
        <v>671</v>
      </c>
    </row>
    <row r="314" customFormat="false" ht="15" hidden="false" customHeight="false" outlineLevel="0" collapsed="false">
      <c r="A314" s="0" t="s">
        <v>672</v>
      </c>
      <c r="B314" s="0" t="s">
        <v>552</v>
      </c>
      <c r="C314" s="0" t="n">
        <v>14</v>
      </c>
      <c r="D314" s="0" t="n">
        <v>0.03</v>
      </c>
      <c r="E314" s="0" t="n">
        <v>1.25</v>
      </c>
      <c r="F314" s="0" t="n">
        <v>0.063</v>
      </c>
      <c r="G314" s="0" t="s">
        <v>673</v>
      </c>
    </row>
    <row r="315" customFormat="false" ht="15" hidden="false" customHeight="false" outlineLevel="0" collapsed="false">
      <c r="A315" s="0" t="s">
        <v>674</v>
      </c>
      <c r="B315" s="0" t="s">
        <v>552</v>
      </c>
      <c r="C315" s="0" t="n">
        <v>14</v>
      </c>
      <c r="D315" s="0" t="n">
        <v>0.03</v>
      </c>
      <c r="E315" s="0" t="n">
        <v>1.5</v>
      </c>
      <c r="F315" s="0" t="n">
        <v>0.063</v>
      </c>
      <c r="G315" s="0" t="s">
        <v>675</v>
      </c>
    </row>
    <row r="316" customFormat="false" ht="15" hidden="false" customHeight="false" outlineLevel="0" collapsed="false">
      <c r="A316" s="0" t="s">
        <v>676</v>
      </c>
      <c r="B316" s="0" t="s">
        <v>552</v>
      </c>
      <c r="C316" s="0" t="n">
        <v>14</v>
      </c>
      <c r="D316" s="0" t="n">
        <v>0.03</v>
      </c>
      <c r="E316" s="0" t="n">
        <v>1.75</v>
      </c>
      <c r="F316" s="0" t="n">
        <v>0.063</v>
      </c>
      <c r="G316" s="0" t="s">
        <v>677</v>
      </c>
    </row>
    <row r="317" customFormat="false" ht="15" hidden="false" customHeight="false" outlineLevel="0" collapsed="false">
      <c r="A317" s="0" t="s">
        <v>678</v>
      </c>
      <c r="B317" s="0" t="s">
        <v>552</v>
      </c>
      <c r="C317" s="0" t="n">
        <v>14</v>
      </c>
      <c r="D317" s="0" t="n">
        <v>0.03</v>
      </c>
      <c r="E317" s="0" t="n">
        <v>2</v>
      </c>
      <c r="F317" s="0" t="n">
        <v>0.063</v>
      </c>
      <c r="G317" s="0" t="s">
        <v>679</v>
      </c>
    </row>
    <row r="318" customFormat="false" ht="15" hidden="false" customHeight="false" outlineLevel="0" collapsed="false">
      <c r="A318" s="0" t="s">
        <v>680</v>
      </c>
      <c r="B318" s="0" t="s">
        <v>552</v>
      </c>
      <c r="C318" s="0" t="n">
        <v>14</v>
      </c>
      <c r="D318" s="0" t="n">
        <v>0.03</v>
      </c>
      <c r="E318" s="0" t="n">
        <v>2.25</v>
      </c>
      <c r="F318" s="0" t="n">
        <v>0.063</v>
      </c>
      <c r="G318" s="0" t="s">
        <v>681</v>
      </c>
    </row>
    <row r="319" customFormat="false" ht="15" hidden="false" customHeight="false" outlineLevel="0" collapsed="false">
      <c r="A319" s="0" t="s">
        <v>682</v>
      </c>
      <c r="B319" s="0" t="s">
        <v>552</v>
      </c>
      <c r="C319" s="0" t="n">
        <v>14</v>
      </c>
      <c r="D319" s="0" t="n">
        <v>0.03</v>
      </c>
      <c r="E319" s="0" t="n">
        <v>2.375</v>
      </c>
      <c r="F319" s="0" t="n">
        <v>0.063</v>
      </c>
      <c r="G319" s="0" t="s">
        <v>683</v>
      </c>
    </row>
    <row r="320" customFormat="false" ht="15" hidden="false" customHeight="false" outlineLevel="0" collapsed="false">
      <c r="A320" s="0" t="s">
        <v>684</v>
      </c>
      <c r="B320" s="0" t="s">
        <v>552</v>
      </c>
      <c r="C320" s="0" t="n">
        <v>14</v>
      </c>
      <c r="D320" s="0" t="n">
        <v>0.03</v>
      </c>
      <c r="E320" s="0" t="n">
        <v>2.5</v>
      </c>
      <c r="F320" s="0" t="n">
        <v>0.063</v>
      </c>
      <c r="G320" s="0" t="s">
        <v>685</v>
      </c>
    </row>
    <row r="321" customFormat="false" ht="15" hidden="false" customHeight="false" outlineLevel="0" collapsed="false">
      <c r="A321" s="0" t="s">
        <v>686</v>
      </c>
      <c r="B321" s="0" t="s">
        <v>552</v>
      </c>
      <c r="C321" s="0" t="n">
        <v>14</v>
      </c>
      <c r="D321" s="0" t="n">
        <v>0.03</v>
      </c>
      <c r="E321" s="0" t="n">
        <v>2.75</v>
      </c>
      <c r="F321" s="0" t="n">
        <v>0.063</v>
      </c>
      <c r="G321" s="0" t="s">
        <v>687</v>
      </c>
    </row>
    <row r="322" customFormat="false" ht="15" hidden="false" customHeight="false" outlineLevel="0" collapsed="false">
      <c r="A322" s="0" t="s">
        <v>688</v>
      </c>
      <c r="B322" s="0" t="s">
        <v>552</v>
      </c>
      <c r="C322" s="0" t="n">
        <v>14</v>
      </c>
      <c r="D322" s="0" t="n">
        <v>0.03</v>
      </c>
      <c r="E322" s="0" t="n">
        <v>3</v>
      </c>
      <c r="F322" s="0" t="n">
        <v>0.063</v>
      </c>
      <c r="G322" s="0" t="s">
        <v>689</v>
      </c>
    </row>
    <row r="323" customFormat="false" ht="15" hidden="false" customHeight="false" outlineLevel="0" collapsed="false">
      <c r="A323" s="0" t="s">
        <v>690</v>
      </c>
      <c r="B323" s="0" t="s">
        <v>552</v>
      </c>
      <c r="C323" s="0" t="n">
        <v>14</v>
      </c>
      <c r="D323" s="0" t="n">
        <v>0.03</v>
      </c>
      <c r="E323" s="0" t="n">
        <v>3.5</v>
      </c>
      <c r="F323" s="0" t="n">
        <v>0.063</v>
      </c>
      <c r="G323" s="0" t="s">
        <v>691</v>
      </c>
    </row>
    <row r="324" customFormat="false" ht="15" hidden="false" customHeight="false" outlineLevel="0" collapsed="false">
      <c r="A324" s="0" t="s">
        <v>692</v>
      </c>
      <c r="B324" s="0" t="s">
        <v>552</v>
      </c>
      <c r="C324" s="0" t="n">
        <v>14</v>
      </c>
      <c r="D324" s="0" t="n">
        <v>0.03</v>
      </c>
      <c r="E324" s="0" t="n">
        <v>4</v>
      </c>
      <c r="F324" s="0" t="n">
        <v>0.063</v>
      </c>
      <c r="G324" s="0" t="s">
        <v>693</v>
      </c>
    </row>
    <row r="325" customFormat="false" ht="15" hidden="false" customHeight="false" outlineLevel="0" collapsed="false">
      <c r="A325" s="0" t="s">
        <v>694</v>
      </c>
      <c r="B325" s="0" t="s">
        <v>552</v>
      </c>
      <c r="C325" s="0" t="n">
        <v>14</v>
      </c>
      <c r="D325" s="0" t="n">
        <v>0.03</v>
      </c>
      <c r="E325" s="0" t="n">
        <v>4.25</v>
      </c>
      <c r="F325" s="0" t="n">
        <v>0.063</v>
      </c>
      <c r="G325" s="0" t="s">
        <v>695</v>
      </c>
    </row>
    <row r="326" customFormat="false" ht="15" hidden="false" customHeight="false" outlineLevel="0" collapsed="false">
      <c r="A326" s="0" t="s">
        <v>696</v>
      </c>
      <c r="B326" s="0" t="s">
        <v>552</v>
      </c>
      <c r="C326" s="0" t="n">
        <v>14</v>
      </c>
      <c r="D326" s="0" t="n">
        <v>0.035</v>
      </c>
      <c r="E326" s="0" t="n">
        <v>1.25</v>
      </c>
      <c r="F326" s="0" t="n">
        <v>0.063</v>
      </c>
      <c r="G326" s="0" t="s">
        <v>697</v>
      </c>
    </row>
    <row r="327" customFormat="false" ht="15" hidden="false" customHeight="false" outlineLevel="0" collapsed="false">
      <c r="A327" s="0" t="s">
        <v>698</v>
      </c>
      <c r="B327" s="0" t="s">
        <v>552</v>
      </c>
      <c r="C327" s="0" t="n">
        <v>14</v>
      </c>
      <c r="D327" s="0" t="n">
        <v>0.035</v>
      </c>
      <c r="E327" s="0" t="n">
        <v>1.5</v>
      </c>
      <c r="F327" s="0" t="n">
        <v>0.063</v>
      </c>
      <c r="G327" s="0" t="s">
        <v>699</v>
      </c>
    </row>
    <row r="328" customFormat="false" ht="15" hidden="false" customHeight="false" outlineLevel="0" collapsed="false">
      <c r="A328" s="0" t="s">
        <v>700</v>
      </c>
      <c r="B328" s="0" t="s">
        <v>552</v>
      </c>
      <c r="C328" s="0" t="n">
        <v>14</v>
      </c>
      <c r="D328" s="0" t="n">
        <v>0.035</v>
      </c>
      <c r="E328" s="0" t="n">
        <v>1.75</v>
      </c>
      <c r="F328" s="0" t="n">
        <v>0.063</v>
      </c>
      <c r="G328" s="0" t="s">
        <v>701</v>
      </c>
    </row>
    <row r="329" customFormat="false" ht="15" hidden="false" customHeight="false" outlineLevel="0" collapsed="false">
      <c r="A329" s="0" t="s">
        <v>702</v>
      </c>
      <c r="B329" s="0" t="s">
        <v>552</v>
      </c>
      <c r="C329" s="0" t="n">
        <v>14</v>
      </c>
      <c r="D329" s="0" t="n">
        <v>0.035</v>
      </c>
      <c r="E329" s="0" t="n">
        <v>2</v>
      </c>
      <c r="F329" s="0" t="n">
        <v>0.063</v>
      </c>
      <c r="G329" s="0" t="s">
        <v>703</v>
      </c>
    </row>
    <row r="330" customFormat="false" ht="15" hidden="false" customHeight="false" outlineLevel="0" collapsed="false">
      <c r="A330" s="0" t="s">
        <v>704</v>
      </c>
      <c r="B330" s="0" t="s">
        <v>552</v>
      </c>
      <c r="C330" s="0" t="n">
        <v>14</v>
      </c>
      <c r="D330" s="0" t="n">
        <v>0.035</v>
      </c>
      <c r="E330" s="0" t="n">
        <v>2.25</v>
      </c>
      <c r="F330" s="0" t="n">
        <v>0.063</v>
      </c>
      <c r="G330" s="0" t="s">
        <v>705</v>
      </c>
    </row>
    <row r="331" customFormat="false" ht="15" hidden="false" customHeight="false" outlineLevel="0" collapsed="false">
      <c r="A331" s="0" t="s">
        <v>706</v>
      </c>
      <c r="B331" s="0" t="s">
        <v>552</v>
      </c>
      <c r="C331" s="0" t="n">
        <v>14</v>
      </c>
      <c r="D331" s="0" t="n">
        <v>0.035</v>
      </c>
      <c r="E331" s="0" t="n">
        <v>2.375</v>
      </c>
      <c r="F331" s="0" t="n">
        <v>0.063</v>
      </c>
      <c r="G331" s="0" t="s">
        <v>707</v>
      </c>
    </row>
    <row r="332" customFormat="false" ht="15" hidden="false" customHeight="false" outlineLevel="0" collapsed="false">
      <c r="A332" s="0" t="s">
        <v>708</v>
      </c>
      <c r="B332" s="0" t="s">
        <v>552</v>
      </c>
      <c r="C332" s="0" t="n">
        <v>14</v>
      </c>
      <c r="D332" s="0" t="n">
        <v>0.035</v>
      </c>
      <c r="E332" s="0" t="n">
        <v>2.5</v>
      </c>
      <c r="F332" s="0" t="n">
        <v>0.063</v>
      </c>
      <c r="G332" s="0" t="s">
        <v>709</v>
      </c>
    </row>
    <row r="333" customFormat="false" ht="15" hidden="false" customHeight="false" outlineLevel="0" collapsed="false">
      <c r="A333" s="0" t="s">
        <v>710</v>
      </c>
      <c r="B333" s="0" t="s">
        <v>552</v>
      </c>
      <c r="C333" s="0" t="n">
        <v>14</v>
      </c>
      <c r="D333" s="0" t="n">
        <v>0.035</v>
      </c>
      <c r="E333" s="0" t="n">
        <v>2.75</v>
      </c>
      <c r="F333" s="0" t="n">
        <v>0.063</v>
      </c>
      <c r="G333" s="0" t="s">
        <v>711</v>
      </c>
    </row>
    <row r="334" customFormat="false" ht="15" hidden="false" customHeight="false" outlineLevel="0" collapsed="false">
      <c r="A334" s="0" t="s">
        <v>712</v>
      </c>
      <c r="B334" s="0" t="s">
        <v>552</v>
      </c>
      <c r="C334" s="0" t="n">
        <v>14</v>
      </c>
      <c r="D334" s="0" t="n">
        <v>0.035</v>
      </c>
      <c r="E334" s="0" t="n">
        <v>3</v>
      </c>
      <c r="F334" s="0" t="n">
        <v>0.063</v>
      </c>
      <c r="G334" s="0" t="s">
        <v>713</v>
      </c>
    </row>
    <row r="335" customFormat="false" ht="15" hidden="false" customHeight="false" outlineLevel="0" collapsed="false">
      <c r="A335" s="0" t="s">
        <v>714</v>
      </c>
      <c r="B335" s="0" t="s">
        <v>552</v>
      </c>
      <c r="C335" s="0" t="n">
        <v>14</v>
      </c>
      <c r="D335" s="0" t="n">
        <v>0.035</v>
      </c>
      <c r="E335" s="0" t="n">
        <v>3.5</v>
      </c>
      <c r="F335" s="0" t="n">
        <v>0.063</v>
      </c>
      <c r="G335" s="0" t="s">
        <v>715</v>
      </c>
    </row>
    <row r="336" customFormat="false" ht="15" hidden="false" customHeight="false" outlineLevel="0" collapsed="false">
      <c r="A336" s="0" t="s">
        <v>716</v>
      </c>
      <c r="B336" s="0" t="s">
        <v>552</v>
      </c>
      <c r="C336" s="0" t="n">
        <v>14</v>
      </c>
      <c r="D336" s="0" t="n">
        <v>0.035</v>
      </c>
      <c r="E336" s="0" t="n">
        <v>4</v>
      </c>
      <c r="F336" s="0" t="n">
        <v>0.063</v>
      </c>
      <c r="G336" s="0" t="s">
        <v>717</v>
      </c>
    </row>
    <row r="337" customFormat="false" ht="15" hidden="false" customHeight="false" outlineLevel="0" collapsed="false">
      <c r="A337" s="0" t="s">
        <v>718</v>
      </c>
      <c r="B337" s="0" t="s">
        <v>552</v>
      </c>
      <c r="C337" s="0" t="n">
        <v>14</v>
      </c>
      <c r="D337" s="0" t="n">
        <v>0.035</v>
      </c>
      <c r="E337" s="0" t="n">
        <v>4.25</v>
      </c>
      <c r="F337" s="0" t="n">
        <v>0.063</v>
      </c>
      <c r="G337" s="0" t="s">
        <v>719</v>
      </c>
    </row>
    <row r="338" customFormat="false" ht="15" hidden="false" customHeight="false" outlineLevel="0" collapsed="false">
      <c r="A338" s="0" t="s">
        <v>720</v>
      </c>
      <c r="B338" s="0" t="s">
        <v>45</v>
      </c>
      <c r="C338" s="0" t="n">
        <v>5</v>
      </c>
      <c r="D338" s="0" t="n">
        <v>0.005</v>
      </c>
      <c r="E338" s="0" t="n">
        <v>1.25</v>
      </c>
      <c r="F338" s="0" t="n">
        <v>0.04</v>
      </c>
      <c r="G338" s="0" t="s">
        <v>721</v>
      </c>
    </row>
    <row r="339" customFormat="false" ht="15" hidden="false" customHeight="false" outlineLevel="0" collapsed="false">
      <c r="A339" s="0" t="s">
        <v>722</v>
      </c>
      <c r="B339" s="0" t="s">
        <v>45</v>
      </c>
      <c r="C339" s="0" t="n">
        <v>5</v>
      </c>
      <c r="D339" s="0" t="n">
        <v>0.005</v>
      </c>
      <c r="E339" s="0" t="n">
        <v>1.5</v>
      </c>
      <c r="F339" s="0" t="n">
        <v>0.04</v>
      </c>
      <c r="G339" s="0" t="s">
        <v>723</v>
      </c>
    </row>
    <row r="340" customFormat="false" ht="15" hidden="false" customHeight="false" outlineLevel="0" collapsed="false">
      <c r="A340" s="0" t="s">
        <v>724</v>
      </c>
      <c r="B340" s="0" t="s">
        <v>45</v>
      </c>
      <c r="C340" s="0" t="n">
        <v>5</v>
      </c>
      <c r="D340" s="0" t="n">
        <v>0.005</v>
      </c>
      <c r="E340" s="0" t="n">
        <v>1.75</v>
      </c>
      <c r="F340" s="0" t="n">
        <v>0.04</v>
      </c>
      <c r="G340" s="0" t="s">
        <v>725</v>
      </c>
    </row>
    <row r="341" customFormat="false" ht="15" hidden="false" customHeight="false" outlineLevel="0" collapsed="false">
      <c r="A341" s="0" t="s">
        <v>726</v>
      </c>
      <c r="B341" s="0" t="s">
        <v>45</v>
      </c>
      <c r="C341" s="0" t="n">
        <v>5</v>
      </c>
      <c r="D341" s="0" t="n">
        <v>0.005</v>
      </c>
      <c r="E341" s="0" t="n">
        <v>2</v>
      </c>
      <c r="F341" s="0" t="n">
        <v>0.04</v>
      </c>
      <c r="G341" s="0" t="s">
        <v>727</v>
      </c>
    </row>
    <row r="342" customFormat="false" ht="15" hidden="false" customHeight="false" outlineLevel="0" collapsed="false">
      <c r="A342" s="0" t="s">
        <v>728</v>
      </c>
      <c r="B342" s="0" t="s">
        <v>45</v>
      </c>
      <c r="C342" s="0" t="n">
        <v>5</v>
      </c>
      <c r="D342" s="0" t="n">
        <v>0.005</v>
      </c>
      <c r="E342" s="0" t="n">
        <v>2.25</v>
      </c>
      <c r="F342" s="0" t="n">
        <v>0.04</v>
      </c>
      <c r="G342" s="0" t="s">
        <v>729</v>
      </c>
    </row>
    <row r="343" customFormat="false" ht="15" hidden="false" customHeight="false" outlineLevel="0" collapsed="false">
      <c r="A343" s="0" t="s">
        <v>730</v>
      </c>
      <c r="B343" s="0" t="s">
        <v>45</v>
      </c>
      <c r="C343" s="0" t="n">
        <v>5</v>
      </c>
      <c r="D343" s="0" t="n">
        <v>0.005</v>
      </c>
      <c r="E343" s="0" t="n">
        <v>2.375</v>
      </c>
      <c r="F343" s="0" t="n">
        <v>0.04</v>
      </c>
      <c r="G343" s="0" t="s">
        <v>731</v>
      </c>
    </row>
    <row r="344" customFormat="false" ht="15" hidden="false" customHeight="false" outlineLevel="0" collapsed="false">
      <c r="A344" s="0" t="s">
        <v>732</v>
      </c>
      <c r="B344" s="0" t="s">
        <v>45</v>
      </c>
      <c r="C344" s="0" t="n">
        <v>5</v>
      </c>
      <c r="D344" s="0" t="n">
        <v>0.005</v>
      </c>
      <c r="E344" s="0" t="n">
        <v>2.5</v>
      </c>
      <c r="F344" s="0" t="n">
        <v>0.04</v>
      </c>
      <c r="G344" s="0" t="s">
        <v>733</v>
      </c>
    </row>
    <row r="345" customFormat="false" ht="15" hidden="false" customHeight="false" outlineLevel="0" collapsed="false">
      <c r="A345" s="0" t="s">
        <v>734</v>
      </c>
      <c r="B345" s="0" t="s">
        <v>45</v>
      </c>
      <c r="C345" s="0" t="n">
        <v>5</v>
      </c>
      <c r="D345" s="0" t="n">
        <v>0.005</v>
      </c>
      <c r="E345" s="0" t="n">
        <v>2.75</v>
      </c>
      <c r="F345" s="0" t="n">
        <v>0.04</v>
      </c>
      <c r="G345" s="0" t="s">
        <v>735</v>
      </c>
    </row>
    <row r="346" customFormat="false" ht="15" hidden="false" customHeight="false" outlineLevel="0" collapsed="false">
      <c r="A346" s="0" t="s">
        <v>736</v>
      </c>
      <c r="B346" s="0" t="s">
        <v>45</v>
      </c>
      <c r="C346" s="0" t="n">
        <v>5</v>
      </c>
      <c r="D346" s="0" t="n">
        <v>0.005</v>
      </c>
      <c r="E346" s="0" t="n">
        <v>3</v>
      </c>
      <c r="F346" s="0" t="n">
        <v>0.04</v>
      </c>
      <c r="G346" s="0" t="s">
        <v>737</v>
      </c>
    </row>
    <row r="347" customFormat="false" ht="15" hidden="false" customHeight="false" outlineLevel="0" collapsed="false">
      <c r="A347" s="0" t="s">
        <v>738</v>
      </c>
      <c r="B347" s="0" t="s">
        <v>45</v>
      </c>
      <c r="C347" s="0" t="n">
        <v>5</v>
      </c>
      <c r="D347" s="0" t="n">
        <v>0.005</v>
      </c>
      <c r="E347" s="0" t="n">
        <v>3.5</v>
      </c>
      <c r="F347" s="0" t="n">
        <v>0.04</v>
      </c>
      <c r="G347" s="0" t="s">
        <v>739</v>
      </c>
    </row>
    <row r="348" customFormat="false" ht="15" hidden="false" customHeight="false" outlineLevel="0" collapsed="false">
      <c r="A348" s="0" t="s">
        <v>740</v>
      </c>
      <c r="B348" s="0" t="s">
        <v>45</v>
      </c>
      <c r="C348" s="0" t="n">
        <v>5</v>
      </c>
      <c r="D348" s="0" t="n">
        <v>0.005</v>
      </c>
      <c r="E348" s="0" t="n">
        <v>4</v>
      </c>
      <c r="F348" s="0" t="n">
        <v>0.04</v>
      </c>
      <c r="G348" s="0" t="s">
        <v>741</v>
      </c>
    </row>
    <row r="349" customFormat="false" ht="15" hidden="false" customHeight="false" outlineLevel="0" collapsed="false">
      <c r="A349" s="0" t="s">
        <v>742</v>
      </c>
      <c r="B349" s="0" t="s">
        <v>45</v>
      </c>
      <c r="C349" s="0" t="n">
        <v>5</v>
      </c>
      <c r="D349" s="0" t="n">
        <v>0.005</v>
      </c>
      <c r="E349" s="0" t="n">
        <v>4.25</v>
      </c>
      <c r="F349" s="0" t="n">
        <v>0.04</v>
      </c>
      <c r="G349" s="0" t="s">
        <v>743</v>
      </c>
    </row>
    <row r="350" customFormat="false" ht="15" hidden="false" customHeight="false" outlineLevel="0" collapsed="false">
      <c r="A350" s="0" t="s">
        <v>744</v>
      </c>
      <c r="B350" s="0" t="s">
        <v>45</v>
      </c>
      <c r="C350" s="0" t="n">
        <v>5</v>
      </c>
      <c r="D350" s="0" t="n">
        <v>0.01</v>
      </c>
      <c r="E350" s="0" t="n">
        <v>1.25</v>
      </c>
      <c r="F350" s="0" t="n">
        <v>0.04</v>
      </c>
      <c r="G350" s="0" t="s">
        <v>745</v>
      </c>
    </row>
    <row r="351" customFormat="false" ht="15" hidden="false" customHeight="false" outlineLevel="0" collapsed="false">
      <c r="A351" s="0" t="s">
        <v>746</v>
      </c>
      <c r="B351" s="0" t="s">
        <v>45</v>
      </c>
      <c r="C351" s="0" t="n">
        <v>5</v>
      </c>
      <c r="D351" s="0" t="n">
        <v>0.01</v>
      </c>
      <c r="E351" s="0" t="n">
        <v>1.5</v>
      </c>
      <c r="F351" s="0" t="n">
        <v>0.04</v>
      </c>
      <c r="G351" s="0" t="s">
        <v>747</v>
      </c>
    </row>
    <row r="352" customFormat="false" ht="15" hidden="false" customHeight="false" outlineLevel="0" collapsed="false">
      <c r="A352" s="0" t="s">
        <v>748</v>
      </c>
      <c r="B352" s="0" t="s">
        <v>45</v>
      </c>
      <c r="C352" s="0" t="n">
        <v>5</v>
      </c>
      <c r="D352" s="0" t="n">
        <v>0.01</v>
      </c>
      <c r="E352" s="0" t="n">
        <v>1.75</v>
      </c>
      <c r="F352" s="0" t="n">
        <v>0.04</v>
      </c>
      <c r="G352" s="0" t="s">
        <v>749</v>
      </c>
    </row>
    <row r="353" customFormat="false" ht="15" hidden="false" customHeight="false" outlineLevel="0" collapsed="false">
      <c r="A353" s="0" t="s">
        <v>750</v>
      </c>
      <c r="B353" s="0" t="s">
        <v>45</v>
      </c>
      <c r="C353" s="0" t="n">
        <v>5</v>
      </c>
      <c r="D353" s="0" t="n">
        <v>0.01</v>
      </c>
      <c r="E353" s="0" t="n">
        <v>2</v>
      </c>
      <c r="F353" s="0" t="n">
        <v>0.04</v>
      </c>
      <c r="G353" s="0" t="s">
        <v>751</v>
      </c>
    </row>
    <row r="354" customFormat="false" ht="15" hidden="false" customHeight="false" outlineLevel="0" collapsed="false">
      <c r="A354" s="0" t="s">
        <v>752</v>
      </c>
      <c r="B354" s="0" t="s">
        <v>45</v>
      </c>
      <c r="C354" s="0" t="n">
        <v>5</v>
      </c>
      <c r="D354" s="0" t="n">
        <v>0.01</v>
      </c>
      <c r="E354" s="0" t="n">
        <v>2.25</v>
      </c>
      <c r="F354" s="0" t="n">
        <v>0.04</v>
      </c>
      <c r="G354" s="0" t="s">
        <v>753</v>
      </c>
    </row>
    <row r="355" customFormat="false" ht="15" hidden="false" customHeight="false" outlineLevel="0" collapsed="false">
      <c r="A355" s="0" t="s">
        <v>754</v>
      </c>
      <c r="B355" s="0" t="s">
        <v>45</v>
      </c>
      <c r="C355" s="0" t="n">
        <v>5</v>
      </c>
      <c r="D355" s="0" t="n">
        <v>0.01</v>
      </c>
      <c r="E355" s="0" t="n">
        <v>2.375</v>
      </c>
      <c r="F355" s="0" t="n">
        <v>0.04</v>
      </c>
      <c r="G355" s="0" t="s">
        <v>755</v>
      </c>
    </row>
    <row r="356" customFormat="false" ht="15" hidden="false" customHeight="false" outlineLevel="0" collapsed="false">
      <c r="A356" s="0" t="s">
        <v>756</v>
      </c>
      <c r="B356" s="0" t="s">
        <v>45</v>
      </c>
      <c r="C356" s="0" t="n">
        <v>5</v>
      </c>
      <c r="D356" s="0" t="n">
        <v>0.01</v>
      </c>
      <c r="E356" s="0" t="n">
        <v>2.5</v>
      </c>
      <c r="F356" s="0" t="n">
        <v>0.04</v>
      </c>
      <c r="G356" s="0" t="s">
        <v>757</v>
      </c>
    </row>
    <row r="357" customFormat="false" ht="15" hidden="false" customHeight="false" outlineLevel="0" collapsed="false">
      <c r="A357" s="0" t="s">
        <v>758</v>
      </c>
      <c r="B357" s="0" t="s">
        <v>45</v>
      </c>
      <c r="C357" s="0" t="n">
        <v>5</v>
      </c>
      <c r="D357" s="0" t="n">
        <v>0.01</v>
      </c>
      <c r="E357" s="0" t="n">
        <v>2.75</v>
      </c>
      <c r="F357" s="0" t="n">
        <v>0.04</v>
      </c>
      <c r="G357" s="0" t="s">
        <v>759</v>
      </c>
    </row>
    <row r="358" customFormat="false" ht="15" hidden="false" customHeight="false" outlineLevel="0" collapsed="false">
      <c r="A358" s="0" t="s">
        <v>760</v>
      </c>
      <c r="B358" s="0" t="s">
        <v>45</v>
      </c>
      <c r="C358" s="0" t="n">
        <v>5</v>
      </c>
      <c r="D358" s="0" t="n">
        <v>0.01</v>
      </c>
      <c r="E358" s="0" t="n">
        <v>3</v>
      </c>
      <c r="F358" s="0" t="n">
        <v>0.04</v>
      </c>
      <c r="G358" s="0" t="s">
        <v>761</v>
      </c>
    </row>
    <row r="359" customFormat="false" ht="15" hidden="false" customHeight="false" outlineLevel="0" collapsed="false">
      <c r="A359" s="0" t="s">
        <v>762</v>
      </c>
      <c r="B359" s="0" t="s">
        <v>45</v>
      </c>
      <c r="C359" s="0" t="n">
        <v>5</v>
      </c>
      <c r="D359" s="0" t="n">
        <v>0.01</v>
      </c>
      <c r="E359" s="0" t="n">
        <v>3.5</v>
      </c>
      <c r="F359" s="0" t="n">
        <v>0.04</v>
      </c>
      <c r="G359" s="0" t="s">
        <v>763</v>
      </c>
    </row>
    <row r="360" customFormat="false" ht="15" hidden="false" customHeight="false" outlineLevel="0" collapsed="false">
      <c r="A360" s="0" t="s">
        <v>764</v>
      </c>
      <c r="B360" s="0" t="s">
        <v>45</v>
      </c>
      <c r="C360" s="0" t="n">
        <v>5</v>
      </c>
      <c r="D360" s="0" t="n">
        <v>0.01</v>
      </c>
      <c r="E360" s="0" t="n">
        <v>4</v>
      </c>
      <c r="F360" s="0" t="n">
        <v>0.04</v>
      </c>
      <c r="G360" s="0" t="s">
        <v>765</v>
      </c>
    </row>
    <row r="361" customFormat="false" ht="15" hidden="false" customHeight="false" outlineLevel="0" collapsed="false">
      <c r="A361" s="0" t="s">
        <v>766</v>
      </c>
      <c r="B361" s="0" t="s">
        <v>45</v>
      </c>
      <c r="C361" s="0" t="n">
        <v>5</v>
      </c>
      <c r="D361" s="0" t="n">
        <v>0.01</v>
      </c>
      <c r="E361" s="0" t="n">
        <v>4.25</v>
      </c>
      <c r="F361" s="0" t="n">
        <v>0.04</v>
      </c>
      <c r="G361" s="0" t="s">
        <v>767</v>
      </c>
    </row>
    <row r="362" customFormat="false" ht="15" hidden="false" customHeight="false" outlineLevel="0" collapsed="false">
      <c r="A362" s="0" t="s">
        <v>768</v>
      </c>
      <c r="B362" s="0" t="s">
        <v>45</v>
      </c>
      <c r="C362" s="0" t="n">
        <v>5</v>
      </c>
      <c r="D362" s="0" t="n">
        <v>0.015</v>
      </c>
      <c r="E362" s="0" t="n">
        <v>1.25</v>
      </c>
      <c r="F362" s="0" t="n">
        <v>0.04</v>
      </c>
      <c r="G362" s="0" t="s">
        <v>769</v>
      </c>
    </row>
    <row r="363" customFormat="false" ht="15" hidden="false" customHeight="false" outlineLevel="0" collapsed="false">
      <c r="A363" s="0" t="s">
        <v>770</v>
      </c>
      <c r="B363" s="0" t="s">
        <v>45</v>
      </c>
      <c r="C363" s="0" t="n">
        <v>5</v>
      </c>
      <c r="D363" s="0" t="n">
        <v>0.015</v>
      </c>
      <c r="E363" s="0" t="n">
        <v>1.5</v>
      </c>
      <c r="F363" s="0" t="n">
        <v>0.04</v>
      </c>
      <c r="G363" s="0" t="s">
        <v>771</v>
      </c>
    </row>
    <row r="364" customFormat="false" ht="15" hidden="false" customHeight="false" outlineLevel="0" collapsed="false">
      <c r="A364" s="0" t="s">
        <v>772</v>
      </c>
      <c r="B364" s="0" t="s">
        <v>45</v>
      </c>
      <c r="C364" s="0" t="n">
        <v>5</v>
      </c>
      <c r="D364" s="0" t="n">
        <v>0.015</v>
      </c>
      <c r="E364" s="0" t="n">
        <v>1.75</v>
      </c>
      <c r="F364" s="0" t="n">
        <v>0.04</v>
      </c>
      <c r="G364" s="0" t="s">
        <v>773</v>
      </c>
    </row>
    <row r="365" customFormat="false" ht="15" hidden="false" customHeight="false" outlineLevel="0" collapsed="false">
      <c r="A365" s="0" t="s">
        <v>774</v>
      </c>
      <c r="B365" s="0" t="s">
        <v>45</v>
      </c>
      <c r="C365" s="0" t="n">
        <v>5</v>
      </c>
      <c r="D365" s="0" t="n">
        <v>0.015</v>
      </c>
      <c r="E365" s="0" t="n">
        <v>2</v>
      </c>
      <c r="F365" s="0" t="n">
        <v>0.04</v>
      </c>
      <c r="G365" s="0" t="s">
        <v>775</v>
      </c>
    </row>
    <row r="366" customFormat="false" ht="15" hidden="false" customHeight="false" outlineLevel="0" collapsed="false">
      <c r="A366" s="0" t="s">
        <v>776</v>
      </c>
      <c r="B366" s="0" t="s">
        <v>45</v>
      </c>
      <c r="C366" s="0" t="n">
        <v>5</v>
      </c>
      <c r="D366" s="0" t="n">
        <v>0.015</v>
      </c>
      <c r="E366" s="0" t="n">
        <v>2.25</v>
      </c>
      <c r="F366" s="0" t="n">
        <v>0.04</v>
      </c>
      <c r="G366" s="0" t="s">
        <v>777</v>
      </c>
    </row>
    <row r="367" customFormat="false" ht="15" hidden="false" customHeight="false" outlineLevel="0" collapsed="false">
      <c r="A367" s="0" t="s">
        <v>778</v>
      </c>
      <c r="B367" s="0" t="s">
        <v>45</v>
      </c>
      <c r="C367" s="0" t="n">
        <v>5</v>
      </c>
      <c r="D367" s="0" t="n">
        <v>0.015</v>
      </c>
      <c r="E367" s="0" t="n">
        <v>2.375</v>
      </c>
      <c r="F367" s="0" t="n">
        <v>0.04</v>
      </c>
      <c r="G367" s="0" t="s">
        <v>779</v>
      </c>
    </row>
    <row r="368" customFormat="false" ht="15" hidden="false" customHeight="false" outlineLevel="0" collapsed="false">
      <c r="A368" s="0" t="s">
        <v>780</v>
      </c>
      <c r="B368" s="0" t="s">
        <v>45</v>
      </c>
      <c r="C368" s="0" t="n">
        <v>5</v>
      </c>
      <c r="D368" s="0" t="n">
        <v>0.015</v>
      </c>
      <c r="E368" s="0" t="n">
        <v>2.5</v>
      </c>
      <c r="F368" s="0" t="n">
        <v>0.04</v>
      </c>
      <c r="G368" s="0" t="s">
        <v>781</v>
      </c>
    </row>
    <row r="369" customFormat="false" ht="15" hidden="false" customHeight="false" outlineLevel="0" collapsed="false">
      <c r="A369" s="0" t="s">
        <v>782</v>
      </c>
      <c r="B369" s="0" t="s">
        <v>45</v>
      </c>
      <c r="C369" s="0" t="n">
        <v>5</v>
      </c>
      <c r="D369" s="0" t="n">
        <v>0.015</v>
      </c>
      <c r="E369" s="0" t="n">
        <v>2.75</v>
      </c>
      <c r="F369" s="0" t="n">
        <v>0.04</v>
      </c>
      <c r="G369" s="0" t="s">
        <v>783</v>
      </c>
    </row>
    <row r="370" customFormat="false" ht="15" hidden="false" customHeight="false" outlineLevel="0" collapsed="false">
      <c r="A370" s="0" t="s">
        <v>784</v>
      </c>
      <c r="B370" s="0" t="s">
        <v>45</v>
      </c>
      <c r="C370" s="0" t="n">
        <v>5</v>
      </c>
      <c r="D370" s="0" t="n">
        <v>0.015</v>
      </c>
      <c r="E370" s="0" t="n">
        <v>3</v>
      </c>
      <c r="F370" s="0" t="n">
        <v>0.04</v>
      </c>
      <c r="G370" s="0" t="s">
        <v>785</v>
      </c>
    </row>
    <row r="371" customFormat="false" ht="15" hidden="false" customHeight="false" outlineLevel="0" collapsed="false">
      <c r="A371" s="0" t="s">
        <v>786</v>
      </c>
      <c r="B371" s="0" t="s">
        <v>45</v>
      </c>
      <c r="C371" s="0" t="n">
        <v>5</v>
      </c>
      <c r="D371" s="0" t="n">
        <v>0.015</v>
      </c>
      <c r="E371" s="0" t="n">
        <v>3.5</v>
      </c>
      <c r="F371" s="0" t="n">
        <v>0.04</v>
      </c>
      <c r="G371" s="0" t="s">
        <v>787</v>
      </c>
    </row>
    <row r="372" customFormat="false" ht="15" hidden="false" customHeight="false" outlineLevel="0" collapsed="false">
      <c r="A372" s="0" t="s">
        <v>788</v>
      </c>
      <c r="B372" s="0" t="s">
        <v>45</v>
      </c>
      <c r="C372" s="0" t="n">
        <v>5</v>
      </c>
      <c r="D372" s="0" t="n">
        <v>0.015</v>
      </c>
      <c r="E372" s="0" t="n">
        <v>4</v>
      </c>
      <c r="F372" s="0" t="n">
        <v>0.04</v>
      </c>
      <c r="G372" s="0" t="s">
        <v>789</v>
      </c>
    </row>
    <row r="373" customFormat="false" ht="15" hidden="false" customHeight="false" outlineLevel="0" collapsed="false">
      <c r="A373" s="0" t="s">
        <v>790</v>
      </c>
      <c r="B373" s="0" t="s">
        <v>45</v>
      </c>
      <c r="C373" s="0" t="n">
        <v>5</v>
      </c>
      <c r="D373" s="0" t="n">
        <v>0.015</v>
      </c>
      <c r="E373" s="0" t="n">
        <v>4.25</v>
      </c>
      <c r="F373" s="0" t="n">
        <v>0.04</v>
      </c>
      <c r="G373" s="0" t="s">
        <v>791</v>
      </c>
    </row>
    <row r="374" customFormat="false" ht="15" hidden="false" customHeight="false" outlineLevel="0" collapsed="false">
      <c r="A374" s="0" t="s">
        <v>792</v>
      </c>
      <c r="B374" s="0" t="s">
        <v>45</v>
      </c>
      <c r="C374" s="0" t="n">
        <v>5</v>
      </c>
      <c r="D374" s="0" t="n">
        <v>0.02</v>
      </c>
      <c r="E374" s="0" t="n">
        <v>1.25</v>
      </c>
      <c r="F374" s="0" t="n">
        <v>0.04</v>
      </c>
      <c r="G374" s="0" t="s">
        <v>793</v>
      </c>
    </row>
    <row r="375" customFormat="false" ht="15" hidden="false" customHeight="false" outlineLevel="0" collapsed="false">
      <c r="A375" s="0" t="s">
        <v>794</v>
      </c>
      <c r="B375" s="0" t="s">
        <v>45</v>
      </c>
      <c r="C375" s="0" t="n">
        <v>5</v>
      </c>
      <c r="D375" s="0" t="n">
        <v>0.02</v>
      </c>
      <c r="E375" s="0" t="n">
        <v>1.5</v>
      </c>
      <c r="F375" s="0" t="n">
        <v>0.04</v>
      </c>
      <c r="G375" s="0" t="s">
        <v>795</v>
      </c>
    </row>
    <row r="376" customFormat="false" ht="15" hidden="false" customHeight="false" outlineLevel="0" collapsed="false">
      <c r="A376" s="0" t="s">
        <v>796</v>
      </c>
      <c r="B376" s="0" t="s">
        <v>45</v>
      </c>
      <c r="C376" s="0" t="n">
        <v>5</v>
      </c>
      <c r="D376" s="0" t="n">
        <v>0.02</v>
      </c>
      <c r="E376" s="0" t="n">
        <v>1.75</v>
      </c>
      <c r="F376" s="0" t="n">
        <v>0.04</v>
      </c>
      <c r="G376" s="0" t="s">
        <v>797</v>
      </c>
    </row>
    <row r="377" customFormat="false" ht="15" hidden="false" customHeight="false" outlineLevel="0" collapsed="false">
      <c r="A377" s="0" t="s">
        <v>798</v>
      </c>
      <c r="B377" s="0" t="s">
        <v>45</v>
      </c>
      <c r="C377" s="0" t="n">
        <v>5</v>
      </c>
      <c r="D377" s="0" t="n">
        <v>0.02</v>
      </c>
      <c r="E377" s="0" t="n">
        <v>2</v>
      </c>
      <c r="F377" s="0" t="n">
        <v>0.04</v>
      </c>
      <c r="G377" s="0" t="s">
        <v>799</v>
      </c>
    </row>
    <row r="378" customFormat="false" ht="15" hidden="false" customHeight="false" outlineLevel="0" collapsed="false">
      <c r="A378" s="0" t="s">
        <v>800</v>
      </c>
      <c r="B378" s="0" t="s">
        <v>45</v>
      </c>
      <c r="C378" s="0" t="n">
        <v>5</v>
      </c>
      <c r="D378" s="0" t="n">
        <v>0.02</v>
      </c>
      <c r="E378" s="0" t="n">
        <v>2.25</v>
      </c>
      <c r="F378" s="0" t="n">
        <v>0.04</v>
      </c>
      <c r="G378" s="0" t="s">
        <v>801</v>
      </c>
    </row>
    <row r="379" customFormat="false" ht="15" hidden="false" customHeight="false" outlineLevel="0" collapsed="false">
      <c r="A379" s="0" t="s">
        <v>802</v>
      </c>
      <c r="B379" s="0" t="s">
        <v>45</v>
      </c>
      <c r="C379" s="0" t="n">
        <v>5</v>
      </c>
      <c r="D379" s="0" t="n">
        <v>0.02</v>
      </c>
      <c r="E379" s="0" t="n">
        <v>2.375</v>
      </c>
      <c r="F379" s="0" t="n">
        <v>0.04</v>
      </c>
      <c r="G379" s="0" t="s">
        <v>803</v>
      </c>
    </row>
    <row r="380" customFormat="false" ht="15" hidden="false" customHeight="false" outlineLevel="0" collapsed="false">
      <c r="A380" s="0" t="s">
        <v>804</v>
      </c>
      <c r="B380" s="0" t="s">
        <v>45</v>
      </c>
      <c r="C380" s="0" t="n">
        <v>5</v>
      </c>
      <c r="D380" s="0" t="n">
        <v>0.02</v>
      </c>
      <c r="E380" s="0" t="n">
        <v>2.5</v>
      </c>
      <c r="F380" s="0" t="n">
        <v>0.04</v>
      </c>
      <c r="G380" s="0" t="s">
        <v>805</v>
      </c>
    </row>
    <row r="381" customFormat="false" ht="15" hidden="false" customHeight="false" outlineLevel="0" collapsed="false">
      <c r="A381" s="0" t="s">
        <v>806</v>
      </c>
      <c r="B381" s="0" t="s">
        <v>45</v>
      </c>
      <c r="C381" s="0" t="n">
        <v>5</v>
      </c>
      <c r="D381" s="0" t="n">
        <v>0.02</v>
      </c>
      <c r="E381" s="0" t="n">
        <v>2.75</v>
      </c>
      <c r="F381" s="0" t="n">
        <v>0.04</v>
      </c>
      <c r="G381" s="0" t="s">
        <v>807</v>
      </c>
    </row>
    <row r="382" customFormat="false" ht="15" hidden="false" customHeight="false" outlineLevel="0" collapsed="false">
      <c r="A382" s="0" t="s">
        <v>808</v>
      </c>
      <c r="B382" s="0" t="s">
        <v>45</v>
      </c>
      <c r="C382" s="0" t="n">
        <v>5</v>
      </c>
      <c r="D382" s="0" t="n">
        <v>0.02</v>
      </c>
      <c r="E382" s="0" t="n">
        <v>3</v>
      </c>
      <c r="F382" s="0" t="n">
        <v>0.04</v>
      </c>
      <c r="G382" s="0" t="s">
        <v>809</v>
      </c>
    </row>
    <row r="383" customFormat="false" ht="15" hidden="false" customHeight="false" outlineLevel="0" collapsed="false">
      <c r="A383" s="0" t="s">
        <v>810</v>
      </c>
      <c r="B383" s="0" t="s">
        <v>45</v>
      </c>
      <c r="C383" s="0" t="n">
        <v>5</v>
      </c>
      <c r="D383" s="0" t="n">
        <v>0.02</v>
      </c>
      <c r="E383" s="0" t="n">
        <v>3.5</v>
      </c>
      <c r="F383" s="0" t="n">
        <v>0.04</v>
      </c>
      <c r="G383" s="0" t="s">
        <v>811</v>
      </c>
    </row>
    <row r="384" customFormat="false" ht="15" hidden="false" customHeight="false" outlineLevel="0" collapsed="false">
      <c r="A384" s="0" t="s">
        <v>812</v>
      </c>
      <c r="B384" s="0" t="s">
        <v>45</v>
      </c>
      <c r="C384" s="0" t="n">
        <v>5</v>
      </c>
      <c r="D384" s="0" t="n">
        <v>0.02</v>
      </c>
      <c r="E384" s="0" t="n">
        <v>4</v>
      </c>
      <c r="F384" s="0" t="n">
        <v>0.04</v>
      </c>
      <c r="G384" s="0" t="s">
        <v>813</v>
      </c>
    </row>
    <row r="385" customFormat="false" ht="15" hidden="false" customHeight="false" outlineLevel="0" collapsed="false">
      <c r="A385" s="0" t="s">
        <v>814</v>
      </c>
      <c r="B385" s="0" t="s">
        <v>45</v>
      </c>
      <c r="C385" s="0" t="n">
        <v>5</v>
      </c>
      <c r="D385" s="0" t="n">
        <v>0.02</v>
      </c>
      <c r="E385" s="0" t="n">
        <v>4.25</v>
      </c>
      <c r="F385" s="0" t="n">
        <v>0.04</v>
      </c>
      <c r="G385" s="0" t="s">
        <v>815</v>
      </c>
    </row>
    <row r="386" customFormat="false" ht="15" hidden="false" customHeight="false" outlineLevel="0" collapsed="false">
      <c r="A386" s="0" t="s">
        <v>816</v>
      </c>
      <c r="B386" s="0" t="s">
        <v>45</v>
      </c>
      <c r="C386" s="0" t="n">
        <v>5</v>
      </c>
      <c r="D386" s="0" t="n">
        <v>0.025</v>
      </c>
      <c r="E386" s="0" t="n">
        <v>1.25</v>
      </c>
      <c r="F386" s="0" t="n">
        <v>0.04</v>
      </c>
      <c r="G386" s="0" t="s">
        <v>817</v>
      </c>
    </row>
    <row r="387" customFormat="false" ht="15" hidden="false" customHeight="false" outlineLevel="0" collapsed="false">
      <c r="A387" s="0" t="s">
        <v>818</v>
      </c>
      <c r="B387" s="0" t="s">
        <v>45</v>
      </c>
      <c r="C387" s="0" t="n">
        <v>5</v>
      </c>
      <c r="D387" s="0" t="n">
        <v>0.025</v>
      </c>
      <c r="E387" s="0" t="n">
        <v>1.5</v>
      </c>
      <c r="F387" s="0" t="n">
        <v>0.04</v>
      </c>
      <c r="G387" s="0" t="s">
        <v>819</v>
      </c>
    </row>
    <row r="388" customFormat="false" ht="15" hidden="false" customHeight="false" outlineLevel="0" collapsed="false">
      <c r="A388" s="0" t="s">
        <v>820</v>
      </c>
      <c r="B388" s="0" t="s">
        <v>45</v>
      </c>
      <c r="C388" s="0" t="n">
        <v>5</v>
      </c>
      <c r="D388" s="0" t="n">
        <v>0.025</v>
      </c>
      <c r="E388" s="0" t="n">
        <v>1.75</v>
      </c>
      <c r="F388" s="0" t="n">
        <v>0.04</v>
      </c>
      <c r="G388" s="0" t="s">
        <v>821</v>
      </c>
    </row>
    <row r="389" customFormat="false" ht="15" hidden="false" customHeight="false" outlineLevel="0" collapsed="false">
      <c r="A389" s="0" t="s">
        <v>822</v>
      </c>
      <c r="B389" s="0" t="s">
        <v>45</v>
      </c>
      <c r="C389" s="0" t="n">
        <v>5</v>
      </c>
      <c r="D389" s="0" t="n">
        <v>0.025</v>
      </c>
      <c r="E389" s="0" t="n">
        <v>2</v>
      </c>
      <c r="F389" s="0" t="n">
        <v>0.04</v>
      </c>
      <c r="G389" s="0" t="s">
        <v>823</v>
      </c>
    </row>
    <row r="390" customFormat="false" ht="15" hidden="false" customHeight="false" outlineLevel="0" collapsed="false">
      <c r="A390" s="0" t="s">
        <v>824</v>
      </c>
      <c r="B390" s="0" t="s">
        <v>45</v>
      </c>
      <c r="C390" s="0" t="n">
        <v>5</v>
      </c>
      <c r="D390" s="0" t="n">
        <v>0.025</v>
      </c>
      <c r="E390" s="0" t="n">
        <v>2.25</v>
      </c>
      <c r="F390" s="0" t="n">
        <v>0.04</v>
      </c>
      <c r="G390" s="0" t="s">
        <v>825</v>
      </c>
    </row>
    <row r="391" customFormat="false" ht="15" hidden="false" customHeight="false" outlineLevel="0" collapsed="false">
      <c r="A391" s="0" t="s">
        <v>826</v>
      </c>
      <c r="B391" s="0" t="s">
        <v>45</v>
      </c>
      <c r="C391" s="0" t="n">
        <v>5</v>
      </c>
      <c r="D391" s="0" t="n">
        <v>0.025</v>
      </c>
      <c r="E391" s="0" t="n">
        <v>2.375</v>
      </c>
      <c r="F391" s="0" t="n">
        <v>0.04</v>
      </c>
      <c r="G391" s="0" t="s">
        <v>827</v>
      </c>
    </row>
    <row r="392" customFormat="false" ht="15" hidden="false" customHeight="false" outlineLevel="0" collapsed="false">
      <c r="A392" s="0" t="s">
        <v>828</v>
      </c>
      <c r="B392" s="0" t="s">
        <v>45</v>
      </c>
      <c r="C392" s="0" t="n">
        <v>5</v>
      </c>
      <c r="D392" s="0" t="n">
        <v>0.025</v>
      </c>
      <c r="E392" s="0" t="n">
        <v>2.5</v>
      </c>
      <c r="F392" s="0" t="n">
        <v>0.04</v>
      </c>
      <c r="G392" s="0" t="s">
        <v>829</v>
      </c>
    </row>
    <row r="393" customFormat="false" ht="15" hidden="false" customHeight="false" outlineLevel="0" collapsed="false">
      <c r="A393" s="0" t="s">
        <v>830</v>
      </c>
      <c r="B393" s="0" t="s">
        <v>45</v>
      </c>
      <c r="C393" s="0" t="n">
        <v>5</v>
      </c>
      <c r="D393" s="0" t="n">
        <v>0.025</v>
      </c>
      <c r="E393" s="0" t="n">
        <v>2.75</v>
      </c>
      <c r="F393" s="0" t="n">
        <v>0.04</v>
      </c>
      <c r="G393" s="0" t="s">
        <v>831</v>
      </c>
    </row>
    <row r="394" customFormat="false" ht="15" hidden="false" customHeight="false" outlineLevel="0" collapsed="false">
      <c r="A394" s="0" t="s">
        <v>832</v>
      </c>
      <c r="B394" s="0" t="s">
        <v>45</v>
      </c>
      <c r="C394" s="0" t="n">
        <v>5</v>
      </c>
      <c r="D394" s="0" t="n">
        <v>0.025</v>
      </c>
      <c r="E394" s="0" t="n">
        <v>3</v>
      </c>
      <c r="F394" s="0" t="n">
        <v>0.04</v>
      </c>
      <c r="G394" s="0" t="s">
        <v>833</v>
      </c>
    </row>
    <row r="395" customFormat="false" ht="15" hidden="false" customHeight="false" outlineLevel="0" collapsed="false">
      <c r="A395" s="0" t="s">
        <v>834</v>
      </c>
      <c r="B395" s="0" t="s">
        <v>45</v>
      </c>
      <c r="C395" s="0" t="n">
        <v>5</v>
      </c>
      <c r="D395" s="0" t="n">
        <v>0.025</v>
      </c>
      <c r="E395" s="0" t="n">
        <v>3.5</v>
      </c>
      <c r="F395" s="0" t="n">
        <v>0.04</v>
      </c>
      <c r="G395" s="0" t="s">
        <v>835</v>
      </c>
    </row>
    <row r="396" customFormat="false" ht="15" hidden="false" customHeight="false" outlineLevel="0" collapsed="false">
      <c r="A396" s="0" t="s">
        <v>836</v>
      </c>
      <c r="B396" s="0" t="s">
        <v>45</v>
      </c>
      <c r="C396" s="0" t="n">
        <v>5</v>
      </c>
      <c r="D396" s="0" t="n">
        <v>0.025</v>
      </c>
      <c r="E396" s="0" t="n">
        <v>4</v>
      </c>
      <c r="F396" s="0" t="n">
        <v>0.04</v>
      </c>
      <c r="G396" s="0" t="s">
        <v>837</v>
      </c>
    </row>
    <row r="397" customFormat="false" ht="15" hidden="false" customHeight="false" outlineLevel="0" collapsed="false">
      <c r="A397" s="0" t="s">
        <v>838</v>
      </c>
      <c r="B397" s="0" t="s">
        <v>45</v>
      </c>
      <c r="C397" s="0" t="n">
        <v>5</v>
      </c>
      <c r="D397" s="0" t="n">
        <v>0.025</v>
      </c>
      <c r="E397" s="0" t="n">
        <v>4.25</v>
      </c>
      <c r="F397" s="0" t="n">
        <v>0.04</v>
      </c>
      <c r="G397" s="0" t="s">
        <v>839</v>
      </c>
    </row>
    <row r="398" customFormat="false" ht="15" hidden="false" customHeight="false" outlineLevel="0" collapsed="false">
      <c r="A398" s="0" t="s">
        <v>840</v>
      </c>
      <c r="B398" s="0" t="s">
        <v>45</v>
      </c>
      <c r="C398" s="0" t="n">
        <v>5</v>
      </c>
      <c r="D398" s="0" t="n">
        <v>0.03</v>
      </c>
      <c r="E398" s="0" t="n">
        <v>1.25</v>
      </c>
      <c r="F398" s="0" t="n">
        <v>0.04</v>
      </c>
      <c r="G398" s="0" t="s">
        <v>841</v>
      </c>
    </row>
    <row r="399" customFormat="false" ht="15" hidden="false" customHeight="false" outlineLevel="0" collapsed="false">
      <c r="A399" s="0" t="s">
        <v>842</v>
      </c>
      <c r="B399" s="0" t="s">
        <v>45</v>
      </c>
      <c r="C399" s="0" t="n">
        <v>5</v>
      </c>
      <c r="D399" s="0" t="n">
        <v>0.03</v>
      </c>
      <c r="E399" s="0" t="n">
        <v>1.5</v>
      </c>
      <c r="F399" s="0" t="n">
        <v>0.04</v>
      </c>
      <c r="G399" s="0" t="s">
        <v>843</v>
      </c>
    </row>
    <row r="400" customFormat="false" ht="15" hidden="false" customHeight="false" outlineLevel="0" collapsed="false">
      <c r="A400" s="0" t="s">
        <v>844</v>
      </c>
      <c r="B400" s="0" t="s">
        <v>45</v>
      </c>
      <c r="C400" s="0" t="n">
        <v>5</v>
      </c>
      <c r="D400" s="0" t="n">
        <v>0.03</v>
      </c>
      <c r="E400" s="0" t="n">
        <v>1.75</v>
      </c>
      <c r="F400" s="0" t="n">
        <v>0.04</v>
      </c>
      <c r="G400" s="0" t="s">
        <v>845</v>
      </c>
    </row>
    <row r="401" customFormat="false" ht="15" hidden="false" customHeight="false" outlineLevel="0" collapsed="false">
      <c r="A401" s="0" t="s">
        <v>846</v>
      </c>
      <c r="B401" s="0" t="s">
        <v>45</v>
      </c>
      <c r="C401" s="0" t="n">
        <v>5</v>
      </c>
      <c r="D401" s="0" t="n">
        <v>0.03</v>
      </c>
      <c r="E401" s="0" t="n">
        <v>2</v>
      </c>
      <c r="F401" s="0" t="n">
        <v>0.04</v>
      </c>
      <c r="G401" s="0" t="s">
        <v>847</v>
      </c>
    </row>
    <row r="402" customFormat="false" ht="15" hidden="false" customHeight="false" outlineLevel="0" collapsed="false">
      <c r="A402" s="0" t="s">
        <v>848</v>
      </c>
      <c r="B402" s="0" t="s">
        <v>45</v>
      </c>
      <c r="C402" s="0" t="n">
        <v>5</v>
      </c>
      <c r="D402" s="0" t="n">
        <v>0.03</v>
      </c>
      <c r="E402" s="0" t="n">
        <v>2.25</v>
      </c>
      <c r="F402" s="0" t="n">
        <v>0.04</v>
      </c>
      <c r="G402" s="0" t="s">
        <v>849</v>
      </c>
    </row>
    <row r="403" customFormat="false" ht="15" hidden="false" customHeight="false" outlineLevel="0" collapsed="false">
      <c r="A403" s="0" t="s">
        <v>850</v>
      </c>
      <c r="B403" s="0" t="s">
        <v>45</v>
      </c>
      <c r="C403" s="0" t="n">
        <v>5</v>
      </c>
      <c r="D403" s="0" t="n">
        <v>0.03</v>
      </c>
      <c r="E403" s="0" t="n">
        <v>2.375</v>
      </c>
      <c r="F403" s="0" t="n">
        <v>0.04</v>
      </c>
      <c r="G403" s="0" t="s">
        <v>851</v>
      </c>
    </row>
    <row r="404" customFormat="false" ht="15" hidden="false" customHeight="false" outlineLevel="0" collapsed="false">
      <c r="A404" s="0" t="s">
        <v>852</v>
      </c>
      <c r="B404" s="0" t="s">
        <v>45</v>
      </c>
      <c r="C404" s="0" t="n">
        <v>5</v>
      </c>
      <c r="D404" s="0" t="n">
        <v>0.03</v>
      </c>
      <c r="E404" s="0" t="n">
        <v>2.5</v>
      </c>
      <c r="F404" s="0" t="n">
        <v>0.04</v>
      </c>
      <c r="G404" s="0" t="s">
        <v>853</v>
      </c>
    </row>
    <row r="405" customFormat="false" ht="15" hidden="false" customHeight="false" outlineLevel="0" collapsed="false">
      <c r="A405" s="0" t="s">
        <v>854</v>
      </c>
      <c r="B405" s="0" t="s">
        <v>45</v>
      </c>
      <c r="C405" s="0" t="n">
        <v>5</v>
      </c>
      <c r="D405" s="0" t="n">
        <v>0.03</v>
      </c>
      <c r="E405" s="0" t="n">
        <v>2.75</v>
      </c>
      <c r="F405" s="0" t="n">
        <v>0.04</v>
      </c>
      <c r="G405" s="0" t="s">
        <v>855</v>
      </c>
    </row>
    <row r="406" customFormat="false" ht="15" hidden="false" customHeight="false" outlineLevel="0" collapsed="false">
      <c r="A406" s="0" t="s">
        <v>856</v>
      </c>
      <c r="B406" s="0" t="s">
        <v>45</v>
      </c>
      <c r="C406" s="0" t="n">
        <v>5</v>
      </c>
      <c r="D406" s="0" t="n">
        <v>0.03</v>
      </c>
      <c r="E406" s="0" t="n">
        <v>3</v>
      </c>
      <c r="F406" s="0" t="n">
        <v>0.04</v>
      </c>
      <c r="G406" s="0" t="s">
        <v>857</v>
      </c>
    </row>
    <row r="407" customFormat="false" ht="15" hidden="false" customHeight="false" outlineLevel="0" collapsed="false">
      <c r="A407" s="0" t="s">
        <v>858</v>
      </c>
      <c r="B407" s="0" t="s">
        <v>45</v>
      </c>
      <c r="C407" s="0" t="n">
        <v>5</v>
      </c>
      <c r="D407" s="0" t="n">
        <v>0.03</v>
      </c>
      <c r="E407" s="0" t="n">
        <v>3.5</v>
      </c>
      <c r="F407" s="0" t="n">
        <v>0.04</v>
      </c>
      <c r="G407" s="0" t="s">
        <v>859</v>
      </c>
    </row>
    <row r="408" customFormat="false" ht="15" hidden="false" customHeight="false" outlineLevel="0" collapsed="false">
      <c r="A408" s="0" t="s">
        <v>860</v>
      </c>
      <c r="B408" s="0" t="s">
        <v>45</v>
      </c>
      <c r="C408" s="0" t="n">
        <v>5</v>
      </c>
      <c r="D408" s="0" t="n">
        <v>0.03</v>
      </c>
      <c r="E408" s="0" t="n">
        <v>4</v>
      </c>
      <c r="F408" s="0" t="n">
        <v>0.04</v>
      </c>
      <c r="G408" s="0" t="s">
        <v>861</v>
      </c>
    </row>
    <row r="409" customFormat="false" ht="15" hidden="false" customHeight="false" outlineLevel="0" collapsed="false">
      <c r="A409" s="0" t="s">
        <v>862</v>
      </c>
      <c r="B409" s="0" t="s">
        <v>45</v>
      </c>
      <c r="C409" s="0" t="n">
        <v>5</v>
      </c>
      <c r="D409" s="0" t="n">
        <v>0.03</v>
      </c>
      <c r="E409" s="0" t="n">
        <v>4.25</v>
      </c>
      <c r="F409" s="0" t="n">
        <v>0.04</v>
      </c>
      <c r="G409" s="0" t="s">
        <v>863</v>
      </c>
    </row>
    <row r="410" customFormat="false" ht="15" hidden="false" customHeight="false" outlineLevel="0" collapsed="false">
      <c r="A410" s="0" t="s">
        <v>864</v>
      </c>
      <c r="B410" s="0" t="s">
        <v>45</v>
      </c>
      <c r="C410" s="0" t="n">
        <v>5</v>
      </c>
      <c r="D410" s="0" t="n">
        <v>0.035</v>
      </c>
      <c r="E410" s="0" t="n">
        <v>1.25</v>
      </c>
      <c r="F410" s="0" t="n">
        <v>0.04</v>
      </c>
      <c r="G410" s="0" t="s">
        <v>865</v>
      </c>
    </row>
    <row r="411" customFormat="false" ht="15" hidden="false" customHeight="false" outlineLevel="0" collapsed="false">
      <c r="A411" s="0" t="s">
        <v>866</v>
      </c>
      <c r="B411" s="0" t="s">
        <v>45</v>
      </c>
      <c r="C411" s="0" t="n">
        <v>5</v>
      </c>
      <c r="D411" s="0" t="n">
        <v>0.035</v>
      </c>
      <c r="E411" s="0" t="n">
        <v>1.5</v>
      </c>
      <c r="F411" s="0" t="n">
        <v>0.04</v>
      </c>
      <c r="G411" s="0" t="s">
        <v>867</v>
      </c>
    </row>
    <row r="412" customFormat="false" ht="15" hidden="false" customHeight="false" outlineLevel="0" collapsed="false">
      <c r="A412" s="0" t="s">
        <v>868</v>
      </c>
      <c r="B412" s="0" t="s">
        <v>45</v>
      </c>
      <c r="C412" s="0" t="n">
        <v>5</v>
      </c>
      <c r="D412" s="0" t="n">
        <v>0.035</v>
      </c>
      <c r="E412" s="0" t="n">
        <v>1.75</v>
      </c>
      <c r="F412" s="0" t="n">
        <v>0.04</v>
      </c>
      <c r="G412" s="0" t="s">
        <v>869</v>
      </c>
    </row>
    <row r="413" customFormat="false" ht="15" hidden="false" customHeight="false" outlineLevel="0" collapsed="false">
      <c r="A413" s="0" t="s">
        <v>870</v>
      </c>
      <c r="B413" s="0" t="s">
        <v>45</v>
      </c>
      <c r="C413" s="0" t="n">
        <v>5</v>
      </c>
      <c r="D413" s="0" t="n">
        <v>0.035</v>
      </c>
      <c r="E413" s="0" t="n">
        <v>2</v>
      </c>
      <c r="F413" s="0" t="n">
        <v>0.04</v>
      </c>
      <c r="G413" s="0" t="s">
        <v>871</v>
      </c>
    </row>
    <row r="414" customFormat="false" ht="15" hidden="false" customHeight="false" outlineLevel="0" collapsed="false">
      <c r="A414" s="0" t="s">
        <v>872</v>
      </c>
      <c r="B414" s="0" t="s">
        <v>45</v>
      </c>
      <c r="C414" s="0" t="n">
        <v>5</v>
      </c>
      <c r="D414" s="0" t="n">
        <v>0.035</v>
      </c>
      <c r="E414" s="0" t="n">
        <v>2.25</v>
      </c>
      <c r="F414" s="0" t="n">
        <v>0.04</v>
      </c>
      <c r="G414" s="0" t="s">
        <v>873</v>
      </c>
    </row>
    <row r="415" customFormat="false" ht="15" hidden="false" customHeight="false" outlineLevel="0" collapsed="false">
      <c r="A415" s="0" t="s">
        <v>874</v>
      </c>
      <c r="B415" s="0" t="s">
        <v>45</v>
      </c>
      <c r="C415" s="0" t="n">
        <v>5</v>
      </c>
      <c r="D415" s="0" t="n">
        <v>0.035</v>
      </c>
      <c r="E415" s="0" t="n">
        <v>2.375</v>
      </c>
      <c r="F415" s="0" t="n">
        <v>0.04</v>
      </c>
      <c r="G415" s="0" t="s">
        <v>875</v>
      </c>
    </row>
    <row r="416" customFormat="false" ht="15" hidden="false" customHeight="false" outlineLevel="0" collapsed="false">
      <c r="A416" s="0" t="s">
        <v>876</v>
      </c>
      <c r="B416" s="0" t="s">
        <v>45</v>
      </c>
      <c r="C416" s="0" t="n">
        <v>5</v>
      </c>
      <c r="D416" s="0" t="n">
        <v>0.035</v>
      </c>
      <c r="E416" s="0" t="n">
        <v>2.5</v>
      </c>
      <c r="F416" s="0" t="n">
        <v>0.04</v>
      </c>
      <c r="G416" s="0" t="s">
        <v>877</v>
      </c>
    </row>
    <row r="417" customFormat="false" ht="15" hidden="false" customHeight="false" outlineLevel="0" collapsed="false">
      <c r="A417" s="0" t="s">
        <v>878</v>
      </c>
      <c r="B417" s="0" t="s">
        <v>45</v>
      </c>
      <c r="C417" s="0" t="n">
        <v>5</v>
      </c>
      <c r="D417" s="0" t="n">
        <v>0.035</v>
      </c>
      <c r="E417" s="0" t="n">
        <v>2.75</v>
      </c>
      <c r="F417" s="0" t="n">
        <v>0.04</v>
      </c>
      <c r="G417" s="0" t="s">
        <v>879</v>
      </c>
    </row>
    <row r="418" customFormat="false" ht="15" hidden="false" customHeight="false" outlineLevel="0" collapsed="false">
      <c r="A418" s="0" t="s">
        <v>880</v>
      </c>
      <c r="B418" s="0" t="s">
        <v>45</v>
      </c>
      <c r="C418" s="0" t="n">
        <v>5</v>
      </c>
      <c r="D418" s="0" t="n">
        <v>0.035</v>
      </c>
      <c r="E418" s="0" t="n">
        <v>3</v>
      </c>
      <c r="F418" s="0" t="n">
        <v>0.04</v>
      </c>
      <c r="G418" s="0" t="s">
        <v>881</v>
      </c>
    </row>
    <row r="419" customFormat="false" ht="15" hidden="false" customHeight="false" outlineLevel="0" collapsed="false">
      <c r="A419" s="0" t="s">
        <v>882</v>
      </c>
      <c r="B419" s="0" t="s">
        <v>45</v>
      </c>
      <c r="C419" s="0" t="n">
        <v>5</v>
      </c>
      <c r="D419" s="0" t="n">
        <v>0.035</v>
      </c>
      <c r="E419" s="0" t="n">
        <v>3.5</v>
      </c>
      <c r="F419" s="0" t="n">
        <v>0.04</v>
      </c>
      <c r="G419" s="0" t="s">
        <v>883</v>
      </c>
    </row>
    <row r="420" customFormat="false" ht="15" hidden="false" customHeight="false" outlineLevel="0" collapsed="false">
      <c r="A420" s="0" t="s">
        <v>884</v>
      </c>
      <c r="B420" s="0" t="s">
        <v>45</v>
      </c>
      <c r="C420" s="0" t="n">
        <v>5</v>
      </c>
      <c r="D420" s="0" t="n">
        <v>0.035</v>
      </c>
      <c r="E420" s="0" t="n">
        <v>4</v>
      </c>
      <c r="F420" s="0" t="n">
        <v>0.04</v>
      </c>
      <c r="G420" s="0" t="s">
        <v>885</v>
      </c>
    </row>
    <row r="421" customFormat="false" ht="15" hidden="false" customHeight="false" outlineLevel="0" collapsed="false">
      <c r="A421" s="0" t="s">
        <v>886</v>
      </c>
      <c r="B421" s="0" t="s">
        <v>45</v>
      </c>
      <c r="C421" s="0" t="n">
        <v>5</v>
      </c>
      <c r="D421" s="0" t="n">
        <v>0.035</v>
      </c>
      <c r="E421" s="0" t="n">
        <v>4.25</v>
      </c>
      <c r="F421" s="0" t="n">
        <v>0.04</v>
      </c>
      <c r="G421" s="0" t="s">
        <v>887</v>
      </c>
    </row>
    <row r="422" customFormat="false" ht="15" hidden="false" customHeight="false" outlineLevel="0" collapsed="false">
      <c r="A422" s="0" t="s">
        <v>888</v>
      </c>
      <c r="B422" s="0" t="s">
        <v>214</v>
      </c>
      <c r="C422" s="0" t="n">
        <v>14</v>
      </c>
      <c r="D422" s="0" t="n">
        <v>0.005</v>
      </c>
      <c r="E422" s="0" t="n">
        <v>1.25</v>
      </c>
      <c r="F422" s="0" t="n">
        <v>0.04</v>
      </c>
      <c r="G422" s="0" t="s">
        <v>889</v>
      </c>
    </row>
    <row r="423" customFormat="false" ht="15" hidden="false" customHeight="false" outlineLevel="0" collapsed="false">
      <c r="A423" s="0" t="s">
        <v>890</v>
      </c>
      <c r="B423" s="0" t="s">
        <v>214</v>
      </c>
      <c r="C423" s="0" t="n">
        <v>14</v>
      </c>
      <c r="D423" s="0" t="n">
        <v>0.005</v>
      </c>
      <c r="E423" s="0" t="n">
        <v>1.5</v>
      </c>
      <c r="F423" s="0" t="n">
        <v>0.04</v>
      </c>
      <c r="G423" s="0" t="s">
        <v>891</v>
      </c>
    </row>
    <row r="424" customFormat="false" ht="15" hidden="false" customHeight="false" outlineLevel="0" collapsed="false">
      <c r="A424" s="0" t="s">
        <v>892</v>
      </c>
      <c r="B424" s="0" t="s">
        <v>214</v>
      </c>
      <c r="C424" s="0" t="n">
        <v>14</v>
      </c>
      <c r="D424" s="0" t="n">
        <v>0.005</v>
      </c>
      <c r="E424" s="0" t="n">
        <v>1.75</v>
      </c>
      <c r="F424" s="0" t="n">
        <v>0.04</v>
      </c>
      <c r="G424" s="0" t="s">
        <v>893</v>
      </c>
    </row>
    <row r="425" customFormat="false" ht="15" hidden="false" customHeight="false" outlineLevel="0" collapsed="false">
      <c r="A425" s="0" t="s">
        <v>894</v>
      </c>
      <c r="B425" s="0" t="s">
        <v>214</v>
      </c>
      <c r="C425" s="0" t="n">
        <v>14</v>
      </c>
      <c r="D425" s="0" t="n">
        <v>0.005</v>
      </c>
      <c r="E425" s="0" t="n">
        <v>2</v>
      </c>
      <c r="F425" s="0" t="n">
        <v>0.04</v>
      </c>
      <c r="G425" s="0" t="s">
        <v>895</v>
      </c>
    </row>
    <row r="426" customFormat="false" ht="15" hidden="false" customHeight="false" outlineLevel="0" collapsed="false">
      <c r="A426" s="0" t="s">
        <v>896</v>
      </c>
      <c r="B426" s="0" t="s">
        <v>214</v>
      </c>
      <c r="C426" s="0" t="n">
        <v>14</v>
      </c>
      <c r="D426" s="0" t="n">
        <v>0.005</v>
      </c>
      <c r="E426" s="0" t="n">
        <v>2.25</v>
      </c>
      <c r="F426" s="0" t="n">
        <v>0.04</v>
      </c>
      <c r="G426" s="0" t="s">
        <v>897</v>
      </c>
    </row>
    <row r="427" customFormat="false" ht="15" hidden="false" customHeight="false" outlineLevel="0" collapsed="false">
      <c r="A427" s="0" t="s">
        <v>898</v>
      </c>
      <c r="B427" s="0" t="s">
        <v>214</v>
      </c>
      <c r="C427" s="0" t="n">
        <v>14</v>
      </c>
      <c r="D427" s="0" t="n">
        <v>0.005</v>
      </c>
      <c r="E427" s="0" t="n">
        <v>2.375</v>
      </c>
      <c r="F427" s="0" t="n">
        <v>0.04</v>
      </c>
      <c r="G427" s="0" t="s">
        <v>899</v>
      </c>
    </row>
    <row r="428" customFormat="false" ht="15" hidden="false" customHeight="false" outlineLevel="0" collapsed="false">
      <c r="A428" s="0" t="s">
        <v>900</v>
      </c>
      <c r="B428" s="0" t="s">
        <v>214</v>
      </c>
      <c r="C428" s="0" t="n">
        <v>14</v>
      </c>
      <c r="D428" s="0" t="n">
        <v>0.005</v>
      </c>
      <c r="E428" s="0" t="n">
        <v>2.5</v>
      </c>
      <c r="F428" s="0" t="n">
        <v>0.04</v>
      </c>
      <c r="G428" s="0" t="s">
        <v>901</v>
      </c>
    </row>
    <row r="429" customFormat="false" ht="15" hidden="false" customHeight="false" outlineLevel="0" collapsed="false">
      <c r="A429" s="0" t="s">
        <v>902</v>
      </c>
      <c r="B429" s="0" t="s">
        <v>214</v>
      </c>
      <c r="C429" s="0" t="n">
        <v>14</v>
      </c>
      <c r="D429" s="0" t="n">
        <v>0.005</v>
      </c>
      <c r="E429" s="0" t="n">
        <v>2.75</v>
      </c>
      <c r="F429" s="0" t="n">
        <v>0.04</v>
      </c>
      <c r="G429" s="0" t="s">
        <v>903</v>
      </c>
    </row>
    <row r="430" customFormat="false" ht="15" hidden="false" customHeight="false" outlineLevel="0" collapsed="false">
      <c r="A430" s="0" t="s">
        <v>904</v>
      </c>
      <c r="B430" s="0" t="s">
        <v>214</v>
      </c>
      <c r="C430" s="0" t="n">
        <v>14</v>
      </c>
      <c r="D430" s="0" t="n">
        <v>0.005</v>
      </c>
      <c r="E430" s="0" t="n">
        <v>3</v>
      </c>
      <c r="F430" s="0" t="n">
        <v>0.04</v>
      </c>
      <c r="G430" s="0" t="s">
        <v>905</v>
      </c>
    </row>
    <row r="431" customFormat="false" ht="15" hidden="false" customHeight="false" outlineLevel="0" collapsed="false">
      <c r="A431" s="0" t="s">
        <v>906</v>
      </c>
      <c r="B431" s="0" t="s">
        <v>214</v>
      </c>
      <c r="C431" s="0" t="n">
        <v>14</v>
      </c>
      <c r="D431" s="0" t="n">
        <v>0.005</v>
      </c>
      <c r="E431" s="0" t="n">
        <v>3.5</v>
      </c>
      <c r="F431" s="0" t="n">
        <v>0.04</v>
      </c>
      <c r="G431" s="0" t="s">
        <v>907</v>
      </c>
    </row>
    <row r="432" customFormat="false" ht="15" hidden="false" customHeight="false" outlineLevel="0" collapsed="false">
      <c r="A432" s="0" t="s">
        <v>908</v>
      </c>
      <c r="B432" s="0" t="s">
        <v>214</v>
      </c>
      <c r="C432" s="0" t="n">
        <v>14</v>
      </c>
      <c r="D432" s="0" t="n">
        <v>0.005</v>
      </c>
      <c r="E432" s="0" t="n">
        <v>4</v>
      </c>
      <c r="F432" s="0" t="n">
        <v>0.04</v>
      </c>
      <c r="G432" s="0" t="s">
        <v>909</v>
      </c>
    </row>
    <row r="433" customFormat="false" ht="15" hidden="false" customHeight="false" outlineLevel="0" collapsed="false">
      <c r="A433" s="0" t="s">
        <v>910</v>
      </c>
      <c r="B433" s="0" t="s">
        <v>214</v>
      </c>
      <c r="C433" s="0" t="n">
        <v>14</v>
      </c>
      <c r="D433" s="0" t="n">
        <v>0.005</v>
      </c>
      <c r="E433" s="0" t="n">
        <v>4.25</v>
      </c>
      <c r="F433" s="0" t="n">
        <v>0.04</v>
      </c>
      <c r="G433" s="0" t="s">
        <v>911</v>
      </c>
    </row>
    <row r="434" customFormat="false" ht="15" hidden="false" customHeight="false" outlineLevel="0" collapsed="false">
      <c r="A434" s="0" t="s">
        <v>912</v>
      </c>
      <c r="B434" s="0" t="s">
        <v>214</v>
      </c>
      <c r="C434" s="0" t="n">
        <v>14</v>
      </c>
      <c r="D434" s="0" t="n">
        <v>0.01</v>
      </c>
      <c r="E434" s="0" t="n">
        <v>1.25</v>
      </c>
      <c r="F434" s="0" t="n">
        <v>0.04</v>
      </c>
      <c r="G434" s="0" t="s">
        <v>913</v>
      </c>
    </row>
    <row r="435" customFormat="false" ht="15" hidden="false" customHeight="false" outlineLevel="0" collapsed="false">
      <c r="A435" s="0" t="s">
        <v>914</v>
      </c>
      <c r="B435" s="0" t="s">
        <v>214</v>
      </c>
      <c r="C435" s="0" t="n">
        <v>14</v>
      </c>
      <c r="D435" s="0" t="n">
        <v>0.01</v>
      </c>
      <c r="E435" s="0" t="n">
        <v>1.5</v>
      </c>
      <c r="F435" s="0" t="n">
        <v>0.04</v>
      </c>
      <c r="G435" s="0" t="s">
        <v>915</v>
      </c>
    </row>
    <row r="436" customFormat="false" ht="15" hidden="false" customHeight="false" outlineLevel="0" collapsed="false">
      <c r="A436" s="0" t="s">
        <v>916</v>
      </c>
      <c r="B436" s="0" t="s">
        <v>214</v>
      </c>
      <c r="C436" s="0" t="n">
        <v>14</v>
      </c>
      <c r="D436" s="0" t="n">
        <v>0.01</v>
      </c>
      <c r="E436" s="0" t="n">
        <v>1.75</v>
      </c>
      <c r="F436" s="0" t="n">
        <v>0.04</v>
      </c>
      <c r="G436" s="0" t="s">
        <v>917</v>
      </c>
    </row>
    <row r="437" customFormat="false" ht="15" hidden="false" customHeight="false" outlineLevel="0" collapsed="false">
      <c r="A437" s="0" t="s">
        <v>918</v>
      </c>
      <c r="B437" s="0" t="s">
        <v>214</v>
      </c>
      <c r="C437" s="0" t="n">
        <v>14</v>
      </c>
      <c r="D437" s="0" t="n">
        <v>0.01</v>
      </c>
      <c r="E437" s="0" t="n">
        <v>2</v>
      </c>
      <c r="F437" s="0" t="n">
        <v>0.04</v>
      </c>
      <c r="G437" s="0" t="s">
        <v>919</v>
      </c>
    </row>
    <row r="438" customFormat="false" ht="15" hidden="false" customHeight="false" outlineLevel="0" collapsed="false">
      <c r="A438" s="0" t="s">
        <v>920</v>
      </c>
      <c r="B438" s="0" t="s">
        <v>214</v>
      </c>
      <c r="C438" s="0" t="n">
        <v>14</v>
      </c>
      <c r="D438" s="0" t="n">
        <v>0.01</v>
      </c>
      <c r="E438" s="0" t="n">
        <v>2.25</v>
      </c>
      <c r="F438" s="0" t="n">
        <v>0.04</v>
      </c>
      <c r="G438" s="0" t="s">
        <v>921</v>
      </c>
    </row>
    <row r="439" customFormat="false" ht="15" hidden="false" customHeight="false" outlineLevel="0" collapsed="false">
      <c r="A439" s="0" t="s">
        <v>922</v>
      </c>
      <c r="B439" s="0" t="s">
        <v>214</v>
      </c>
      <c r="C439" s="0" t="n">
        <v>14</v>
      </c>
      <c r="D439" s="0" t="n">
        <v>0.01</v>
      </c>
      <c r="E439" s="0" t="n">
        <v>2.375</v>
      </c>
      <c r="F439" s="0" t="n">
        <v>0.04</v>
      </c>
      <c r="G439" s="0" t="s">
        <v>923</v>
      </c>
    </row>
    <row r="440" customFormat="false" ht="15" hidden="false" customHeight="false" outlineLevel="0" collapsed="false">
      <c r="A440" s="0" t="s">
        <v>924</v>
      </c>
      <c r="B440" s="0" t="s">
        <v>214</v>
      </c>
      <c r="C440" s="0" t="n">
        <v>14</v>
      </c>
      <c r="D440" s="0" t="n">
        <v>0.01</v>
      </c>
      <c r="E440" s="0" t="n">
        <v>2.5</v>
      </c>
      <c r="F440" s="0" t="n">
        <v>0.04</v>
      </c>
      <c r="G440" s="0" t="s">
        <v>925</v>
      </c>
    </row>
    <row r="441" customFormat="false" ht="15" hidden="false" customHeight="false" outlineLevel="0" collapsed="false">
      <c r="A441" s="0" t="s">
        <v>926</v>
      </c>
      <c r="B441" s="0" t="s">
        <v>214</v>
      </c>
      <c r="C441" s="0" t="n">
        <v>14</v>
      </c>
      <c r="D441" s="0" t="n">
        <v>0.01</v>
      </c>
      <c r="E441" s="0" t="n">
        <v>2.75</v>
      </c>
      <c r="F441" s="0" t="n">
        <v>0.04</v>
      </c>
      <c r="G441" s="0" t="s">
        <v>927</v>
      </c>
    </row>
    <row r="442" customFormat="false" ht="15" hidden="false" customHeight="false" outlineLevel="0" collapsed="false">
      <c r="A442" s="0" t="s">
        <v>928</v>
      </c>
      <c r="B442" s="0" t="s">
        <v>214</v>
      </c>
      <c r="C442" s="0" t="n">
        <v>14</v>
      </c>
      <c r="D442" s="0" t="n">
        <v>0.01</v>
      </c>
      <c r="E442" s="0" t="n">
        <v>3</v>
      </c>
      <c r="F442" s="0" t="n">
        <v>0.04</v>
      </c>
      <c r="G442" s="0" t="s">
        <v>929</v>
      </c>
    </row>
    <row r="443" customFormat="false" ht="15" hidden="false" customHeight="false" outlineLevel="0" collapsed="false">
      <c r="A443" s="0" t="s">
        <v>930</v>
      </c>
      <c r="B443" s="0" t="s">
        <v>214</v>
      </c>
      <c r="C443" s="0" t="n">
        <v>14</v>
      </c>
      <c r="D443" s="0" t="n">
        <v>0.01</v>
      </c>
      <c r="E443" s="0" t="n">
        <v>3.5</v>
      </c>
      <c r="F443" s="0" t="n">
        <v>0.04</v>
      </c>
      <c r="G443" s="0" t="s">
        <v>931</v>
      </c>
    </row>
    <row r="444" customFormat="false" ht="15" hidden="false" customHeight="false" outlineLevel="0" collapsed="false">
      <c r="A444" s="0" t="s">
        <v>932</v>
      </c>
      <c r="B444" s="0" t="s">
        <v>214</v>
      </c>
      <c r="C444" s="0" t="n">
        <v>14</v>
      </c>
      <c r="D444" s="0" t="n">
        <v>0.01</v>
      </c>
      <c r="E444" s="0" t="n">
        <v>4</v>
      </c>
      <c r="F444" s="0" t="n">
        <v>0.04</v>
      </c>
      <c r="G444" s="0" t="s">
        <v>933</v>
      </c>
    </row>
    <row r="445" customFormat="false" ht="15" hidden="false" customHeight="false" outlineLevel="0" collapsed="false">
      <c r="A445" s="0" t="s">
        <v>934</v>
      </c>
      <c r="B445" s="0" t="s">
        <v>214</v>
      </c>
      <c r="C445" s="0" t="n">
        <v>14</v>
      </c>
      <c r="D445" s="0" t="n">
        <v>0.01</v>
      </c>
      <c r="E445" s="0" t="n">
        <v>4.25</v>
      </c>
      <c r="F445" s="0" t="n">
        <v>0.04</v>
      </c>
      <c r="G445" s="0" t="s">
        <v>935</v>
      </c>
    </row>
    <row r="446" customFormat="false" ht="15" hidden="false" customHeight="false" outlineLevel="0" collapsed="false">
      <c r="A446" s="0" t="s">
        <v>936</v>
      </c>
      <c r="B446" s="0" t="s">
        <v>214</v>
      </c>
      <c r="C446" s="0" t="n">
        <v>14</v>
      </c>
      <c r="D446" s="0" t="n">
        <v>0.015</v>
      </c>
      <c r="E446" s="0" t="n">
        <v>1.25</v>
      </c>
      <c r="F446" s="0" t="n">
        <v>0.04</v>
      </c>
      <c r="G446" s="0" t="s">
        <v>937</v>
      </c>
    </row>
    <row r="447" customFormat="false" ht="15" hidden="false" customHeight="false" outlineLevel="0" collapsed="false">
      <c r="A447" s="0" t="s">
        <v>938</v>
      </c>
      <c r="B447" s="0" t="s">
        <v>214</v>
      </c>
      <c r="C447" s="0" t="n">
        <v>14</v>
      </c>
      <c r="D447" s="0" t="n">
        <v>0.015</v>
      </c>
      <c r="E447" s="0" t="n">
        <v>1.5</v>
      </c>
      <c r="F447" s="0" t="n">
        <v>0.04</v>
      </c>
      <c r="G447" s="0" t="s">
        <v>939</v>
      </c>
    </row>
    <row r="448" customFormat="false" ht="15" hidden="false" customHeight="false" outlineLevel="0" collapsed="false">
      <c r="A448" s="0" t="s">
        <v>940</v>
      </c>
      <c r="B448" s="0" t="s">
        <v>214</v>
      </c>
      <c r="C448" s="0" t="n">
        <v>14</v>
      </c>
      <c r="D448" s="0" t="n">
        <v>0.015</v>
      </c>
      <c r="E448" s="0" t="n">
        <v>1.75</v>
      </c>
      <c r="F448" s="0" t="n">
        <v>0.04</v>
      </c>
      <c r="G448" s="0" t="s">
        <v>941</v>
      </c>
    </row>
    <row r="449" customFormat="false" ht="15" hidden="false" customHeight="false" outlineLevel="0" collapsed="false">
      <c r="A449" s="0" t="s">
        <v>942</v>
      </c>
      <c r="B449" s="0" t="s">
        <v>214</v>
      </c>
      <c r="C449" s="0" t="n">
        <v>14</v>
      </c>
      <c r="D449" s="0" t="n">
        <v>0.015</v>
      </c>
      <c r="E449" s="0" t="n">
        <v>2</v>
      </c>
      <c r="F449" s="0" t="n">
        <v>0.04</v>
      </c>
      <c r="G449" s="0" t="s">
        <v>943</v>
      </c>
    </row>
    <row r="450" customFormat="false" ht="15" hidden="false" customHeight="false" outlineLevel="0" collapsed="false">
      <c r="A450" s="0" t="s">
        <v>944</v>
      </c>
      <c r="B450" s="0" t="s">
        <v>214</v>
      </c>
      <c r="C450" s="0" t="n">
        <v>14</v>
      </c>
      <c r="D450" s="0" t="n">
        <v>0.015</v>
      </c>
      <c r="E450" s="0" t="n">
        <v>2.25</v>
      </c>
      <c r="F450" s="0" t="n">
        <v>0.04</v>
      </c>
      <c r="G450" s="0" t="s">
        <v>945</v>
      </c>
    </row>
    <row r="451" customFormat="false" ht="15" hidden="false" customHeight="false" outlineLevel="0" collapsed="false">
      <c r="A451" s="0" t="s">
        <v>946</v>
      </c>
      <c r="B451" s="0" t="s">
        <v>214</v>
      </c>
      <c r="C451" s="0" t="n">
        <v>14</v>
      </c>
      <c r="D451" s="0" t="n">
        <v>0.015</v>
      </c>
      <c r="E451" s="0" t="n">
        <v>2.375</v>
      </c>
      <c r="F451" s="0" t="n">
        <v>0.04</v>
      </c>
      <c r="G451" s="0" t="s">
        <v>947</v>
      </c>
    </row>
    <row r="452" customFormat="false" ht="15" hidden="false" customHeight="false" outlineLevel="0" collapsed="false">
      <c r="A452" s="0" t="s">
        <v>948</v>
      </c>
      <c r="B452" s="0" t="s">
        <v>214</v>
      </c>
      <c r="C452" s="0" t="n">
        <v>14</v>
      </c>
      <c r="D452" s="0" t="n">
        <v>0.015</v>
      </c>
      <c r="E452" s="0" t="n">
        <v>2.5</v>
      </c>
      <c r="F452" s="0" t="n">
        <v>0.04</v>
      </c>
      <c r="G452" s="0" t="s">
        <v>949</v>
      </c>
    </row>
    <row r="453" customFormat="false" ht="15" hidden="false" customHeight="false" outlineLevel="0" collapsed="false">
      <c r="A453" s="0" t="s">
        <v>950</v>
      </c>
      <c r="B453" s="0" t="s">
        <v>214</v>
      </c>
      <c r="C453" s="0" t="n">
        <v>14</v>
      </c>
      <c r="D453" s="0" t="n">
        <v>0.015</v>
      </c>
      <c r="E453" s="0" t="n">
        <v>2.75</v>
      </c>
      <c r="F453" s="0" t="n">
        <v>0.04</v>
      </c>
      <c r="G453" s="0" t="s">
        <v>951</v>
      </c>
    </row>
    <row r="454" customFormat="false" ht="15" hidden="false" customHeight="false" outlineLevel="0" collapsed="false">
      <c r="A454" s="0" t="s">
        <v>952</v>
      </c>
      <c r="B454" s="0" t="s">
        <v>214</v>
      </c>
      <c r="C454" s="0" t="n">
        <v>14</v>
      </c>
      <c r="D454" s="0" t="n">
        <v>0.015</v>
      </c>
      <c r="E454" s="0" t="n">
        <v>3</v>
      </c>
      <c r="F454" s="0" t="n">
        <v>0.04</v>
      </c>
      <c r="G454" s="0" t="s">
        <v>953</v>
      </c>
    </row>
    <row r="455" customFormat="false" ht="15" hidden="false" customHeight="false" outlineLevel="0" collapsed="false">
      <c r="A455" s="0" t="s">
        <v>954</v>
      </c>
      <c r="B455" s="0" t="s">
        <v>214</v>
      </c>
      <c r="C455" s="0" t="n">
        <v>14</v>
      </c>
      <c r="D455" s="0" t="n">
        <v>0.015</v>
      </c>
      <c r="E455" s="0" t="n">
        <v>3.5</v>
      </c>
      <c r="F455" s="0" t="n">
        <v>0.04</v>
      </c>
      <c r="G455" s="0" t="s">
        <v>955</v>
      </c>
    </row>
    <row r="456" customFormat="false" ht="15" hidden="false" customHeight="false" outlineLevel="0" collapsed="false">
      <c r="A456" s="0" t="s">
        <v>956</v>
      </c>
      <c r="B456" s="0" t="s">
        <v>214</v>
      </c>
      <c r="C456" s="0" t="n">
        <v>14</v>
      </c>
      <c r="D456" s="0" t="n">
        <v>0.015</v>
      </c>
      <c r="E456" s="0" t="n">
        <v>4</v>
      </c>
      <c r="F456" s="0" t="n">
        <v>0.04</v>
      </c>
      <c r="G456" s="0" t="s">
        <v>957</v>
      </c>
    </row>
    <row r="457" customFormat="false" ht="15" hidden="false" customHeight="false" outlineLevel="0" collapsed="false">
      <c r="A457" s="0" t="s">
        <v>958</v>
      </c>
      <c r="B457" s="0" t="s">
        <v>214</v>
      </c>
      <c r="C457" s="0" t="n">
        <v>14</v>
      </c>
      <c r="D457" s="0" t="n">
        <v>0.015</v>
      </c>
      <c r="E457" s="0" t="n">
        <v>4.25</v>
      </c>
      <c r="F457" s="0" t="n">
        <v>0.04</v>
      </c>
      <c r="G457" s="0" t="s">
        <v>959</v>
      </c>
    </row>
    <row r="458" customFormat="false" ht="15" hidden="false" customHeight="false" outlineLevel="0" collapsed="false">
      <c r="A458" s="0" t="s">
        <v>960</v>
      </c>
      <c r="B458" s="0" t="s">
        <v>214</v>
      </c>
      <c r="C458" s="0" t="n">
        <v>14</v>
      </c>
      <c r="D458" s="0" t="n">
        <v>0.02</v>
      </c>
      <c r="E458" s="0" t="n">
        <v>1.25</v>
      </c>
      <c r="F458" s="0" t="n">
        <v>0.04</v>
      </c>
      <c r="G458" s="0" t="s">
        <v>961</v>
      </c>
    </row>
    <row r="459" customFormat="false" ht="15" hidden="false" customHeight="false" outlineLevel="0" collapsed="false">
      <c r="A459" s="0" t="s">
        <v>962</v>
      </c>
      <c r="B459" s="0" t="s">
        <v>214</v>
      </c>
      <c r="C459" s="0" t="n">
        <v>14</v>
      </c>
      <c r="D459" s="0" t="n">
        <v>0.02</v>
      </c>
      <c r="E459" s="0" t="n">
        <v>1.5</v>
      </c>
      <c r="F459" s="0" t="n">
        <v>0.04</v>
      </c>
      <c r="G459" s="0" t="s">
        <v>963</v>
      </c>
    </row>
    <row r="460" customFormat="false" ht="15" hidden="false" customHeight="false" outlineLevel="0" collapsed="false">
      <c r="A460" s="0" t="s">
        <v>964</v>
      </c>
      <c r="B460" s="0" t="s">
        <v>214</v>
      </c>
      <c r="C460" s="0" t="n">
        <v>14</v>
      </c>
      <c r="D460" s="0" t="n">
        <v>0.02</v>
      </c>
      <c r="E460" s="0" t="n">
        <v>1.75</v>
      </c>
      <c r="F460" s="0" t="n">
        <v>0.04</v>
      </c>
      <c r="G460" s="0" t="s">
        <v>965</v>
      </c>
    </row>
    <row r="461" customFormat="false" ht="15" hidden="false" customHeight="false" outlineLevel="0" collapsed="false">
      <c r="A461" s="0" t="s">
        <v>966</v>
      </c>
      <c r="B461" s="0" t="s">
        <v>214</v>
      </c>
      <c r="C461" s="0" t="n">
        <v>14</v>
      </c>
      <c r="D461" s="0" t="n">
        <v>0.02</v>
      </c>
      <c r="E461" s="0" t="n">
        <v>2</v>
      </c>
      <c r="F461" s="0" t="n">
        <v>0.04</v>
      </c>
      <c r="G461" s="0" t="s">
        <v>967</v>
      </c>
    </row>
    <row r="462" customFormat="false" ht="15" hidden="false" customHeight="false" outlineLevel="0" collapsed="false">
      <c r="A462" s="0" t="s">
        <v>968</v>
      </c>
      <c r="B462" s="0" t="s">
        <v>214</v>
      </c>
      <c r="C462" s="0" t="n">
        <v>14</v>
      </c>
      <c r="D462" s="0" t="n">
        <v>0.02</v>
      </c>
      <c r="E462" s="0" t="n">
        <v>2.25</v>
      </c>
      <c r="F462" s="0" t="n">
        <v>0.04</v>
      </c>
      <c r="G462" s="0" t="s">
        <v>969</v>
      </c>
    </row>
    <row r="463" customFormat="false" ht="15" hidden="false" customHeight="false" outlineLevel="0" collapsed="false">
      <c r="A463" s="0" t="s">
        <v>970</v>
      </c>
      <c r="B463" s="0" t="s">
        <v>214</v>
      </c>
      <c r="C463" s="0" t="n">
        <v>14</v>
      </c>
      <c r="D463" s="0" t="n">
        <v>0.02</v>
      </c>
      <c r="E463" s="0" t="n">
        <v>2.375</v>
      </c>
      <c r="F463" s="0" t="n">
        <v>0.04</v>
      </c>
      <c r="G463" s="0" t="s">
        <v>971</v>
      </c>
    </row>
    <row r="464" customFormat="false" ht="15" hidden="false" customHeight="false" outlineLevel="0" collapsed="false">
      <c r="A464" s="0" t="s">
        <v>972</v>
      </c>
      <c r="B464" s="0" t="s">
        <v>214</v>
      </c>
      <c r="C464" s="0" t="n">
        <v>14</v>
      </c>
      <c r="D464" s="0" t="n">
        <v>0.02</v>
      </c>
      <c r="E464" s="0" t="n">
        <v>2.5</v>
      </c>
      <c r="F464" s="0" t="n">
        <v>0.04</v>
      </c>
      <c r="G464" s="0" t="s">
        <v>973</v>
      </c>
    </row>
    <row r="465" customFormat="false" ht="15" hidden="false" customHeight="false" outlineLevel="0" collapsed="false">
      <c r="A465" s="0" t="s">
        <v>974</v>
      </c>
      <c r="B465" s="0" t="s">
        <v>214</v>
      </c>
      <c r="C465" s="0" t="n">
        <v>14</v>
      </c>
      <c r="D465" s="0" t="n">
        <v>0.02</v>
      </c>
      <c r="E465" s="0" t="n">
        <v>2.75</v>
      </c>
      <c r="F465" s="0" t="n">
        <v>0.04</v>
      </c>
      <c r="G465" s="0" t="s">
        <v>975</v>
      </c>
    </row>
    <row r="466" customFormat="false" ht="15" hidden="false" customHeight="false" outlineLevel="0" collapsed="false">
      <c r="A466" s="0" t="s">
        <v>976</v>
      </c>
      <c r="B466" s="0" t="s">
        <v>214</v>
      </c>
      <c r="C466" s="0" t="n">
        <v>14</v>
      </c>
      <c r="D466" s="0" t="n">
        <v>0.02</v>
      </c>
      <c r="E466" s="0" t="n">
        <v>3</v>
      </c>
      <c r="F466" s="0" t="n">
        <v>0.04</v>
      </c>
      <c r="G466" s="0" t="s">
        <v>977</v>
      </c>
    </row>
    <row r="467" customFormat="false" ht="15" hidden="false" customHeight="false" outlineLevel="0" collapsed="false">
      <c r="A467" s="0" t="s">
        <v>978</v>
      </c>
      <c r="B467" s="0" t="s">
        <v>214</v>
      </c>
      <c r="C467" s="0" t="n">
        <v>14</v>
      </c>
      <c r="D467" s="0" t="n">
        <v>0.02</v>
      </c>
      <c r="E467" s="0" t="n">
        <v>3.5</v>
      </c>
      <c r="F467" s="0" t="n">
        <v>0.04</v>
      </c>
      <c r="G467" s="0" t="s">
        <v>979</v>
      </c>
    </row>
    <row r="468" customFormat="false" ht="15" hidden="false" customHeight="false" outlineLevel="0" collapsed="false">
      <c r="A468" s="0" t="s">
        <v>980</v>
      </c>
      <c r="B468" s="0" t="s">
        <v>214</v>
      </c>
      <c r="C468" s="0" t="n">
        <v>14</v>
      </c>
      <c r="D468" s="0" t="n">
        <v>0.02</v>
      </c>
      <c r="E468" s="0" t="n">
        <v>4</v>
      </c>
      <c r="F468" s="0" t="n">
        <v>0.04</v>
      </c>
      <c r="G468" s="0" t="s">
        <v>981</v>
      </c>
    </row>
    <row r="469" customFormat="false" ht="15" hidden="false" customHeight="false" outlineLevel="0" collapsed="false">
      <c r="A469" s="0" t="s">
        <v>982</v>
      </c>
      <c r="B469" s="0" t="s">
        <v>214</v>
      </c>
      <c r="C469" s="0" t="n">
        <v>14</v>
      </c>
      <c r="D469" s="0" t="n">
        <v>0.02</v>
      </c>
      <c r="E469" s="0" t="n">
        <v>4.25</v>
      </c>
      <c r="F469" s="0" t="n">
        <v>0.04</v>
      </c>
      <c r="G469" s="0" t="s">
        <v>983</v>
      </c>
    </row>
    <row r="470" customFormat="false" ht="15" hidden="false" customHeight="false" outlineLevel="0" collapsed="false">
      <c r="A470" s="0" t="s">
        <v>984</v>
      </c>
      <c r="B470" s="0" t="s">
        <v>214</v>
      </c>
      <c r="C470" s="0" t="n">
        <v>14</v>
      </c>
      <c r="D470" s="0" t="n">
        <v>0.025</v>
      </c>
      <c r="E470" s="0" t="n">
        <v>1.25</v>
      </c>
      <c r="F470" s="0" t="n">
        <v>0.04</v>
      </c>
      <c r="G470" s="0" t="s">
        <v>985</v>
      </c>
    </row>
    <row r="471" customFormat="false" ht="15" hidden="false" customHeight="false" outlineLevel="0" collapsed="false">
      <c r="A471" s="0" t="s">
        <v>986</v>
      </c>
      <c r="B471" s="0" t="s">
        <v>214</v>
      </c>
      <c r="C471" s="0" t="n">
        <v>14</v>
      </c>
      <c r="D471" s="0" t="n">
        <v>0.025</v>
      </c>
      <c r="E471" s="0" t="n">
        <v>1.5</v>
      </c>
      <c r="F471" s="0" t="n">
        <v>0.04</v>
      </c>
      <c r="G471" s="0" t="s">
        <v>987</v>
      </c>
    </row>
    <row r="472" customFormat="false" ht="15" hidden="false" customHeight="false" outlineLevel="0" collapsed="false">
      <c r="A472" s="0" t="s">
        <v>988</v>
      </c>
      <c r="B472" s="0" t="s">
        <v>214</v>
      </c>
      <c r="C472" s="0" t="n">
        <v>14</v>
      </c>
      <c r="D472" s="0" t="n">
        <v>0.025</v>
      </c>
      <c r="E472" s="0" t="n">
        <v>1.75</v>
      </c>
      <c r="F472" s="0" t="n">
        <v>0.04</v>
      </c>
      <c r="G472" s="0" t="s">
        <v>989</v>
      </c>
    </row>
    <row r="473" customFormat="false" ht="15" hidden="false" customHeight="false" outlineLevel="0" collapsed="false">
      <c r="A473" s="0" t="s">
        <v>990</v>
      </c>
      <c r="B473" s="0" t="s">
        <v>214</v>
      </c>
      <c r="C473" s="0" t="n">
        <v>14</v>
      </c>
      <c r="D473" s="0" t="n">
        <v>0.025</v>
      </c>
      <c r="E473" s="0" t="n">
        <v>2</v>
      </c>
      <c r="F473" s="0" t="n">
        <v>0.04</v>
      </c>
      <c r="G473" s="0" t="s">
        <v>991</v>
      </c>
    </row>
    <row r="474" customFormat="false" ht="15" hidden="false" customHeight="false" outlineLevel="0" collapsed="false">
      <c r="A474" s="0" t="s">
        <v>992</v>
      </c>
      <c r="B474" s="0" t="s">
        <v>214</v>
      </c>
      <c r="C474" s="0" t="n">
        <v>14</v>
      </c>
      <c r="D474" s="0" t="n">
        <v>0.025</v>
      </c>
      <c r="E474" s="0" t="n">
        <v>2.25</v>
      </c>
      <c r="F474" s="0" t="n">
        <v>0.04</v>
      </c>
      <c r="G474" s="0" t="s">
        <v>993</v>
      </c>
    </row>
    <row r="475" customFormat="false" ht="15" hidden="false" customHeight="false" outlineLevel="0" collapsed="false">
      <c r="A475" s="0" t="s">
        <v>994</v>
      </c>
      <c r="B475" s="0" t="s">
        <v>214</v>
      </c>
      <c r="C475" s="0" t="n">
        <v>14</v>
      </c>
      <c r="D475" s="0" t="n">
        <v>0.025</v>
      </c>
      <c r="E475" s="0" t="n">
        <v>2.375</v>
      </c>
      <c r="F475" s="0" t="n">
        <v>0.04</v>
      </c>
      <c r="G475" s="0" t="s">
        <v>995</v>
      </c>
    </row>
    <row r="476" customFormat="false" ht="15" hidden="false" customHeight="false" outlineLevel="0" collapsed="false">
      <c r="A476" s="0" t="s">
        <v>996</v>
      </c>
      <c r="B476" s="0" t="s">
        <v>214</v>
      </c>
      <c r="C476" s="0" t="n">
        <v>14</v>
      </c>
      <c r="D476" s="0" t="n">
        <v>0.025</v>
      </c>
      <c r="E476" s="0" t="n">
        <v>2.5</v>
      </c>
      <c r="F476" s="0" t="n">
        <v>0.04</v>
      </c>
      <c r="G476" s="0" t="s">
        <v>997</v>
      </c>
    </row>
    <row r="477" customFormat="false" ht="15" hidden="false" customHeight="false" outlineLevel="0" collapsed="false">
      <c r="A477" s="0" t="s">
        <v>998</v>
      </c>
      <c r="B477" s="0" t="s">
        <v>214</v>
      </c>
      <c r="C477" s="0" t="n">
        <v>14</v>
      </c>
      <c r="D477" s="0" t="n">
        <v>0.025</v>
      </c>
      <c r="E477" s="0" t="n">
        <v>2.75</v>
      </c>
      <c r="F477" s="0" t="n">
        <v>0.04</v>
      </c>
      <c r="G477" s="0" t="s">
        <v>999</v>
      </c>
    </row>
    <row r="478" customFormat="false" ht="15" hidden="false" customHeight="false" outlineLevel="0" collapsed="false">
      <c r="A478" s="0" t="s">
        <v>1000</v>
      </c>
      <c r="B478" s="0" t="s">
        <v>214</v>
      </c>
      <c r="C478" s="0" t="n">
        <v>14</v>
      </c>
      <c r="D478" s="0" t="n">
        <v>0.025</v>
      </c>
      <c r="E478" s="0" t="n">
        <v>3</v>
      </c>
      <c r="F478" s="0" t="n">
        <v>0.04</v>
      </c>
      <c r="G478" s="0" t="s">
        <v>1001</v>
      </c>
    </row>
    <row r="479" customFormat="false" ht="15" hidden="false" customHeight="false" outlineLevel="0" collapsed="false">
      <c r="A479" s="0" t="s">
        <v>1002</v>
      </c>
      <c r="B479" s="0" t="s">
        <v>214</v>
      </c>
      <c r="C479" s="0" t="n">
        <v>14</v>
      </c>
      <c r="D479" s="0" t="n">
        <v>0.025</v>
      </c>
      <c r="E479" s="0" t="n">
        <v>3.5</v>
      </c>
      <c r="F479" s="0" t="n">
        <v>0.04</v>
      </c>
      <c r="G479" s="0" t="s">
        <v>1003</v>
      </c>
    </row>
    <row r="480" customFormat="false" ht="15" hidden="false" customHeight="false" outlineLevel="0" collapsed="false">
      <c r="A480" s="0" t="s">
        <v>1004</v>
      </c>
      <c r="B480" s="0" t="s">
        <v>214</v>
      </c>
      <c r="C480" s="0" t="n">
        <v>14</v>
      </c>
      <c r="D480" s="0" t="n">
        <v>0.025</v>
      </c>
      <c r="E480" s="0" t="n">
        <v>4</v>
      </c>
      <c r="F480" s="0" t="n">
        <v>0.04</v>
      </c>
      <c r="G480" s="0" t="s">
        <v>1005</v>
      </c>
    </row>
    <row r="481" customFormat="false" ht="15" hidden="false" customHeight="false" outlineLevel="0" collapsed="false">
      <c r="A481" s="0" t="s">
        <v>1006</v>
      </c>
      <c r="B481" s="0" t="s">
        <v>214</v>
      </c>
      <c r="C481" s="0" t="n">
        <v>14</v>
      </c>
      <c r="D481" s="0" t="n">
        <v>0.025</v>
      </c>
      <c r="E481" s="0" t="n">
        <v>4.25</v>
      </c>
      <c r="F481" s="0" t="n">
        <v>0.04</v>
      </c>
      <c r="G481" s="0" t="s">
        <v>1007</v>
      </c>
    </row>
    <row r="482" customFormat="false" ht="15" hidden="false" customHeight="false" outlineLevel="0" collapsed="false">
      <c r="A482" s="0" t="s">
        <v>1008</v>
      </c>
      <c r="B482" s="0" t="s">
        <v>214</v>
      </c>
      <c r="C482" s="0" t="n">
        <v>14</v>
      </c>
      <c r="D482" s="0" t="n">
        <v>0.03</v>
      </c>
      <c r="E482" s="0" t="n">
        <v>1.25</v>
      </c>
      <c r="F482" s="0" t="n">
        <v>0.04</v>
      </c>
      <c r="G482" s="0" t="s">
        <v>1009</v>
      </c>
    </row>
    <row r="483" customFormat="false" ht="15" hidden="false" customHeight="false" outlineLevel="0" collapsed="false">
      <c r="A483" s="0" t="s">
        <v>1010</v>
      </c>
      <c r="B483" s="0" t="s">
        <v>214</v>
      </c>
      <c r="C483" s="0" t="n">
        <v>14</v>
      </c>
      <c r="D483" s="0" t="n">
        <v>0.03</v>
      </c>
      <c r="E483" s="0" t="n">
        <v>1.5</v>
      </c>
      <c r="F483" s="0" t="n">
        <v>0.04</v>
      </c>
      <c r="G483" s="0" t="s">
        <v>1011</v>
      </c>
    </row>
    <row r="484" customFormat="false" ht="15" hidden="false" customHeight="false" outlineLevel="0" collapsed="false">
      <c r="A484" s="0" t="s">
        <v>1012</v>
      </c>
      <c r="B484" s="0" t="s">
        <v>214</v>
      </c>
      <c r="C484" s="0" t="n">
        <v>14</v>
      </c>
      <c r="D484" s="0" t="n">
        <v>0.03</v>
      </c>
      <c r="E484" s="0" t="n">
        <v>1.75</v>
      </c>
      <c r="F484" s="0" t="n">
        <v>0.04</v>
      </c>
      <c r="G484" s="0" t="s">
        <v>1013</v>
      </c>
    </row>
    <row r="485" customFormat="false" ht="15" hidden="false" customHeight="false" outlineLevel="0" collapsed="false">
      <c r="A485" s="0" t="s">
        <v>1014</v>
      </c>
      <c r="B485" s="0" t="s">
        <v>214</v>
      </c>
      <c r="C485" s="0" t="n">
        <v>14</v>
      </c>
      <c r="D485" s="0" t="n">
        <v>0.03</v>
      </c>
      <c r="E485" s="0" t="n">
        <v>2</v>
      </c>
      <c r="F485" s="0" t="n">
        <v>0.04</v>
      </c>
      <c r="G485" s="0" t="s">
        <v>1015</v>
      </c>
    </row>
    <row r="486" customFormat="false" ht="15" hidden="false" customHeight="false" outlineLevel="0" collapsed="false">
      <c r="A486" s="0" t="s">
        <v>1016</v>
      </c>
      <c r="B486" s="0" t="s">
        <v>214</v>
      </c>
      <c r="C486" s="0" t="n">
        <v>14</v>
      </c>
      <c r="D486" s="0" t="n">
        <v>0.03</v>
      </c>
      <c r="E486" s="0" t="n">
        <v>2.25</v>
      </c>
      <c r="F486" s="0" t="n">
        <v>0.04</v>
      </c>
      <c r="G486" s="0" t="s">
        <v>1017</v>
      </c>
    </row>
    <row r="487" customFormat="false" ht="15" hidden="false" customHeight="false" outlineLevel="0" collapsed="false">
      <c r="A487" s="0" t="s">
        <v>1018</v>
      </c>
      <c r="B487" s="0" t="s">
        <v>214</v>
      </c>
      <c r="C487" s="0" t="n">
        <v>14</v>
      </c>
      <c r="D487" s="0" t="n">
        <v>0.03</v>
      </c>
      <c r="E487" s="0" t="n">
        <v>2.375</v>
      </c>
      <c r="F487" s="0" t="n">
        <v>0.04</v>
      </c>
      <c r="G487" s="0" t="s">
        <v>1019</v>
      </c>
    </row>
    <row r="488" customFormat="false" ht="15" hidden="false" customHeight="false" outlineLevel="0" collapsed="false">
      <c r="A488" s="0" t="s">
        <v>1020</v>
      </c>
      <c r="B488" s="0" t="s">
        <v>214</v>
      </c>
      <c r="C488" s="0" t="n">
        <v>14</v>
      </c>
      <c r="D488" s="0" t="n">
        <v>0.03</v>
      </c>
      <c r="E488" s="0" t="n">
        <v>2.5</v>
      </c>
      <c r="F488" s="0" t="n">
        <v>0.04</v>
      </c>
      <c r="G488" s="0" t="s">
        <v>1021</v>
      </c>
    </row>
    <row r="489" customFormat="false" ht="15" hidden="false" customHeight="false" outlineLevel="0" collapsed="false">
      <c r="A489" s="0" t="s">
        <v>1022</v>
      </c>
      <c r="B489" s="0" t="s">
        <v>214</v>
      </c>
      <c r="C489" s="0" t="n">
        <v>14</v>
      </c>
      <c r="D489" s="0" t="n">
        <v>0.03</v>
      </c>
      <c r="E489" s="0" t="n">
        <v>2.75</v>
      </c>
      <c r="F489" s="0" t="n">
        <v>0.04</v>
      </c>
      <c r="G489" s="0" t="s">
        <v>1023</v>
      </c>
    </row>
    <row r="490" customFormat="false" ht="15" hidden="false" customHeight="false" outlineLevel="0" collapsed="false">
      <c r="A490" s="0" t="s">
        <v>1024</v>
      </c>
      <c r="B490" s="0" t="s">
        <v>214</v>
      </c>
      <c r="C490" s="0" t="n">
        <v>14</v>
      </c>
      <c r="D490" s="0" t="n">
        <v>0.03</v>
      </c>
      <c r="E490" s="0" t="n">
        <v>3</v>
      </c>
      <c r="F490" s="0" t="n">
        <v>0.04</v>
      </c>
      <c r="G490" s="0" t="s">
        <v>1025</v>
      </c>
    </row>
    <row r="491" customFormat="false" ht="15" hidden="false" customHeight="false" outlineLevel="0" collapsed="false">
      <c r="A491" s="0" t="s">
        <v>1026</v>
      </c>
      <c r="B491" s="0" t="s">
        <v>214</v>
      </c>
      <c r="C491" s="0" t="n">
        <v>14</v>
      </c>
      <c r="D491" s="0" t="n">
        <v>0.03</v>
      </c>
      <c r="E491" s="0" t="n">
        <v>3.5</v>
      </c>
      <c r="F491" s="0" t="n">
        <v>0.04</v>
      </c>
      <c r="G491" s="0" t="s">
        <v>1027</v>
      </c>
    </row>
    <row r="492" customFormat="false" ht="15" hidden="false" customHeight="false" outlineLevel="0" collapsed="false">
      <c r="A492" s="0" t="s">
        <v>1028</v>
      </c>
      <c r="B492" s="0" t="s">
        <v>214</v>
      </c>
      <c r="C492" s="0" t="n">
        <v>14</v>
      </c>
      <c r="D492" s="0" t="n">
        <v>0.03</v>
      </c>
      <c r="E492" s="0" t="n">
        <v>4</v>
      </c>
      <c r="F492" s="0" t="n">
        <v>0.04</v>
      </c>
      <c r="G492" s="0" t="s">
        <v>1029</v>
      </c>
    </row>
    <row r="493" customFormat="false" ht="15" hidden="false" customHeight="false" outlineLevel="0" collapsed="false">
      <c r="A493" s="0" t="s">
        <v>1030</v>
      </c>
      <c r="B493" s="0" t="s">
        <v>214</v>
      </c>
      <c r="C493" s="0" t="n">
        <v>14</v>
      </c>
      <c r="D493" s="0" t="n">
        <v>0.03</v>
      </c>
      <c r="E493" s="0" t="n">
        <v>4.25</v>
      </c>
      <c r="F493" s="0" t="n">
        <v>0.04</v>
      </c>
      <c r="G493" s="0" t="s">
        <v>1031</v>
      </c>
    </row>
    <row r="494" customFormat="false" ht="15" hidden="false" customHeight="false" outlineLevel="0" collapsed="false">
      <c r="A494" s="0" t="s">
        <v>1032</v>
      </c>
      <c r="B494" s="0" t="s">
        <v>214</v>
      </c>
      <c r="C494" s="0" t="n">
        <v>14</v>
      </c>
      <c r="D494" s="0" t="n">
        <v>0.035</v>
      </c>
      <c r="E494" s="0" t="n">
        <v>1.25</v>
      </c>
      <c r="F494" s="0" t="n">
        <v>0.04</v>
      </c>
      <c r="G494" s="0" t="s">
        <v>1033</v>
      </c>
    </row>
    <row r="495" customFormat="false" ht="15" hidden="false" customHeight="false" outlineLevel="0" collapsed="false">
      <c r="A495" s="0" t="s">
        <v>1034</v>
      </c>
      <c r="B495" s="0" t="s">
        <v>214</v>
      </c>
      <c r="C495" s="0" t="n">
        <v>14</v>
      </c>
      <c r="D495" s="0" t="n">
        <v>0.035</v>
      </c>
      <c r="E495" s="0" t="n">
        <v>1.5</v>
      </c>
      <c r="F495" s="0" t="n">
        <v>0.04</v>
      </c>
      <c r="G495" s="0" t="s">
        <v>1035</v>
      </c>
    </row>
    <row r="496" customFormat="false" ht="15" hidden="false" customHeight="false" outlineLevel="0" collapsed="false">
      <c r="A496" s="0" t="s">
        <v>1036</v>
      </c>
      <c r="B496" s="0" t="s">
        <v>214</v>
      </c>
      <c r="C496" s="0" t="n">
        <v>14</v>
      </c>
      <c r="D496" s="0" t="n">
        <v>0.035</v>
      </c>
      <c r="E496" s="0" t="n">
        <v>1.75</v>
      </c>
      <c r="F496" s="0" t="n">
        <v>0.04</v>
      </c>
      <c r="G496" s="0" t="s">
        <v>1037</v>
      </c>
    </row>
    <row r="497" customFormat="false" ht="15" hidden="false" customHeight="false" outlineLevel="0" collapsed="false">
      <c r="A497" s="0" t="s">
        <v>1038</v>
      </c>
      <c r="B497" s="0" t="s">
        <v>214</v>
      </c>
      <c r="C497" s="0" t="n">
        <v>14</v>
      </c>
      <c r="D497" s="0" t="n">
        <v>0.035</v>
      </c>
      <c r="E497" s="0" t="n">
        <v>2</v>
      </c>
      <c r="F497" s="0" t="n">
        <v>0.04</v>
      </c>
      <c r="G497" s="0" t="s">
        <v>1039</v>
      </c>
    </row>
    <row r="498" customFormat="false" ht="15" hidden="false" customHeight="false" outlineLevel="0" collapsed="false">
      <c r="A498" s="0" t="s">
        <v>1040</v>
      </c>
      <c r="B498" s="0" t="s">
        <v>214</v>
      </c>
      <c r="C498" s="0" t="n">
        <v>14</v>
      </c>
      <c r="D498" s="0" t="n">
        <v>0.035</v>
      </c>
      <c r="E498" s="0" t="n">
        <v>2.25</v>
      </c>
      <c r="F498" s="0" t="n">
        <v>0.04</v>
      </c>
      <c r="G498" s="0" t="s">
        <v>1041</v>
      </c>
    </row>
    <row r="499" customFormat="false" ht="15" hidden="false" customHeight="false" outlineLevel="0" collapsed="false">
      <c r="A499" s="0" t="s">
        <v>1042</v>
      </c>
      <c r="B499" s="0" t="s">
        <v>214</v>
      </c>
      <c r="C499" s="0" t="n">
        <v>14</v>
      </c>
      <c r="D499" s="0" t="n">
        <v>0.035</v>
      </c>
      <c r="E499" s="0" t="n">
        <v>2.375</v>
      </c>
      <c r="F499" s="0" t="n">
        <v>0.04</v>
      </c>
      <c r="G499" s="0" t="s">
        <v>1043</v>
      </c>
    </row>
    <row r="500" customFormat="false" ht="15" hidden="false" customHeight="false" outlineLevel="0" collapsed="false">
      <c r="A500" s="0" t="s">
        <v>1044</v>
      </c>
      <c r="B500" s="0" t="s">
        <v>214</v>
      </c>
      <c r="C500" s="0" t="n">
        <v>14</v>
      </c>
      <c r="D500" s="0" t="n">
        <v>0.035</v>
      </c>
      <c r="E500" s="0" t="n">
        <v>2.5</v>
      </c>
      <c r="F500" s="0" t="n">
        <v>0.04</v>
      </c>
      <c r="G500" s="0" t="s">
        <v>1045</v>
      </c>
    </row>
    <row r="501" customFormat="false" ht="15" hidden="false" customHeight="false" outlineLevel="0" collapsed="false">
      <c r="A501" s="0" t="s">
        <v>1046</v>
      </c>
      <c r="B501" s="0" t="s">
        <v>214</v>
      </c>
      <c r="C501" s="0" t="n">
        <v>14</v>
      </c>
      <c r="D501" s="0" t="n">
        <v>0.035</v>
      </c>
      <c r="E501" s="0" t="n">
        <v>2.75</v>
      </c>
      <c r="F501" s="0" t="n">
        <v>0.04</v>
      </c>
      <c r="G501" s="0" t="s">
        <v>1047</v>
      </c>
    </row>
    <row r="502" customFormat="false" ht="15" hidden="false" customHeight="false" outlineLevel="0" collapsed="false">
      <c r="A502" s="0" t="s">
        <v>1048</v>
      </c>
      <c r="B502" s="0" t="s">
        <v>214</v>
      </c>
      <c r="C502" s="0" t="n">
        <v>14</v>
      </c>
      <c r="D502" s="0" t="n">
        <v>0.035</v>
      </c>
      <c r="E502" s="0" t="n">
        <v>3</v>
      </c>
      <c r="F502" s="0" t="n">
        <v>0.04</v>
      </c>
      <c r="G502" s="0" t="s">
        <v>1049</v>
      </c>
    </row>
    <row r="503" customFormat="false" ht="15" hidden="false" customHeight="false" outlineLevel="0" collapsed="false">
      <c r="A503" s="0" t="s">
        <v>1050</v>
      </c>
      <c r="B503" s="0" t="s">
        <v>214</v>
      </c>
      <c r="C503" s="0" t="n">
        <v>14</v>
      </c>
      <c r="D503" s="0" t="n">
        <v>0.035</v>
      </c>
      <c r="E503" s="0" t="n">
        <v>3.5</v>
      </c>
      <c r="F503" s="0" t="n">
        <v>0.04</v>
      </c>
      <c r="G503" s="0" t="s">
        <v>1051</v>
      </c>
    </row>
    <row r="504" customFormat="false" ht="15" hidden="false" customHeight="false" outlineLevel="0" collapsed="false">
      <c r="A504" s="0" t="s">
        <v>1052</v>
      </c>
      <c r="B504" s="0" t="s">
        <v>214</v>
      </c>
      <c r="C504" s="0" t="n">
        <v>14</v>
      </c>
      <c r="D504" s="0" t="n">
        <v>0.035</v>
      </c>
      <c r="E504" s="0" t="n">
        <v>4</v>
      </c>
      <c r="F504" s="0" t="n">
        <v>0.04</v>
      </c>
      <c r="G504" s="0" t="s">
        <v>1053</v>
      </c>
    </row>
    <row r="505" customFormat="false" ht="15" hidden="false" customHeight="false" outlineLevel="0" collapsed="false">
      <c r="A505" s="0" t="s">
        <v>1054</v>
      </c>
      <c r="B505" s="0" t="s">
        <v>214</v>
      </c>
      <c r="C505" s="0" t="n">
        <v>14</v>
      </c>
      <c r="D505" s="0" t="n">
        <v>0.035</v>
      </c>
      <c r="E505" s="0" t="n">
        <v>4.25</v>
      </c>
      <c r="F505" s="0" t="n">
        <v>0.04</v>
      </c>
      <c r="G505" s="0" t="s">
        <v>1055</v>
      </c>
    </row>
    <row r="506" customFormat="false" ht="15" hidden="false" customHeight="false" outlineLevel="0" collapsed="false">
      <c r="A506" s="0" t="s">
        <v>1056</v>
      </c>
      <c r="B506" s="0" t="s">
        <v>383</v>
      </c>
      <c r="C506" s="0" t="n">
        <v>15</v>
      </c>
      <c r="D506" s="0" t="n">
        <v>0.005</v>
      </c>
      <c r="E506" s="0" t="n">
        <v>1.25</v>
      </c>
      <c r="F506" s="0" t="n">
        <v>0.04</v>
      </c>
      <c r="G506" s="0" t="s">
        <v>1057</v>
      </c>
    </row>
    <row r="507" customFormat="false" ht="15" hidden="false" customHeight="false" outlineLevel="0" collapsed="false">
      <c r="A507" s="0" t="s">
        <v>1058</v>
      </c>
      <c r="B507" s="0" t="s">
        <v>383</v>
      </c>
      <c r="C507" s="0" t="n">
        <v>15</v>
      </c>
      <c r="D507" s="0" t="n">
        <v>0.005</v>
      </c>
      <c r="E507" s="0" t="n">
        <v>1.5</v>
      </c>
      <c r="F507" s="0" t="n">
        <v>0.04</v>
      </c>
      <c r="G507" s="0" t="s">
        <v>1059</v>
      </c>
    </row>
    <row r="508" customFormat="false" ht="15" hidden="false" customHeight="false" outlineLevel="0" collapsed="false">
      <c r="A508" s="0" t="s">
        <v>1060</v>
      </c>
      <c r="B508" s="0" t="s">
        <v>383</v>
      </c>
      <c r="C508" s="0" t="n">
        <v>15</v>
      </c>
      <c r="D508" s="0" t="n">
        <v>0.005</v>
      </c>
      <c r="E508" s="0" t="n">
        <v>1.75</v>
      </c>
      <c r="F508" s="0" t="n">
        <v>0.04</v>
      </c>
      <c r="G508" s="0" t="s">
        <v>1061</v>
      </c>
    </row>
    <row r="509" customFormat="false" ht="15" hidden="false" customHeight="false" outlineLevel="0" collapsed="false">
      <c r="A509" s="0" t="s">
        <v>1062</v>
      </c>
      <c r="B509" s="0" t="s">
        <v>383</v>
      </c>
      <c r="C509" s="0" t="n">
        <v>15</v>
      </c>
      <c r="D509" s="0" t="n">
        <v>0.005</v>
      </c>
      <c r="E509" s="0" t="n">
        <v>2</v>
      </c>
      <c r="F509" s="0" t="n">
        <v>0.04</v>
      </c>
      <c r="G509" s="0" t="s">
        <v>1063</v>
      </c>
    </row>
    <row r="510" customFormat="false" ht="15" hidden="false" customHeight="false" outlineLevel="0" collapsed="false">
      <c r="A510" s="0" t="s">
        <v>1064</v>
      </c>
      <c r="B510" s="0" t="s">
        <v>383</v>
      </c>
      <c r="C510" s="0" t="n">
        <v>15</v>
      </c>
      <c r="D510" s="0" t="n">
        <v>0.005</v>
      </c>
      <c r="E510" s="0" t="n">
        <v>2.25</v>
      </c>
      <c r="F510" s="0" t="n">
        <v>0.04</v>
      </c>
      <c r="G510" s="0" t="s">
        <v>1065</v>
      </c>
    </row>
    <row r="511" customFormat="false" ht="15" hidden="false" customHeight="false" outlineLevel="0" collapsed="false">
      <c r="A511" s="0" t="s">
        <v>1066</v>
      </c>
      <c r="B511" s="0" t="s">
        <v>383</v>
      </c>
      <c r="C511" s="0" t="n">
        <v>15</v>
      </c>
      <c r="D511" s="0" t="n">
        <v>0.005</v>
      </c>
      <c r="E511" s="0" t="n">
        <v>2.375</v>
      </c>
      <c r="F511" s="0" t="n">
        <v>0.04</v>
      </c>
      <c r="G511" s="0" t="s">
        <v>1067</v>
      </c>
    </row>
    <row r="512" customFormat="false" ht="15" hidden="false" customHeight="false" outlineLevel="0" collapsed="false">
      <c r="A512" s="0" t="s">
        <v>1068</v>
      </c>
      <c r="B512" s="0" t="s">
        <v>383</v>
      </c>
      <c r="C512" s="0" t="n">
        <v>15</v>
      </c>
      <c r="D512" s="0" t="n">
        <v>0.005</v>
      </c>
      <c r="E512" s="0" t="n">
        <v>2.5</v>
      </c>
      <c r="F512" s="0" t="n">
        <v>0.04</v>
      </c>
      <c r="G512" s="0" t="s">
        <v>1069</v>
      </c>
    </row>
    <row r="513" customFormat="false" ht="15" hidden="false" customHeight="false" outlineLevel="0" collapsed="false">
      <c r="A513" s="0" t="s">
        <v>1070</v>
      </c>
      <c r="B513" s="0" t="s">
        <v>383</v>
      </c>
      <c r="C513" s="0" t="n">
        <v>15</v>
      </c>
      <c r="D513" s="0" t="n">
        <v>0.005</v>
      </c>
      <c r="E513" s="0" t="n">
        <v>2.75</v>
      </c>
      <c r="F513" s="0" t="n">
        <v>0.04</v>
      </c>
      <c r="G513" s="0" t="s">
        <v>1071</v>
      </c>
    </row>
    <row r="514" customFormat="false" ht="15" hidden="false" customHeight="false" outlineLevel="0" collapsed="false">
      <c r="A514" s="0" t="s">
        <v>1072</v>
      </c>
      <c r="B514" s="0" t="s">
        <v>383</v>
      </c>
      <c r="C514" s="0" t="n">
        <v>15</v>
      </c>
      <c r="D514" s="0" t="n">
        <v>0.005</v>
      </c>
      <c r="E514" s="0" t="n">
        <v>3</v>
      </c>
      <c r="F514" s="0" t="n">
        <v>0.04</v>
      </c>
      <c r="G514" s="0" t="s">
        <v>1073</v>
      </c>
    </row>
    <row r="515" customFormat="false" ht="15" hidden="false" customHeight="false" outlineLevel="0" collapsed="false">
      <c r="A515" s="0" t="s">
        <v>1074</v>
      </c>
      <c r="B515" s="0" t="s">
        <v>383</v>
      </c>
      <c r="C515" s="0" t="n">
        <v>15</v>
      </c>
      <c r="D515" s="0" t="n">
        <v>0.005</v>
      </c>
      <c r="E515" s="0" t="n">
        <v>3.5</v>
      </c>
      <c r="F515" s="0" t="n">
        <v>0.04</v>
      </c>
      <c r="G515" s="0" t="s">
        <v>1075</v>
      </c>
    </row>
    <row r="516" customFormat="false" ht="15" hidden="false" customHeight="false" outlineLevel="0" collapsed="false">
      <c r="A516" s="0" t="s">
        <v>1076</v>
      </c>
      <c r="B516" s="0" t="s">
        <v>383</v>
      </c>
      <c r="C516" s="0" t="n">
        <v>15</v>
      </c>
      <c r="D516" s="0" t="n">
        <v>0.005</v>
      </c>
      <c r="E516" s="0" t="n">
        <v>4</v>
      </c>
      <c r="F516" s="0" t="n">
        <v>0.04</v>
      </c>
      <c r="G516" s="0" t="s">
        <v>1077</v>
      </c>
    </row>
    <row r="517" customFormat="false" ht="15" hidden="false" customHeight="false" outlineLevel="0" collapsed="false">
      <c r="A517" s="0" t="s">
        <v>1078</v>
      </c>
      <c r="B517" s="0" t="s">
        <v>383</v>
      </c>
      <c r="C517" s="0" t="n">
        <v>15</v>
      </c>
      <c r="D517" s="0" t="n">
        <v>0.005</v>
      </c>
      <c r="E517" s="0" t="n">
        <v>4.25</v>
      </c>
      <c r="F517" s="0" t="n">
        <v>0.04</v>
      </c>
      <c r="G517" s="0" t="s">
        <v>1079</v>
      </c>
    </row>
    <row r="518" customFormat="false" ht="15" hidden="false" customHeight="false" outlineLevel="0" collapsed="false">
      <c r="A518" s="0" t="s">
        <v>1080</v>
      </c>
      <c r="B518" s="0" t="s">
        <v>383</v>
      </c>
      <c r="C518" s="0" t="n">
        <v>15</v>
      </c>
      <c r="D518" s="0" t="n">
        <v>0.01</v>
      </c>
      <c r="E518" s="0" t="n">
        <v>1.25</v>
      </c>
      <c r="F518" s="0" t="n">
        <v>0.04</v>
      </c>
      <c r="G518" s="0" t="s">
        <v>1081</v>
      </c>
    </row>
    <row r="519" customFormat="false" ht="15" hidden="false" customHeight="false" outlineLevel="0" collapsed="false">
      <c r="A519" s="0" t="s">
        <v>1082</v>
      </c>
      <c r="B519" s="0" t="s">
        <v>383</v>
      </c>
      <c r="C519" s="0" t="n">
        <v>15</v>
      </c>
      <c r="D519" s="0" t="n">
        <v>0.01</v>
      </c>
      <c r="E519" s="0" t="n">
        <v>1.5</v>
      </c>
      <c r="F519" s="0" t="n">
        <v>0.04</v>
      </c>
      <c r="G519" s="0" t="s">
        <v>1083</v>
      </c>
    </row>
    <row r="520" customFormat="false" ht="15" hidden="false" customHeight="false" outlineLevel="0" collapsed="false">
      <c r="A520" s="0" t="s">
        <v>1084</v>
      </c>
      <c r="B520" s="0" t="s">
        <v>383</v>
      </c>
      <c r="C520" s="0" t="n">
        <v>15</v>
      </c>
      <c r="D520" s="0" t="n">
        <v>0.01</v>
      </c>
      <c r="E520" s="0" t="n">
        <v>1.75</v>
      </c>
      <c r="F520" s="0" t="n">
        <v>0.04</v>
      </c>
      <c r="G520" s="0" t="s">
        <v>1085</v>
      </c>
    </row>
    <row r="521" customFormat="false" ht="15" hidden="false" customHeight="false" outlineLevel="0" collapsed="false">
      <c r="A521" s="0" t="s">
        <v>1086</v>
      </c>
      <c r="B521" s="0" t="s">
        <v>383</v>
      </c>
      <c r="C521" s="0" t="n">
        <v>15</v>
      </c>
      <c r="D521" s="0" t="n">
        <v>0.01</v>
      </c>
      <c r="E521" s="0" t="n">
        <v>2</v>
      </c>
      <c r="F521" s="0" t="n">
        <v>0.04</v>
      </c>
      <c r="G521" s="0" t="s">
        <v>1087</v>
      </c>
    </row>
    <row r="522" customFormat="false" ht="15" hidden="false" customHeight="false" outlineLevel="0" collapsed="false">
      <c r="A522" s="0" t="s">
        <v>1088</v>
      </c>
      <c r="B522" s="0" t="s">
        <v>383</v>
      </c>
      <c r="C522" s="0" t="n">
        <v>15</v>
      </c>
      <c r="D522" s="0" t="n">
        <v>0.01</v>
      </c>
      <c r="E522" s="0" t="n">
        <v>2.25</v>
      </c>
      <c r="F522" s="0" t="n">
        <v>0.04</v>
      </c>
      <c r="G522" s="0" t="s">
        <v>1089</v>
      </c>
    </row>
    <row r="523" customFormat="false" ht="15" hidden="false" customHeight="false" outlineLevel="0" collapsed="false">
      <c r="A523" s="0" t="s">
        <v>1090</v>
      </c>
      <c r="B523" s="0" t="s">
        <v>383</v>
      </c>
      <c r="C523" s="0" t="n">
        <v>15</v>
      </c>
      <c r="D523" s="0" t="n">
        <v>0.01</v>
      </c>
      <c r="E523" s="0" t="n">
        <v>2.375</v>
      </c>
      <c r="F523" s="0" t="n">
        <v>0.04</v>
      </c>
      <c r="G523" s="0" t="s">
        <v>1091</v>
      </c>
    </row>
    <row r="524" customFormat="false" ht="15" hidden="false" customHeight="false" outlineLevel="0" collapsed="false">
      <c r="A524" s="0" t="s">
        <v>1092</v>
      </c>
      <c r="B524" s="0" t="s">
        <v>383</v>
      </c>
      <c r="C524" s="0" t="n">
        <v>15</v>
      </c>
      <c r="D524" s="0" t="n">
        <v>0.01</v>
      </c>
      <c r="E524" s="0" t="n">
        <v>2.5</v>
      </c>
      <c r="F524" s="0" t="n">
        <v>0.04</v>
      </c>
      <c r="G524" s="0" t="s">
        <v>1093</v>
      </c>
    </row>
    <row r="525" customFormat="false" ht="15" hidden="false" customHeight="false" outlineLevel="0" collapsed="false">
      <c r="A525" s="0" t="s">
        <v>1094</v>
      </c>
      <c r="B525" s="0" t="s">
        <v>383</v>
      </c>
      <c r="C525" s="0" t="n">
        <v>15</v>
      </c>
      <c r="D525" s="0" t="n">
        <v>0.01</v>
      </c>
      <c r="E525" s="0" t="n">
        <v>2.75</v>
      </c>
      <c r="F525" s="0" t="n">
        <v>0.04</v>
      </c>
      <c r="G525" s="0" t="s">
        <v>1095</v>
      </c>
    </row>
    <row r="526" customFormat="false" ht="15" hidden="false" customHeight="false" outlineLevel="0" collapsed="false">
      <c r="A526" s="0" t="s">
        <v>1096</v>
      </c>
      <c r="B526" s="0" t="s">
        <v>383</v>
      </c>
      <c r="C526" s="0" t="n">
        <v>15</v>
      </c>
      <c r="D526" s="0" t="n">
        <v>0.01</v>
      </c>
      <c r="E526" s="0" t="n">
        <v>3</v>
      </c>
      <c r="F526" s="0" t="n">
        <v>0.04</v>
      </c>
      <c r="G526" s="0" t="s">
        <v>1097</v>
      </c>
    </row>
    <row r="527" customFormat="false" ht="15" hidden="false" customHeight="false" outlineLevel="0" collapsed="false">
      <c r="A527" s="0" t="s">
        <v>1098</v>
      </c>
      <c r="B527" s="0" t="s">
        <v>383</v>
      </c>
      <c r="C527" s="0" t="n">
        <v>15</v>
      </c>
      <c r="D527" s="0" t="n">
        <v>0.01</v>
      </c>
      <c r="E527" s="0" t="n">
        <v>3.5</v>
      </c>
      <c r="F527" s="0" t="n">
        <v>0.04</v>
      </c>
      <c r="G527" s="0" t="s">
        <v>1099</v>
      </c>
    </row>
    <row r="528" customFormat="false" ht="15" hidden="false" customHeight="false" outlineLevel="0" collapsed="false">
      <c r="A528" s="0" t="s">
        <v>1100</v>
      </c>
      <c r="B528" s="0" t="s">
        <v>383</v>
      </c>
      <c r="C528" s="0" t="n">
        <v>15</v>
      </c>
      <c r="D528" s="0" t="n">
        <v>0.01</v>
      </c>
      <c r="E528" s="0" t="n">
        <v>4</v>
      </c>
      <c r="F528" s="0" t="n">
        <v>0.04</v>
      </c>
      <c r="G528" s="0" t="s">
        <v>1101</v>
      </c>
    </row>
    <row r="529" customFormat="false" ht="15" hidden="false" customHeight="false" outlineLevel="0" collapsed="false">
      <c r="A529" s="0" t="s">
        <v>1102</v>
      </c>
      <c r="B529" s="0" t="s">
        <v>383</v>
      </c>
      <c r="C529" s="0" t="n">
        <v>15</v>
      </c>
      <c r="D529" s="0" t="n">
        <v>0.01</v>
      </c>
      <c r="E529" s="0" t="n">
        <v>4.25</v>
      </c>
      <c r="F529" s="0" t="n">
        <v>0.04</v>
      </c>
      <c r="G529" s="0" t="s">
        <v>1103</v>
      </c>
    </row>
    <row r="530" customFormat="false" ht="15" hidden="false" customHeight="false" outlineLevel="0" collapsed="false">
      <c r="A530" s="0" t="s">
        <v>1104</v>
      </c>
      <c r="B530" s="0" t="s">
        <v>383</v>
      </c>
      <c r="C530" s="0" t="n">
        <v>15</v>
      </c>
      <c r="D530" s="0" t="n">
        <v>0.015</v>
      </c>
      <c r="E530" s="0" t="n">
        <v>1.25</v>
      </c>
      <c r="F530" s="0" t="n">
        <v>0.04</v>
      </c>
      <c r="G530" s="0" t="s">
        <v>1105</v>
      </c>
    </row>
    <row r="531" customFormat="false" ht="15" hidden="false" customHeight="false" outlineLevel="0" collapsed="false">
      <c r="A531" s="0" t="s">
        <v>1106</v>
      </c>
      <c r="B531" s="0" t="s">
        <v>383</v>
      </c>
      <c r="C531" s="0" t="n">
        <v>15</v>
      </c>
      <c r="D531" s="0" t="n">
        <v>0.015</v>
      </c>
      <c r="E531" s="0" t="n">
        <v>1.5</v>
      </c>
      <c r="F531" s="0" t="n">
        <v>0.04</v>
      </c>
      <c r="G531" s="0" t="s">
        <v>1107</v>
      </c>
    </row>
    <row r="532" customFormat="false" ht="15" hidden="false" customHeight="false" outlineLevel="0" collapsed="false">
      <c r="A532" s="0" t="s">
        <v>1108</v>
      </c>
      <c r="B532" s="0" t="s">
        <v>383</v>
      </c>
      <c r="C532" s="0" t="n">
        <v>15</v>
      </c>
      <c r="D532" s="0" t="n">
        <v>0.015</v>
      </c>
      <c r="E532" s="0" t="n">
        <v>1.75</v>
      </c>
      <c r="F532" s="0" t="n">
        <v>0.04</v>
      </c>
      <c r="G532" s="0" t="s">
        <v>1109</v>
      </c>
    </row>
    <row r="533" customFormat="false" ht="15" hidden="false" customHeight="false" outlineLevel="0" collapsed="false">
      <c r="A533" s="0" t="s">
        <v>1110</v>
      </c>
      <c r="B533" s="0" t="s">
        <v>383</v>
      </c>
      <c r="C533" s="0" t="n">
        <v>15</v>
      </c>
      <c r="D533" s="0" t="n">
        <v>0.015</v>
      </c>
      <c r="E533" s="0" t="n">
        <v>2</v>
      </c>
      <c r="F533" s="0" t="n">
        <v>0.04</v>
      </c>
      <c r="G533" s="0" t="s">
        <v>1111</v>
      </c>
    </row>
    <row r="534" customFormat="false" ht="15" hidden="false" customHeight="false" outlineLevel="0" collapsed="false">
      <c r="A534" s="0" t="s">
        <v>1112</v>
      </c>
      <c r="B534" s="0" t="s">
        <v>383</v>
      </c>
      <c r="C534" s="0" t="n">
        <v>15</v>
      </c>
      <c r="D534" s="0" t="n">
        <v>0.015</v>
      </c>
      <c r="E534" s="0" t="n">
        <v>2.25</v>
      </c>
      <c r="F534" s="0" t="n">
        <v>0.04</v>
      </c>
      <c r="G534" s="0" t="s">
        <v>1113</v>
      </c>
    </row>
    <row r="535" customFormat="false" ht="15" hidden="false" customHeight="false" outlineLevel="0" collapsed="false">
      <c r="A535" s="0" t="s">
        <v>1114</v>
      </c>
      <c r="B535" s="0" t="s">
        <v>383</v>
      </c>
      <c r="C535" s="0" t="n">
        <v>15</v>
      </c>
      <c r="D535" s="0" t="n">
        <v>0.015</v>
      </c>
      <c r="E535" s="0" t="n">
        <v>2.375</v>
      </c>
      <c r="F535" s="0" t="n">
        <v>0.04</v>
      </c>
      <c r="G535" s="0" t="s">
        <v>1115</v>
      </c>
    </row>
    <row r="536" customFormat="false" ht="15" hidden="false" customHeight="false" outlineLevel="0" collapsed="false">
      <c r="A536" s="0" t="s">
        <v>1116</v>
      </c>
      <c r="B536" s="0" t="s">
        <v>383</v>
      </c>
      <c r="C536" s="0" t="n">
        <v>15</v>
      </c>
      <c r="D536" s="0" t="n">
        <v>0.015</v>
      </c>
      <c r="E536" s="0" t="n">
        <v>2.5</v>
      </c>
      <c r="F536" s="0" t="n">
        <v>0.04</v>
      </c>
      <c r="G536" s="0" t="s">
        <v>1117</v>
      </c>
    </row>
    <row r="537" customFormat="false" ht="15" hidden="false" customHeight="false" outlineLevel="0" collapsed="false">
      <c r="A537" s="0" t="s">
        <v>1118</v>
      </c>
      <c r="B537" s="0" t="s">
        <v>383</v>
      </c>
      <c r="C537" s="0" t="n">
        <v>15</v>
      </c>
      <c r="D537" s="0" t="n">
        <v>0.015</v>
      </c>
      <c r="E537" s="0" t="n">
        <v>2.75</v>
      </c>
      <c r="F537" s="0" t="n">
        <v>0.04</v>
      </c>
      <c r="G537" s="0" t="s">
        <v>1119</v>
      </c>
    </row>
    <row r="538" customFormat="false" ht="15" hidden="false" customHeight="false" outlineLevel="0" collapsed="false">
      <c r="A538" s="0" t="s">
        <v>1120</v>
      </c>
      <c r="B538" s="0" t="s">
        <v>383</v>
      </c>
      <c r="C538" s="0" t="n">
        <v>15</v>
      </c>
      <c r="D538" s="0" t="n">
        <v>0.015</v>
      </c>
      <c r="E538" s="0" t="n">
        <v>3</v>
      </c>
      <c r="F538" s="0" t="n">
        <v>0.04</v>
      </c>
      <c r="G538" s="0" t="s">
        <v>1121</v>
      </c>
    </row>
    <row r="539" customFormat="false" ht="15" hidden="false" customHeight="false" outlineLevel="0" collapsed="false">
      <c r="A539" s="0" t="s">
        <v>1122</v>
      </c>
      <c r="B539" s="0" t="s">
        <v>383</v>
      </c>
      <c r="C539" s="0" t="n">
        <v>15</v>
      </c>
      <c r="D539" s="0" t="n">
        <v>0.015</v>
      </c>
      <c r="E539" s="0" t="n">
        <v>3.5</v>
      </c>
      <c r="F539" s="0" t="n">
        <v>0.04</v>
      </c>
      <c r="G539" s="0" t="s">
        <v>1123</v>
      </c>
    </row>
    <row r="540" customFormat="false" ht="15" hidden="false" customHeight="false" outlineLevel="0" collapsed="false">
      <c r="A540" s="0" t="s">
        <v>1124</v>
      </c>
      <c r="B540" s="0" t="s">
        <v>383</v>
      </c>
      <c r="C540" s="0" t="n">
        <v>15</v>
      </c>
      <c r="D540" s="0" t="n">
        <v>0.015</v>
      </c>
      <c r="E540" s="0" t="n">
        <v>4</v>
      </c>
      <c r="F540" s="0" t="n">
        <v>0.04</v>
      </c>
      <c r="G540" s="0" t="s">
        <v>1125</v>
      </c>
    </row>
    <row r="541" customFormat="false" ht="15" hidden="false" customHeight="false" outlineLevel="0" collapsed="false">
      <c r="A541" s="0" t="s">
        <v>1126</v>
      </c>
      <c r="B541" s="0" t="s">
        <v>383</v>
      </c>
      <c r="C541" s="0" t="n">
        <v>15</v>
      </c>
      <c r="D541" s="0" t="n">
        <v>0.015</v>
      </c>
      <c r="E541" s="0" t="n">
        <v>4.25</v>
      </c>
      <c r="F541" s="0" t="n">
        <v>0.04</v>
      </c>
      <c r="G541" s="0" t="s">
        <v>1127</v>
      </c>
    </row>
    <row r="542" customFormat="false" ht="15" hidden="false" customHeight="false" outlineLevel="0" collapsed="false">
      <c r="A542" s="0" t="s">
        <v>1128</v>
      </c>
      <c r="B542" s="0" t="s">
        <v>383</v>
      </c>
      <c r="C542" s="0" t="n">
        <v>15</v>
      </c>
      <c r="D542" s="0" t="n">
        <v>0.02</v>
      </c>
      <c r="E542" s="0" t="n">
        <v>1.25</v>
      </c>
      <c r="F542" s="0" t="n">
        <v>0.04</v>
      </c>
      <c r="G542" s="0" t="s">
        <v>1129</v>
      </c>
    </row>
    <row r="543" customFormat="false" ht="15" hidden="false" customHeight="false" outlineLevel="0" collapsed="false">
      <c r="A543" s="0" t="s">
        <v>1130</v>
      </c>
      <c r="B543" s="0" t="s">
        <v>383</v>
      </c>
      <c r="C543" s="0" t="n">
        <v>15</v>
      </c>
      <c r="D543" s="0" t="n">
        <v>0.02</v>
      </c>
      <c r="E543" s="0" t="n">
        <v>1.5</v>
      </c>
      <c r="F543" s="0" t="n">
        <v>0.04</v>
      </c>
      <c r="G543" s="0" t="s">
        <v>1131</v>
      </c>
    </row>
    <row r="544" customFormat="false" ht="15" hidden="false" customHeight="false" outlineLevel="0" collapsed="false">
      <c r="A544" s="0" t="s">
        <v>1132</v>
      </c>
      <c r="B544" s="0" t="s">
        <v>383</v>
      </c>
      <c r="C544" s="0" t="n">
        <v>15</v>
      </c>
      <c r="D544" s="0" t="n">
        <v>0.02</v>
      </c>
      <c r="E544" s="0" t="n">
        <v>1.75</v>
      </c>
      <c r="F544" s="0" t="n">
        <v>0.04</v>
      </c>
      <c r="G544" s="0" t="s">
        <v>1133</v>
      </c>
    </row>
    <row r="545" customFormat="false" ht="15" hidden="false" customHeight="false" outlineLevel="0" collapsed="false">
      <c r="A545" s="0" t="s">
        <v>1134</v>
      </c>
      <c r="B545" s="0" t="s">
        <v>383</v>
      </c>
      <c r="C545" s="0" t="n">
        <v>15</v>
      </c>
      <c r="D545" s="0" t="n">
        <v>0.02</v>
      </c>
      <c r="E545" s="0" t="n">
        <v>2</v>
      </c>
      <c r="F545" s="0" t="n">
        <v>0.04</v>
      </c>
      <c r="G545" s="0" t="s">
        <v>1135</v>
      </c>
    </row>
    <row r="546" customFormat="false" ht="15" hidden="false" customHeight="false" outlineLevel="0" collapsed="false">
      <c r="A546" s="0" t="s">
        <v>1136</v>
      </c>
      <c r="B546" s="0" t="s">
        <v>383</v>
      </c>
      <c r="C546" s="0" t="n">
        <v>15</v>
      </c>
      <c r="D546" s="0" t="n">
        <v>0.02</v>
      </c>
      <c r="E546" s="0" t="n">
        <v>2.25</v>
      </c>
      <c r="F546" s="0" t="n">
        <v>0.04</v>
      </c>
      <c r="G546" s="0" t="s">
        <v>1137</v>
      </c>
    </row>
    <row r="547" customFormat="false" ht="15" hidden="false" customHeight="false" outlineLevel="0" collapsed="false">
      <c r="A547" s="0" t="s">
        <v>1138</v>
      </c>
      <c r="B547" s="0" t="s">
        <v>383</v>
      </c>
      <c r="C547" s="0" t="n">
        <v>15</v>
      </c>
      <c r="D547" s="0" t="n">
        <v>0.02</v>
      </c>
      <c r="E547" s="0" t="n">
        <v>2.375</v>
      </c>
      <c r="F547" s="0" t="n">
        <v>0.04</v>
      </c>
      <c r="G547" s="0" t="s">
        <v>1139</v>
      </c>
    </row>
    <row r="548" customFormat="false" ht="15" hidden="false" customHeight="false" outlineLevel="0" collapsed="false">
      <c r="A548" s="0" t="s">
        <v>1140</v>
      </c>
      <c r="B548" s="0" t="s">
        <v>383</v>
      </c>
      <c r="C548" s="0" t="n">
        <v>15</v>
      </c>
      <c r="D548" s="0" t="n">
        <v>0.02</v>
      </c>
      <c r="E548" s="0" t="n">
        <v>2.5</v>
      </c>
      <c r="F548" s="0" t="n">
        <v>0.04</v>
      </c>
      <c r="G548" s="0" t="s">
        <v>1141</v>
      </c>
    </row>
    <row r="549" customFormat="false" ht="15" hidden="false" customHeight="false" outlineLevel="0" collapsed="false">
      <c r="A549" s="0" t="s">
        <v>1142</v>
      </c>
      <c r="B549" s="0" t="s">
        <v>383</v>
      </c>
      <c r="C549" s="0" t="n">
        <v>15</v>
      </c>
      <c r="D549" s="0" t="n">
        <v>0.02</v>
      </c>
      <c r="E549" s="0" t="n">
        <v>2.75</v>
      </c>
      <c r="F549" s="0" t="n">
        <v>0.04</v>
      </c>
      <c r="G549" s="0" t="s">
        <v>1143</v>
      </c>
    </row>
    <row r="550" customFormat="false" ht="15" hidden="false" customHeight="false" outlineLevel="0" collapsed="false">
      <c r="A550" s="0" t="s">
        <v>1144</v>
      </c>
      <c r="B550" s="0" t="s">
        <v>383</v>
      </c>
      <c r="C550" s="0" t="n">
        <v>15</v>
      </c>
      <c r="D550" s="0" t="n">
        <v>0.02</v>
      </c>
      <c r="E550" s="0" t="n">
        <v>3</v>
      </c>
      <c r="F550" s="0" t="n">
        <v>0.04</v>
      </c>
      <c r="G550" s="0" t="s">
        <v>1145</v>
      </c>
    </row>
    <row r="551" customFormat="false" ht="15" hidden="false" customHeight="false" outlineLevel="0" collapsed="false">
      <c r="A551" s="0" t="s">
        <v>1146</v>
      </c>
      <c r="B551" s="0" t="s">
        <v>383</v>
      </c>
      <c r="C551" s="0" t="n">
        <v>15</v>
      </c>
      <c r="D551" s="0" t="n">
        <v>0.02</v>
      </c>
      <c r="E551" s="0" t="n">
        <v>3.5</v>
      </c>
      <c r="F551" s="0" t="n">
        <v>0.04</v>
      </c>
      <c r="G551" s="0" t="s">
        <v>1147</v>
      </c>
    </row>
    <row r="552" customFormat="false" ht="15" hidden="false" customHeight="false" outlineLevel="0" collapsed="false">
      <c r="A552" s="0" t="s">
        <v>1148</v>
      </c>
      <c r="B552" s="0" t="s">
        <v>383</v>
      </c>
      <c r="C552" s="0" t="n">
        <v>15</v>
      </c>
      <c r="D552" s="0" t="n">
        <v>0.02</v>
      </c>
      <c r="E552" s="0" t="n">
        <v>4</v>
      </c>
      <c r="F552" s="0" t="n">
        <v>0.04</v>
      </c>
      <c r="G552" s="0" t="s">
        <v>1149</v>
      </c>
    </row>
    <row r="553" customFormat="false" ht="15" hidden="false" customHeight="false" outlineLevel="0" collapsed="false">
      <c r="A553" s="0" t="s">
        <v>1150</v>
      </c>
      <c r="B553" s="0" t="s">
        <v>383</v>
      </c>
      <c r="C553" s="0" t="n">
        <v>15</v>
      </c>
      <c r="D553" s="0" t="n">
        <v>0.02</v>
      </c>
      <c r="E553" s="0" t="n">
        <v>4.25</v>
      </c>
      <c r="F553" s="0" t="n">
        <v>0.04</v>
      </c>
      <c r="G553" s="0" t="s">
        <v>1151</v>
      </c>
    </row>
    <row r="554" customFormat="false" ht="15" hidden="false" customHeight="false" outlineLevel="0" collapsed="false">
      <c r="A554" s="0" t="s">
        <v>1152</v>
      </c>
      <c r="B554" s="0" t="s">
        <v>383</v>
      </c>
      <c r="C554" s="0" t="n">
        <v>15</v>
      </c>
      <c r="D554" s="0" t="n">
        <v>0.025</v>
      </c>
      <c r="E554" s="0" t="n">
        <v>1.25</v>
      </c>
      <c r="F554" s="0" t="n">
        <v>0.04</v>
      </c>
      <c r="G554" s="0" t="s">
        <v>1153</v>
      </c>
    </row>
    <row r="555" customFormat="false" ht="15" hidden="false" customHeight="false" outlineLevel="0" collapsed="false">
      <c r="A555" s="0" t="s">
        <v>1154</v>
      </c>
      <c r="B555" s="0" t="s">
        <v>383</v>
      </c>
      <c r="C555" s="0" t="n">
        <v>15</v>
      </c>
      <c r="D555" s="0" t="n">
        <v>0.025</v>
      </c>
      <c r="E555" s="0" t="n">
        <v>1.5</v>
      </c>
      <c r="F555" s="0" t="n">
        <v>0.04</v>
      </c>
      <c r="G555" s="0" t="s">
        <v>1155</v>
      </c>
    </row>
    <row r="556" customFormat="false" ht="15" hidden="false" customHeight="false" outlineLevel="0" collapsed="false">
      <c r="A556" s="0" t="s">
        <v>1156</v>
      </c>
      <c r="B556" s="0" t="s">
        <v>383</v>
      </c>
      <c r="C556" s="0" t="n">
        <v>15</v>
      </c>
      <c r="D556" s="0" t="n">
        <v>0.025</v>
      </c>
      <c r="E556" s="0" t="n">
        <v>1.75</v>
      </c>
      <c r="F556" s="0" t="n">
        <v>0.04</v>
      </c>
      <c r="G556" s="0" t="s">
        <v>1157</v>
      </c>
    </row>
    <row r="557" customFormat="false" ht="15" hidden="false" customHeight="false" outlineLevel="0" collapsed="false">
      <c r="A557" s="0" t="s">
        <v>1158</v>
      </c>
      <c r="B557" s="0" t="s">
        <v>383</v>
      </c>
      <c r="C557" s="0" t="n">
        <v>15</v>
      </c>
      <c r="D557" s="0" t="n">
        <v>0.025</v>
      </c>
      <c r="E557" s="0" t="n">
        <v>2</v>
      </c>
      <c r="F557" s="0" t="n">
        <v>0.04</v>
      </c>
      <c r="G557" s="0" t="s">
        <v>1159</v>
      </c>
    </row>
    <row r="558" customFormat="false" ht="15" hidden="false" customHeight="false" outlineLevel="0" collapsed="false">
      <c r="A558" s="0" t="s">
        <v>1160</v>
      </c>
      <c r="B558" s="0" t="s">
        <v>383</v>
      </c>
      <c r="C558" s="0" t="n">
        <v>15</v>
      </c>
      <c r="D558" s="0" t="n">
        <v>0.025</v>
      </c>
      <c r="E558" s="0" t="n">
        <v>2.25</v>
      </c>
      <c r="F558" s="0" t="n">
        <v>0.04</v>
      </c>
      <c r="G558" s="0" t="s">
        <v>1161</v>
      </c>
    </row>
    <row r="559" customFormat="false" ht="15" hidden="false" customHeight="false" outlineLevel="0" collapsed="false">
      <c r="A559" s="0" t="s">
        <v>1162</v>
      </c>
      <c r="B559" s="0" t="s">
        <v>383</v>
      </c>
      <c r="C559" s="0" t="n">
        <v>15</v>
      </c>
      <c r="D559" s="0" t="n">
        <v>0.025</v>
      </c>
      <c r="E559" s="0" t="n">
        <v>2.375</v>
      </c>
      <c r="F559" s="0" t="n">
        <v>0.04</v>
      </c>
      <c r="G559" s="0" t="s">
        <v>1163</v>
      </c>
    </row>
    <row r="560" customFormat="false" ht="15" hidden="false" customHeight="false" outlineLevel="0" collapsed="false">
      <c r="A560" s="0" t="s">
        <v>1164</v>
      </c>
      <c r="B560" s="0" t="s">
        <v>383</v>
      </c>
      <c r="C560" s="0" t="n">
        <v>15</v>
      </c>
      <c r="D560" s="0" t="n">
        <v>0.025</v>
      </c>
      <c r="E560" s="0" t="n">
        <v>2.5</v>
      </c>
      <c r="F560" s="0" t="n">
        <v>0.04</v>
      </c>
      <c r="G560" s="0" t="s">
        <v>1165</v>
      </c>
    </row>
    <row r="561" customFormat="false" ht="15" hidden="false" customHeight="false" outlineLevel="0" collapsed="false">
      <c r="A561" s="0" t="s">
        <v>1166</v>
      </c>
      <c r="B561" s="0" t="s">
        <v>383</v>
      </c>
      <c r="C561" s="0" t="n">
        <v>15</v>
      </c>
      <c r="D561" s="0" t="n">
        <v>0.025</v>
      </c>
      <c r="E561" s="0" t="n">
        <v>2.75</v>
      </c>
      <c r="F561" s="0" t="n">
        <v>0.04</v>
      </c>
      <c r="G561" s="0" t="s">
        <v>1167</v>
      </c>
    </row>
    <row r="562" customFormat="false" ht="15" hidden="false" customHeight="false" outlineLevel="0" collapsed="false">
      <c r="A562" s="0" t="s">
        <v>1168</v>
      </c>
      <c r="B562" s="0" t="s">
        <v>383</v>
      </c>
      <c r="C562" s="0" t="n">
        <v>15</v>
      </c>
      <c r="D562" s="0" t="n">
        <v>0.025</v>
      </c>
      <c r="E562" s="0" t="n">
        <v>3</v>
      </c>
      <c r="F562" s="0" t="n">
        <v>0.04</v>
      </c>
      <c r="G562" s="0" t="s">
        <v>1169</v>
      </c>
    </row>
    <row r="563" customFormat="false" ht="15" hidden="false" customHeight="false" outlineLevel="0" collapsed="false">
      <c r="A563" s="0" t="s">
        <v>1170</v>
      </c>
      <c r="B563" s="0" t="s">
        <v>383</v>
      </c>
      <c r="C563" s="0" t="n">
        <v>15</v>
      </c>
      <c r="D563" s="0" t="n">
        <v>0.025</v>
      </c>
      <c r="E563" s="0" t="n">
        <v>3.5</v>
      </c>
      <c r="F563" s="0" t="n">
        <v>0.04</v>
      </c>
      <c r="G563" s="0" t="s">
        <v>1171</v>
      </c>
    </row>
    <row r="564" customFormat="false" ht="15" hidden="false" customHeight="false" outlineLevel="0" collapsed="false">
      <c r="A564" s="0" t="s">
        <v>1172</v>
      </c>
      <c r="B564" s="0" t="s">
        <v>383</v>
      </c>
      <c r="C564" s="0" t="n">
        <v>15</v>
      </c>
      <c r="D564" s="0" t="n">
        <v>0.025</v>
      </c>
      <c r="E564" s="0" t="n">
        <v>4</v>
      </c>
      <c r="F564" s="0" t="n">
        <v>0.04</v>
      </c>
      <c r="G564" s="0" t="s">
        <v>1173</v>
      </c>
    </row>
    <row r="565" customFormat="false" ht="15" hidden="false" customHeight="false" outlineLevel="0" collapsed="false">
      <c r="A565" s="0" t="s">
        <v>1174</v>
      </c>
      <c r="B565" s="0" t="s">
        <v>383</v>
      </c>
      <c r="C565" s="0" t="n">
        <v>15</v>
      </c>
      <c r="D565" s="0" t="n">
        <v>0.025</v>
      </c>
      <c r="E565" s="0" t="n">
        <v>4.25</v>
      </c>
      <c r="F565" s="0" t="n">
        <v>0.04</v>
      </c>
      <c r="G565" s="0" t="s">
        <v>1175</v>
      </c>
    </row>
    <row r="566" customFormat="false" ht="15" hidden="false" customHeight="false" outlineLevel="0" collapsed="false">
      <c r="A566" s="0" t="s">
        <v>1176</v>
      </c>
      <c r="B566" s="0" t="s">
        <v>383</v>
      </c>
      <c r="C566" s="0" t="n">
        <v>15</v>
      </c>
      <c r="D566" s="0" t="n">
        <v>0.03</v>
      </c>
      <c r="E566" s="0" t="n">
        <v>1.25</v>
      </c>
      <c r="F566" s="0" t="n">
        <v>0.04</v>
      </c>
      <c r="G566" s="0" t="s">
        <v>1177</v>
      </c>
    </row>
    <row r="567" customFormat="false" ht="15" hidden="false" customHeight="false" outlineLevel="0" collapsed="false">
      <c r="A567" s="0" t="s">
        <v>1178</v>
      </c>
      <c r="B567" s="0" t="s">
        <v>383</v>
      </c>
      <c r="C567" s="0" t="n">
        <v>15</v>
      </c>
      <c r="D567" s="0" t="n">
        <v>0.03</v>
      </c>
      <c r="E567" s="0" t="n">
        <v>1.5</v>
      </c>
      <c r="F567" s="0" t="n">
        <v>0.04</v>
      </c>
      <c r="G567" s="0" t="s">
        <v>1179</v>
      </c>
    </row>
    <row r="568" customFormat="false" ht="15" hidden="false" customHeight="false" outlineLevel="0" collapsed="false">
      <c r="A568" s="0" t="s">
        <v>1180</v>
      </c>
      <c r="B568" s="0" t="s">
        <v>383</v>
      </c>
      <c r="C568" s="0" t="n">
        <v>15</v>
      </c>
      <c r="D568" s="0" t="n">
        <v>0.03</v>
      </c>
      <c r="E568" s="0" t="n">
        <v>1.75</v>
      </c>
      <c r="F568" s="0" t="n">
        <v>0.04</v>
      </c>
      <c r="G568" s="0" t="s">
        <v>1181</v>
      </c>
    </row>
    <row r="569" customFormat="false" ht="15" hidden="false" customHeight="false" outlineLevel="0" collapsed="false">
      <c r="A569" s="0" t="s">
        <v>1182</v>
      </c>
      <c r="B569" s="0" t="s">
        <v>383</v>
      </c>
      <c r="C569" s="0" t="n">
        <v>15</v>
      </c>
      <c r="D569" s="0" t="n">
        <v>0.03</v>
      </c>
      <c r="E569" s="0" t="n">
        <v>2</v>
      </c>
      <c r="F569" s="0" t="n">
        <v>0.04</v>
      </c>
      <c r="G569" s="0" t="s">
        <v>1183</v>
      </c>
    </row>
    <row r="570" customFormat="false" ht="15" hidden="false" customHeight="false" outlineLevel="0" collapsed="false">
      <c r="A570" s="0" t="s">
        <v>1184</v>
      </c>
      <c r="B570" s="0" t="s">
        <v>383</v>
      </c>
      <c r="C570" s="0" t="n">
        <v>15</v>
      </c>
      <c r="D570" s="0" t="n">
        <v>0.03</v>
      </c>
      <c r="E570" s="0" t="n">
        <v>2.25</v>
      </c>
      <c r="F570" s="0" t="n">
        <v>0.04</v>
      </c>
      <c r="G570" s="0" t="s">
        <v>1185</v>
      </c>
    </row>
    <row r="571" customFormat="false" ht="15" hidden="false" customHeight="false" outlineLevel="0" collapsed="false">
      <c r="A571" s="0" t="s">
        <v>1186</v>
      </c>
      <c r="B571" s="0" t="s">
        <v>383</v>
      </c>
      <c r="C571" s="0" t="n">
        <v>15</v>
      </c>
      <c r="D571" s="0" t="n">
        <v>0.03</v>
      </c>
      <c r="E571" s="0" t="n">
        <v>2.375</v>
      </c>
      <c r="F571" s="0" t="n">
        <v>0.04</v>
      </c>
      <c r="G571" s="0" t="s">
        <v>1187</v>
      </c>
    </row>
    <row r="572" customFormat="false" ht="15" hidden="false" customHeight="false" outlineLevel="0" collapsed="false">
      <c r="A572" s="0" t="s">
        <v>1188</v>
      </c>
      <c r="B572" s="0" t="s">
        <v>383</v>
      </c>
      <c r="C572" s="0" t="n">
        <v>15</v>
      </c>
      <c r="D572" s="0" t="n">
        <v>0.03</v>
      </c>
      <c r="E572" s="0" t="n">
        <v>2.5</v>
      </c>
      <c r="F572" s="0" t="n">
        <v>0.04</v>
      </c>
      <c r="G572" s="0" t="s">
        <v>1189</v>
      </c>
    </row>
    <row r="573" customFormat="false" ht="15" hidden="false" customHeight="false" outlineLevel="0" collapsed="false">
      <c r="A573" s="0" t="s">
        <v>1190</v>
      </c>
      <c r="B573" s="0" t="s">
        <v>383</v>
      </c>
      <c r="C573" s="0" t="n">
        <v>15</v>
      </c>
      <c r="D573" s="0" t="n">
        <v>0.03</v>
      </c>
      <c r="E573" s="0" t="n">
        <v>2.75</v>
      </c>
      <c r="F573" s="0" t="n">
        <v>0.04</v>
      </c>
      <c r="G573" s="0" t="s">
        <v>1191</v>
      </c>
    </row>
    <row r="574" customFormat="false" ht="15" hidden="false" customHeight="false" outlineLevel="0" collapsed="false">
      <c r="A574" s="0" t="s">
        <v>1192</v>
      </c>
      <c r="B574" s="0" t="s">
        <v>383</v>
      </c>
      <c r="C574" s="0" t="n">
        <v>15</v>
      </c>
      <c r="D574" s="0" t="n">
        <v>0.03</v>
      </c>
      <c r="E574" s="0" t="n">
        <v>3</v>
      </c>
      <c r="F574" s="0" t="n">
        <v>0.04</v>
      </c>
      <c r="G574" s="0" t="s">
        <v>1193</v>
      </c>
    </row>
    <row r="575" customFormat="false" ht="15" hidden="false" customHeight="false" outlineLevel="0" collapsed="false">
      <c r="A575" s="0" t="s">
        <v>1194</v>
      </c>
      <c r="B575" s="0" t="s">
        <v>383</v>
      </c>
      <c r="C575" s="0" t="n">
        <v>15</v>
      </c>
      <c r="D575" s="0" t="n">
        <v>0.03</v>
      </c>
      <c r="E575" s="0" t="n">
        <v>3.5</v>
      </c>
      <c r="F575" s="0" t="n">
        <v>0.04</v>
      </c>
      <c r="G575" s="0" t="s">
        <v>1195</v>
      </c>
    </row>
    <row r="576" customFormat="false" ht="15" hidden="false" customHeight="false" outlineLevel="0" collapsed="false">
      <c r="A576" s="0" t="s">
        <v>1196</v>
      </c>
      <c r="B576" s="0" t="s">
        <v>383</v>
      </c>
      <c r="C576" s="0" t="n">
        <v>15</v>
      </c>
      <c r="D576" s="0" t="n">
        <v>0.03</v>
      </c>
      <c r="E576" s="0" t="n">
        <v>4</v>
      </c>
      <c r="F576" s="0" t="n">
        <v>0.04</v>
      </c>
      <c r="G576" s="0" t="s">
        <v>1197</v>
      </c>
    </row>
    <row r="577" customFormat="false" ht="15" hidden="false" customHeight="false" outlineLevel="0" collapsed="false">
      <c r="A577" s="0" t="s">
        <v>1198</v>
      </c>
      <c r="B577" s="0" t="s">
        <v>383</v>
      </c>
      <c r="C577" s="0" t="n">
        <v>15</v>
      </c>
      <c r="D577" s="0" t="n">
        <v>0.03</v>
      </c>
      <c r="E577" s="0" t="n">
        <v>4.25</v>
      </c>
      <c r="F577" s="0" t="n">
        <v>0.04</v>
      </c>
      <c r="G577" s="0" t="s">
        <v>1199</v>
      </c>
    </row>
    <row r="578" customFormat="false" ht="15" hidden="false" customHeight="false" outlineLevel="0" collapsed="false">
      <c r="A578" s="0" t="s">
        <v>1200</v>
      </c>
      <c r="B578" s="0" t="s">
        <v>383</v>
      </c>
      <c r="C578" s="0" t="n">
        <v>15</v>
      </c>
      <c r="D578" s="0" t="n">
        <v>0.035</v>
      </c>
      <c r="E578" s="0" t="n">
        <v>1.25</v>
      </c>
      <c r="F578" s="0" t="n">
        <v>0.04</v>
      </c>
      <c r="G578" s="0" t="s">
        <v>1201</v>
      </c>
    </row>
    <row r="579" customFormat="false" ht="15" hidden="false" customHeight="false" outlineLevel="0" collapsed="false">
      <c r="A579" s="0" t="s">
        <v>1202</v>
      </c>
      <c r="B579" s="0" t="s">
        <v>383</v>
      </c>
      <c r="C579" s="0" t="n">
        <v>15</v>
      </c>
      <c r="D579" s="0" t="n">
        <v>0.035</v>
      </c>
      <c r="E579" s="0" t="n">
        <v>1.5</v>
      </c>
      <c r="F579" s="0" t="n">
        <v>0.04</v>
      </c>
      <c r="G579" s="0" t="s">
        <v>1203</v>
      </c>
    </row>
    <row r="580" customFormat="false" ht="15" hidden="false" customHeight="false" outlineLevel="0" collapsed="false">
      <c r="A580" s="0" t="s">
        <v>1204</v>
      </c>
      <c r="B580" s="0" t="s">
        <v>383</v>
      </c>
      <c r="C580" s="0" t="n">
        <v>15</v>
      </c>
      <c r="D580" s="0" t="n">
        <v>0.035</v>
      </c>
      <c r="E580" s="0" t="n">
        <v>1.75</v>
      </c>
      <c r="F580" s="0" t="n">
        <v>0.04</v>
      </c>
      <c r="G580" s="0" t="s">
        <v>1205</v>
      </c>
    </row>
    <row r="581" customFormat="false" ht="15" hidden="false" customHeight="false" outlineLevel="0" collapsed="false">
      <c r="A581" s="0" t="s">
        <v>1206</v>
      </c>
      <c r="B581" s="0" t="s">
        <v>383</v>
      </c>
      <c r="C581" s="0" t="n">
        <v>15</v>
      </c>
      <c r="D581" s="0" t="n">
        <v>0.035</v>
      </c>
      <c r="E581" s="0" t="n">
        <v>2</v>
      </c>
      <c r="F581" s="0" t="n">
        <v>0.04</v>
      </c>
      <c r="G581" s="0" t="s">
        <v>1207</v>
      </c>
    </row>
    <row r="582" customFormat="false" ht="15" hidden="false" customHeight="false" outlineLevel="0" collapsed="false">
      <c r="A582" s="0" t="s">
        <v>1208</v>
      </c>
      <c r="B582" s="0" t="s">
        <v>383</v>
      </c>
      <c r="C582" s="0" t="n">
        <v>15</v>
      </c>
      <c r="D582" s="0" t="n">
        <v>0.035</v>
      </c>
      <c r="E582" s="0" t="n">
        <v>2.25</v>
      </c>
      <c r="F582" s="0" t="n">
        <v>0.04</v>
      </c>
      <c r="G582" s="0" t="s">
        <v>1209</v>
      </c>
    </row>
    <row r="583" customFormat="false" ht="15" hidden="false" customHeight="false" outlineLevel="0" collapsed="false">
      <c r="A583" s="0" t="s">
        <v>1210</v>
      </c>
      <c r="B583" s="0" t="s">
        <v>383</v>
      </c>
      <c r="C583" s="0" t="n">
        <v>15</v>
      </c>
      <c r="D583" s="0" t="n">
        <v>0.035</v>
      </c>
      <c r="E583" s="0" t="n">
        <v>2.375</v>
      </c>
      <c r="F583" s="0" t="n">
        <v>0.04</v>
      </c>
      <c r="G583" s="0" t="s">
        <v>1211</v>
      </c>
    </row>
    <row r="584" customFormat="false" ht="15" hidden="false" customHeight="false" outlineLevel="0" collapsed="false">
      <c r="A584" s="0" t="s">
        <v>1212</v>
      </c>
      <c r="B584" s="0" t="s">
        <v>383</v>
      </c>
      <c r="C584" s="0" t="n">
        <v>15</v>
      </c>
      <c r="D584" s="0" t="n">
        <v>0.035</v>
      </c>
      <c r="E584" s="0" t="n">
        <v>2.5</v>
      </c>
      <c r="F584" s="0" t="n">
        <v>0.04</v>
      </c>
      <c r="G584" s="0" t="s">
        <v>1213</v>
      </c>
    </row>
    <row r="585" customFormat="false" ht="15" hidden="false" customHeight="false" outlineLevel="0" collapsed="false">
      <c r="A585" s="0" t="s">
        <v>1214</v>
      </c>
      <c r="B585" s="0" t="s">
        <v>383</v>
      </c>
      <c r="C585" s="0" t="n">
        <v>15</v>
      </c>
      <c r="D585" s="0" t="n">
        <v>0.035</v>
      </c>
      <c r="E585" s="0" t="n">
        <v>2.75</v>
      </c>
      <c r="F585" s="0" t="n">
        <v>0.04</v>
      </c>
      <c r="G585" s="0" t="s">
        <v>1215</v>
      </c>
    </row>
    <row r="586" customFormat="false" ht="15" hidden="false" customHeight="false" outlineLevel="0" collapsed="false">
      <c r="A586" s="0" t="s">
        <v>1216</v>
      </c>
      <c r="B586" s="0" t="s">
        <v>383</v>
      </c>
      <c r="C586" s="0" t="n">
        <v>15</v>
      </c>
      <c r="D586" s="0" t="n">
        <v>0.035</v>
      </c>
      <c r="E586" s="0" t="n">
        <v>3</v>
      </c>
      <c r="F586" s="0" t="n">
        <v>0.04</v>
      </c>
      <c r="G586" s="0" t="s">
        <v>1217</v>
      </c>
    </row>
    <row r="587" customFormat="false" ht="15" hidden="false" customHeight="false" outlineLevel="0" collapsed="false">
      <c r="A587" s="0" t="s">
        <v>1218</v>
      </c>
      <c r="B587" s="0" t="s">
        <v>383</v>
      </c>
      <c r="C587" s="0" t="n">
        <v>15</v>
      </c>
      <c r="D587" s="0" t="n">
        <v>0.035</v>
      </c>
      <c r="E587" s="0" t="n">
        <v>3.5</v>
      </c>
      <c r="F587" s="0" t="n">
        <v>0.04</v>
      </c>
      <c r="G587" s="0" t="s">
        <v>1219</v>
      </c>
    </row>
    <row r="588" customFormat="false" ht="15" hidden="false" customHeight="false" outlineLevel="0" collapsed="false">
      <c r="A588" s="0" t="s">
        <v>1220</v>
      </c>
      <c r="B588" s="0" t="s">
        <v>383</v>
      </c>
      <c r="C588" s="0" t="n">
        <v>15</v>
      </c>
      <c r="D588" s="0" t="n">
        <v>0.035</v>
      </c>
      <c r="E588" s="0" t="n">
        <v>4</v>
      </c>
      <c r="F588" s="0" t="n">
        <v>0.04</v>
      </c>
      <c r="G588" s="0" t="s">
        <v>1221</v>
      </c>
    </row>
    <row r="589" customFormat="false" ht="15" hidden="false" customHeight="false" outlineLevel="0" collapsed="false">
      <c r="A589" s="0" t="s">
        <v>1222</v>
      </c>
      <c r="B589" s="0" t="s">
        <v>383</v>
      </c>
      <c r="C589" s="0" t="n">
        <v>15</v>
      </c>
      <c r="D589" s="0" t="n">
        <v>0.035</v>
      </c>
      <c r="E589" s="0" t="n">
        <v>4.25</v>
      </c>
      <c r="F589" s="0" t="n">
        <v>0.04</v>
      </c>
      <c r="G589" s="0" t="s">
        <v>1223</v>
      </c>
    </row>
    <row r="590" customFormat="false" ht="15" hidden="false" customHeight="false" outlineLevel="0" collapsed="false">
      <c r="A590" s="0" t="s">
        <v>1224</v>
      </c>
      <c r="B590" s="0" t="s">
        <v>552</v>
      </c>
      <c r="C590" s="0" t="n">
        <v>14</v>
      </c>
      <c r="D590" s="0" t="n">
        <v>0.005</v>
      </c>
      <c r="E590" s="0" t="n">
        <v>1.25</v>
      </c>
      <c r="F590" s="0" t="n">
        <v>0.04</v>
      </c>
      <c r="G590" s="0" t="s">
        <v>1225</v>
      </c>
    </row>
    <row r="591" customFormat="false" ht="15" hidden="false" customHeight="false" outlineLevel="0" collapsed="false">
      <c r="A591" s="0" t="s">
        <v>1226</v>
      </c>
      <c r="B591" s="0" t="s">
        <v>552</v>
      </c>
      <c r="C591" s="0" t="n">
        <v>14</v>
      </c>
      <c r="D591" s="0" t="n">
        <v>0.005</v>
      </c>
      <c r="E591" s="0" t="n">
        <v>1.5</v>
      </c>
      <c r="F591" s="0" t="n">
        <v>0.04</v>
      </c>
      <c r="G591" s="0" t="s">
        <v>1227</v>
      </c>
    </row>
    <row r="592" customFormat="false" ht="15" hidden="false" customHeight="false" outlineLevel="0" collapsed="false">
      <c r="A592" s="0" t="s">
        <v>1228</v>
      </c>
      <c r="B592" s="0" t="s">
        <v>552</v>
      </c>
      <c r="C592" s="0" t="n">
        <v>14</v>
      </c>
      <c r="D592" s="0" t="n">
        <v>0.005</v>
      </c>
      <c r="E592" s="0" t="n">
        <v>1.75</v>
      </c>
      <c r="F592" s="0" t="n">
        <v>0.04</v>
      </c>
      <c r="G592" s="0" t="s">
        <v>1229</v>
      </c>
    </row>
    <row r="593" customFormat="false" ht="15" hidden="false" customHeight="false" outlineLevel="0" collapsed="false">
      <c r="A593" s="0" t="s">
        <v>1230</v>
      </c>
      <c r="B593" s="0" t="s">
        <v>552</v>
      </c>
      <c r="C593" s="0" t="n">
        <v>14</v>
      </c>
      <c r="D593" s="0" t="n">
        <v>0.005</v>
      </c>
      <c r="E593" s="0" t="n">
        <v>2</v>
      </c>
      <c r="F593" s="0" t="n">
        <v>0.04</v>
      </c>
      <c r="G593" s="0" t="s">
        <v>1231</v>
      </c>
    </row>
    <row r="594" customFormat="false" ht="15" hidden="false" customHeight="false" outlineLevel="0" collapsed="false">
      <c r="A594" s="0" t="s">
        <v>1232</v>
      </c>
      <c r="B594" s="0" t="s">
        <v>552</v>
      </c>
      <c r="C594" s="0" t="n">
        <v>14</v>
      </c>
      <c r="D594" s="0" t="n">
        <v>0.005</v>
      </c>
      <c r="E594" s="0" t="n">
        <v>2.25</v>
      </c>
      <c r="F594" s="0" t="n">
        <v>0.04</v>
      </c>
      <c r="G594" s="0" t="s">
        <v>1233</v>
      </c>
    </row>
    <row r="595" customFormat="false" ht="15" hidden="false" customHeight="false" outlineLevel="0" collapsed="false">
      <c r="A595" s="0" t="s">
        <v>1234</v>
      </c>
      <c r="B595" s="0" t="s">
        <v>552</v>
      </c>
      <c r="C595" s="0" t="n">
        <v>14</v>
      </c>
      <c r="D595" s="0" t="n">
        <v>0.005</v>
      </c>
      <c r="E595" s="0" t="n">
        <v>2.375</v>
      </c>
      <c r="F595" s="0" t="n">
        <v>0.04</v>
      </c>
      <c r="G595" s="0" t="s">
        <v>1235</v>
      </c>
    </row>
    <row r="596" customFormat="false" ht="15" hidden="false" customHeight="false" outlineLevel="0" collapsed="false">
      <c r="A596" s="0" t="s">
        <v>1236</v>
      </c>
      <c r="B596" s="0" t="s">
        <v>552</v>
      </c>
      <c r="C596" s="0" t="n">
        <v>14</v>
      </c>
      <c r="D596" s="0" t="n">
        <v>0.005</v>
      </c>
      <c r="E596" s="0" t="n">
        <v>2.5</v>
      </c>
      <c r="F596" s="0" t="n">
        <v>0.04</v>
      </c>
      <c r="G596" s="0" t="s">
        <v>1237</v>
      </c>
    </row>
    <row r="597" customFormat="false" ht="15" hidden="false" customHeight="false" outlineLevel="0" collapsed="false">
      <c r="A597" s="0" t="s">
        <v>1238</v>
      </c>
      <c r="B597" s="0" t="s">
        <v>552</v>
      </c>
      <c r="C597" s="0" t="n">
        <v>14</v>
      </c>
      <c r="D597" s="0" t="n">
        <v>0.005</v>
      </c>
      <c r="E597" s="0" t="n">
        <v>2.75</v>
      </c>
      <c r="F597" s="0" t="n">
        <v>0.04</v>
      </c>
      <c r="G597" s="0" t="s">
        <v>1239</v>
      </c>
    </row>
    <row r="598" customFormat="false" ht="15" hidden="false" customHeight="false" outlineLevel="0" collapsed="false">
      <c r="A598" s="0" t="s">
        <v>1240</v>
      </c>
      <c r="B598" s="0" t="s">
        <v>552</v>
      </c>
      <c r="C598" s="0" t="n">
        <v>14</v>
      </c>
      <c r="D598" s="0" t="n">
        <v>0.005</v>
      </c>
      <c r="E598" s="0" t="n">
        <v>3</v>
      </c>
      <c r="F598" s="0" t="n">
        <v>0.04</v>
      </c>
      <c r="G598" s="0" t="s">
        <v>1241</v>
      </c>
    </row>
    <row r="599" customFormat="false" ht="15" hidden="false" customHeight="false" outlineLevel="0" collapsed="false">
      <c r="A599" s="0" t="s">
        <v>1242</v>
      </c>
      <c r="B599" s="0" t="s">
        <v>552</v>
      </c>
      <c r="C599" s="0" t="n">
        <v>14</v>
      </c>
      <c r="D599" s="0" t="n">
        <v>0.005</v>
      </c>
      <c r="E599" s="0" t="n">
        <v>3.5</v>
      </c>
      <c r="F599" s="0" t="n">
        <v>0.04</v>
      </c>
      <c r="G599" s="0" t="s">
        <v>1243</v>
      </c>
    </row>
    <row r="600" customFormat="false" ht="15" hidden="false" customHeight="false" outlineLevel="0" collapsed="false">
      <c r="A600" s="0" t="s">
        <v>1244</v>
      </c>
      <c r="B600" s="0" t="s">
        <v>552</v>
      </c>
      <c r="C600" s="0" t="n">
        <v>14</v>
      </c>
      <c r="D600" s="0" t="n">
        <v>0.005</v>
      </c>
      <c r="E600" s="0" t="n">
        <v>4</v>
      </c>
      <c r="F600" s="0" t="n">
        <v>0.04</v>
      </c>
      <c r="G600" s="0" t="s">
        <v>1245</v>
      </c>
    </row>
    <row r="601" customFormat="false" ht="15" hidden="false" customHeight="false" outlineLevel="0" collapsed="false">
      <c r="A601" s="0" t="s">
        <v>1246</v>
      </c>
      <c r="B601" s="0" t="s">
        <v>552</v>
      </c>
      <c r="C601" s="0" t="n">
        <v>14</v>
      </c>
      <c r="D601" s="0" t="n">
        <v>0.005</v>
      </c>
      <c r="E601" s="0" t="n">
        <v>4.25</v>
      </c>
      <c r="F601" s="0" t="n">
        <v>0.04</v>
      </c>
      <c r="G601" s="0" t="s">
        <v>1247</v>
      </c>
    </row>
    <row r="602" customFormat="false" ht="15" hidden="false" customHeight="false" outlineLevel="0" collapsed="false">
      <c r="A602" s="0" t="s">
        <v>1248</v>
      </c>
      <c r="B602" s="0" t="s">
        <v>552</v>
      </c>
      <c r="C602" s="0" t="n">
        <v>14</v>
      </c>
      <c r="D602" s="0" t="n">
        <v>0.01</v>
      </c>
      <c r="E602" s="0" t="n">
        <v>1.25</v>
      </c>
      <c r="F602" s="0" t="n">
        <v>0.04</v>
      </c>
      <c r="G602" s="0" t="s">
        <v>1249</v>
      </c>
    </row>
    <row r="603" customFormat="false" ht="15" hidden="false" customHeight="false" outlineLevel="0" collapsed="false">
      <c r="A603" s="0" t="s">
        <v>1250</v>
      </c>
      <c r="B603" s="0" t="s">
        <v>552</v>
      </c>
      <c r="C603" s="0" t="n">
        <v>14</v>
      </c>
      <c r="D603" s="0" t="n">
        <v>0.01</v>
      </c>
      <c r="E603" s="0" t="n">
        <v>1.5</v>
      </c>
      <c r="F603" s="0" t="n">
        <v>0.04</v>
      </c>
      <c r="G603" s="0" t="s">
        <v>1251</v>
      </c>
    </row>
    <row r="604" customFormat="false" ht="15" hidden="false" customHeight="false" outlineLevel="0" collapsed="false">
      <c r="A604" s="0" t="s">
        <v>1252</v>
      </c>
      <c r="B604" s="0" t="s">
        <v>552</v>
      </c>
      <c r="C604" s="0" t="n">
        <v>14</v>
      </c>
      <c r="D604" s="0" t="n">
        <v>0.01</v>
      </c>
      <c r="E604" s="0" t="n">
        <v>1.75</v>
      </c>
      <c r="F604" s="0" t="n">
        <v>0.04</v>
      </c>
      <c r="G604" s="0" t="s">
        <v>1253</v>
      </c>
    </row>
    <row r="605" customFormat="false" ht="15" hidden="false" customHeight="false" outlineLevel="0" collapsed="false">
      <c r="A605" s="0" t="s">
        <v>1254</v>
      </c>
      <c r="B605" s="0" t="s">
        <v>552</v>
      </c>
      <c r="C605" s="0" t="n">
        <v>14</v>
      </c>
      <c r="D605" s="0" t="n">
        <v>0.01</v>
      </c>
      <c r="E605" s="0" t="n">
        <v>2</v>
      </c>
      <c r="F605" s="0" t="n">
        <v>0.04</v>
      </c>
      <c r="G605" s="0" t="s">
        <v>1255</v>
      </c>
    </row>
    <row r="606" customFormat="false" ht="15" hidden="false" customHeight="false" outlineLevel="0" collapsed="false">
      <c r="A606" s="0" t="s">
        <v>1256</v>
      </c>
      <c r="B606" s="0" t="s">
        <v>552</v>
      </c>
      <c r="C606" s="0" t="n">
        <v>14</v>
      </c>
      <c r="D606" s="0" t="n">
        <v>0.01</v>
      </c>
      <c r="E606" s="0" t="n">
        <v>2.25</v>
      </c>
      <c r="F606" s="0" t="n">
        <v>0.04</v>
      </c>
      <c r="G606" s="0" t="s">
        <v>1257</v>
      </c>
    </row>
    <row r="607" customFormat="false" ht="15" hidden="false" customHeight="false" outlineLevel="0" collapsed="false">
      <c r="A607" s="0" t="s">
        <v>1258</v>
      </c>
      <c r="B607" s="0" t="s">
        <v>552</v>
      </c>
      <c r="C607" s="0" t="n">
        <v>14</v>
      </c>
      <c r="D607" s="0" t="n">
        <v>0.01</v>
      </c>
      <c r="E607" s="0" t="n">
        <v>2.375</v>
      </c>
      <c r="F607" s="0" t="n">
        <v>0.04</v>
      </c>
      <c r="G607" s="0" t="s">
        <v>1259</v>
      </c>
    </row>
    <row r="608" customFormat="false" ht="15" hidden="false" customHeight="false" outlineLevel="0" collapsed="false">
      <c r="A608" s="0" t="s">
        <v>1260</v>
      </c>
      <c r="B608" s="0" t="s">
        <v>552</v>
      </c>
      <c r="C608" s="0" t="n">
        <v>14</v>
      </c>
      <c r="D608" s="0" t="n">
        <v>0.01</v>
      </c>
      <c r="E608" s="0" t="n">
        <v>2.5</v>
      </c>
      <c r="F608" s="0" t="n">
        <v>0.04</v>
      </c>
      <c r="G608" s="0" t="s">
        <v>1261</v>
      </c>
    </row>
    <row r="609" customFormat="false" ht="15" hidden="false" customHeight="false" outlineLevel="0" collapsed="false">
      <c r="A609" s="0" t="s">
        <v>1262</v>
      </c>
      <c r="B609" s="0" t="s">
        <v>552</v>
      </c>
      <c r="C609" s="0" t="n">
        <v>14</v>
      </c>
      <c r="D609" s="0" t="n">
        <v>0.01</v>
      </c>
      <c r="E609" s="0" t="n">
        <v>2.75</v>
      </c>
      <c r="F609" s="0" t="n">
        <v>0.04</v>
      </c>
      <c r="G609" s="0" t="s">
        <v>1263</v>
      </c>
    </row>
    <row r="610" customFormat="false" ht="15" hidden="false" customHeight="false" outlineLevel="0" collapsed="false">
      <c r="A610" s="0" t="s">
        <v>1264</v>
      </c>
      <c r="B610" s="0" t="s">
        <v>552</v>
      </c>
      <c r="C610" s="0" t="n">
        <v>14</v>
      </c>
      <c r="D610" s="0" t="n">
        <v>0.01</v>
      </c>
      <c r="E610" s="0" t="n">
        <v>3</v>
      </c>
      <c r="F610" s="0" t="n">
        <v>0.04</v>
      </c>
      <c r="G610" s="0" t="s">
        <v>1265</v>
      </c>
    </row>
    <row r="611" customFormat="false" ht="15" hidden="false" customHeight="false" outlineLevel="0" collapsed="false">
      <c r="A611" s="0" t="s">
        <v>1266</v>
      </c>
      <c r="B611" s="0" t="s">
        <v>552</v>
      </c>
      <c r="C611" s="0" t="n">
        <v>14</v>
      </c>
      <c r="D611" s="0" t="n">
        <v>0.01</v>
      </c>
      <c r="E611" s="0" t="n">
        <v>3.5</v>
      </c>
      <c r="F611" s="0" t="n">
        <v>0.04</v>
      </c>
      <c r="G611" s="0" t="s">
        <v>1267</v>
      </c>
    </row>
    <row r="612" customFormat="false" ht="15" hidden="false" customHeight="false" outlineLevel="0" collapsed="false">
      <c r="A612" s="0" t="s">
        <v>1268</v>
      </c>
      <c r="B612" s="0" t="s">
        <v>552</v>
      </c>
      <c r="C612" s="0" t="n">
        <v>14</v>
      </c>
      <c r="D612" s="0" t="n">
        <v>0.01</v>
      </c>
      <c r="E612" s="0" t="n">
        <v>4</v>
      </c>
      <c r="F612" s="0" t="n">
        <v>0.04</v>
      </c>
      <c r="G612" s="0" t="s">
        <v>1269</v>
      </c>
    </row>
    <row r="613" customFormat="false" ht="15" hidden="false" customHeight="false" outlineLevel="0" collapsed="false">
      <c r="A613" s="0" t="s">
        <v>1270</v>
      </c>
      <c r="B613" s="0" t="s">
        <v>552</v>
      </c>
      <c r="C613" s="0" t="n">
        <v>14</v>
      </c>
      <c r="D613" s="0" t="n">
        <v>0.01</v>
      </c>
      <c r="E613" s="0" t="n">
        <v>4.25</v>
      </c>
      <c r="F613" s="0" t="n">
        <v>0.04</v>
      </c>
      <c r="G613" s="0" t="s">
        <v>1271</v>
      </c>
    </row>
    <row r="614" customFormat="false" ht="15" hidden="false" customHeight="false" outlineLevel="0" collapsed="false">
      <c r="A614" s="0" t="s">
        <v>1272</v>
      </c>
      <c r="B614" s="0" t="s">
        <v>552</v>
      </c>
      <c r="C614" s="0" t="n">
        <v>14</v>
      </c>
      <c r="D614" s="0" t="n">
        <v>0.015</v>
      </c>
      <c r="E614" s="0" t="n">
        <v>1.25</v>
      </c>
      <c r="F614" s="0" t="n">
        <v>0.04</v>
      </c>
      <c r="G614" s="0" t="s">
        <v>1273</v>
      </c>
    </row>
    <row r="615" customFormat="false" ht="15" hidden="false" customHeight="false" outlineLevel="0" collapsed="false">
      <c r="A615" s="0" t="s">
        <v>1274</v>
      </c>
      <c r="B615" s="0" t="s">
        <v>552</v>
      </c>
      <c r="C615" s="0" t="n">
        <v>14</v>
      </c>
      <c r="D615" s="0" t="n">
        <v>0.015</v>
      </c>
      <c r="E615" s="0" t="n">
        <v>1.5</v>
      </c>
      <c r="F615" s="0" t="n">
        <v>0.04</v>
      </c>
      <c r="G615" s="0" t="s">
        <v>1275</v>
      </c>
    </row>
    <row r="616" customFormat="false" ht="15" hidden="false" customHeight="false" outlineLevel="0" collapsed="false">
      <c r="A616" s="0" t="s">
        <v>1276</v>
      </c>
      <c r="B616" s="0" t="s">
        <v>552</v>
      </c>
      <c r="C616" s="0" t="n">
        <v>14</v>
      </c>
      <c r="D616" s="0" t="n">
        <v>0.015</v>
      </c>
      <c r="E616" s="0" t="n">
        <v>1.75</v>
      </c>
      <c r="F616" s="0" t="n">
        <v>0.04</v>
      </c>
      <c r="G616" s="0" t="s">
        <v>1277</v>
      </c>
    </row>
    <row r="617" customFormat="false" ht="15" hidden="false" customHeight="false" outlineLevel="0" collapsed="false">
      <c r="A617" s="0" t="s">
        <v>1278</v>
      </c>
      <c r="B617" s="0" t="s">
        <v>552</v>
      </c>
      <c r="C617" s="0" t="n">
        <v>14</v>
      </c>
      <c r="D617" s="0" t="n">
        <v>0.015</v>
      </c>
      <c r="E617" s="0" t="n">
        <v>2</v>
      </c>
      <c r="F617" s="0" t="n">
        <v>0.04</v>
      </c>
      <c r="G617" s="0" t="s">
        <v>1279</v>
      </c>
    </row>
    <row r="618" customFormat="false" ht="15" hidden="false" customHeight="false" outlineLevel="0" collapsed="false">
      <c r="A618" s="0" t="s">
        <v>1280</v>
      </c>
      <c r="B618" s="0" t="s">
        <v>552</v>
      </c>
      <c r="C618" s="0" t="n">
        <v>14</v>
      </c>
      <c r="D618" s="0" t="n">
        <v>0.015</v>
      </c>
      <c r="E618" s="0" t="n">
        <v>2.25</v>
      </c>
      <c r="F618" s="0" t="n">
        <v>0.04</v>
      </c>
      <c r="G618" s="0" t="s">
        <v>1281</v>
      </c>
    </row>
    <row r="619" customFormat="false" ht="15" hidden="false" customHeight="false" outlineLevel="0" collapsed="false">
      <c r="A619" s="0" t="s">
        <v>1282</v>
      </c>
      <c r="B619" s="0" t="s">
        <v>552</v>
      </c>
      <c r="C619" s="0" t="n">
        <v>14</v>
      </c>
      <c r="D619" s="0" t="n">
        <v>0.015</v>
      </c>
      <c r="E619" s="0" t="n">
        <v>2.375</v>
      </c>
      <c r="F619" s="0" t="n">
        <v>0.04</v>
      </c>
      <c r="G619" s="0" t="s">
        <v>1283</v>
      </c>
    </row>
    <row r="620" customFormat="false" ht="15" hidden="false" customHeight="false" outlineLevel="0" collapsed="false">
      <c r="A620" s="0" t="s">
        <v>1284</v>
      </c>
      <c r="B620" s="0" t="s">
        <v>552</v>
      </c>
      <c r="C620" s="0" t="n">
        <v>14</v>
      </c>
      <c r="D620" s="0" t="n">
        <v>0.015</v>
      </c>
      <c r="E620" s="0" t="n">
        <v>2.5</v>
      </c>
      <c r="F620" s="0" t="n">
        <v>0.04</v>
      </c>
      <c r="G620" s="0" t="s">
        <v>1285</v>
      </c>
    </row>
    <row r="621" customFormat="false" ht="15" hidden="false" customHeight="false" outlineLevel="0" collapsed="false">
      <c r="A621" s="0" t="s">
        <v>1286</v>
      </c>
      <c r="B621" s="0" t="s">
        <v>552</v>
      </c>
      <c r="C621" s="0" t="n">
        <v>14</v>
      </c>
      <c r="D621" s="0" t="n">
        <v>0.015</v>
      </c>
      <c r="E621" s="0" t="n">
        <v>2.75</v>
      </c>
      <c r="F621" s="0" t="n">
        <v>0.04</v>
      </c>
      <c r="G621" s="0" t="s">
        <v>1287</v>
      </c>
    </row>
    <row r="622" customFormat="false" ht="15" hidden="false" customHeight="false" outlineLevel="0" collapsed="false">
      <c r="A622" s="0" t="s">
        <v>1288</v>
      </c>
      <c r="B622" s="0" t="s">
        <v>552</v>
      </c>
      <c r="C622" s="0" t="n">
        <v>14</v>
      </c>
      <c r="D622" s="0" t="n">
        <v>0.015</v>
      </c>
      <c r="E622" s="0" t="n">
        <v>3</v>
      </c>
      <c r="F622" s="0" t="n">
        <v>0.04</v>
      </c>
      <c r="G622" s="0" t="s">
        <v>1289</v>
      </c>
    </row>
    <row r="623" customFormat="false" ht="15" hidden="false" customHeight="false" outlineLevel="0" collapsed="false">
      <c r="A623" s="0" t="s">
        <v>1290</v>
      </c>
      <c r="B623" s="0" t="s">
        <v>552</v>
      </c>
      <c r="C623" s="0" t="n">
        <v>14</v>
      </c>
      <c r="D623" s="0" t="n">
        <v>0.015</v>
      </c>
      <c r="E623" s="0" t="n">
        <v>3.5</v>
      </c>
      <c r="F623" s="0" t="n">
        <v>0.04</v>
      </c>
      <c r="G623" s="0" t="s">
        <v>1291</v>
      </c>
    </row>
    <row r="624" customFormat="false" ht="15" hidden="false" customHeight="false" outlineLevel="0" collapsed="false">
      <c r="A624" s="0" t="s">
        <v>1292</v>
      </c>
      <c r="B624" s="0" t="s">
        <v>552</v>
      </c>
      <c r="C624" s="0" t="n">
        <v>14</v>
      </c>
      <c r="D624" s="0" t="n">
        <v>0.015</v>
      </c>
      <c r="E624" s="0" t="n">
        <v>4</v>
      </c>
      <c r="F624" s="0" t="n">
        <v>0.04</v>
      </c>
      <c r="G624" s="0" t="s">
        <v>1293</v>
      </c>
    </row>
    <row r="625" customFormat="false" ht="15" hidden="false" customHeight="false" outlineLevel="0" collapsed="false">
      <c r="A625" s="0" t="s">
        <v>1294</v>
      </c>
      <c r="B625" s="0" t="s">
        <v>552</v>
      </c>
      <c r="C625" s="0" t="n">
        <v>14</v>
      </c>
      <c r="D625" s="0" t="n">
        <v>0.015</v>
      </c>
      <c r="E625" s="0" t="n">
        <v>4.25</v>
      </c>
      <c r="F625" s="0" t="n">
        <v>0.04</v>
      </c>
      <c r="G625" s="0" t="s">
        <v>1295</v>
      </c>
    </row>
    <row r="626" customFormat="false" ht="15" hidden="false" customHeight="false" outlineLevel="0" collapsed="false">
      <c r="A626" s="0" t="s">
        <v>1296</v>
      </c>
      <c r="B626" s="0" t="s">
        <v>552</v>
      </c>
      <c r="C626" s="0" t="n">
        <v>14</v>
      </c>
      <c r="D626" s="0" t="n">
        <v>0.02</v>
      </c>
      <c r="E626" s="0" t="n">
        <v>1.25</v>
      </c>
      <c r="F626" s="0" t="n">
        <v>0.04</v>
      </c>
      <c r="G626" s="0" t="s">
        <v>1297</v>
      </c>
    </row>
    <row r="627" customFormat="false" ht="15" hidden="false" customHeight="false" outlineLevel="0" collapsed="false">
      <c r="A627" s="0" t="s">
        <v>1298</v>
      </c>
      <c r="B627" s="0" t="s">
        <v>552</v>
      </c>
      <c r="C627" s="0" t="n">
        <v>14</v>
      </c>
      <c r="D627" s="0" t="n">
        <v>0.02</v>
      </c>
      <c r="E627" s="0" t="n">
        <v>1.5</v>
      </c>
      <c r="F627" s="0" t="n">
        <v>0.04</v>
      </c>
      <c r="G627" s="0" t="s">
        <v>1299</v>
      </c>
    </row>
    <row r="628" customFormat="false" ht="15" hidden="false" customHeight="false" outlineLevel="0" collapsed="false">
      <c r="A628" s="0" t="s">
        <v>1300</v>
      </c>
      <c r="B628" s="0" t="s">
        <v>552</v>
      </c>
      <c r="C628" s="0" t="n">
        <v>14</v>
      </c>
      <c r="D628" s="0" t="n">
        <v>0.02</v>
      </c>
      <c r="E628" s="0" t="n">
        <v>1.75</v>
      </c>
      <c r="F628" s="0" t="n">
        <v>0.04</v>
      </c>
      <c r="G628" s="0" t="s">
        <v>1301</v>
      </c>
    </row>
    <row r="629" customFormat="false" ht="15" hidden="false" customHeight="false" outlineLevel="0" collapsed="false">
      <c r="A629" s="0" t="s">
        <v>1302</v>
      </c>
      <c r="B629" s="0" t="s">
        <v>552</v>
      </c>
      <c r="C629" s="0" t="n">
        <v>14</v>
      </c>
      <c r="D629" s="0" t="n">
        <v>0.02</v>
      </c>
      <c r="E629" s="0" t="n">
        <v>2</v>
      </c>
      <c r="F629" s="0" t="n">
        <v>0.04</v>
      </c>
      <c r="G629" s="0" t="s">
        <v>1303</v>
      </c>
    </row>
    <row r="630" customFormat="false" ht="15" hidden="false" customHeight="false" outlineLevel="0" collapsed="false">
      <c r="A630" s="0" t="s">
        <v>1304</v>
      </c>
      <c r="B630" s="0" t="s">
        <v>552</v>
      </c>
      <c r="C630" s="0" t="n">
        <v>14</v>
      </c>
      <c r="D630" s="0" t="n">
        <v>0.02</v>
      </c>
      <c r="E630" s="0" t="n">
        <v>2.25</v>
      </c>
      <c r="F630" s="0" t="n">
        <v>0.04</v>
      </c>
      <c r="G630" s="0" t="s">
        <v>1305</v>
      </c>
    </row>
    <row r="631" customFormat="false" ht="15" hidden="false" customHeight="false" outlineLevel="0" collapsed="false">
      <c r="A631" s="0" t="s">
        <v>1306</v>
      </c>
      <c r="B631" s="0" t="s">
        <v>552</v>
      </c>
      <c r="C631" s="0" t="n">
        <v>14</v>
      </c>
      <c r="D631" s="0" t="n">
        <v>0.02</v>
      </c>
      <c r="E631" s="0" t="n">
        <v>2.375</v>
      </c>
      <c r="F631" s="0" t="n">
        <v>0.04</v>
      </c>
      <c r="G631" s="0" t="s">
        <v>1307</v>
      </c>
    </row>
    <row r="632" customFormat="false" ht="15" hidden="false" customHeight="false" outlineLevel="0" collapsed="false">
      <c r="A632" s="0" t="s">
        <v>1308</v>
      </c>
      <c r="B632" s="0" t="s">
        <v>552</v>
      </c>
      <c r="C632" s="0" t="n">
        <v>14</v>
      </c>
      <c r="D632" s="0" t="n">
        <v>0.02</v>
      </c>
      <c r="E632" s="0" t="n">
        <v>2.5</v>
      </c>
      <c r="F632" s="0" t="n">
        <v>0.04</v>
      </c>
      <c r="G632" s="0" t="s">
        <v>1309</v>
      </c>
    </row>
    <row r="633" customFormat="false" ht="15" hidden="false" customHeight="false" outlineLevel="0" collapsed="false">
      <c r="A633" s="0" t="s">
        <v>1310</v>
      </c>
      <c r="B633" s="0" t="s">
        <v>552</v>
      </c>
      <c r="C633" s="0" t="n">
        <v>14</v>
      </c>
      <c r="D633" s="0" t="n">
        <v>0.02</v>
      </c>
      <c r="E633" s="0" t="n">
        <v>2.75</v>
      </c>
      <c r="F633" s="0" t="n">
        <v>0.04</v>
      </c>
      <c r="G633" s="0" t="s">
        <v>1311</v>
      </c>
    </row>
    <row r="634" customFormat="false" ht="15" hidden="false" customHeight="false" outlineLevel="0" collapsed="false">
      <c r="A634" s="0" t="s">
        <v>1312</v>
      </c>
      <c r="B634" s="0" t="s">
        <v>552</v>
      </c>
      <c r="C634" s="0" t="n">
        <v>14</v>
      </c>
      <c r="D634" s="0" t="n">
        <v>0.02</v>
      </c>
      <c r="E634" s="0" t="n">
        <v>3</v>
      </c>
      <c r="F634" s="0" t="n">
        <v>0.04</v>
      </c>
      <c r="G634" s="0" t="s">
        <v>1313</v>
      </c>
    </row>
    <row r="635" customFormat="false" ht="15" hidden="false" customHeight="false" outlineLevel="0" collapsed="false">
      <c r="A635" s="0" t="s">
        <v>1314</v>
      </c>
      <c r="B635" s="0" t="s">
        <v>552</v>
      </c>
      <c r="C635" s="0" t="n">
        <v>14</v>
      </c>
      <c r="D635" s="0" t="n">
        <v>0.02</v>
      </c>
      <c r="E635" s="0" t="n">
        <v>3.5</v>
      </c>
      <c r="F635" s="0" t="n">
        <v>0.04</v>
      </c>
      <c r="G635" s="0" t="s">
        <v>1315</v>
      </c>
    </row>
    <row r="636" customFormat="false" ht="15" hidden="false" customHeight="false" outlineLevel="0" collapsed="false">
      <c r="A636" s="0" t="s">
        <v>1316</v>
      </c>
      <c r="B636" s="0" t="s">
        <v>552</v>
      </c>
      <c r="C636" s="0" t="n">
        <v>14</v>
      </c>
      <c r="D636" s="0" t="n">
        <v>0.02</v>
      </c>
      <c r="E636" s="0" t="n">
        <v>4</v>
      </c>
      <c r="F636" s="0" t="n">
        <v>0.04</v>
      </c>
      <c r="G636" s="0" t="s">
        <v>1317</v>
      </c>
    </row>
    <row r="637" customFormat="false" ht="15" hidden="false" customHeight="false" outlineLevel="0" collapsed="false">
      <c r="A637" s="0" t="s">
        <v>1318</v>
      </c>
      <c r="B637" s="0" t="s">
        <v>552</v>
      </c>
      <c r="C637" s="0" t="n">
        <v>14</v>
      </c>
      <c r="D637" s="0" t="n">
        <v>0.02</v>
      </c>
      <c r="E637" s="0" t="n">
        <v>4.25</v>
      </c>
      <c r="F637" s="0" t="n">
        <v>0.04</v>
      </c>
      <c r="G637" s="0" t="s">
        <v>1319</v>
      </c>
    </row>
    <row r="638" customFormat="false" ht="15" hidden="false" customHeight="false" outlineLevel="0" collapsed="false">
      <c r="A638" s="0" t="s">
        <v>1320</v>
      </c>
      <c r="B638" s="0" t="s">
        <v>552</v>
      </c>
      <c r="C638" s="0" t="n">
        <v>14</v>
      </c>
      <c r="D638" s="0" t="n">
        <v>0.025</v>
      </c>
      <c r="E638" s="0" t="n">
        <v>1.25</v>
      </c>
      <c r="F638" s="0" t="n">
        <v>0.04</v>
      </c>
      <c r="G638" s="0" t="s">
        <v>1321</v>
      </c>
    </row>
    <row r="639" customFormat="false" ht="15" hidden="false" customHeight="false" outlineLevel="0" collapsed="false">
      <c r="A639" s="0" t="s">
        <v>1322</v>
      </c>
      <c r="B639" s="0" t="s">
        <v>552</v>
      </c>
      <c r="C639" s="0" t="n">
        <v>14</v>
      </c>
      <c r="D639" s="0" t="n">
        <v>0.025</v>
      </c>
      <c r="E639" s="0" t="n">
        <v>1.5</v>
      </c>
      <c r="F639" s="0" t="n">
        <v>0.04</v>
      </c>
      <c r="G639" s="0" t="s">
        <v>1323</v>
      </c>
    </row>
    <row r="640" customFormat="false" ht="15" hidden="false" customHeight="false" outlineLevel="0" collapsed="false">
      <c r="A640" s="0" t="s">
        <v>1324</v>
      </c>
      <c r="B640" s="0" t="s">
        <v>552</v>
      </c>
      <c r="C640" s="0" t="n">
        <v>14</v>
      </c>
      <c r="D640" s="0" t="n">
        <v>0.025</v>
      </c>
      <c r="E640" s="0" t="n">
        <v>1.75</v>
      </c>
      <c r="F640" s="0" t="n">
        <v>0.04</v>
      </c>
      <c r="G640" s="0" t="s">
        <v>1325</v>
      </c>
    </row>
    <row r="641" customFormat="false" ht="15" hidden="false" customHeight="false" outlineLevel="0" collapsed="false">
      <c r="A641" s="0" t="s">
        <v>1326</v>
      </c>
      <c r="B641" s="0" t="s">
        <v>552</v>
      </c>
      <c r="C641" s="0" t="n">
        <v>14</v>
      </c>
      <c r="D641" s="0" t="n">
        <v>0.025</v>
      </c>
      <c r="E641" s="0" t="n">
        <v>2</v>
      </c>
      <c r="F641" s="0" t="n">
        <v>0.04</v>
      </c>
      <c r="G641" s="0" t="s">
        <v>1327</v>
      </c>
    </row>
    <row r="642" customFormat="false" ht="15" hidden="false" customHeight="false" outlineLevel="0" collapsed="false">
      <c r="A642" s="0" t="s">
        <v>1328</v>
      </c>
      <c r="B642" s="0" t="s">
        <v>552</v>
      </c>
      <c r="C642" s="0" t="n">
        <v>14</v>
      </c>
      <c r="D642" s="0" t="n">
        <v>0.025</v>
      </c>
      <c r="E642" s="0" t="n">
        <v>2.25</v>
      </c>
      <c r="F642" s="0" t="n">
        <v>0.04</v>
      </c>
      <c r="G642" s="0" t="s">
        <v>1329</v>
      </c>
    </row>
    <row r="643" customFormat="false" ht="15" hidden="false" customHeight="false" outlineLevel="0" collapsed="false">
      <c r="A643" s="0" t="s">
        <v>1330</v>
      </c>
      <c r="B643" s="0" t="s">
        <v>552</v>
      </c>
      <c r="C643" s="0" t="n">
        <v>14</v>
      </c>
      <c r="D643" s="0" t="n">
        <v>0.025</v>
      </c>
      <c r="E643" s="0" t="n">
        <v>2.375</v>
      </c>
      <c r="F643" s="0" t="n">
        <v>0.04</v>
      </c>
      <c r="G643" s="0" t="s">
        <v>1331</v>
      </c>
    </row>
    <row r="644" customFormat="false" ht="15" hidden="false" customHeight="false" outlineLevel="0" collapsed="false">
      <c r="A644" s="0" t="s">
        <v>1332</v>
      </c>
      <c r="B644" s="0" t="s">
        <v>552</v>
      </c>
      <c r="C644" s="0" t="n">
        <v>14</v>
      </c>
      <c r="D644" s="0" t="n">
        <v>0.025</v>
      </c>
      <c r="E644" s="0" t="n">
        <v>2.5</v>
      </c>
      <c r="F644" s="0" t="n">
        <v>0.04</v>
      </c>
      <c r="G644" s="0" t="s">
        <v>1333</v>
      </c>
    </row>
    <row r="645" customFormat="false" ht="15" hidden="false" customHeight="false" outlineLevel="0" collapsed="false">
      <c r="A645" s="0" t="s">
        <v>1334</v>
      </c>
      <c r="B645" s="0" t="s">
        <v>552</v>
      </c>
      <c r="C645" s="0" t="n">
        <v>14</v>
      </c>
      <c r="D645" s="0" t="n">
        <v>0.025</v>
      </c>
      <c r="E645" s="0" t="n">
        <v>2.75</v>
      </c>
      <c r="F645" s="0" t="n">
        <v>0.04</v>
      </c>
      <c r="G645" s="0" t="s">
        <v>1335</v>
      </c>
    </row>
    <row r="646" customFormat="false" ht="15" hidden="false" customHeight="false" outlineLevel="0" collapsed="false">
      <c r="A646" s="0" t="s">
        <v>1336</v>
      </c>
      <c r="B646" s="0" t="s">
        <v>552</v>
      </c>
      <c r="C646" s="0" t="n">
        <v>14</v>
      </c>
      <c r="D646" s="0" t="n">
        <v>0.025</v>
      </c>
      <c r="E646" s="0" t="n">
        <v>3</v>
      </c>
      <c r="F646" s="0" t="n">
        <v>0.04</v>
      </c>
      <c r="G646" s="0" t="s">
        <v>1337</v>
      </c>
    </row>
    <row r="647" customFormat="false" ht="15" hidden="false" customHeight="false" outlineLevel="0" collapsed="false">
      <c r="A647" s="0" t="s">
        <v>1338</v>
      </c>
      <c r="B647" s="0" t="s">
        <v>552</v>
      </c>
      <c r="C647" s="0" t="n">
        <v>14</v>
      </c>
      <c r="D647" s="0" t="n">
        <v>0.025</v>
      </c>
      <c r="E647" s="0" t="n">
        <v>3.5</v>
      </c>
      <c r="F647" s="0" t="n">
        <v>0.04</v>
      </c>
      <c r="G647" s="0" t="s">
        <v>1339</v>
      </c>
    </row>
    <row r="648" customFormat="false" ht="15" hidden="false" customHeight="false" outlineLevel="0" collapsed="false">
      <c r="A648" s="0" t="s">
        <v>1340</v>
      </c>
      <c r="B648" s="0" t="s">
        <v>552</v>
      </c>
      <c r="C648" s="0" t="n">
        <v>14</v>
      </c>
      <c r="D648" s="0" t="n">
        <v>0.025</v>
      </c>
      <c r="E648" s="0" t="n">
        <v>4</v>
      </c>
      <c r="F648" s="0" t="n">
        <v>0.04</v>
      </c>
      <c r="G648" s="0" t="s">
        <v>1341</v>
      </c>
    </row>
    <row r="649" customFormat="false" ht="15" hidden="false" customHeight="false" outlineLevel="0" collapsed="false">
      <c r="A649" s="0" t="s">
        <v>1342</v>
      </c>
      <c r="B649" s="0" t="s">
        <v>552</v>
      </c>
      <c r="C649" s="0" t="n">
        <v>14</v>
      </c>
      <c r="D649" s="0" t="n">
        <v>0.025</v>
      </c>
      <c r="E649" s="0" t="n">
        <v>4.25</v>
      </c>
      <c r="F649" s="0" t="n">
        <v>0.04</v>
      </c>
      <c r="G649" s="0" t="s">
        <v>1343</v>
      </c>
    </row>
    <row r="650" customFormat="false" ht="15" hidden="false" customHeight="false" outlineLevel="0" collapsed="false">
      <c r="A650" s="0" t="s">
        <v>1344</v>
      </c>
      <c r="B650" s="0" t="s">
        <v>552</v>
      </c>
      <c r="C650" s="0" t="n">
        <v>14</v>
      </c>
      <c r="D650" s="0" t="n">
        <v>0.03</v>
      </c>
      <c r="E650" s="0" t="n">
        <v>1.25</v>
      </c>
      <c r="F650" s="0" t="n">
        <v>0.04</v>
      </c>
      <c r="G650" s="0" t="s">
        <v>1345</v>
      </c>
    </row>
    <row r="651" customFormat="false" ht="15" hidden="false" customHeight="false" outlineLevel="0" collapsed="false">
      <c r="A651" s="0" t="s">
        <v>1346</v>
      </c>
      <c r="B651" s="0" t="s">
        <v>552</v>
      </c>
      <c r="C651" s="0" t="n">
        <v>14</v>
      </c>
      <c r="D651" s="0" t="n">
        <v>0.03</v>
      </c>
      <c r="E651" s="0" t="n">
        <v>1.5</v>
      </c>
      <c r="F651" s="0" t="n">
        <v>0.04</v>
      </c>
      <c r="G651" s="0" t="s">
        <v>1347</v>
      </c>
    </row>
    <row r="652" customFormat="false" ht="15" hidden="false" customHeight="false" outlineLevel="0" collapsed="false">
      <c r="A652" s="0" t="s">
        <v>1348</v>
      </c>
      <c r="B652" s="0" t="s">
        <v>552</v>
      </c>
      <c r="C652" s="0" t="n">
        <v>14</v>
      </c>
      <c r="D652" s="0" t="n">
        <v>0.03</v>
      </c>
      <c r="E652" s="0" t="n">
        <v>1.75</v>
      </c>
      <c r="F652" s="0" t="n">
        <v>0.04</v>
      </c>
      <c r="G652" s="0" t="s">
        <v>1349</v>
      </c>
    </row>
    <row r="653" customFormat="false" ht="15" hidden="false" customHeight="false" outlineLevel="0" collapsed="false">
      <c r="A653" s="0" t="s">
        <v>1350</v>
      </c>
      <c r="B653" s="0" t="s">
        <v>552</v>
      </c>
      <c r="C653" s="0" t="n">
        <v>14</v>
      </c>
      <c r="D653" s="0" t="n">
        <v>0.03</v>
      </c>
      <c r="E653" s="0" t="n">
        <v>2</v>
      </c>
      <c r="F653" s="0" t="n">
        <v>0.04</v>
      </c>
      <c r="G653" s="0" t="s">
        <v>1351</v>
      </c>
    </row>
    <row r="654" customFormat="false" ht="15" hidden="false" customHeight="false" outlineLevel="0" collapsed="false">
      <c r="A654" s="0" t="s">
        <v>1352</v>
      </c>
      <c r="B654" s="0" t="s">
        <v>552</v>
      </c>
      <c r="C654" s="0" t="n">
        <v>14</v>
      </c>
      <c r="D654" s="0" t="n">
        <v>0.03</v>
      </c>
      <c r="E654" s="0" t="n">
        <v>2.25</v>
      </c>
      <c r="F654" s="0" t="n">
        <v>0.04</v>
      </c>
      <c r="G654" s="0" t="s">
        <v>1353</v>
      </c>
    </row>
    <row r="655" customFormat="false" ht="15" hidden="false" customHeight="false" outlineLevel="0" collapsed="false">
      <c r="A655" s="0" t="s">
        <v>1354</v>
      </c>
      <c r="B655" s="0" t="s">
        <v>552</v>
      </c>
      <c r="C655" s="0" t="n">
        <v>14</v>
      </c>
      <c r="D655" s="0" t="n">
        <v>0.03</v>
      </c>
      <c r="E655" s="0" t="n">
        <v>2.375</v>
      </c>
      <c r="F655" s="0" t="n">
        <v>0.04</v>
      </c>
      <c r="G655" s="0" t="s">
        <v>1355</v>
      </c>
    </row>
    <row r="656" customFormat="false" ht="15" hidden="false" customHeight="false" outlineLevel="0" collapsed="false">
      <c r="A656" s="0" t="s">
        <v>1356</v>
      </c>
      <c r="B656" s="0" t="s">
        <v>552</v>
      </c>
      <c r="C656" s="0" t="n">
        <v>14</v>
      </c>
      <c r="D656" s="0" t="n">
        <v>0.03</v>
      </c>
      <c r="E656" s="0" t="n">
        <v>2.5</v>
      </c>
      <c r="F656" s="0" t="n">
        <v>0.04</v>
      </c>
      <c r="G656" s="0" t="s">
        <v>1357</v>
      </c>
    </row>
    <row r="657" customFormat="false" ht="15" hidden="false" customHeight="false" outlineLevel="0" collapsed="false">
      <c r="A657" s="0" t="s">
        <v>1358</v>
      </c>
      <c r="B657" s="0" t="s">
        <v>552</v>
      </c>
      <c r="C657" s="0" t="n">
        <v>14</v>
      </c>
      <c r="D657" s="0" t="n">
        <v>0.03</v>
      </c>
      <c r="E657" s="0" t="n">
        <v>2.75</v>
      </c>
      <c r="F657" s="0" t="n">
        <v>0.04</v>
      </c>
      <c r="G657" s="0" t="s">
        <v>1359</v>
      </c>
    </row>
    <row r="658" customFormat="false" ht="15" hidden="false" customHeight="false" outlineLevel="0" collapsed="false">
      <c r="A658" s="0" t="s">
        <v>1360</v>
      </c>
      <c r="B658" s="0" t="s">
        <v>552</v>
      </c>
      <c r="C658" s="0" t="n">
        <v>14</v>
      </c>
      <c r="D658" s="0" t="n">
        <v>0.03</v>
      </c>
      <c r="E658" s="0" t="n">
        <v>3</v>
      </c>
      <c r="F658" s="0" t="n">
        <v>0.04</v>
      </c>
      <c r="G658" s="0" t="s">
        <v>1361</v>
      </c>
    </row>
    <row r="659" customFormat="false" ht="15" hidden="false" customHeight="false" outlineLevel="0" collapsed="false">
      <c r="A659" s="0" t="s">
        <v>1362</v>
      </c>
      <c r="B659" s="0" t="s">
        <v>552</v>
      </c>
      <c r="C659" s="0" t="n">
        <v>14</v>
      </c>
      <c r="D659" s="0" t="n">
        <v>0.03</v>
      </c>
      <c r="E659" s="0" t="n">
        <v>3.5</v>
      </c>
      <c r="F659" s="0" t="n">
        <v>0.04</v>
      </c>
      <c r="G659" s="0" t="s">
        <v>1363</v>
      </c>
    </row>
    <row r="660" customFormat="false" ht="15" hidden="false" customHeight="false" outlineLevel="0" collapsed="false">
      <c r="A660" s="0" t="s">
        <v>1364</v>
      </c>
      <c r="B660" s="0" t="s">
        <v>552</v>
      </c>
      <c r="C660" s="0" t="n">
        <v>14</v>
      </c>
      <c r="D660" s="0" t="n">
        <v>0.03</v>
      </c>
      <c r="E660" s="0" t="n">
        <v>4</v>
      </c>
      <c r="F660" s="0" t="n">
        <v>0.04</v>
      </c>
      <c r="G660" s="0" t="s">
        <v>1365</v>
      </c>
    </row>
    <row r="661" customFormat="false" ht="15" hidden="false" customHeight="false" outlineLevel="0" collapsed="false">
      <c r="A661" s="0" t="s">
        <v>1366</v>
      </c>
      <c r="B661" s="0" t="s">
        <v>552</v>
      </c>
      <c r="C661" s="0" t="n">
        <v>14</v>
      </c>
      <c r="D661" s="0" t="n">
        <v>0.03</v>
      </c>
      <c r="E661" s="0" t="n">
        <v>4.25</v>
      </c>
      <c r="F661" s="0" t="n">
        <v>0.04</v>
      </c>
      <c r="G661" s="0" t="s">
        <v>1367</v>
      </c>
    </row>
    <row r="662" customFormat="false" ht="15" hidden="false" customHeight="false" outlineLevel="0" collapsed="false">
      <c r="A662" s="0" t="s">
        <v>1368</v>
      </c>
      <c r="B662" s="0" t="s">
        <v>552</v>
      </c>
      <c r="C662" s="0" t="n">
        <v>14</v>
      </c>
      <c r="D662" s="0" t="n">
        <v>0.035</v>
      </c>
      <c r="E662" s="0" t="n">
        <v>1.25</v>
      </c>
      <c r="F662" s="0" t="n">
        <v>0.04</v>
      </c>
      <c r="G662" s="0" t="s">
        <v>1369</v>
      </c>
    </row>
    <row r="663" customFormat="false" ht="15" hidden="false" customHeight="false" outlineLevel="0" collapsed="false">
      <c r="A663" s="0" t="s">
        <v>1370</v>
      </c>
      <c r="B663" s="0" t="s">
        <v>552</v>
      </c>
      <c r="C663" s="0" t="n">
        <v>14</v>
      </c>
      <c r="D663" s="0" t="n">
        <v>0.035</v>
      </c>
      <c r="E663" s="0" t="n">
        <v>1.5</v>
      </c>
      <c r="F663" s="0" t="n">
        <v>0.04</v>
      </c>
      <c r="G663" s="0" t="s">
        <v>1371</v>
      </c>
    </row>
    <row r="664" customFormat="false" ht="15" hidden="false" customHeight="false" outlineLevel="0" collapsed="false">
      <c r="A664" s="0" t="s">
        <v>1372</v>
      </c>
      <c r="B664" s="0" t="s">
        <v>552</v>
      </c>
      <c r="C664" s="0" t="n">
        <v>14</v>
      </c>
      <c r="D664" s="0" t="n">
        <v>0.035</v>
      </c>
      <c r="E664" s="0" t="n">
        <v>1.75</v>
      </c>
      <c r="F664" s="0" t="n">
        <v>0.04</v>
      </c>
      <c r="G664" s="0" t="s">
        <v>1373</v>
      </c>
    </row>
    <row r="665" customFormat="false" ht="15" hidden="false" customHeight="false" outlineLevel="0" collapsed="false">
      <c r="A665" s="0" t="s">
        <v>1374</v>
      </c>
      <c r="B665" s="0" t="s">
        <v>552</v>
      </c>
      <c r="C665" s="0" t="n">
        <v>14</v>
      </c>
      <c r="D665" s="0" t="n">
        <v>0.035</v>
      </c>
      <c r="E665" s="0" t="n">
        <v>2</v>
      </c>
      <c r="F665" s="0" t="n">
        <v>0.04</v>
      </c>
      <c r="G665" s="0" t="s">
        <v>1375</v>
      </c>
    </row>
    <row r="666" customFormat="false" ht="15" hidden="false" customHeight="false" outlineLevel="0" collapsed="false">
      <c r="A666" s="0" t="s">
        <v>1376</v>
      </c>
      <c r="B666" s="0" t="s">
        <v>552</v>
      </c>
      <c r="C666" s="0" t="n">
        <v>14</v>
      </c>
      <c r="D666" s="0" t="n">
        <v>0.035</v>
      </c>
      <c r="E666" s="0" t="n">
        <v>2.25</v>
      </c>
      <c r="F666" s="0" t="n">
        <v>0.04</v>
      </c>
      <c r="G666" s="0" t="s">
        <v>1377</v>
      </c>
    </row>
    <row r="667" customFormat="false" ht="15" hidden="false" customHeight="false" outlineLevel="0" collapsed="false">
      <c r="A667" s="0" t="s">
        <v>1378</v>
      </c>
      <c r="B667" s="0" t="s">
        <v>552</v>
      </c>
      <c r="C667" s="0" t="n">
        <v>14</v>
      </c>
      <c r="D667" s="0" t="n">
        <v>0.035</v>
      </c>
      <c r="E667" s="0" t="n">
        <v>2.375</v>
      </c>
      <c r="F667" s="0" t="n">
        <v>0.04</v>
      </c>
      <c r="G667" s="0" t="s">
        <v>1379</v>
      </c>
    </row>
    <row r="668" customFormat="false" ht="15" hidden="false" customHeight="false" outlineLevel="0" collapsed="false">
      <c r="A668" s="0" t="s">
        <v>1380</v>
      </c>
      <c r="B668" s="0" t="s">
        <v>552</v>
      </c>
      <c r="C668" s="0" t="n">
        <v>14</v>
      </c>
      <c r="D668" s="0" t="n">
        <v>0.035</v>
      </c>
      <c r="E668" s="0" t="n">
        <v>2.5</v>
      </c>
      <c r="F668" s="0" t="n">
        <v>0.04</v>
      </c>
      <c r="G668" s="0" t="s">
        <v>1381</v>
      </c>
    </row>
    <row r="669" customFormat="false" ht="15" hidden="false" customHeight="false" outlineLevel="0" collapsed="false">
      <c r="A669" s="0" t="s">
        <v>1382</v>
      </c>
      <c r="B669" s="0" t="s">
        <v>552</v>
      </c>
      <c r="C669" s="0" t="n">
        <v>14</v>
      </c>
      <c r="D669" s="0" t="n">
        <v>0.035</v>
      </c>
      <c r="E669" s="0" t="n">
        <v>2.75</v>
      </c>
      <c r="F669" s="0" t="n">
        <v>0.04</v>
      </c>
      <c r="G669" s="0" t="s">
        <v>1383</v>
      </c>
    </row>
    <row r="670" customFormat="false" ht="15" hidden="false" customHeight="false" outlineLevel="0" collapsed="false">
      <c r="A670" s="0" t="s">
        <v>1384</v>
      </c>
      <c r="B670" s="0" t="s">
        <v>552</v>
      </c>
      <c r="C670" s="0" t="n">
        <v>14</v>
      </c>
      <c r="D670" s="0" t="n">
        <v>0.035</v>
      </c>
      <c r="E670" s="0" t="n">
        <v>3</v>
      </c>
      <c r="F670" s="0" t="n">
        <v>0.04</v>
      </c>
      <c r="G670" s="0" t="s">
        <v>1385</v>
      </c>
    </row>
    <row r="671" customFormat="false" ht="15" hidden="false" customHeight="false" outlineLevel="0" collapsed="false">
      <c r="A671" s="0" t="s">
        <v>1386</v>
      </c>
      <c r="B671" s="0" t="s">
        <v>552</v>
      </c>
      <c r="C671" s="0" t="n">
        <v>14</v>
      </c>
      <c r="D671" s="0" t="n">
        <v>0.035</v>
      </c>
      <c r="E671" s="0" t="n">
        <v>3.5</v>
      </c>
      <c r="F671" s="0" t="n">
        <v>0.04</v>
      </c>
      <c r="G671" s="0" t="s">
        <v>1387</v>
      </c>
    </row>
    <row r="672" customFormat="false" ht="15" hidden="false" customHeight="false" outlineLevel="0" collapsed="false">
      <c r="A672" s="0" t="s">
        <v>1388</v>
      </c>
      <c r="B672" s="0" t="s">
        <v>552</v>
      </c>
      <c r="C672" s="0" t="n">
        <v>14</v>
      </c>
      <c r="D672" s="0" t="n">
        <v>0.035</v>
      </c>
      <c r="E672" s="0" t="n">
        <v>4</v>
      </c>
      <c r="F672" s="0" t="n">
        <v>0.04</v>
      </c>
      <c r="G672" s="0" t="s">
        <v>1389</v>
      </c>
    </row>
    <row r="673" customFormat="false" ht="15" hidden="false" customHeight="false" outlineLevel="0" collapsed="false">
      <c r="A673" s="0" t="s">
        <v>1390</v>
      </c>
      <c r="B673" s="0" t="s">
        <v>552</v>
      </c>
      <c r="C673" s="0" t="n">
        <v>14</v>
      </c>
      <c r="D673" s="0" t="n">
        <v>0.035</v>
      </c>
      <c r="E673" s="0" t="n">
        <v>4.25</v>
      </c>
      <c r="F673" s="0" t="n">
        <v>0.04</v>
      </c>
      <c r="G673" s="0" t="s">
        <v>1391</v>
      </c>
    </row>
    <row r="674" customFormat="false" ht="15" hidden="false" customHeight="false" outlineLevel="0" collapsed="false">
      <c r="A674" s="0" t="s">
        <v>1392</v>
      </c>
      <c r="B674" s="0" t="s">
        <v>45</v>
      </c>
      <c r="C674" s="0" t="n">
        <v>5</v>
      </c>
      <c r="D674" s="0" t="n">
        <v>0.005</v>
      </c>
      <c r="E674" s="0" t="n">
        <v>1.25</v>
      </c>
      <c r="F674" s="0" t="n">
        <v>0.08</v>
      </c>
      <c r="G674" s="0" t="s">
        <v>1393</v>
      </c>
    </row>
    <row r="675" customFormat="false" ht="15" hidden="false" customHeight="false" outlineLevel="0" collapsed="false">
      <c r="A675" s="0" t="s">
        <v>1394</v>
      </c>
      <c r="B675" s="0" t="s">
        <v>45</v>
      </c>
      <c r="C675" s="0" t="n">
        <v>5</v>
      </c>
      <c r="D675" s="0" t="n">
        <v>0.005</v>
      </c>
      <c r="E675" s="0" t="n">
        <v>1.5</v>
      </c>
      <c r="F675" s="0" t="n">
        <v>0.08</v>
      </c>
      <c r="G675" s="0" t="s">
        <v>1395</v>
      </c>
    </row>
    <row r="676" customFormat="false" ht="15" hidden="false" customHeight="false" outlineLevel="0" collapsed="false">
      <c r="A676" s="0" t="s">
        <v>1396</v>
      </c>
      <c r="B676" s="0" t="s">
        <v>45</v>
      </c>
      <c r="C676" s="0" t="n">
        <v>5</v>
      </c>
      <c r="D676" s="0" t="n">
        <v>0.005</v>
      </c>
      <c r="E676" s="0" t="n">
        <v>1.75</v>
      </c>
      <c r="F676" s="0" t="n">
        <v>0.08</v>
      </c>
      <c r="G676" s="0" t="s">
        <v>1397</v>
      </c>
    </row>
    <row r="677" customFormat="false" ht="15" hidden="false" customHeight="false" outlineLevel="0" collapsed="false">
      <c r="A677" s="0" t="s">
        <v>1398</v>
      </c>
      <c r="B677" s="0" t="s">
        <v>45</v>
      </c>
      <c r="C677" s="0" t="n">
        <v>5</v>
      </c>
      <c r="D677" s="0" t="n">
        <v>0.005</v>
      </c>
      <c r="E677" s="0" t="n">
        <v>2</v>
      </c>
      <c r="F677" s="0" t="n">
        <v>0.08</v>
      </c>
      <c r="G677" s="0" t="s">
        <v>1399</v>
      </c>
    </row>
    <row r="678" customFormat="false" ht="15" hidden="false" customHeight="false" outlineLevel="0" collapsed="false">
      <c r="A678" s="0" t="s">
        <v>1400</v>
      </c>
      <c r="B678" s="0" t="s">
        <v>45</v>
      </c>
      <c r="C678" s="0" t="n">
        <v>5</v>
      </c>
      <c r="D678" s="0" t="n">
        <v>0.005</v>
      </c>
      <c r="E678" s="0" t="n">
        <v>2.25</v>
      </c>
      <c r="F678" s="0" t="n">
        <v>0.08</v>
      </c>
      <c r="G678" s="0" t="s">
        <v>1401</v>
      </c>
    </row>
    <row r="679" customFormat="false" ht="15" hidden="false" customHeight="false" outlineLevel="0" collapsed="false">
      <c r="A679" s="0" t="s">
        <v>1402</v>
      </c>
      <c r="B679" s="0" t="s">
        <v>45</v>
      </c>
      <c r="C679" s="0" t="n">
        <v>5</v>
      </c>
      <c r="D679" s="0" t="n">
        <v>0.005</v>
      </c>
      <c r="E679" s="0" t="n">
        <v>2.375</v>
      </c>
      <c r="F679" s="0" t="n">
        <v>0.08</v>
      </c>
      <c r="G679" s="0" t="s">
        <v>1403</v>
      </c>
    </row>
    <row r="680" customFormat="false" ht="15" hidden="false" customHeight="false" outlineLevel="0" collapsed="false">
      <c r="A680" s="0" t="s">
        <v>1404</v>
      </c>
      <c r="B680" s="0" t="s">
        <v>45</v>
      </c>
      <c r="C680" s="0" t="n">
        <v>5</v>
      </c>
      <c r="D680" s="0" t="n">
        <v>0.005</v>
      </c>
      <c r="E680" s="0" t="n">
        <v>2.5</v>
      </c>
      <c r="F680" s="0" t="n">
        <v>0.08</v>
      </c>
      <c r="G680" s="0" t="s">
        <v>1405</v>
      </c>
    </row>
    <row r="681" customFormat="false" ht="15" hidden="false" customHeight="false" outlineLevel="0" collapsed="false">
      <c r="A681" s="0" t="s">
        <v>1406</v>
      </c>
      <c r="B681" s="0" t="s">
        <v>45</v>
      </c>
      <c r="C681" s="0" t="n">
        <v>5</v>
      </c>
      <c r="D681" s="0" t="n">
        <v>0.005</v>
      </c>
      <c r="E681" s="0" t="n">
        <v>2.75</v>
      </c>
      <c r="F681" s="0" t="n">
        <v>0.08</v>
      </c>
      <c r="G681" s="0" t="s">
        <v>1407</v>
      </c>
    </row>
    <row r="682" customFormat="false" ht="15" hidden="false" customHeight="false" outlineLevel="0" collapsed="false">
      <c r="A682" s="0" t="s">
        <v>1408</v>
      </c>
      <c r="B682" s="0" t="s">
        <v>45</v>
      </c>
      <c r="C682" s="0" t="n">
        <v>5</v>
      </c>
      <c r="D682" s="0" t="n">
        <v>0.005</v>
      </c>
      <c r="E682" s="0" t="n">
        <v>3</v>
      </c>
      <c r="F682" s="0" t="n">
        <v>0.08</v>
      </c>
      <c r="G682" s="0" t="s">
        <v>1409</v>
      </c>
    </row>
    <row r="683" customFormat="false" ht="15" hidden="false" customHeight="false" outlineLevel="0" collapsed="false">
      <c r="A683" s="0" t="s">
        <v>1410</v>
      </c>
      <c r="B683" s="0" t="s">
        <v>45</v>
      </c>
      <c r="C683" s="0" t="n">
        <v>5</v>
      </c>
      <c r="D683" s="0" t="n">
        <v>0.005</v>
      </c>
      <c r="E683" s="0" t="n">
        <v>3.5</v>
      </c>
      <c r="F683" s="0" t="n">
        <v>0.08</v>
      </c>
      <c r="G683" s="0" t="s">
        <v>1411</v>
      </c>
    </row>
    <row r="684" customFormat="false" ht="15" hidden="false" customHeight="false" outlineLevel="0" collapsed="false">
      <c r="A684" s="0" t="s">
        <v>1412</v>
      </c>
      <c r="B684" s="0" t="s">
        <v>45</v>
      </c>
      <c r="C684" s="0" t="n">
        <v>5</v>
      </c>
      <c r="D684" s="0" t="n">
        <v>0.005</v>
      </c>
      <c r="E684" s="0" t="n">
        <v>4</v>
      </c>
      <c r="F684" s="0" t="n">
        <v>0.08</v>
      </c>
      <c r="G684" s="0" t="s">
        <v>1413</v>
      </c>
    </row>
    <row r="685" customFormat="false" ht="15" hidden="false" customHeight="false" outlineLevel="0" collapsed="false">
      <c r="A685" s="0" t="s">
        <v>1414</v>
      </c>
      <c r="B685" s="0" t="s">
        <v>45</v>
      </c>
      <c r="C685" s="0" t="n">
        <v>5</v>
      </c>
      <c r="D685" s="0" t="n">
        <v>0.005</v>
      </c>
      <c r="E685" s="0" t="n">
        <v>4.25</v>
      </c>
      <c r="F685" s="0" t="n">
        <v>0.08</v>
      </c>
      <c r="G685" s="0" t="s">
        <v>1415</v>
      </c>
    </row>
    <row r="686" customFormat="false" ht="15" hidden="false" customHeight="false" outlineLevel="0" collapsed="false">
      <c r="A686" s="0" t="s">
        <v>1416</v>
      </c>
      <c r="B686" s="0" t="s">
        <v>45</v>
      </c>
      <c r="C686" s="0" t="n">
        <v>5</v>
      </c>
      <c r="D686" s="0" t="n">
        <v>0.01</v>
      </c>
      <c r="E686" s="0" t="n">
        <v>1.25</v>
      </c>
      <c r="F686" s="0" t="n">
        <v>0.08</v>
      </c>
      <c r="G686" s="0" t="s">
        <v>1417</v>
      </c>
    </row>
    <row r="687" customFormat="false" ht="15" hidden="false" customHeight="false" outlineLevel="0" collapsed="false">
      <c r="A687" s="0" t="s">
        <v>1418</v>
      </c>
      <c r="B687" s="0" t="s">
        <v>45</v>
      </c>
      <c r="C687" s="0" t="n">
        <v>5</v>
      </c>
      <c r="D687" s="0" t="n">
        <v>0.01</v>
      </c>
      <c r="E687" s="0" t="n">
        <v>1.5</v>
      </c>
      <c r="F687" s="0" t="n">
        <v>0.08</v>
      </c>
      <c r="G687" s="0" t="s">
        <v>1419</v>
      </c>
    </row>
    <row r="688" customFormat="false" ht="15" hidden="false" customHeight="false" outlineLevel="0" collapsed="false">
      <c r="A688" s="0" t="s">
        <v>1420</v>
      </c>
      <c r="B688" s="0" t="s">
        <v>45</v>
      </c>
      <c r="C688" s="0" t="n">
        <v>5</v>
      </c>
      <c r="D688" s="0" t="n">
        <v>0.01</v>
      </c>
      <c r="E688" s="0" t="n">
        <v>1.75</v>
      </c>
      <c r="F688" s="0" t="n">
        <v>0.08</v>
      </c>
      <c r="G688" s="0" t="s">
        <v>1421</v>
      </c>
    </row>
    <row r="689" customFormat="false" ht="15" hidden="false" customHeight="false" outlineLevel="0" collapsed="false">
      <c r="A689" s="0" t="s">
        <v>1422</v>
      </c>
      <c r="B689" s="0" t="s">
        <v>45</v>
      </c>
      <c r="C689" s="0" t="n">
        <v>5</v>
      </c>
      <c r="D689" s="0" t="n">
        <v>0.01</v>
      </c>
      <c r="E689" s="0" t="n">
        <v>2</v>
      </c>
      <c r="F689" s="0" t="n">
        <v>0.08</v>
      </c>
      <c r="G689" s="0" t="s">
        <v>1423</v>
      </c>
    </row>
    <row r="690" customFormat="false" ht="15" hidden="false" customHeight="false" outlineLevel="0" collapsed="false">
      <c r="A690" s="0" t="s">
        <v>1424</v>
      </c>
      <c r="B690" s="0" t="s">
        <v>45</v>
      </c>
      <c r="C690" s="0" t="n">
        <v>5</v>
      </c>
      <c r="D690" s="0" t="n">
        <v>0.01</v>
      </c>
      <c r="E690" s="0" t="n">
        <v>2.25</v>
      </c>
      <c r="F690" s="0" t="n">
        <v>0.08</v>
      </c>
      <c r="G690" s="0" t="s">
        <v>1425</v>
      </c>
    </row>
    <row r="691" customFormat="false" ht="15" hidden="false" customHeight="false" outlineLevel="0" collapsed="false">
      <c r="A691" s="0" t="s">
        <v>1426</v>
      </c>
      <c r="B691" s="0" t="s">
        <v>45</v>
      </c>
      <c r="C691" s="0" t="n">
        <v>5</v>
      </c>
      <c r="D691" s="0" t="n">
        <v>0.01</v>
      </c>
      <c r="E691" s="0" t="n">
        <v>2.375</v>
      </c>
      <c r="F691" s="0" t="n">
        <v>0.08</v>
      </c>
      <c r="G691" s="0" t="s">
        <v>1427</v>
      </c>
    </row>
    <row r="692" customFormat="false" ht="15" hidden="false" customHeight="false" outlineLevel="0" collapsed="false">
      <c r="A692" s="0" t="s">
        <v>1428</v>
      </c>
      <c r="B692" s="0" t="s">
        <v>45</v>
      </c>
      <c r="C692" s="0" t="n">
        <v>5</v>
      </c>
      <c r="D692" s="0" t="n">
        <v>0.01</v>
      </c>
      <c r="E692" s="0" t="n">
        <v>2.5</v>
      </c>
      <c r="F692" s="0" t="n">
        <v>0.08</v>
      </c>
      <c r="G692" s="0" t="s">
        <v>1429</v>
      </c>
    </row>
    <row r="693" customFormat="false" ht="15" hidden="false" customHeight="false" outlineLevel="0" collapsed="false">
      <c r="A693" s="0" t="s">
        <v>1430</v>
      </c>
      <c r="B693" s="0" t="s">
        <v>45</v>
      </c>
      <c r="C693" s="0" t="n">
        <v>5</v>
      </c>
      <c r="D693" s="0" t="n">
        <v>0.01</v>
      </c>
      <c r="E693" s="0" t="n">
        <v>2.75</v>
      </c>
      <c r="F693" s="0" t="n">
        <v>0.08</v>
      </c>
      <c r="G693" s="0" t="s">
        <v>1431</v>
      </c>
    </row>
    <row r="694" customFormat="false" ht="15" hidden="false" customHeight="false" outlineLevel="0" collapsed="false">
      <c r="A694" s="0" t="s">
        <v>1432</v>
      </c>
      <c r="B694" s="0" t="s">
        <v>45</v>
      </c>
      <c r="C694" s="0" t="n">
        <v>5</v>
      </c>
      <c r="D694" s="0" t="n">
        <v>0.01</v>
      </c>
      <c r="E694" s="0" t="n">
        <v>3</v>
      </c>
      <c r="F694" s="0" t="n">
        <v>0.08</v>
      </c>
      <c r="G694" s="0" t="s">
        <v>1433</v>
      </c>
    </row>
    <row r="695" customFormat="false" ht="15" hidden="false" customHeight="false" outlineLevel="0" collapsed="false">
      <c r="A695" s="0" t="s">
        <v>1434</v>
      </c>
      <c r="B695" s="0" t="s">
        <v>45</v>
      </c>
      <c r="C695" s="0" t="n">
        <v>5</v>
      </c>
      <c r="D695" s="0" t="n">
        <v>0.01</v>
      </c>
      <c r="E695" s="0" t="n">
        <v>3.5</v>
      </c>
      <c r="F695" s="0" t="n">
        <v>0.08</v>
      </c>
      <c r="G695" s="0" t="s">
        <v>1435</v>
      </c>
    </row>
    <row r="696" customFormat="false" ht="15" hidden="false" customHeight="false" outlineLevel="0" collapsed="false">
      <c r="A696" s="0" t="s">
        <v>1436</v>
      </c>
      <c r="B696" s="0" t="s">
        <v>45</v>
      </c>
      <c r="C696" s="0" t="n">
        <v>5</v>
      </c>
      <c r="D696" s="0" t="n">
        <v>0.01</v>
      </c>
      <c r="E696" s="0" t="n">
        <v>4</v>
      </c>
      <c r="F696" s="0" t="n">
        <v>0.08</v>
      </c>
      <c r="G696" s="0" t="s">
        <v>1437</v>
      </c>
    </row>
    <row r="697" customFormat="false" ht="15" hidden="false" customHeight="false" outlineLevel="0" collapsed="false">
      <c r="A697" s="0" t="s">
        <v>1438</v>
      </c>
      <c r="B697" s="0" t="s">
        <v>45</v>
      </c>
      <c r="C697" s="0" t="n">
        <v>5</v>
      </c>
      <c r="D697" s="0" t="n">
        <v>0.01</v>
      </c>
      <c r="E697" s="0" t="n">
        <v>4.25</v>
      </c>
      <c r="F697" s="0" t="n">
        <v>0.08</v>
      </c>
      <c r="G697" s="0" t="s">
        <v>1439</v>
      </c>
    </row>
    <row r="698" customFormat="false" ht="15" hidden="false" customHeight="false" outlineLevel="0" collapsed="false">
      <c r="A698" s="0" t="s">
        <v>1440</v>
      </c>
      <c r="B698" s="0" t="s">
        <v>45</v>
      </c>
      <c r="C698" s="0" t="n">
        <v>5</v>
      </c>
      <c r="D698" s="0" t="n">
        <v>0.015</v>
      </c>
      <c r="E698" s="0" t="n">
        <v>1.25</v>
      </c>
      <c r="F698" s="0" t="n">
        <v>0.08</v>
      </c>
      <c r="G698" s="0" t="s">
        <v>1441</v>
      </c>
    </row>
    <row r="699" customFormat="false" ht="15" hidden="false" customHeight="false" outlineLevel="0" collapsed="false">
      <c r="A699" s="0" t="s">
        <v>1442</v>
      </c>
      <c r="B699" s="0" t="s">
        <v>45</v>
      </c>
      <c r="C699" s="0" t="n">
        <v>5</v>
      </c>
      <c r="D699" s="0" t="n">
        <v>0.015</v>
      </c>
      <c r="E699" s="0" t="n">
        <v>1.5</v>
      </c>
      <c r="F699" s="0" t="n">
        <v>0.08</v>
      </c>
      <c r="G699" s="0" t="s">
        <v>1443</v>
      </c>
    </row>
    <row r="700" customFormat="false" ht="15" hidden="false" customHeight="false" outlineLevel="0" collapsed="false">
      <c r="A700" s="0" t="s">
        <v>1444</v>
      </c>
      <c r="B700" s="0" t="s">
        <v>45</v>
      </c>
      <c r="C700" s="0" t="n">
        <v>5</v>
      </c>
      <c r="D700" s="0" t="n">
        <v>0.015</v>
      </c>
      <c r="E700" s="0" t="n">
        <v>1.75</v>
      </c>
      <c r="F700" s="0" t="n">
        <v>0.08</v>
      </c>
      <c r="G700" s="0" t="s">
        <v>1445</v>
      </c>
    </row>
    <row r="701" customFormat="false" ht="15" hidden="false" customHeight="false" outlineLevel="0" collapsed="false">
      <c r="A701" s="0" t="s">
        <v>1446</v>
      </c>
      <c r="B701" s="0" t="s">
        <v>45</v>
      </c>
      <c r="C701" s="0" t="n">
        <v>5</v>
      </c>
      <c r="D701" s="0" t="n">
        <v>0.015</v>
      </c>
      <c r="E701" s="0" t="n">
        <v>2</v>
      </c>
      <c r="F701" s="0" t="n">
        <v>0.08</v>
      </c>
      <c r="G701" s="0" t="s">
        <v>1447</v>
      </c>
    </row>
    <row r="702" customFormat="false" ht="15" hidden="false" customHeight="false" outlineLevel="0" collapsed="false">
      <c r="A702" s="0" t="s">
        <v>1448</v>
      </c>
      <c r="B702" s="0" t="s">
        <v>45</v>
      </c>
      <c r="C702" s="0" t="n">
        <v>5</v>
      </c>
      <c r="D702" s="0" t="n">
        <v>0.015</v>
      </c>
      <c r="E702" s="0" t="n">
        <v>2.25</v>
      </c>
      <c r="F702" s="0" t="n">
        <v>0.08</v>
      </c>
      <c r="G702" s="0" t="s">
        <v>1449</v>
      </c>
    </row>
    <row r="703" customFormat="false" ht="15" hidden="false" customHeight="false" outlineLevel="0" collapsed="false">
      <c r="A703" s="0" t="s">
        <v>1450</v>
      </c>
      <c r="B703" s="0" t="s">
        <v>45</v>
      </c>
      <c r="C703" s="0" t="n">
        <v>5</v>
      </c>
      <c r="D703" s="0" t="n">
        <v>0.015</v>
      </c>
      <c r="E703" s="0" t="n">
        <v>2.375</v>
      </c>
      <c r="F703" s="0" t="n">
        <v>0.08</v>
      </c>
      <c r="G703" s="0" t="s">
        <v>1451</v>
      </c>
    </row>
    <row r="704" customFormat="false" ht="15" hidden="false" customHeight="false" outlineLevel="0" collapsed="false">
      <c r="A704" s="0" t="s">
        <v>1452</v>
      </c>
      <c r="B704" s="0" t="s">
        <v>45</v>
      </c>
      <c r="C704" s="0" t="n">
        <v>5</v>
      </c>
      <c r="D704" s="0" t="n">
        <v>0.015</v>
      </c>
      <c r="E704" s="0" t="n">
        <v>2.5</v>
      </c>
      <c r="F704" s="0" t="n">
        <v>0.08</v>
      </c>
      <c r="G704" s="0" t="s">
        <v>1453</v>
      </c>
    </row>
    <row r="705" customFormat="false" ht="15" hidden="false" customHeight="false" outlineLevel="0" collapsed="false">
      <c r="A705" s="0" t="s">
        <v>1454</v>
      </c>
      <c r="B705" s="0" t="s">
        <v>45</v>
      </c>
      <c r="C705" s="0" t="n">
        <v>5</v>
      </c>
      <c r="D705" s="0" t="n">
        <v>0.015</v>
      </c>
      <c r="E705" s="0" t="n">
        <v>2.75</v>
      </c>
      <c r="F705" s="0" t="n">
        <v>0.08</v>
      </c>
      <c r="G705" s="0" t="s">
        <v>1455</v>
      </c>
    </row>
    <row r="706" customFormat="false" ht="15" hidden="false" customHeight="false" outlineLevel="0" collapsed="false">
      <c r="A706" s="0" t="s">
        <v>1456</v>
      </c>
      <c r="B706" s="0" t="s">
        <v>45</v>
      </c>
      <c r="C706" s="0" t="n">
        <v>5</v>
      </c>
      <c r="D706" s="0" t="n">
        <v>0.015</v>
      </c>
      <c r="E706" s="0" t="n">
        <v>3</v>
      </c>
      <c r="F706" s="0" t="n">
        <v>0.08</v>
      </c>
      <c r="G706" s="0" t="s">
        <v>1457</v>
      </c>
    </row>
    <row r="707" customFormat="false" ht="15" hidden="false" customHeight="false" outlineLevel="0" collapsed="false">
      <c r="A707" s="0" t="s">
        <v>1458</v>
      </c>
      <c r="B707" s="0" t="s">
        <v>45</v>
      </c>
      <c r="C707" s="0" t="n">
        <v>5</v>
      </c>
      <c r="D707" s="0" t="n">
        <v>0.015</v>
      </c>
      <c r="E707" s="0" t="n">
        <v>3.5</v>
      </c>
      <c r="F707" s="0" t="n">
        <v>0.08</v>
      </c>
      <c r="G707" s="0" t="s">
        <v>1459</v>
      </c>
    </row>
    <row r="708" customFormat="false" ht="15" hidden="false" customHeight="false" outlineLevel="0" collapsed="false">
      <c r="A708" s="0" t="s">
        <v>1460</v>
      </c>
      <c r="B708" s="0" t="s">
        <v>45</v>
      </c>
      <c r="C708" s="0" t="n">
        <v>5</v>
      </c>
      <c r="D708" s="0" t="n">
        <v>0.015</v>
      </c>
      <c r="E708" s="0" t="n">
        <v>4</v>
      </c>
      <c r="F708" s="0" t="n">
        <v>0.08</v>
      </c>
      <c r="G708" s="0" t="s">
        <v>1461</v>
      </c>
    </row>
    <row r="709" customFormat="false" ht="15" hidden="false" customHeight="false" outlineLevel="0" collapsed="false">
      <c r="A709" s="0" t="s">
        <v>1462</v>
      </c>
      <c r="B709" s="0" t="s">
        <v>45</v>
      </c>
      <c r="C709" s="0" t="n">
        <v>5</v>
      </c>
      <c r="D709" s="0" t="n">
        <v>0.015</v>
      </c>
      <c r="E709" s="0" t="n">
        <v>4.25</v>
      </c>
      <c r="F709" s="0" t="n">
        <v>0.08</v>
      </c>
      <c r="G709" s="0" t="s">
        <v>1463</v>
      </c>
    </row>
    <row r="710" customFormat="false" ht="15" hidden="false" customHeight="false" outlineLevel="0" collapsed="false">
      <c r="A710" s="0" t="s">
        <v>1464</v>
      </c>
      <c r="B710" s="0" t="s">
        <v>45</v>
      </c>
      <c r="C710" s="0" t="n">
        <v>5</v>
      </c>
      <c r="D710" s="0" t="n">
        <v>0.02</v>
      </c>
      <c r="E710" s="0" t="n">
        <v>1.25</v>
      </c>
      <c r="F710" s="0" t="n">
        <v>0.08</v>
      </c>
      <c r="G710" s="0" t="s">
        <v>1465</v>
      </c>
    </row>
    <row r="711" customFormat="false" ht="15" hidden="false" customHeight="false" outlineLevel="0" collapsed="false">
      <c r="A711" s="0" t="s">
        <v>1466</v>
      </c>
      <c r="B711" s="0" t="s">
        <v>45</v>
      </c>
      <c r="C711" s="0" t="n">
        <v>5</v>
      </c>
      <c r="D711" s="0" t="n">
        <v>0.02</v>
      </c>
      <c r="E711" s="0" t="n">
        <v>1.5</v>
      </c>
      <c r="F711" s="0" t="n">
        <v>0.08</v>
      </c>
      <c r="G711" s="0" t="s">
        <v>1467</v>
      </c>
    </row>
    <row r="712" customFormat="false" ht="15" hidden="false" customHeight="false" outlineLevel="0" collapsed="false">
      <c r="A712" s="0" t="s">
        <v>1468</v>
      </c>
      <c r="B712" s="0" t="s">
        <v>45</v>
      </c>
      <c r="C712" s="0" t="n">
        <v>5</v>
      </c>
      <c r="D712" s="0" t="n">
        <v>0.02</v>
      </c>
      <c r="E712" s="0" t="n">
        <v>1.75</v>
      </c>
      <c r="F712" s="0" t="n">
        <v>0.08</v>
      </c>
      <c r="G712" s="0" t="s">
        <v>1469</v>
      </c>
    </row>
    <row r="713" customFormat="false" ht="15" hidden="false" customHeight="false" outlineLevel="0" collapsed="false">
      <c r="A713" s="0" t="s">
        <v>1470</v>
      </c>
      <c r="B713" s="0" t="s">
        <v>45</v>
      </c>
      <c r="C713" s="0" t="n">
        <v>5</v>
      </c>
      <c r="D713" s="0" t="n">
        <v>0.02</v>
      </c>
      <c r="E713" s="0" t="n">
        <v>2</v>
      </c>
      <c r="F713" s="0" t="n">
        <v>0.08</v>
      </c>
      <c r="G713" s="0" t="s">
        <v>1471</v>
      </c>
    </row>
    <row r="714" customFormat="false" ht="15" hidden="false" customHeight="false" outlineLevel="0" collapsed="false">
      <c r="A714" s="0" t="s">
        <v>1472</v>
      </c>
      <c r="B714" s="0" t="s">
        <v>45</v>
      </c>
      <c r="C714" s="0" t="n">
        <v>5</v>
      </c>
      <c r="D714" s="0" t="n">
        <v>0.02</v>
      </c>
      <c r="E714" s="0" t="n">
        <v>2.25</v>
      </c>
      <c r="F714" s="0" t="n">
        <v>0.08</v>
      </c>
      <c r="G714" s="0" t="s">
        <v>1473</v>
      </c>
    </row>
    <row r="715" customFormat="false" ht="15" hidden="false" customHeight="false" outlineLevel="0" collapsed="false">
      <c r="A715" s="0" t="s">
        <v>1474</v>
      </c>
      <c r="B715" s="0" t="s">
        <v>45</v>
      </c>
      <c r="C715" s="0" t="n">
        <v>5</v>
      </c>
      <c r="D715" s="0" t="n">
        <v>0.02</v>
      </c>
      <c r="E715" s="0" t="n">
        <v>2.375</v>
      </c>
      <c r="F715" s="0" t="n">
        <v>0.08</v>
      </c>
      <c r="G715" s="0" t="s">
        <v>1475</v>
      </c>
    </row>
    <row r="716" customFormat="false" ht="15" hidden="false" customHeight="false" outlineLevel="0" collapsed="false">
      <c r="A716" s="0" t="s">
        <v>1476</v>
      </c>
      <c r="B716" s="0" t="s">
        <v>45</v>
      </c>
      <c r="C716" s="0" t="n">
        <v>5</v>
      </c>
      <c r="D716" s="0" t="n">
        <v>0.02</v>
      </c>
      <c r="E716" s="0" t="n">
        <v>2.5</v>
      </c>
      <c r="F716" s="0" t="n">
        <v>0.08</v>
      </c>
      <c r="G716" s="0" t="s">
        <v>1477</v>
      </c>
    </row>
    <row r="717" customFormat="false" ht="15" hidden="false" customHeight="false" outlineLevel="0" collapsed="false">
      <c r="A717" s="0" t="s">
        <v>1478</v>
      </c>
      <c r="B717" s="0" t="s">
        <v>45</v>
      </c>
      <c r="C717" s="0" t="n">
        <v>5</v>
      </c>
      <c r="D717" s="0" t="n">
        <v>0.02</v>
      </c>
      <c r="E717" s="0" t="n">
        <v>2.75</v>
      </c>
      <c r="F717" s="0" t="n">
        <v>0.08</v>
      </c>
      <c r="G717" s="0" t="s">
        <v>1479</v>
      </c>
    </row>
    <row r="718" customFormat="false" ht="15" hidden="false" customHeight="false" outlineLevel="0" collapsed="false">
      <c r="A718" s="0" t="s">
        <v>1480</v>
      </c>
      <c r="B718" s="0" t="s">
        <v>45</v>
      </c>
      <c r="C718" s="0" t="n">
        <v>5</v>
      </c>
      <c r="D718" s="0" t="n">
        <v>0.02</v>
      </c>
      <c r="E718" s="0" t="n">
        <v>3</v>
      </c>
      <c r="F718" s="0" t="n">
        <v>0.08</v>
      </c>
      <c r="G718" s="0" t="s">
        <v>1481</v>
      </c>
    </row>
    <row r="719" customFormat="false" ht="15" hidden="false" customHeight="false" outlineLevel="0" collapsed="false">
      <c r="A719" s="0" t="s">
        <v>1482</v>
      </c>
      <c r="B719" s="0" t="s">
        <v>45</v>
      </c>
      <c r="C719" s="0" t="n">
        <v>5</v>
      </c>
      <c r="D719" s="0" t="n">
        <v>0.02</v>
      </c>
      <c r="E719" s="0" t="n">
        <v>3.5</v>
      </c>
      <c r="F719" s="0" t="n">
        <v>0.08</v>
      </c>
      <c r="G719" s="0" t="s">
        <v>1483</v>
      </c>
    </row>
    <row r="720" customFormat="false" ht="15" hidden="false" customHeight="false" outlineLevel="0" collapsed="false">
      <c r="A720" s="0" t="s">
        <v>1484</v>
      </c>
      <c r="B720" s="0" t="s">
        <v>45</v>
      </c>
      <c r="C720" s="0" t="n">
        <v>5</v>
      </c>
      <c r="D720" s="0" t="n">
        <v>0.02</v>
      </c>
      <c r="E720" s="0" t="n">
        <v>4</v>
      </c>
      <c r="F720" s="0" t="n">
        <v>0.08</v>
      </c>
      <c r="G720" s="0" t="s">
        <v>1485</v>
      </c>
    </row>
    <row r="721" customFormat="false" ht="15" hidden="false" customHeight="false" outlineLevel="0" collapsed="false">
      <c r="A721" s="0" t="s">
        <v>1486</v>
      </c>
      <c r="B721" s="0" t="s">
        <v>45</v>
      </c>
      <c r="C721" s="0" t="n">
        <v>5</v>
      </c>
      <c r="D721" s="0" t="n">
        <v>0.02</v>
      </c>
      <c r="E721" s="0" t="n">
        <v>4.25</v>
      </c>
      <c r="F721" s="0" t="n">
        <v>0.08</v>
      </c>
      <c r="G721" s="0" t="s">
        <v>1487</v>
      </c>
    </row>
    <row r="722" customFormat="false" ht="15" hidden="false" customHeight="false" outlineLevel="0" collapsed="false">
      <c r="A722" s="0" t="s">
        <v>1488</v>
      </c>
      <c r="B722" s="0" t="s">
        <v>45</v>
      </c>
      <c r="C722" s="0" t="n">
        <v>5</v>
      </c>
      <c r="D722" s="0" t="n">
        <v>0.025</v>
      </c>
      <c r="E722" s="0" t="n">
        <v>1.25</v>
      </c>
      <c r="F722" s="0" t="n">
        <v>0.08</v>
      </c>
      <c r="G722" s="0" t="s">
        <v>1489</v>
      </c>
    </row>
    <row r="723" customFormat="false" ht="15" hidden="false" customHeight="false" outlineLevel="0" collapsed="false">
      <c r="A723" s="0" t="s">
        <v>1490</v>
      </c>
      <c r="B723" s="0" t="s">
        <v>45</v>
      </c>
      <c r="C723" s="0" t="n">
        <v>5</v>
      </c>
      <c r="D723" s="0" t="n">
        <v>0.025</v>
      </c>
      <c r="E723" s="0" t="n">
        <v>1.5</v>
      </c>
      <c r="F723" s="0" t="n">
        <v>0.08</v>
      </c>
      <c r="G723" s="0" t="s">
        <v>1491</v>
      </c>
    </row>
    <row r="724" customFormat="false" ht="15" hidden="false" customHeight="false" outlineLevel="0" collapsed="false">
      <c r="A724" s="0" t="s">
        <v>1492</v>
      </c>
      <c r="B724" s="0" t="s">
        <v>45</v>
      </c>
      <c r="C724" s="0" t="n">
        <v>5</v>
      </c>
      <c r="D724" s="0" t="n">
        <v>0.025</v>
      </c>
      <c r="E724" s="0" t="n">
        <v>1.75</v>
      </c>
      <c r="F724" s="0" t="n">
        <v>0.08</v>
      </c>
      <c r="G724" s="0" t="s">
        <v>1493</v>
      </c>
    </row>
    <row r="725" customFormat="false" ht="15" hidden="false" customHeight="false" outlineLevel="0" collapsed="false">
      <c r="A725" s="0" t="s">
        <v>1494</v>
      </c>
      <c r="B725" s="0" t="s">
        <v>45</v>
      </c>
      <c r="C725" s="0" t="n">
        <v>5</v>
      </c>
      <c r="D725" s="0" t="n">
        <v>0.025</v>
      </c>
      <c r="E725" s="0" t="n">
        <v>2</v>
      </c>
      <c r="F725" s="0" t="n">
        <v>0.08</v>
      </c>
      <c r="G725" s="0" t="s">
        <v>1495</v>
      </c>
    </row>
    <row r="726" customFormat="false" ht="15" hidden="false" customHeight="false" outlineLevel="0" collapsed="false">
      <c r="A726" s="0" t="s">
        <v>1496</v>
      </c>
      <c r="B726" s="0" t="s">
        <v>45</v>
      </c>
      <c r="C726" s="0" t="n">
        <v>5</v>
      </c>
      <c r="D726" s="0" t="n">
        <v>0.025</v>
      </c>
      <c r="E726" s="0" t="n">
        <v>2.25</v>
      </c>
      <c r="F726" s="0" t="n">
        <v>0.08</v>
      </c>
      <c r="G726" s="0" t="s">
        <v>1497</v>
      </c>
    </row>
    <row r="727" customFormat="false" ht="15" hidden="false" customHeight="false" outlineLevel="0" collapsed="false">
      <c r="A727" s="0" t="s">
        <v>1498</v>
      </c>
      <c r="B727" s="0" t="s">
        <v>45</v>
      </c>
      <c r="C727" s="0" t="n">
        <v>5</v>
      </c>
      <c r="D727" s="0" t="n">
        <v>0.025</v>
      </c>
      <c r="E727" s="0" t="n">
        <v>2.375</v>
      </c>
      <c r="F727" s="0" t="n">
        <v>0.08</v>
      </c>
      <c r="G727" s="0" t="s">
        <v>1499</v>
      </c>
    </row>
    <row r="728" customFormat="false" ht="15" hidden="false" customHeight="false" outlineLevel="0" collapsed="false">
      <c r="A728" s="0" t="s">
        <v>1500</v>
      </c>
      <c r="B728" s="0" t="s">
        <v>45</v>
      </c>
      <c r="C728" s="0" t="n">
        <v>5</v>
      </c>
      <c r="D728" s="0" t="n">
        <v>0.025</v>
      </c>
      <c r="E728" s="0" t="n">
        <v>2.5</v>
      </c>
      <c r="F728" s="0" t="n">
        <v>0.08</v>
      </c>
      <c r="G728" s="0" t="s">
        <v>1501</v>
      </c>
    </row>
    <row r="729" customFormat="false" ht="15" hidden="false" customHeight="false" outlineLevel="0" collapsed="false">
      <c r="A729" s="0" t="s">
        <v>1502</v>
      </c>
      <c r="B729" s="0" t="s">
        <v>45</v>
      </c>
      <c r="C729" s="0" t="n">
        <v>5</v>
      </c>
      <c r="D729" s="0" t="n">
        <v>0.025</v>
      </c>
      <c r="E729" s="0" t="n">
        <v>2.75</v>
      </c>
      <c r="F729" s="0" t="n">
        <v>0.08</v>
      </c>
      <c r="G729" s="0" t="s">
        <v>1503</v>
      </c>
    </row>
    <row r="730" customFormat="false" ht="15" hidden="false" customHeight="false" outlineLevel="0" collapsed="false">
      <c r="A730" s="0" t="s">
        <v>1504</v>
      </c>
      <c r="B730" s="0" t="s">
        <v>45</v>
      </c>
      <c r="C730" s="0" t="n">
        <v>5</v>
      </c>
      <c r="D730" s="0" t="n">
        <v>0.025</v>
      </c>
      <c r="E730" s="0" t="n">
        <v>3</v>
      </c>
      <c r="F730" s="0" t="n">
        <v>0.08</v>
      </c>
      <c r="G730" s="0" t="s">
        <v>1505</v>
      </c>
    </row>
    <row r="731" customFormat="false" ht="15" hidden="false" customHeight="false" outlineLevel="0" collapsed="false">
      <c r="A731" s="0" t="s">
        <v>1506</v>
      </c>
      <c r="B731" s="0" t="s">
        <v>45</v>
      </c>
      <c r="C731" s="0" t="n">
        <v>5</v>
      </c>
      <c r="D731" s="0" t="n">
        <v>0.025</v>
      </c>
      <c r="E731" s="0" t="n">
        <v>3.5</v>
      </c>
      <c r="F731" s="0" t="n">
        <v>0.08</v>
      </c>
      <c r="G731" s="0" t="s">
        <v>1507</v>
      </c>
    </row>
    <row r="732" customFormat="false" ht="15" hidden="false" customHeight="false" outlineLevel="0" collapsed="false">
      <c r="A732" s="0" t="s">
        <v>1508</v>
      </c>
      <c r="B732" s="0" t="s">
        <v>45</v>
      </c>
      <c r="C732" s="0" t="n">
        <v>5</v>
      </c>
      <c r="D732" s="0" t="n">
        <v>0.025</v>
      </c>
      <c r="E732" s="0" t="n">
        <v>4</v>
      </c>
      <c r="F732" s="0" t="n">
        <v>0.08</v>
      </c>
      <c r="G732" s="0" t="s">
        <v>1509</v>
      </c>
    </row>
    <row r="733" customFormat="false" ht="15" hidden="false" customHeight="false" outlineLevel="0" collapsed="false">
      <c r="A733" s="0" t="s">
        <v>1510</v>
      </c>
      <c r="B733" s="0" t="s">
        <v>45</v>
      </c>
      <c r="C733" s="0" t="n">
        <v>5</v>
      </c>
      <c r="D733" s="0" t="n">
        <v>0.025</v>
      </c>
      <c r="E733" s="0" t="n">
        <v>4.25</v>
      </c>
      <c r="F733" s="0" t="n">
        <v>0.08</v>
      </c>
      <c r="G733" s="0" t="s">
        <v>1511</v>
      </c>
    </row>
    <row r="734" customFormat="false" ht="15" hidden="false" customHeight="false" outlineLevel="0" collapsed="false">
      <c r="A734" s="0" t="s">
        <v>1512</v>
      </c>
      <c r="B734" s="0" t="s">
        <v>45</v>
      </c>
      <c r="C734" s="0" t="n">
        <v>5</v>
      </c>
      <c r="D734" s="0" t="n">
        <v>0.03</v>
      </c>
      <c r="E734" s="0" t="n">
        <v>1.25</v>
      </c>
      <c r="F734" s="0" t="n">
        <v>0.08</v>
      </c>
      <c r="G734" s="0" t="s">
        <v>1513</v>
      </c>
    </row>
    <row r="735" customFormat="false" ht="15" hidden="false" customHeight="false" outlineLevel="0" collapsed="false">
      <c r="A735" s="0" t="s">
        <v>1514</v>
      </c>
      <c r="B735" s="0" t="s">
        <v>45</v>
      </c>
      <c r="C735" s="0" t="n">
        <v>5</v>
      </c>
      <c r="D735" s="0" t="n">
        <v>0.03</v>
      </c>
      <c r="E735" s="0" t="n">
        <v>1.5</v>
      </c>
      <c r="F735" s="0" t="n">
        <v>0.08</v>
      </c>
      <c r="G735" s="0" t="s">
        <v>1515</v>
      </c>
    </row>
    <row r="736" customFormat="false" ht="15" hidden="false" customHeight="false" outlineLevel="0" collapsed="false">
      <c r="A736" s="0" t="s">
        <v>1516</v>
      </c>
      <c r="B736" s="0" t="s">
        <v>45</v>
      </c>
      <c r="C736" s="0" t="n">
        <v>5</v>
      </c>
      <c r="D736" s="0" t="n">
        <v>0.03</v>
      </c>
      <c r="E736" s="0" t="n">
        <v>1.75</v>
      </c>
      <c r="F736" s="0" t="n">
        <v>0.08</v>
      </c>
      <c r="G736" s="0" t="s">
        <v>1517</v>
      </c>
    </row>
    <row r="737" customFormat="false" ht="15" hidden="false" customHeight="false" outlineLevel="0" collapsed="false">
      <c r="A737" s="0" t="s">
        <v>1518</v>
      </c>
      <c r="B737" s="0" t="s">
        <v>45</v>
      </c>
      <c r="C737" s="0" t="n">
        <v>5</v>
      </c>
      <c r="D737" s="0" t="n">
        <v>0.03</v>
      </c>
      <c r="E737" s="0" t="n">
        <v>2</v>
      </c>
      <c r="F737" s="0" t="n">
        <v>0.08</v>
      </c>
      <c r="G737" s="0" t="s">
        <v>1519</v>
      </c>
    </row>
    <row r="738" customFormat="false" ht="15" hidden="false" customHeight="false" outlineLevel="0" collapsed="false">
      <c r="A738" s="0" t="s">
        <v>1520</v>
      </c>
      <c r="B738" s="0" t="s">
        <v>45</v>
      </c>
      <c r="C738" s="0" t="n">
        <v>5</v>
      </c>
      <c r="D738" s="0" t="n">
        <v>0.03</v>
      </c>
      <c r="E738" s="0" t="n">
        <v>2.25</v>
      </c>
      <c r="F738" s="0" t="n">
        <v>0.08</v>
      </c>
      <c r="G738" s="0" t="s">
        <v>1521</v>
      </c>
    </row>
    <row r="739" customFormat="false" ht="15" hidden="false" customHeight="false" outlineLevel="0" collapsed="false">
      <c r="A739" s="0" t="s">
        <v>1522</v>
      </c>
      <c r="B739" s="0" t="s">
        <v>45</v>
      </c>
      <c r="C739" s="0" t="n">
        <v>5</v>
      </c>
      <c r="D739" s="0" t="n">
        <v>0.03</v>
      </c>
      <c r="E739" s="0" t="n">
        <v>2.375</v>
      </c>
      <c r="F739" s="0" t="n">
        <v>0.08</v>
      </c>
      <c r="G739" s="0" t="s">
        <v>1523</v>
      </c>
    </row>
    <row r="740" customFormat="false" ht="15" hidden="false" customHeight="false" outlineLevel="0" collapsed="false">
      <c r="A740" s="0" t="s">
        <v>1524</v>
      </c>
      <c r="B740" s="0" t="s">
        <v>45</v>
      </c>
      <c r="C740" s="0" t="n">
        <v>5</v>
      </c>
      <c r="D740" s="0" t="n">
        <v>0.03</v>
      </c>
      <c r="E740" s="0" t="n">
        <v>2.5</v>
      </c>
      <c r="F740" s="0" t="n">
        <v>0.08</v>
      </c>
      <c r="G740" s="0" t="s">
        <v>1525</v>
      </c>
    </row>
    <row r="741" customFormat="false" ht="15" hidden="false" customHeight="false" outlineLevel="0" collapsed="false">
      <c r="A741" s="0" t="s">
        <v>1526</v>
      </c>
      <c r="B741" s="0" t="s">
        <v>45</v>
      </c>
      <c r="C741" s="0" t="n">
        <v>5</v>
      </c>
      <c r="D741" s="0" t="n">
        <v>0.03</v>
      </c>
      <c r="E741" s="0" t="n">
        <v>2.75</v>
      </c>
      <c r="F741" s="0" t="n">
        <v>0.08</v>
      </c>
      <c r="G741" s="0" t="s">
        <v>1527</v>
      </c>
    </row>
    <row r="742" customFormat="false" ht="15" hidden="false" customHeight="false" outlineLevel="0" collapsed="false">
      <c r="A742" s="0" t="s">
        <v>1528</v>
      </c>
      <c r="B742" s="0" t="s">
        <v>45</v>
      </c>
      <c r="C742" s="0" t="n">
        <v>5</v>
      </c>
      <c r="D742" s="0" t="n">
        <v>0.03</v>
      </c>
      <c r="E742" s="0" t="n">
        <v>3</v>
      </c>
      <c r="F742" s="0" t="n">
        <v>0.08</v>
      </c>
      <c r="G742" s="0" t="s">
        <v>1529</v>
      </c>
    </row>
    <row r="743" customFormat="false" ht="15" hidden="false" customHeight="false" outlineLevel="0" collapsed="false">
      <c r="A743" s="0" t="s">
        <v>1530</v>
      </c>
      <c r="B743" s="0" t="s">
        <v>45</v>
      </c>
      <c r="C743" s="0" t="n">
        <v>5</v>
      </c>
      <c r="D743" s="0" t="n">
        <v>0.03</v>
      </c>
      <c r="E743" s="0" t="n">
        <v>3.5</v>
      </c>
      <c r="F743" s="0" t="n">
        <v>0.08</v>
      </c>
      <c r="G743" s="0" t="s">
        <v>1531</v>
      </c>
    </row>
    <row r="744" customFormat="false" ht="15" hidden="false" customHeight="false" outlineLevel="0" collapsed="false">
      <c r="A744" s="0" t="s">
        <v>1532</v>
      </c>
      <c r="B744" s="0" t="s">
        <v>45</v>
      </c>
      <c r="C744" s="0" t="n">
        <v>5</v>
      </c>
      <c r="D744" s="0" t="n">
        <v>0.03</v>
      </c>
      <c r="E744" s="0" t="n">
        <v>4</v>
      </c>
      <c r="F744" s="0" t="n">
        <v>0.08</v>
      </c>
      <c r="G744" s="0" t="s">
        <v>1533</v>
      </c>
    </row>
    <row r="745" customFormat="false" ht="15" hidden="false" customHeight="false" outlineLevel="0" collapsed="false">
      <c r="A745" s="0" t="s">
        <v>1534</v>
      </c>
      <c r="B745" s="0" t="s">
        <v>45</v>
      </c>
      <c r="C745" s="0" t="n">
        <v>5</v>
      </c>
      <c r="D745" s="0" t="n">
        <v>0.03</v>
      </c>
      <c r="E745" s="0" t="n">
        <v>4.25</v>
      </c>
      <c r="F745" s="0" t="n">
        <v>0.08</v>
      </c>
      <c r="G745" s="0" t="s">
        <v>1535</v>
      </c>
    </row>
    <row r="746" customFormat="false" ht="15" hidden="false" customHeight="false" outlineLevel="0" collapsed="false">
      <c r="A746" s="0" t="s">
        <v>1536</v>
      </c>
      <c r="B746" s="0" t="s">
        <v>45</v>
      </c>
      <c r="C746" s="0" t="n">
        <v>5</v>
      </c>
      <c r="D746" s="0" t="n">
        <v>0.035</v>
      </c>
      <c r="E746" s="0" t="n">
        <v>1.25</v>
      </c>
      <c r="F746" s="0" t="n">
        <v>0.08</v>
      </c>
      <c r="G746" s="0" t="s">
        <v>1537</v>
      </c>
    </row>
    <row r="747" customFormat="false" ht="15" hidden="false" customHeight="false" outlineLevel="0" collapsed="false">
      <c r="A747" s="0" t="s">
        <v>1538</v>
      </c>
      <c r="B747" s="0" t="s">
        <v>45</v>
      </c>
      <c r="C747" s="0" t="n">
        <v>5</v>
      </c>
      <c r="D747" s="0" t="n">
        <v>0.035</v>
      </c>
      <c r="E747" s="0" t="n">
        <v>1.5</v>
      </c>
      <c r="F747" s="0" t="n">
        <v>0.08</v>
      </c>
      <c r="G747" s="0" t="s">
        <v>1539</v>
      </c>
    </row>
    <row r="748" customFormat="false" ht="15" hidden="false" customHeight="false" outlineLevel="0" collapsed="false">
      <c r="A748" s="0" t="s">
        <v>1540</v>
      </c>
      <c r="B748" s="0" t="s">
        <v>45</v>
      </c>
      <c r="C748" s="0" t="n">
        <v>5</v>
      </c>
      <c r="D748" s="0" t="n">
        <v>0.035</v>
      </c>
      <c r="E748" s="0" t="n">
        <v>1.75</v>
      </c>
      <c r="F748" s="0" t="n">
        <v>0.08</v>
      </c>
      <c r="G748" s="0" t="s">
        <v>1541</v>
      </c>
    </row>
    <row r="749" customFormat="false" ht="15" hidden="false" customHeight="false" outlineLevel="0" collapsed="false">
      <c r="A749" s="0" t="s">
        <v>1542</v>
      </c>
      <c r="B749" s="0" t="s">
        <v>45</v>
      </c>
      <c r="C749" s="0" t="n">
        <v>5</v>
      </c>
      <c r="D749" s="0" t="n">
        <v>0.035</v>
      </c>
      <c r="E749" s="0" t="n">
        <v>2</v>
      </c>
      <c r="F749" s="0" t="n">
        <v>0.08</v>
      </c>
      <c r="G749" s="0" t="s">
        <v>1543</v>
      </c>
    </row>
    <row r="750" customFormat="false" ht="15" hidden="false" customHeight="false" outlineLevel="0" collapsed="false">
      <c r="A750" s="0" t="s">
        <v>1544</v>
      </c>
      <c r="B750" s="0" t="s">
        <v>45</v>
      </c>
      <c r="C750" s="0" t="n">
        <v>5</v>
      </c>
      <c r="D750" s="0" t="n">
        <v>0.035</v>
      </c>
      <c r="E750" s="0" t="n">
        <v>2.25</v>
      </c>
      <c r="F750" s="0" t="n">
        <v>0.08</v>
      </c>
      <c r="G750" s="0" t="s">
        <v>1545</v>
      </c>
    </row>
    <row r="751" customFormat="false" ht="15" hidden="false" customHeight="false" outlineLevel="0" collapsed="false">
      <c r="A751" s="0" t="s">
        <v>1546</v>
      </c>
      <c r="B751" s="0" t="s">
        <v>45</v>
      </c>
      <c r="C751" s="0" t="n">
        <v>5</v>
      </c>
      <c r="D751" s="0" t="n">
        <v>0.035</v>
      </c>
      <c r="E751" s="0" t="n">
        <v>2.375</v>
      </c>
      <c r="F751" s="0" t="n">
        <v>0.08</v>
      </c>
      <c r="G751" s="0" t="s">
        <v>1547</v>
      </c>
    </row>
    <row r="752" customFormat="false" ht="15" hidden="false" customHeight="false" outlineLevel="0" collapsed="false">
      <c r="A752" s="0" t="s">
        <v>1548</v>
      </c>
      <c r="B752" s="0" t="s">
        <v>45</v>
      </c>
      <c r="C752" s="0" t="n">
        <v>5</v>
      </c>
      <c r="D752" s="0" t="n">
        <v>0.035</v>
      </c>
      <c r="E752" s="0" t="n">
        <v>2.5</v>
      </c>
      <c r="F752" s="0" t="n">
        <v>0.08</v>
      </c>
      <c r="G752" s="0" t="s">
        <v>1549</v>
      </c>
    </row>
    <row r="753" customFormat="false" ht="15" hidden="false" customHeight="false" outlineLevel="0" collapsed="false">
      <c r="A753" s="0" t="s">
        <v>1550</v>
      </c>
      <c r="B753" s="0" t="s">
        <v>45</v>
      </c>
      <c r="C753" s="0" t="n">
        <v>5</v>
      </c>
      <c r="D753" s="0" t="n">
        <v>0.035</v>
      </c>
      <c r="E753" s="0" t="n">
        <v>2.75</v>
      </c>
      <c r="F753" s="0" t="n">
        <v>0.08</v>
      </c>
      <c r="G753" s="0" t="s">
        <v>1551</v>
      </c>
    </row>
    <row r="754" customFormat="false" ht="15" hidden="false" customHeight="false" outlineLevel="0" collapsed="false">
      <c r="A754" s="0" t="s">
        <v>1552</v>
      </c>
      <c r="B754" s="0" t="s">
        <v>45</v>
      </c>
      <c r="C754" s="0" t="n">
        <v>5</v>
      </c>
      <c r="D754" s="0" t="n">
        <v>0.035</v>
      </c>
      <c r="E754" s="0" t="n">
        <v>3</v>
      </c>
      <c r="F754" s="0" t="n">
        <v>0.08</v>
      </c>
      <c r="G754" s="0" t="s">
        <v>1553</v>
      </c>
    </row>
    <row r="755" customFormat="false" ht="15" hidden="false" customHeight="false" outlineLevel="0" collapsed="false">
      <c r="A755" s="0" t="s">
        <v>1554</v>
      </c>
      <c r="B755" s="0" t="s">
        <v>45</v>
      </c>
      <c r="C755" s="0" t="n">
        <v>5</v>
      </c>
      <c r="D755" s="0" t="n">
        <v>0.035</v>
      </c>
      <c r="E755" s="0" t="n">
        <v>3.5</v>
      </c>
      <c r="F755" s="0" t="n">
        <v>0.08</v>
      </c>
      <c r="G755" s="0" t="s">
        <v>1555</v>
      </c>
    </row>
    <row r="756" customFormat="false" ht="15" hidden="false" customHeight="false" outlineLevel="0" collapsed="false">
      <c r="A756" s="0" t="s">
        <v>1556</v>
      </c>
      <c r="B756" s="0" t="s">
        <v>45</v>
      </c>
      <c r="C756" s="0" t="n">
        <v>5</v>
      </c>
      <c r="D756" s="0" t="n">
        <v>0.035</v>
      </c>
      <c r="E756" s="0" t="n">
        <v>4</v>
      </c>
      <c r="F756" s="0" t="n">
        <v>0.08</v>
      </c>
      <c r="G756" s="0" t="s">
        <v>1557</v>
      </c>
    </row>
    <row r="757" customFormat="false" ht="15" hidden="false" customHeight="false" outlineLevel="0" collapsed="false">
      <c r="A757" s="0" t="s">
        <v>1558</v>
      </c>
      <c r="B757" s="0" t="s">
        <v>45</v>
      </c>
      <c r="C757" s="0" t="n">
        <v>5</v>
      </c>
      <c r="D757" s="0" t="n">
        <v>0.035</v>
      </c>
      <c r="E757" s="0" t="n">
        <v>4.25</v>
      </c>
      <c r="F757" s="0" t="n">
        <v>0.08</v>
      </c>
      <c r="G757" s="0" t="s">
        <v>1559</v>
      </c>
    </row>
    <row r="758" customFormat="false" ht="15" hidden="false" customHeight="false" outlineLevel="0" collapsed="false">
      <c r="A758" s="0" t="s">
        <v>1560</v>
      </c>
      <c r="B758" s="0" t="s">
        <v>214</v>
      </c>
      <c r="C758" s="0" t="n">
        <v>14</v>
      </c>
      <c r="D758" s="0" t="n">
        <v>0.005</v>
      </c>
      <c r="E758" s="0" t="n">
        <v>1.25</v>
      </c>
      <c r="F758" s="0" t="n">
        <v>0.08</v>
      </c>
      <c r="G758" s="0" t="s">
        <v>1561</v>
      </c>
    </row>
    <row r="759" customFormat="false" ht="15" hidden="false" customHeight="false" outlineLevel="0" collapsed="false">
      <c r="A759" s="0" t="s">
        <v>1562</v>
      </c>
      <c r="B759" s="0" t="s">
        <v>214</v>
      </c>
      <c r="C759" s="0" t="n">
        <v>14</v>
      </c>
      <c r="D759" s="0" t="n">
        <v>0.005</v>
      </c>
      <c r="E759" s="0" t="n">
        <v>1.5</v>
      </c>
      <c r="F759" s="0" t="n">
        <v>0.08</v>
      </c>
      <c r="G759" s="0" t="s">
        <v>1563</v>
      </c>
    </row>
    <row r="760" customFormat="false" ht="15" hidden="false" customHeight="false" outlineLevel="0" collapsed="false">
      <c r="A760" s="0" t="s">
        <v>1564</v>
      </c>
      <c r="B760" s="0" t="s">
        <v>214</v>
      </c>
      <c r="C760" s="0" t="n">
        <v>14</v>
      </c>
      <c r="D760" s="0" t="n">
        <v>0.005</v>
      </c>
      <c r="E760" s="0" t="n">
        <v>1.75</v>
      </c>
      <c r="F760" s="0" t="n">
        <v>0.08</v>
      </c>
      <c r="G760" s="0" t="s">
        <v>1565</v>
      </c>
    </row>
    <row r="761" customFormat="false" ht="15" hidden="false" customHeight="false" outlineLevel="0" collapsed="false">
      <c r="A761" s="0" t="s">
        <v>1566</v>
      </c>
      <c r="B761" s="0" t="s">
        <v>214</v>
      </c>
      <c r="C761" s="0" t="n">
        <v>14</v>
      </c>
      <c r="D761" s="0" t="n">
        <v>0.005</v>
      </c>
      <c r="E761" s="0" t="n">
        <v>2</v>
      </c>
      <c r="F761" s="0" t="n">
        <v>0.08</v>
      </c>
      <c r="G761" s="0" t="s">
        <v>1567</v>
      </c>
    </row>
    <row r="762" customFormat="false" ht="15" hidden="false" customHeight="false" outlineLevel="0" collapsed="false">
      <c r="A762" s="0" t="s">
        <v>1568</v>
      </c>
      <c r="B762" s="0" t="s">
        <v>214</v>
      </c>
      <c r="C762" s="0" t="n">
        <v>14</v>
      </c>
      <c r="D762" s="0" t="n">
        <v>0.005</v>
      </c>
      <c r="E762" s="0" t="n">
        <v>2.25</v>
      </c>
      <c r="F762" s="0" t="n">
        <v>0.08</v>
      </c>
      <c r="G762" s="0" t="s">
        <v>1569</v>
      </c>
    </row>
    <row r="763" customFormat="false" ht="15" hidden="false" customHeight="false" outlineLevel="0" collapsed="false">
      <c r="A763" s="0" t="s">
        <v>1570</v>
      </c>
      <c r="B763" s="0" t="s">
        <v>214</v>
      </c>
      <c r="C763" s="0" t="n">
        <v>14</v>
      </c>
      <c r="D763" s="0" t="n">
        <v>0.005</v>
      </c>
      <c r="E763" s="0" t="n">
        <v>2.375</v>
      </c>
      <c r="F763" s="0" t="n">
        <v>0.08</v>
      </c>
      <c r="G763" s="0" t="s">
        <v>1571</v>
      </c>
    </row>
    <row r="764" customFormat="false" ht="15" hidden="false" customHeight="false" outlineLevel="0" collapsed="false">
      <c r="A764" s="0" t="s">
        <v>1572</v>
      </c>
      <c r="B764" s="0" t="s">
        <v>214</v>
      </c>
      <c r="C764" s="0" t="n">
        <v>14</v>
      </c>
      <c r="D764" s="0" t="n">
        <v>0.005</v>
      </c>
      <c r="E764" s="0" t="n">
        <v>2.5</v>
      </c>
      <c r="F764" s="0" t="n">
        <v>0.08</v>
      </c>
      <c r="G764" s="0" t="s">
        <v>1573</v>
      </c>
    </row>
    <row r="765" customFormat="false" ht="15" hidden="false" customHeight="false" outlineLevel="0" collapsed="false">
      <c r="A765" s="0" t="s">
        <v>1574</v>
      </c>
      <c r="B765" s="0" t="s">
        <v>214</v>
      </c>
      <c r="C765" s="0" t="n">
        <v>14</v>
      </c>
      <c r="D765" s="0" t="n">
        <v>0.005</v>
      </c>
      <c r="E765" s="0" t="n">
        <v>2.75</v>
      </c>
      <c r="F765" s="0" t="n">
        <v>0.08</v>
      </c>
      <c r="G765" s="0" t="s">
        <v>1575</v>
      </c>
    </row>
    <row r="766" customFormat="false" ht="15" hidden="false" customHeight="false" outlineLevel="0" collapsed="false">
      <c r="A766" s="0" t="s">
        <v>1576</v>
      </c>
      <c r="B766" s="0" t="s">
        <v>214</v>
      </c>
      <c r="C766" s="0" t="n">
        <v>14</v>
      </c>
      <c r="D766" s="0" t="n">
        <v>0.005</v>
      </c>
      <c r="E766" s="0" t="n">
        <v>3</v>
      </c>
      <c r="F766" s="0" t="n">
        <v>0.08</v>
      </c>
      <c r="G766" s="0" t="s">
        <v>1577</v>
      </c>
    </row>
    <row r="767" customFormat="false" ht="15" hidden="false" customHeight="false" outlineLevel="0" collapsed="false">
      <c r="A767" s="0" t="s">
        <v>1578</v>
      </c>
      <c r="B767" s="0" t="s">
        <v>214</v>
      </c>
      <c r="C767" s="0" t="n">
        <v>14</v>
      </c>
      <c r="D767" s="0" t="n">
        <v>0.005</v>
      </c>
      <c r="E767" s="0" t="n">
        <v>3.5</v>
      </c>
      <c r="F767" s="0" t="n">
        <v>0.08</v>
      </c>
      <c r="G767" s="0" t="s">
        <v>1579</v>
      </c>
    </row>
    <row r="768" customFormat="false" ht="15" hidden="false" customHeight="false" outlineLevel="0" collapsed="false">
      <c r="A768" s="0" t="s">
        <v>1580</v>
      </c>
      <c r="B768" s="0" t="s">
        <v>214</v>
      </c>
      <c r="C768" s="0" t="n">
        <v>14</v>
      </c>
      <c r="D768" s="0" t="n">
        <v>0.005</v>
      </c>
      <c r="E768" s="0" t="n">
        <v>4</v>
      </c>
      <c r="F768" s="0" t="n">
        <v>0.08</v>
      </c>
      <c r="G768" s="0" t="s">
        <v>1581</v>
      </c>
    </row>
    <row r="769" customFormat="false" ht="15" hidden="false" customHeight="false" outlineLevel="0" collapsed="false">
      <c r="A769" s="0" t="s">
        <v>1582</v>
      </c>
      <c r="B769" s="0" t="s">
        <v>214</v>
      </c>
      <c r="C769" s="0" t="n">
        <v>14</v>
      </c>
      <c r="D769" s="0" t="n">
        <v>0.005</v>
      </c>
      <c r="E769" s="0" t="n">
        <v>4.25</v>
      </c>
      <c r="F769" s="0" t="n">
        <v>0.08</v>
      </c>
      <c r="G769" s="0" t="s">
        <v>1583</v>
      </c>
    </row>
    <row r="770" customFormat="false" ht="15" hidden="false" customHeight="false" outlineLevel="0" collapsed="false">
      <c r="A770" s="0" t="s">
        <v>1584</v>
      </c>
      <c r="B770" s="0" t="s">
        <v>214</v>
      </c>
      <c r="C770" s="0" t="n">
        <v>14</v>
      </c>
      <c r="D770" s="0" t="n">
        <v>0.01</v>
      </c>
      <c r="E770" s="0" t="n">
        <v>1.25</v>
      </c>
      <c r="F770" s="0" t="n">
        <v>0.08</v>
      </c>
      <c r="G770" s="0" t="s">
        <v>1585</v>
      </c>
    </row>
    <row r="771" customFormat="false" ht="15" hidden="false" customHeight="false" outlineLevel="0" collapsed="false">
      <c r="A771" s="0" t="s">
        <v>1586</v>
      </c>
      <c r="B771" s="0" t="s">
        <v>214</v>
      </c>
      <c r="C771" s="0" t="n">
        <v>14</v>
      </c>
      <c r="D771" s="0" t="n">
        <v>0.01</v>
      </c>
      <c r="E771" s="0" t="n">
        <v>1.5</v>
      </c>
      <c r="F771" s="0" t="n">
        <v>0.08</v>
      </c>
      <c r="G771" s="0" t="s">
        <v>1587</v>
      </c>
    </row>
    <row r="772" customFormat="false" ht="15" hidden="false" customHeight="false" outlineLevel="0" collapsed="false">
      <c r="A772" s="0" t="s">
        <v>1588</v>
      </c>
      <c r="B772" s="0" t="s">
        <v>214</v>
      </c>
      <c r="C772" s="0" t="n">
        <v>14</v>
      </c>
      <c r="D772" s="0" t="n">
        <v>0.01</v>
      </c>
      <c r="E772" s="0" t="n">
        <v>1.75</v>
      </c>
      <c r="F772" s="0" t="n">
        <v>0.08</v>
      </c>
      <c r="G772" s="0" t="s">
        <v>1589</v>
      </c>
    </row>
    <row r="773" customFormat="false" ht="15" hidden="false" customHeight="false" outlineLevel="0" collapsed="false">
      <c r="A773" s="0" t="s">
        <v>1590</v>
      </c>
      <c r="B773" s="0" t="s">
        <v>214</v>
      </c>
      <c r="C773" s="0" t="n">
        <v>14</v>
      </c>
      <c r="D773" s="0" t="n">
        <v>0.01</v>
      </c>
      <c r="E773" s="0" t="n">
        <v>2</v>
      </c>
      <c r="F773" s="0" t="n">
        <v>0.08</v>
      </c>
      <c r="G773" s="0" t="s">
        <v>1591</v>
      </c>
    </row>
    <row r="774" customFormat="false" ht="15" hidden="false" customHeight="false" outlineLevel="0" collapsed="false">
      <c r="A774" s="0" t="s">
        <v>1592</v>
      </c>
      <c r="B774" s="0" t="s">
        <v>214</v>
      </c>
      <c r="C774" s="0" t="n">
        <v>14</v>
      </c>
      <c r="D774" s="0" t="n">
        <v>0.01</v>
      </c>
      <c r="E774" s="0" t="n">
        <v>2.25</v>
      </c>
      <c r="F774" s="0" t="n">
        <v>0.08</v>
      </c>
      <c r="G774" s="0" t="s">
        <v>1593</v>
      </c>
    </row>
    <row r="775" customFormat="false" ht="15" hidden="false" customHeight="false" outlineLevel="0" collapsed="false">
      <c r="A775" s="0" t="s">
        <v>1594</v>
      </c>
      <c r="B775" s="0" t="s">
        <v>214</v>
      </c>
      <c r="C775" s="0" t="n">
        <v>14</v>
      </c>
      <c r="D775" s="0" t="n">
        <v>0.01</v>
      </c>
      <c r="E775" s="0" t="n">
        <v>2.375</v>
      </c>
      <c r="F775" s="0" t="n">
        <v>0.08</v>
      </c>
      <c r="G775" s="0" t="s">
        <v>1595</v>
      </c>
    </row>
    <row r="776" customFormat="false" ht="15" hidden="false" customHeight="false" outlineLevel="0" collapsed="false">
      <c r="A776" s="0" t="s">
        <v>1596</v>
      </c>
      <c r="B776" s="0" t="s">
        <v>214</v>
      </c>
      <c r="C776" s="0" t="n">
        <v>14</v>
      </c>
      <c r="D776" s="0" t="n">
        <v>0.01</v>
      </c>
      <c r="E776" s="0" t="n">
        <v>2.5</v>
      </c>
      <c r="F776" s="0" t="n">
        <v>0.08</v>
      </c>
      <c r="G776" s="0" t="s">
        <v>1597</v>
      </c>
    </row>
    <row r="777" customFormat="false" ht="15" hidden="false" customHeight="false" outlineLevel="0" collapsed="false">
      <c r="A777" s="0" t="s">
        <v>1598</v>
      </c>
      <c r="B777" s="0" t="s">
        <v>214</v>
      </c>
      <c r="C777" s="0" t="n">
        <v>14</v>
      </c>
      <c r="D777" s="0" t="n">
        <v>0.01</v>
      </c>
      <c r="E777" s="0" t="n">
        <v>2.75</v>
      </c>
      <c r="F777" s="0" t="n">
        <v>0.08</v>
      </c>
      <c r="G777" s="0" t="s">
        <v>1599</v>
      </c>
    </row>
    <row r="778" customFormat="false" ht="15" hidden="false" customHeight="false" outlineLevel="0" collapsed="false">
      <c r="A778" s="0" t="s">
        <v>1600</v>
      </c>
      <c r="B778" s="0" t="s">
        <v>214</v>
      </c>
      <c r="C778" s="0" t="n">
        <v>14</v>
      </c>
      <c r="D778" s="0" t="n">
        <v>0.01</v>
      </c>
      <c r="E778" s="0" t="n">
        <v>3</v>
      </c>
      <c r="F778" s="0" t="n">
        <v>0.08</v>
      </c>
      <c r="G778" s="0" t="s">
        <v>1601</v>
      </c>
    </row>
    <row r="779" customFormat="false" ht="15" hidden="false" customHeight="false" outlineLevel="0" collapsed="false">
      <c r="A779" s="0" t="s">
        <v>1602</v>
      </c>
      <c r="B779" s="0" t="s">
        <v>214</v>
      </c>
      <c r="C779" s="0" t="n">
        <v>14</v>
      </c>
      <c r="D779" s="0" t="n">
        <v>0.01</v>
      </c>
      <c r="E779" s="0" t="n">
        <v>3.5</v>
      </c>
      <c r="F779" s="0" t="n">
        <v>0.08</v>
      </c>
      <c r="G779" s="0" t="s">
        <v>1603</v>
      </c>
    </row>
    <row r="780" customFormat="false" ht="15" hidden="false" customHeight="false" outlineLevel="0" collapsed="false">
      <c r="A780" s="0" t="s">
        <v>1604</v>
      </c>
      <c r="B780" s="0" t="s">
        <v>214</v>
      </c>
      <c r="C780" s="0" t="n">
        <v>14</v>
      </c>
      <c r="D780" s="0" t="n">
        <v>0.01</v>
      </c>
      <c r="E780" s="0" t="n">
        <v>4</v>
      </c>
      <c r="F780" s="0" t="n">
        <v>0.08</v>
      </c>
      <c r="G780" s="0" t="s">
        <v>1605</v>
      </c>
    </row>
    <row r="781" customFormat="false" ht="15" hidden="false" customHeight="false" outlineLevel="0" collapsed="false">
      <c r="A781" s="0" t="s">
        <v>1606</v>
      </c>
      <c r="B781" s="0" t="s">
        <v>214</v>
      </c>
      <c r="C781" s="0" t="n">
        <v>14</v>
      </c>
      <c r="D781" s="0" t="n">
        <v>0.01</v>
      </c>
      <c r="E781" s="0" t="n">
        <v>4.25</v>
      </c>
      <c r="F781" s="0" t="n">
        <v>0.08</v>
      </c>
      <c r="G781" s="0" t="s">
        <v>1607</v>
      </c>
    </row>
    <row r="782" customFormat="false" ht="15" hidden="false" customHeight="false" outlineLevel="0" collapsed="false">
      <c r="A782" s="0" t="s">
        <v>1608</v>
      </c>
      <c r="B782" s="0" t="s">
        <v>214</v>
      </c>
      <c r="C782" s="0" t="n">
        <v>14</v>
      </c>
      <c r="D782" s="0" t="n">
        <v>0.015</v>
      </c>
      <c r="E782" s="0" t="n">
        <v>1.25</v>
      </c>
      <c r="F782" s="0" t="n">
        <v>0.08</v>
      </c>
      <c r="G782" s="0" t="s">
        <v>1609</v>
      </c>
    </row>
    <row r="783" customFormat="false" ht="15" hidden="false" customHeight="false" outlineLevel="0" collapsed="false">
      <c r="A783" s="0" t="s">
        <v>1610</v>
      </c>
      <c r="B783" s="0" t="s">
        <v>214</v>
      </c>
      <c r="C783" s="0" t="n">
        <v>14</v>
      </c>
      <c r="D783" s="0" t="n">
        <v>0.015</v>
      </c>
      <c r="E783" s="0" t="n">
        <v>1.5</v>
      </c>
      <c r="F783" s="0" t="n">
        <v>0.08</v>
      </c>
      <c r="G783" s="0" t="s">
        <v>1611</v>
      </c>
    </row>
    <row r="784" customFormat="false" ht="15" hidden="false" customHeight="false" outlineLevel="0" collapsed="false">
      <c r="A784" s="0" t="s">
        <v>1612</v>
      </c>
      <c r="B784" s="0" t="s">
        <v>214</v>
      </c>
      <c r="C784" s="0" t="n">
        <v>14</v>
      </c>
      <c r="D784" s="0" t="n">
        <v>0.015</v>
      </c>
      <c r="E784" s="0" t="n">
        <v>1.75</v>
      </c>
      <c r="F784" s="0" t="n">
        <v>0.08</v>
      </c>
      <c r="G784" s="0" t="s">
        <v>1613</v>
      </c>
    </row>
    <row r="785" customFormat="false" ht="15" hidden="false" customHeight="false" outlineLevel="0" collapsed="false">
      <c r="A785" s="0" t="s">
        <v>1614</v>
      </c>
      <c r="B785" s="0" t="s">
        <v>214</v>
      </c>
      <c r="C785" s="0" t="n">
        <v>14</v>
      </c>
      <c r="D785" s="0" t="n">
        <v>0.015</v>
      </c>
      <c r="E785" s="0" t="n">
        <v>2</v>
      </c>
      <c r="F785" s="0" t="n">
        <v>0.08</v>
      </c>
      <c r="G785" s="0" t="s">
        <v>1615</v>
      </c>
    </row>
    <row r="786" customFormat="false" ht="15" hidden="false" customHeight="false" outlineLevel="0" collapsed="false">
      <c r="A786" s="0" t="s">
        <v>1616</v>
      </c>
      <c r="B786" s="0" t="s">
        <v>214</v>
      </c>
      <c r="C786" s="0" t="n">
        <v>14</v>
      </c>
      <c r="D786" s="0" t="n">
        <v>0.015</v>
      </c>
      <c r="E786" s="0" t="n">
        <v>2.25</v>
      </c>
      <c r="F786" s="0" t="n">
        <v>0.08</v>
      </c>
      <c r="G786" s="0" t="s">
        <v>1617</v>
      </c>
    </row>
    <row r="787" customFormat="false" ht="15" hidden="false" customHeight="false" outlineLevel="0" collapsed="false">
      <c r="A787" s="0" t="s">
        <v>1618</v>
      </c>
      <c r="B787" s="0" t="s">
        <v>214</v>
      </c>
      <c r="C787" s="0" t="n">
        <v>14</v>
      </c>
      <c r="D787" s="0" t="n">
        <v>0.015</v>
      </c>
      <c r="E787" s="0" t="n">
        <v>2.375</v>
      </c>
      <c r="F787" s="0" t="n">
        <v>0.08</v>
      </c>
      <c r="G787" s="0" t="s">
        <v>1619</v>
      </c>
    </row>
    <row r="788" customFormat="false" ht="15" hidden="false" customHeight="false" outlineLevel="0" collapsed="false">
      <c r="A788" s="0" t="s">
        <v>1620</v>
      </c>
      <c r="B788" s="0" t="s">
        <v>214</v>
      </c>
      <c r="C788" s="0" t="n">
        <v>14</v>
      </c>
      <c r="D788" s="0" t="n">
        <v>0.015</v>
      </c>
      <c r="E788" s="0" t="n">
        <v>2.5</v>
      </c>
      <c r="F788" s="0" t="n">
        <v>0.08</v>
      </c>
      <c r="G788" s="0" t="s">
        <v>1621</v>
      </c>
    </row>
    <row r="789" customFormat="false" ht="15" hidden="false" customHeight="false" outlineLevel="0" collapsed="false">
      <c r="A789" s="0" t="s">
        <v>1622</v>
      </c>
      <c r="B789" s="0" t="s">
        <v>214</v>
      </c>
      <c r="C789" s="0" t="n">
        <v>14</v>
      </c>
      <c r="D789" s="0" t="n">
        <v>0.015</v>
      </c>
      <c r="E789" s="0" t="n">
        <v>2.75</v>
      </c>
      <c r="F789" s="0" t="n">
        <v>0.08</v>
      </c>
      <c r="G789" s="0" t="s">
        <v>1623</v>
      </c>
    </row>
    <row r="790" customFormat="false" ht="15" hidden="false" customHeight="false" outlineLevel="0" collapsed="false">
      <c r="A790" s="0" t="s">
        <v>1624</v>
      </c>
      <c r="B790" s="0" t="s">
        <v>214</v>
      </c>
      <c r="C790" s="0" t="n">
        <v>14</v>
      </c>
      <c r="D790" s="0" t="n">
        <v>0.015</v>
      </c>
      <c r="E790" s="0" t="n">
        <v>3</v>
      </c>
      <c r="F790" s="0" t="n">
        <v>0.08</v>
      </c>
      <c r="G790" s="0" t="s">
        <v>1625</v>
      </c>
    </row>
    <row r="791" customFormat="false" ht="15" hidden="false" customHeight="false" outlineLevel="0" collapsed="false">
      <c r="A791" s="0" t="s">
        <v>1626</v>
      </c>
      <c r="B791" s="0" t="s">
        <v>214</v>
      </c>
      <c r="C791" s="0" t="n">
        <v>14</v>
      </c>
      <c r="D791" s="0" t="n">
        <v>0.015</v>
      </c>
      <c r="E791" s="0" t="n">
        <v>3.5</v>
      </c>
      <c r="F791" s="0" t="n">
        <v>0.08</v>
      </c>
      <c r="G791" s="0" t="s">
        <v>1627</v>
      </c>
    </row>
    <row r="792" customFormat="false" ht="15" hidden="false" customHeight="false" outlineLevel="0" collapsed="false">
      <c r="A792" s="0" t="s">
        <v>1628</v>
      </c>
      <c r="B792" s="0" t="s">
        <v>214</v>
      </c>
      <c r="C792" s="0" t="n">
        <v>14</v>
      </c>
      <c r="D792" s="0" t="n">
        <v>0.015</v>
      </c>
      <c r="E792" s="0" t="n">
        <v>4</v>
      </c>
      <c r="F792" s="0" t="n">
        <v>0.08</v>
      </c>
      <c r="G792" s="0" t="s">
        <v>1629</v>
      </c>
    </row>
    <row r="793" customFormat="false" ht="15" hidden="false" customHeight="false" outlineLevel="0" collapsed="false">
      <c r="A793" s="0" t="s">
        <v>1630</v>
      </c>
      <c r="B793" s="0" t="s">
        <v>214</v>
      </c>
      <c r="C793" s="0" t="n">
        <v>14</v>
      </c>
      <c r="D793" s="0" t="n">
        <v>0.015</v>
      </c>
      <c r="E793" s="0" t="n">
        <v>4.25</v>
      </c>
      <c r="F793" s="0" t="n">
        <v>0.08</v>
      </c>
      <c r="G793" s="0" t="s">
        <v>1631</v>
      </c>
    </row>
    <row r="794" customFormat="false" ht="15" hidden="false" customHeight="false" outlineLevel="0" collapsed="false">
      <c r="A794" s="0" t="s">
        <v>1632</v>
      </c>
      <c r="B794" s="0" t="s">
        <v>214</v>
      </c>
      <c r="C794" s="0" t="n">
        <v>14</v>
      </c>
      <c r="D794" s="0" t="n">
        <v>0.02</v>
      </c>
      <c r="E794" s="0" t="n">
        <v>1.25</v>
      </c>
      <c r="F794" s="0" t="n">
        <v>0.08</v>
      </c>
      <c r="G794" s="0" t="s">
        <v>1633</v>
      </c>
    </row>
    <row r="795" customFormat="false" ht="15" hidden="false" customHeight="false" outlineLevel="0" collapsed="false">
      <c r="A795" s="0" t="s">
        <v>1634</v>
      </c>
      <c r="B795" s="0" t="s">
        <v>214</v>
      </c>
      <c r="C795" s="0" t="n">
        <v>14</v>
      </c>
      <c r="D795" s="0" t="n">
        <v>0.02</v>
      </c>
      <c r="E795" s="0" t="n">
        <v>1.5</v>
      </c>
      <c r="F795" s="0" t="n">
        <v>0.08</v>
      </c>
      <c r="G795" s="0" t="s">
        <v>1635</v>
      </c>
    </row>
    <row r="796" customFormat="false" ht="15" hidden="false" customHeight="false" outlineLevel="0" collapsed="false">
      <c r="A796" s="0" t="s">
        <v>1636</v>
      </c>
      <c r="B796" s="0" t="s">
        <v>214</v>
      </c>
      <c r="C796" s="0" t="n">
        <v>14</v>
      </c>
      <c r="D796" s="0" t="n">
        <v>0.02</v>
      </c>
      <c r="E796" s="0" t="n">
        <v>1.75</v>
      </c>
      <c r="F796" s="0" t="n">
        <v>0.08</v>
      </c>
      <c r="G796" s="0" t="s">
        <v>1637</v>
      </c>
    </row>
    <row r="797" customFormat="false" ht="15" hidden="false" customHeight="false" outlineLevel="0" collapsed="false">
      <c r="A797" s="0" t="s">
        <v>1638</v>
      </c>
      <c r="B797" s="0" t="s">
        <v>214</v>
      </c>
      <c r="C797" s="0" t="n">
        <v>14</v>
      </c>
      <c r="D797" s="0" t="n">
        <v>0.02</v>
      </c>
      <c r="E797" s="0" t="n">
        <v>2</v>
      </c>
      <c r="F797" s="0" t="n">
        <v>0.08</v>
      </c>
      <c r="G797" s="0" t="s">
        <v>1639</v>
      </c>
    </row>
    <row r="798" customFormat="false" ht="15" hidden="false" customHeight="false" outlineLevel="0" collapsed="false">
      <c r="A798" s="0" t="s">
        <v>1640</v>
      </c>
      <c r="B798" s="0" t="s">
        <v>214</v>
      </c>
      <c r="C798" s="0" t="n">
        <v>14</v>
      </c>
      <c r="D798" s="0" t="n">
        <v>0.02</v>
      </c>
      <c r="E798" s="0" t="n">
        <v>2.25</v>
      </c>
      <c r="F798" s="0" t="n">
        <v>0.08</v>
      </c>
      <c r="G798" s="0" t="s">
        <v>1641</v>
      </c>
    </row>
    <row r="799" customFormat="false" ht="15" hidden="false" customHeight="false" outlineLevel="0" collapsed="false">
      <c r="A799" s="0" t="s">
        <v>1642</v>
      </c>
      <c r="B799" s="0" t="s">
        <v>214</v>
      </c>
      <c r="C799" s="0" t="n">
        <v>14</v>
      </c>
      <c r="D799" s="0" t="n">
        <v>0.02</v>
      </c>
      <c r="E799" s="0" t="n">
        <v>2.375</v>
      </c>
      <c r="F799" s="0" t="n">
        <v>0.08</v>
      </c>
      <c r="G799" s="0" t="s">
        <v>1643</v>
      </c>
    </row>
    <row r="800" customFormat="false" ht="15" hidden="false" customHeight="false" outlineLevel="0" collapsed="false">
      <c r="A800" s="0" t="s">
        <v>1644</v>
      </c>
      <c r="B800" s="0" t="s">
        <v>214</v>
      </c>
      <c r="C800" s="0" t="n">
        <v>14</v>
      </c>
      <c r="D800" s="0" t="n">
        <v>0.02</v>
      </c>
      <c r="E800" s="0" t="n">
        <v>2.5</v>
      </c>
      <c r="F800" s="0" t="n">
        <v>0.08</v>
      </c>
      <c r="G800" s="0" t="s">
        <v>1645</v>
      </c>
    </row>
    <row r="801" customFormat="false" ht="15" hidden="false" customHeight="false" outlineLevel="0" collapsed="false">
      <c r="A801" s="0" t="s">
        <v>1646</v>
      </c>
      <c r="B801" s="0" t="s">
        <v>214</v>
      </c>
      <c r="C801" s="0" t="n">
        <v>14</v>
      </c>
      <c r="D801" s="0" t="n">
        <v>0.02</v>
      </c>
      <c r="E801" s="0" t="n">
        <v>2.75</v>
      </c>
      <c r="F801" s="0" t="n">
        <v>0.08</v>
      </c>
      <c r="G801" s="0" t="s">
        <v>1647</v>
      </c>
    </row>
    <row r="802" customFormat="false" ht="15" hidden="false" customHeight="false" outlineLevel="0" collapsed="false">
      <c r="A802" s="0" t="s">
        <v>1648</v>
      </c>
      <c r="B802" s="0" t="s">
        <v>214</v>
      </c>
      <c r="C802" s="0" t="n">
        <v>14</v>
      </c>
      <c r="D802" s="0" t="n">
        <v>0.02</v>
      </c>
      <c r="E802" s="0" t="n">
        <v>3</v>
      </c>
      <c r="F802" s="0" t="n">
        <v>0.08</v>
      </c>
      <c r="G802" s="0" t="s">
        <v>1649</v>
      </c>
    </row>
    <row r="803" customFormat="false" ht="15" hidden="false" customHeight="false" outlineLevel="0" collapsed="false">
      <c r="A803" s="0" t="s">
        <v>1650</v>
      </c>
      <c r="B803" s="0" t="s">
        <v>214</v>
      </c>
      <c r="C803" s="0" t="n">
        <v>14</v>
      </c>
      <c r="D803" s="0" t="n">
        <v>0.02</v>
      </c>
      <c r="E803" s="0" t="n">
        <v>3.5</v>
      </c>
      <c r="F803" s="0" t="n">
        <v>0.08</v>
      </c>
      <c r="G803" s="0" t="s">
        <v>1651</v>
      </c>
    </row>
    <row r="804" customFormat="false" ht="15" hidden="false" customHeight="false" outlineLevel="0" collapsed="false">
      <c r="A804" s="0" t="s">
        <v>1652</v>
      </c>
      <c r="B804" s="0" t="s">
        <v>214</v>
      </c>
      <c r="C804" s="0" t="n">
        <v>14</v>
      </c>
      <c r="D804" s="0" t="n">
        <v>0.02</v>
      </c>
      <c r="E804" s="0" t="n">
        <v>4</v>
      </c>
      <c r="F804" s="0" t="n">
        <v>0.08</v>
      </c>
      <c r="G804" s="0" t="s">
        <v>1653</v>
      </c>
    </row>
    <row r="805" customFormat="false" ht="15" hidden="false" customHeight="false" outlineLevel="0" collapsed="false">
      <c r="A805" s="0" t="s">
        <v>1654</v>
      </c>
      <c r="B805" s="0" t="s">
        <v>214</v>
      </c>
      <c r="C805" s="0" t="n">
        <v>14</v>
      </c>
      <c r="D805" s="0" t="n">
        <v>0.02</v>
      </c>
      <c r="E805" s="0" t="n">
        <v>4.25</v>
      </c>
      <c r="F805" s="0" t="n">
        <v>0.08</v>
      </c>
      <c r="G805" s="0" t="s">
        <v>1655</v>
      </c>
    </row>
    <row r="806" customFormat="false" ht="15" hidden="false" customHeight="false" outlineLevel="0" collapsed="false">
      <c r="A806" s="0" t="s">
        <v>1656</v>
      </c>
      <c r="B806" s="0" t="s">
        <v>214</v>
      </c>
      <c r="C806" s="0" t="n">
        <v>14</v>
      </c>
      <c r="D806" s="0" t="n">
        <v>0.025</v>
      </c>
      <c r="E806" s="0" t="n">
        <v>1.25</v>
      </c>
      <c r="F806" s="0" t="n">
        <v>0.08</v>
      </c>
      <c r="G806" s="0" t="s">
        <v>1657</v>
      </c>
    </row>
    <row r="807" customFormat="false" ht="15" hidden="false" customHeight="false" outlineLevel="0" collapsed="false">
      <c r="A807" s="0" t="s">
        <v>1658</v>
      </c>
      <c r="B807" s="0" t="s">
        <v>214</v>
      </c>
      <c r="C807" s="0" t="n">
        <v>14</v>
      </c>
      <c r="D807" s="0" t="n">
        <v>0.025</v>
      </c>
      <c r="E807" s="0" t="n">
        <v>1.5</v>
      </c>
      <c r="F807" s="0" t="n">
        <v>0.08</v>
      </c>
      <c r="G807" s="0" t="s">
        <v>1659</v>
      </c>
    </row>
    <row r="808" customFormat="false" ht="15" hidden="false" customHeight="false" outlineLevel="0" collapsed="false">
      <c r="A808" s="0" t="s">
        <v>1660</v>
      </c>
      <c r="B808" s="0" t="s">
        <v>214</v>
      </c>
      <c r="C808" s="0" t="n">
        <v>14</v>
      </c>
      <c r="D808" s="0" t="n">
        <v>0.025</v>
      </c>
      <c r="E808" s="0" t="n">
        <v>1.75</v>
      </c>
      <c r="F808" s="0" t="n">
        <v>0.08</v>
      </c>
      <c r="G808" s="0" t="s">
        <v>1661</v>
      </c>
    </row>
    <row r="809" customFormat="false" ht="15" hidden="false" customHeight="false" outlineLevel="0" collapsed="false">
      <c r="A809" s="0" t="s">
        <v>1662</v>
      </c>
      <c r="B809" s="0" t="s">
        <v>214</v>
      </c>
      <c r="C809" s="0" t="n">
        <v>14</v>
      </c>
      <c r="D809" s="0" t="n">
        <v>0.025</v>
      </c>
      <c r="E809" s="0" t="n">
        <v>2</v>
      </c>
      <c r="F809" s="0" t="n">
        <v>0.08</v>
      </c>
      <c r="G809" s="0" t="s">
        <v>1663</v>
      </c>
    </row>
    <row r="810" customFormat="false" ht="15" hidden="false" customHeight="false" outlineLevel="0" collapsed="false">
      <c r="A810" s="0" t="s">
        <v>1664</v>
      </c>
      <c r="B810" s="0" t="s">
        <v>214</v>
      </c>
      <c r="C810" s="0" t="n">
        <v>14</v>
      </c>
      <c r="D810" s="0" t="n">
        <v>0.025</v>
      </c>
      <c r="E810" s="0" t="n">
        <v>2.25</v>
      </c>
      <c r="F810" s="0" t="n">
        <v>0.08</v>
      </c>
      <c r="G810" s="0" t="s">
        <v>1665</v>
      </c>
    </row>
    <row r="811" customFormat="false" ht="15" hidden="false" customHeight="false" outlineLevel="0" collapsed="false">
      <c r="A811" s="0" t="s">
        <v>1666</v>
      </c>
      <c r="B811" s="0" t="s">
        <v>214</v>
      </c>
      <c r="C811" s="0" t="n">
        <v>14</v>
      </c>
      <c r="D811" s="0" t="n">
        <v>0.025</v>
      </c>
      <c r="E811" s="0" t="n">
        <v>2.375</v>
      </c>
      <c r="F811" s="0" t="n">
        <v>0.08</v>
      </c>
      <c r="G811" s="0" t="s">
        <v>1667</v>
      </c>
    </row>
    <row r="812" customFormat="false" ht="15" hidden="false" customHeight="false" outlineLevel="0" collapsed="false">
      <c r="A812" s="0" t="s">
        <v>1668</v>
      </c>
      <c r="B812" s="0" t="s">
        <v>214</v>
      </c>
      <c r="C812" s="0" t="n">
        <v>14</v>
      </c>
      <c r="D812" s="0" t="n">
        <v>0.025</v>
      </c>
      <c r="E812" s="0" t="n">
        <v>2.5</v>
      </c>
      <c r="F812" s="0" t="n">
        <v>0.08</v>
      </c>
      <c r="G812" s="0" t="s">
        <v>1669</v>
      </c>
    </row>
    <row r="813" customFormat="false" ht="15" hidden="false" customHeight="false" outlineLevel="0" collapsed="false">
      <c r="A813" s="0" t="s">
        <v>1670</v>
      </c>
      <c r="B813" s="0" t="s">
        <v>214</v>
      </c>
      <c r="C813" s="0" t="n">
        <v>14</v>
      </c>
      <c r="D813" s="0" t="n">
        <v>0.025</v>
      </c>
      <c r="E813" s="0" t="n">
        <v>2.75</v>
      </c>
      <c r="F813" s="0" t="n">
        <v>0.08</v>
      </c>
      <c r="G813" s="0" t="s">
        <v>1671</v>
      </c>
    </row>
    <row r="814" customFormat="false" ht="15" hidden="false" customHeight="false" outlineLevel="0" collapsed="false">
      <c r="A814" s="0" t="s">
        <v>1672</v>
      </c>
      <c r="B814" s="0" t="s">
        <v>214</v>
      </c>
      <c r="C814" s="0" t="n">
        <v>14</v>
      </c>
      <c r="D814" s="0" t="n">
        <v>0.025</v>
      </c>
      <c r="E814" s="0" t="n">
        <v>3</v>
      </c>
      <c r="F814" s="0" t="n">
        <v>0.08</v>
      </c>
      <c r="G814" s="0" t="s">
        <v>1673</v>
      </c>
    </row>
    <row r="815" customFormat="false" ht="15" hidden="false" customHeight="false" outlineLevel="0" collapsed="false">
      <c r="A815" s="0" t="s">
        <v>1674</v>
      </c>
      <c r="B815" s="0" t="s">
        <v>214</v>
      </c>
      <c r="C815" s="0" t="n">
        <v>14</v>
      </c>
      <c r="D815" s="0" t="n">
        <v>0.025</v>
      </c>
      <c r="E815" s="0" t="n">
        <v>3.5</v>
      </c>
      <c r="F815" s="0" t="n">
        <v>0.08</v>
      </c>
      <c r="G815" s="0" t="s">
        <v>1675</v>
      </c>
    </row>
    <row r="816" customFormat="false" ht="15" hidden="false" customHeight="false" outlineLevel="0" collapsed="false">
      <c r="A816" s="0" t="s">
        <v>1676</v>
      </c>
      <c r="B816" s="0" t="s">
        <v>214</v>
      </c>
      <c r="C816" s="0" t="n">
        <v>14</v>
      </c>
      <c r="D816" s="0" t="n">
        <v>0.025</v>
      </c>
      <c r="E816" s="0" t="n">
        <v>4</v>
      </c>
      <c r="F816" s="0" t="n">
        <v>0.08</v>
      </c>
      <c r="G816" s="0" t="s">
        <v>1677</v>
      </c>
    </row>
    <row r="817" customFormat="false" ht="15" hidden="false" customHeight="false" outlineLevel="0" collapsed="false">
      <c r="A817" s="0" t="s">
        <v>1678</v>
      </c>
      <c r="B817" s="0" t="s">
        <v>214</v>
      </c>
      <c r="C817" s="0" t="n">
        <v>14</v>
      </c>
      <c r="D817" s="0" t="n">
        <v>0.025</v>
      </c>
      <c r="E817" s="0" t="n">
        <v>4.25</v>
      </c>
      <c r="F817" s="0" t="n">
        <v>0.08</v>
      </c>
      <c r="G817" s="0" t="s">
        <v>1679</v>
      </c>
    </row>
    <row r="818" customFormat="false" ht="15" hidden="false" customHeight="false" outlineLevel="0" collapsed="false">
      <c r="A818" s="0" t="s">
        <v>1680</v>
      </c>
      <c r="B818" s="0" t="s">
        <v>214</v>
      </c>
      <c r="C818" s="0" t="n">
        <v>14</v>
      </c>
      <c r="D818" s="0" t="n">
        <v>0.03</v>
      </c>
      <c r="E818" s="0" t="n">
        <v>1.25</v>
      </c>
      <c r="F818" s="0" t="n">
        <v>0.08</v>
      </c>
      <c r="G818" s="0" t="s">
        <v>1681</v>
      </c>
    </row>
    <row r="819" customFormat="false" ht="15" hidden="false" customHeight="false" outlineLevel="0" collapsed="false">
      <c r="A819" s="0" t="s">
        <v>1682</v>
      </c>
      <c r="B819" s="0" t="s">
        <v>214</v>
      </c>
      <c r="C819" s="0" t="n">
        <v>14</v>
      </c>
      <c r="D819" s="0" t="n">
        <v>0.03</v>
      </c>
      <c r="E819" s="0" t="n">
        <v>1.5</v>
      </c>
      <c r="F819" s="0" t="n">
        <v>0.08</v>
      </c>
      <c r="G819" s="0" t="s">
        <v>1683</v>
      </c>
    </row>
    <row r="820" customFormat="false" ht="15" hidden="false" customHeight="false" outlineLevel="0" collapsed="false">
      <c r="A820" s="0" t="s">
        <v>1684</v>
      </c>
      <c r="B820" s="0" t="s">
        <v>214</v>
      </c>
      <c r="C820" s="0" t="n">
        <v>14</v>
      </c>
      <c r="D820" s="0" t="n">
        <v>0.03</v>
      </c>
      <c r="E820" s="0" t="n">
        <v>1.75</v>
      </c>
      <c r="F820" s="0" t="n">
        <v>0.08</v>
      </c>
      <c r="G820" s="0" t="s">
        <v>1685</v>
      </c>
    </row>
    <row r="821" customFormat="false" ht="15" hidden="false" customHeight="false" outlineLevel="0" collapsed="false">
      <c r="A821" s="0" t="s">
        <v>1686</v>
      </c>
      <c r="B821" s="0" t="s">
        <v>214</v>
      </c>
      <c r="C821" s="0" t="n">
        <v>14</v>
      </c>
      <c r="D821" s="0" t="n">
        <v>0.03</v>
      </c>
      <c r="E821" s="0" t="n">
        <v>2</v>
      </c>
      <c r="F821" s="0" t="n">
        <v>0.08</v>
      </c>
      <c r="G821" s="0" t="s">
        <v>1687</v>
      </c>
    </row>
    <row r="822" customFormat="false" ht="15" hidden="false" customHeight="false" outlineLevel="0" collapsed="false">
      <c r="A822" s="0" t="s">
        <v>1688</v>
      </c>
      <c r="B822" s="0" t="s">
        <v>214</v>
      </c>
      <c r="C822" s="0" t="n">
        <v>14</v>
      </c>
      <c r="D822" s="0" t="n">
        <v>0.03</v>
      </c>
      <c r="E822" s="0" t="n">
        <v>2.25</v>
      </c>
      <c r="F822" s="0" t="n">
        <v>0.08</v>
      </c>
      <c r="G822" s="0" t="s">
        <v>1689</v>
      </c>
    </row>
    <row r="823" customFormat="false" ht="15" hidden="false" customHeight="false" outlineLevel="0" collapsed="false">
      <c r="A823" s="0" t="s">
        <v>1690</v>
      </c>
      <c r="B823" s="0" t="s">
        <v>214</v>
      </c>
      <c r="C823" s="0" t="n">
        <v>14</v>
      </c>
      <c r="D823" s="0" t="n">
        <v>0.03</v>
      </c>
      <c r="E823" s="0" t="n">
        <v>2.375</v>
      </c>
      <c r="F823" s="0" t="n">
        <v>0.08</v>
      </c>
      <c r="G823" s="0" t="s">
        <v>1691</v>
      </c>
    </row>
    <row r="824" customFormat="false" ht="15" hidden="false" customHeight="false" outlineLevel="0" collapsed="false">
      <c r="A824" s="0" t="s">
        <v>1692</v>
      </c>
      <c r="B824" s="0" t="s">
        <v>214</v>
      </c>
      <c r="C824" s="0" t="n">
        <v>14</v>
      </c>
      <c r="D824" s="0" t="n">
        <v>0.03</v>
      </c>
      <c r="E824" s="0" t="n">
        <v>2.5</v>
      </c>
      <c r="F824" s="0" t="n">
        <v>0.08</v>
      </c>
      <c r="G824" s="0" t="s">
        <v>1693</v>
      </c>
    </row>
    <row r="825" customFormat="false" ht="15" hidden="false" customHeight="false" outlineLevel="0" collapsed="false">
      <c r="A825" s="0" t="s">
        <v>1694</v>
      </c>
      <c r="B825" s="0" t="s">
        <v>214</v>
      </c>
      <c r="C825" s="0" t="n">
        <v>14</v>
      </c>
      <c r="D825" s="0" t="n">
        <v>0.03</v>
      </c>
      <c r="E825" s="0" t="n">
        <v>2.75</v>
      </c>
      <c r="F825" s="0" t="n">
        <v>0.08</v>
      </c>
      <c r="G825" s="0" t="s">
        <v>1695</v>
      </c>
    </row>
    <row r="826" customFormat="false" ht="15" hidden="false" customHeight="false" outlineLevel="0" collapsed="false">
      <c r="A826" s="0" t="s">
        <v>1696</v>
      </c>
      <c r="B826" s="0" t="s">
        <v>214</v>
      </c>
      <c r="C826" s="0" t="n">
        <v>14</v>
      </c>
      <c r="D826" s="0" t="n">
        <v>0.03</v>
      </c>
      <c r="E826" s="0" t="n">
        <v>3</v>
      </c>
      <c r="F826" s="0" t="n">
        <v>0.08</v>
      </c>
      <c r="G826" s="0" t="s">
        <v>1697</v>
      </c>
    </row>
    <row r="827" customFormat="false" ht="15" hidden="false" customHeight="false" outlineLevel="0" collapsed="false">
      <c r="A827" s="0" t="s">
        <v>1698</v>
      </c>
      <c r="B827" s="0" t="s">
        <v>214</v>
      </c>
      <c r="C827" s="0" t="n">
        <v>14</v>
      </c>
      <c r="D827" s="0" t="n">
        <v>0.03</v>
      </c>
      <c r="E827" s="0" t="n">
        <v>3.5</v>
      </c>
      <c r="F827" s="0" t="n">
        <v>0.08</v>
      </c>
      <c r="G827" s="0" t="s">
        <v>1699</v>
      </c>
    </row>
    <row r="828" customFormat="false" ht="15" hidden="false" customHeight="false" outlineLevel="0" collapsed="false">
      <c r="A828" s="0" t="s">
        <v>1700</v>
      </c>
      <c r="B828" s="0" t="s">
        <v>214</v>
      </c>
      <c r="C828" s="0" t="n">
        <v>14</v>
      </c>
      <c r="D828" s="0" t="n">
        <v>0.03</v>
      </c>
      <c r="E828" s="0" t="n">
        <v>4</v>
      </c>
      <c r="F828" s="0" t="n">
        <v>0.08</v>
      </c>
      <c r="G828" s="0" t="s">
        <v>1701</v>
      </c>
    </row>
    <row r="829" customFormat="false" ht="15" hidden="false" customHeight="false" outlineLevel="0" collapsed="false">
      <c r="A829" s="0" t="s">
        <v>1702</v>
      </c>
      <c r="B829" s="0" t="s">
        <v>214</v>
      </c>
      <c r="C829" s="0" t="n">
        <v>14</v>
      </c>
      <c r="D829" s="0" t="n">
        <v>0.03</v>
      </c>
      <c r="E829" s="0" t="n">
        <v>4.25</v>
      </c>
      <c r="F829" s="0" t="n">
        <v>0.08</v>
      </c>
      <c r="G829" s="0" t="s">
        <v>1703</v>
      </c>
    </row>
    <row r="830" customFormat="false" ht="15" hidden="false" customHeight="false" outlineLevel="0" collapsed="false">
      <c r="A830" s="0" t="s">
        <v>1704</v>
      </c>
      <c r="B830" s="0" t="s">
        <v>214</v>
      </c>
      <c r="C830" s="0" t="n">
        <v>14</v>
      </c>
      <c r="D830" s="0" t="n">
        <v>0.035</v>
      </c>
      <c r="E830" s="0" t="n">
        <v>1.25</v>
      </c>
      <c r="F830" s="0" t="n">
        <v>0.08</v>
      </c>
      <c r="G830" s="0" t="s">
        <v>1705</v>
      </c>
    </row>
    <row r="831" customFormat="false" ht="15" hidden="false" customHeight="false" outlineLevel="0" collapsed="false">
      <c r="A831" s="0" t="s">
        <v>1706</v>
      </c>
      <c r="B831" s="0" t="s">
        <v>214</v>
      </c>
      <c r="C831" s="0" t="n">
        <v>14</v>
      </c>
      <c r="D831" s="0" t="n">
        <v>0.035</v>
      </c>
      <c r="E831" s="0" t="n">
        <v>1.5</v>
      </c>
      <c r="F831" s="0" t="n">
        <v>0.08</v>
      </c>
      <c r="G831" s="0" t="s">
        <v>1707</v>
      </c>
    </row>
    <row r="832" customFormat="false" ht="15" hidden="false" customHeight="false" outlineLevel="0" collapsed="false">
      <c r="A832" s="0" t="s">
        <v>1708</v>
      </c>
      <c r="B832" s="0" t="s">
        <v>214</v>
      </c>
      <c r="C832" s="0" t="n">
        <v>14</v>
      </c>
      <c r="D832" s="0" t="n">
        <v>0.035</v>
      </c>
      <c r="E832" s="0" t="n">
        <v>1.75</v>
      </c>
      <c r="F832" s="0" t="n">
        <v>0.08</v>
      </c>
      <c r="G832" s="0" t="s">
        <v>1709</v>
      </c>
    </row>
    <row r="833" customFormat="false" ht="15" hidden="false" customHeight="false" outlineLevel="0" collapsed="false">
      <c r="A833" s="0" t="s">
        <v>1710</v>
      </c>
      <c r="B833" s="0" t="s">
        <v>214</v>
      </c>
      <c r="C833" s="0" t="n">
        <v>14</v>
      </c>
      <c r="D833" s="0" t="n">
        <v>0.035</v>
      </c>
      <c r="E833" s="0" t="n">
        <v>2</v>
      </c>
      <c r="F833" s="0" t="n">
        <v>0.08</v>
      </c>
      <c r="G833" s="0" t="s">
        <v>1711</v>
      </c>
    </row>
    <row r="834" customFormat="false" ht="15" hidden="false" customHeight="false" outlineLevel="0" collapsed="false">
      <c r="A834" s="0" t="s">
        <v>1712</v>
      </c>
      <c r="B834" s="0" t="s">
        <v>214</v>
      </c>
      <c r="C834" s="0" t="n">
        <v>14</v>
      </c>
      <c r="D834" s="0" t="n">
        <v>0.035</v>
      </c>
      <c r="E834" s="0" t="n">
        <v>2.25</v>
      </c>
      <c r="F834" s="0" t="n">
        <v>0.08</v>
      </c>
      <c r="G834" s="0" t="s">
        <v>1713</v>
      </c>
    </row>
    <row r="835" customFormat="false" ht="15" hidden="false" customHeight="false" outlineLevel="0" collapsed="false">
      <c r="A835" s="0" t="s">
        <v>1714</v>
      </c>
      <c r="B835" s="0" t="s">
        <v>214</v>
      </c>
      <c r="C835" s="0" t="n">
        <v>14</v>
      </c>
      <c r="D835" s="0" t="n">
        <v>0.035</v>
      </c>
      <c r="E835" s="0" t="n">
        <v>2.375</v>
      </c>
      <c r="F835" s="0" t="n">
        <v>0.08</v>
      </c>
      <c r="G835" s="0" t="s">
        <v>1715</v>
      </c>
    </row>
    <row r="836" customFormat="false" ht="15" hidden="false" customHeight="false" outlineLevel="0" collapsed="false">
      <c r="A836" s="0" t="s">
        <v>1716</v>
      </c>
      <c r="B836" s="0" t="s">
        <v>214</v>
      </c>
      <c r="C836" s="0" t="n">
        <v>14</v>
      </c>
      <c r="D836" s="0" t="n">
        <v>0.035</v>
      </c>
      <c r="E836" s="0" t="n">
        <v>2.5</v>
      </c>
      <c r="F836" s="0" t="n">
        <v>0.08</v>
      </c>
      <c r="G836" s="0" t="s">
        <v>1717</v>
      </c>
    </row>
    <row r="837" customFormat="false" ht="15" hidden="false" customHeight="false" outlineLevel="0" collapsed="false">
      <c r="A837" s="0" t="s">
        <v>1718</v>
      </c>
      <c r="B837" s="0" t="s">
        <v>214</v>
      </c>
      <c r="C837" s="0" t="n">
        <v>14</v>
      </c>
      <c r="D837" s="0" t="n">
        <v>0.035</v>
      </c>
      <c r="E837" s="0" t="n">
        <v>2.75</v>
      </c>
      <c r="F837" s="0" t="n">
        <v>0.08</v>
      </c>
      <c r="G837" s="0" t="s">
        <v>1719</v>
      </c>
    </row>
    <row r="838" customFormat="false" ht="15" hidden="false" customHeight="false" outlineLevel="0" collapsed="false">
      <c r="A838" s="0" t="s">
        <v>1720</v>
      </c>
      <c r="B838" s="0" t="s">
        <v>214</v>
      </c>
      <c r="C838" s="0" t="n">
        <v>14</v>
      </c>
      <c r="D838" s="0" t="n">
        <v>0.035</v>
      </c>
      <c r="E838" s="0" t="n">
        <v>3</v>
      </c>
      <c r="F838" s="0" t="n">
        <v>0.08</v>
      </c>
      <c r="G838" s="0" t="s">
        <v>1721</v>
      </c>
    </row>
    <row r="839" customFormat="false" ht="15" hidden="false" customHeight="false" outlineLevel="0" collapsed="false">
      <c r="A839" s="0" t="s">
        <v>1722</v>
      </c>
      <c r="B839" s="0" t="s">
        <v>214</v>
      </c>
      <c r="C839" s="0" t="n">
        <v>14</v>
      </c>
      <c r="D839" s="0" t="n">
        <v>0.035</v>
      </c>
      <c r="E839" s="0" t="n">
        <v>3.5</v>
      </c>
      <c r="F839" s="0" t="n">
        <v>0.08</v>
      </c>
      <c r="G839" s="0" t="s">
        <v>1723</v>
      </c>
    </row>
    <row r="840" customFormat="false" ht="15" hidden="false" customHeight="false" outlineLevel="0" collapsed="false">
      <c r="A840" s="0" t="s">
        <v>1724</v>
      </c>
      <c r="B840" s="0" t="s">
        <v>214</v>
      </c>
      <c r="C840" s="0" t="n">
        <v>14</v>
      </c>
      <c r="D840" s="0" t="n">
        <v>0.035</v>
      </c>
      <c r="E840" s="0" t="n">
        <v>4</v>
      </c>
      <c r="F840" s="0" t="n">
        <v>0.08</v>
      </c>
      <c r="G840" s="0" t="s">
        <v>1725</v>
      </c>
    </row>
    <row r="841" customFormat="false" ht="15" hidden="false" customHeight="false" outlineLevel="0" collapsed="false">
      <c r="A841" s="0" t="s">
        <v>1726</v>
      </c>
      <c r="B841" s="0" t="s">
        <v>214</v>
      </c>
      <c r="C841" s="0" t="n">
        <v>14</v>
      </c>
      <c r="D841" s="0" t="n">
        <v>0.035</v>
      </c>
      <c r="E841" s="0" t="n">
        <v>4.25</v>
      </c>
      <c r="F841" s="0" t="n">
        <v>0.08</v>
      </c>
      <c r="G841" s="0" t="s">
        <v>1727</v>
      </c>
    </row>
    <row r="842" customFormat="false" ht="15" hidden="false" customHeight="false" outlineLevel="0" collapsed="false">
      <c r="A842" s="0" t="s">
        <v>1728</v>
      </c>
      <c r="B842" s="0" t="s">
        <v>383</v>
      </c>
      <c r="C842" s="0" t="n">
        <v>15</v>
      </c>
      <c r="D842" s="0" t="n">
        <v>0.005</v>
      </c>
      <c r="E842" s="0" t="n">
        <v>1.25</v>
      </c>
      <c r="F842" s="0" t="n">
        <v>0.08</v>
      </c>
      <c r="G842" s="0" t="s">
        <v>1729</v>
      </c>
    </row>
    <row r="843" customFormat="false" ht="15" hidden="false" customHeight="false" outlineLevel="0" collapsed="false">
      <c r="A843" s="0" t="s">
        <v>1730</v>
      </c>
      <c r="B843" s="0" t="s">
        <v>383</v>
      </c>
      <c r="C843" s="0" t="n">
        <v>15</v>
      </c>
      <c r="D843" s="0" t="n">
        <v>0.005</v>
      </c>
      <c r="E843" s="0" t="n">
        <v>1.5</v>
      </c>
      <c r="F843" s="0" t="n">
        <v>0.08</v>
      </c>
      <c r="G843" s="0" t="s">
        <v>1731</v>
      </c>
    </row>
    <row r="844" customFormat="false" ht="15" hidden="false" customHeight="false" outlineLevel="0" collapsed="false">
      <c r="A844" s="0" t="s">
        <v>1732</v>
      </c>
      <c r="B844" s="0" t="s">
        <v>383</v>
      </c>
      <c r="C844" s="0" t="n">
        <v>15</v>
      </c>
      <c r="D844" s="0" t="n">
        <v>0.005</v>
      </c>
      <c r="E844" s="0" t="n">
        <v>1.75</v>
      </c>
      <c r="F844" s="0" t="n">
        <v>0.08</v>
      </c>
      <c r="G844" s="0" t="s">
        <v>1733</v>
      </c>
    </row>
    <row r="845" customFormat="false" ht="15" hidden="false" customHeight="false" outlineLevel="0" collapsed="false">
      <c r="A845" s="0" t="s">
        <v>1734</v>
      </c>
      <c r="B845" s="0" t="s">
        <v>383</v>
      </c>
      <c r="C845" s="0" t="n">
        <v>15</v>
      </c>
      <c r="D845" s="0" t="n">
        <v>0.005</v>
      </c>
      <c r="E845" s="0" t="n">
        <v>2</v>
      </c>
      <c r="F845" s="0" t="n">
        <v>0.08</v>
      </c>
      <c r="G845" s="0" t="s">
        <v>1735</v>
      </c>
    </row>
    <row r="846" customFormat="false" ht="15" hidden="false" customHeight="false" outlineLevel="0" collapsed="false">
      <c r="A846" s="0" t="s">
        <v>1736</v>
      </c>
      <c r="B846" s="0" t="s">
        <v>383</v>
      </c>
      <c r="C846" s="0" t="n">
        <v>15</v>
      </c>
      <c r="D846" s="0" t="n">
        <v>0.005</v>
      </c>
      <c r="E846" s="0" t="n">
        <v>2.25</v>
      </c>
      <c r="F846" s="0" t="n">
        <v>0.08</v>
      </c>
      <c r="G846" s="0" t="s">
        <v>1737</v>
      </c>
    </row>
    <row r="847" customFormat="false" ht="15" hidden="false" customHeight="false" outlineLevel="0" collapsed="false">
      <c r="A847" s="0" t="s">
        <v>1738</v>
      </c>
      <c r="B847" s="0" t="s">
        <v>383</v>
      </c>
      <c r="C847" s="0" t="n">
        <v>15</v>
      </c>
      <c r="D847" s="0" t="n">
        <v>0.005</v>
      </c>
      <c r="E847" s="0" t="n">
        <v>2.375</v>
      </c>
      <c r="F847" s="0" t="n">
        <v>0.08</v>
      </c>
      <c r="G847" s="0" t="s">
        <v>1739</v>
      </c>
    </row>
    <row r="848" customFormat="false" ht="15" hidden="false" customHeight="false" outlineLevel="0" collapsed="false">
      <c r="A848" s="0" t="s">
        <v>1740</v>
      </c>
      <c r="B848" s="0" t="s">
        <v>383</v>
      </c>
      <c r="C848" s="0" t="n">
        <v>15</v>
      </c>
      <c r="D848" s="0" t="n">
        <v>0.005</v>
      </c>
      <c r="E848" s="0" t="n">
        <v>2.5</v>
      </c>
      <c r="F848" s="0" t="n">
        <v>0.08</v>
      </c>
      <c r="G848" s="0" t="s">
        <v>1741</v>
      </c>
    </row>
    <row r="849" customFormat="false" ht="15" hidden="false" customHeight="false" outlineLevel="0" collapsed="false">
      <c r="A849" s="0" t="s">
        <v>1742</v>
      </c>
      <c r="B849" s="0" t="s">
        <v>383</v>
      </c>
      <c r="C849" s="0" t="n">
        <v>15</v>
      </c>
      <c r="D849" s="0" t="n">
        <v>0.005</v>
      </c>
      <c r="E849" s="0" t="n">
        <v>2.75</v>
      </c>
      <c r="F849" s="0" t="n">
        <v>0.08</v>
      </c>
      <c r="G849" s="0" t="s">
        <v>1743</v>
      </c>
    </row>
    <row r="850" customFormat="false" ht="15" hidden="false" customHeight="false" outlineLevel="0" collapsed="false">
      <c r="A850" s="0" t="s">
        <v>1744</v>
      </c>
      <c r="B850" s="0" t="s">
        <v>383</v>
      </c>
      <c r="C850" s="0" t="n">
        <v>15</v>
      </c>
      <c r="D850" s="0" t="n">
        <v>0.005</v>
      </c>
      <c r="E850" s="0" t="n">
        <v>3</v>
      </c>
      <c r="F850" s="0" t="n">
        <v>0.08</v>
      </c>
      <c r="G850" s="0" t="s">
        <v>1745</v>
      </c>
    </row>
    <row r="851" customFormat="false" ht="15" hidden="false" customHeight="false" outlineLevel="0" collapsed="false">
      <c r="A851" s="0" t="s">
        <v>1746</v>
      </c>
      <c r="B851" s="0" t="s">
        <v>383</v>
      </c>
      <c r="C851" s="0" t="n">
        <v>15</v>
      </c>
      <c r="D851" s="0" t="n">
        <v>0.005</v>
      </c>
      <c r="E851" s="0" t="n">
        <v>3.5</v>
      </c>
      <c r="F851" s="0" t="n">
        <v>0.08</v>
      </c>
      <c r="G851" s="0" t="s">
        <v>1747</v>
      </c>
    </row>
    <row r="852" customFormat="false" ht="15" hidden="false" customHeight="false" outlineLevel="0" collapsed="false">
      <c r="A852" s="0" t="s">
        <v>1748</v>
      </c>
      <c r="B852" s="0" t="s">
        <v>383</v>
      </c>
      <c r="C852" s="0" t="n">
        <v>15</v>
      </c>
      <c r="D852" s="0" t="n">
        <v>0.005</v>
      </c>
      <c r="E852" s="0" t="n">
        <v>4</v>
      </c>
      <c r="F852" s="0" t="n">
        <v>0.08</v>
      </c>
      <c r="G852" s="0" t="s">
        <v>1749</v>
      </c>
    </row>
    <row r="853" customFormat="false" ht="15" hidden="false" customHeight="false" outlineLevel="0" collapsed="false">
      <c r="A853" s="0" t="s">
        <v>1750</v>
      </c>
      <c r="B853" s="0" t="s">
        <v>383</v>
      </c>
      <c r="C853" s="0" t="n">
        <v>15</v>
      </c>
      <c r="D853" s="0" t="n">
        <v>0.005</v>
      </c>
      <c r="E853" s="0" t="n">
        <v>4.25</v>
      </c>
      <c r="F853" s="0" t="n">
        <v>0.08</v>
      </c>
      <c r="G853" s="0" t="s">
        <v>1751</v>
      </c>
    </row>
    <row r="854" customFormat="false" ht="15" hidden="false" customHeight="false" outlineLevel="0" collapsed="false">
      <c r="A854" s="0" t="s">
        <v>1752</v>
      </c>
      <c r="B854" s="0" t="s">
        <v>383</v>
      </c>
      <c r="C854" s="0" t="n">
        <v>15</v>
      </c>
      <c r="D854" s="0" t="n">
        <v>0.01</v>
      </c>
      <c r="E854" s="0" t="n">
        <v>1.25</v>
      </c>
      <c r="F854" s="0" t="n">
        <v>0.08</v>
      </c>
      <c r="G854" s="0" t="s">
        <v>1753</v>
      </c>
    </row>
    <row r="855" customFormat="false" ht="15" hidden="false" customHeight="false" outlineLevel="0" collapsed="false">
      <c r="A855" s="0" t="s">
        <v>1754</v>
      </c>
      <c r="B855" s="0" t="s">
        <v>383</v>
      </c>
      <c r="C855" s="0" t="n">
        <v>15</v>
      </c>
      <c r="D855" s="0" t="n">
        <v>0.01</v>
      </c>
      <c r="E855" s="0" t="n">
        <v>1.5</v>
      </c>
      <c r="F855" s="0" t="n">
        <v>0.08</v>
      </c>
      <c r="G855" s="0" t="s">
        <v>1755</v>
      </c>
    </row>
    <row r="856" customFormat="false" ht="15" hidden="false" customHeight="false" outlineLevel="0" collapsed="false">
      <c r="A856" s="0" t="s">
        <v>1756</v>
      </c>
      <c r="B856" s="0" t="s">
        <v>383</v>
      </c>
      <c r="C856" s="0" t="n">
        <v>15</v>
      </c>
      <c r="D856" s="0" t="n">
        <v>0.01</v>
      </c>
      <c r="E856" s="0" t="n">
        <v>1.75</v>
      </c>
      <c r="F856" s="0" t="n">
        <v>0.08</v>
      </c>
      <c r="G856" s="0" t="s">
        <v>1757</v>
      </c>
    </row>
    <row r="857" customFormat="false" ht="15" hidden="false" customHeight="false" outlineLevel="0" collapsed="false">
      <c r="A857" s="0" t="s">
        <v>1758</v>
      </c>
      <c r="B857" s="0" t="s">
        <v>383</v>
      </c>
      <c r="C857" s="0" t="n">
        <v>15</v>
      </c>
      <c r="D857" s="0" t="n">
        <v>0.01</v>
      </c>
      <c r="E857" s="0" t="n">
        <v>2</v>
      </c>
      <c r="F857" s="0" t="n">
        <v>0.08</v>
      </c>
      <c r="G857" s="0" t="s">
        <v>1759</v>
      </c>
    </row>
    <row r="858" customFormat="false" ht="15" hidden="false" customHeight="false" outlineLevel="0" collapsed="false">
      <c r="A858" s="0" t="s">
        <v>1760</v>
      </c>
      <c r="B858" s="0" t="s">
        <v>383</v>
      </c>
      <c r="C858" s="0" t="n">
        <v>15</v>
      </c>
      <c r="D858" s="0" t="n">
        <v>0.01</v>
      </c>
      <c r="E858" s="0" t="n">
        <v>2.25</v>
      </c>
      <c r="F858" s="0" t="n">
        <v>0.08</v>
      </c>
      <c r="G858" s="0" t="s">
        <v>1761</v>
      </c>
    </row>
    <row r="859" customFormat="false" ht="15" hidden="false" customHeight="false" outlineLevel="0" collapsed="false">
      <c r="A859" s="0" t="s">
        <v>1762</v>
      </c>
      <c r="B859" s="0" t="s">
        <v>383</v>
      </c>
      <c r="C859" s="0" t="n">
        <v>15</v>
      </c>
      <c r="D859" s="0" t="n">
        <v>0.01</v>
      </c>
      <c r="E859" s="0" t="n">
        <v>2.375</v>
      </c>
      <c r="F859" s="0" t="n">
        <v>0.08</v>
      </c>
      <c r="G859" s="0" t="s">
        <v>1763</v>
      </c>
    </row>
    <row r="860" customFormat="false" ht="15" hidden="false" customHeight="false" outlineLevel="0" collapsed="false">
      <c r="A860" s="0" t="s">
        <v>1764</v>
      </c>
      <c r="B860" s="0" t="s">
        <v>383</v>
      </c>
      <c r="C860" s="0" t="n">
        <v>15</v>
      </c>
      <c r="D860" s="0" t="n">
        <v>0.01</v>
      </c>
      <c r="E860" s="0" t="n">
        <v>2.5</v>
      </c>
      <c r="F860" s="0" t="n">
        <v>0.08</v>
      </c>
      <c r="G860" s="0" t="s">
        <v>1765</v>
      </c>
    </row>
    <row r="861" customFormat="false" ht="15" hidden="false" customHeight="false" outlineLevel="0" collapsed="false">
      <c r="A861" s="0" t="s">
        <v>1766</v>
      </c>
      <c r="B861" s="0" t="s">
        <v>383</v>
      </c>
      <c r="C861" s="0" t="n">
        <v>15</v>
      </c>
      <c r="D861" s="0" t="n">
        <v>0.01</v>
      </c>
      <c r="E861" s="0" t="n">
        <v>2.75</v>
      </c>
      <c r="F861" s="0" t="n">
        <v>0.08</v>
      </c>
      <c r="G861" s="0" t="s">
        <v>1767</v>
      </c>
    </row>
    <row r="862" customFormat="false" ht="15" hidden="false" customHeight="false" outlineLevel="0" collapsed="false">
      <c r="A862" s="0" t="s">
        <v>1768</v>
      </c>
      <c r="B862" s="0" t="s">
        <v>383</v>
      </c>
      <c r="C862" s="0" t="n">
        <v>15</v>
      </c>
      <c r="D862" s="0" t="n">
        <v>0.01</v>
      </c>
      <c r="E862" s="0" t="n">
        <v>3</v>
      </c>
      <c r="F862" s="0" t="n">
        <v>0.08</v>
      </c>
      <c r="G862" s="0" t="s">
        <v>1769</v>
      </c>
    </row>
    <row r="863" customFormat="false" ht="15" hidden="false" customHeight="false" outlineLevel="0" collapsed="false">
      <c r="A863" s="0" t="s">
        <v>1770</v>
      </c>
      <c r="B863" s="0" t="s">
        <v>383</v>
      </c>
      <c r="C863" s="0" t="n">
        <v>15</v>
      </c>
      <c r="D863" s="0" t="n">
        <v>0.01</v>
      </c>
      <c r="E863" s="0" t="n">
        <v>3.5</v>
      </c>
      <c r="F863" s="0" t="n">
        <v>0.08</v>
      </c>
      <c r="G863" s="0" t="s">
        <v>1771</v>
      </c>
    </row>
    <row r="864" customFormat="false" ht="15" hidden="false" customHeight="false" outlineLevel="0" collapsed="false">
      <c r="A864" s="0" t="s">
        <v>1772</v>
      </c>
      <c r="B864" s="0" t="s">
        <v>383</v>
      </c>
      <c r="C864" s="0" t="n">
        <v>15</v>
      </c>
      <c r="D864" s="0" t="n">
        <v>0.01</v>
      </c>
      <c r="E864" s="0" t="n">
        <v>4</v>
      </c>
      <c r="F864" s="0" t="n">
        <v>0.08</v>
      </c>
      <c r="G864" s="0" t="s">
        <v>1773</v>
      </c>
    </row>
    <row r="865" customFormat="false" ht="15" hidden="false" customHeight="false" outlineLevel="0" collapsed="false">
      <c r="A865" s="0" t="s">
        <v>1774</v>
      </c>
      <c r="B865" s="0" t="s">
        <v>383</v>
      </c>
      <c r="C865" s="0" t="n">
        <v>15</v>
      </c>
      <c r="D865" s="0" t="n">
        <v>0.01</v>
      </c>
      <c r="E865" s="0" t="n">
        <v>4.25</v>
      </c>
      <c r="F865" s="0" t="n">
        <v>0.08</v>
      </c>
      <c r="G865" s="0" t="s">
        <v>1775</v>
      </c>
    </row>
    <row r="866" customFormat="false" ht="15" hidden="false" customHeight="false" outlineLevel="0" collapsed="false">
      <c r="A866" s="0" t="s">
        <v>1776</v>
      </c>
      <c r="B866" s="0" t="s">
        <v>383</v>
      </c>
      <c r="C866" s="0" t="n">
        <v>15</v>
      </c>
      <c r="D866" s="0" t="n">
        <v>0.015</v>
      </c>
      <c r="E866" s="0" t="n">
        <v>1.25</v>
      </c>
      <c r="F866" s="0" t="n">
        <v>0.08</v>
      </c>
      <c r="G866" s="0" t="s">
        <v>1777</v>
      </c>
    </row>
    <row r="867" customFormat="false" ht="15" hidden="false" customHeight="false" outlineLevel="0" collapsed="false">
      <c r="A867" s="0" t="s">
        <v>1778</v>
      </c>
      <c r="B867" s="0" t="s">
        <v>383</v>
      </c>
      <c r="C867" s="0" t="n">
        <v>15</v>
      </c>
      <c r="D867" s="0" t="n">
        <v>0.015</v>
      </c>
      <c r="E867" s="0" t="n">
        <v>1.5</v>
      </c>
      <c r="F867" s="0" t="n">
        <v>0.08</v>
      </c>
      <c r="G867" s="0" t="s">
        <v>1779</v>
      </c>
    </row>
    <row r="868" customFormat="false" ht="15" hidden="false" customHeight="false" outlineLevel="0" collapsed="false">
      <c r="A868" s="0" t="s">
        <v>1780</v>
      </c>
      <c r="B868" s="0" t="s">
        <v>383</v>
      </c>
      <c r="C868" s="0" t="n">
        <v>15</v>
      </c>
      <c r="D868" s="0" t="n">
        <v>0.015</v>
      </c>
      <c r="E868" s="0" t="n">
        <v>1.75</v>
      </c>
      <c r="F868" s="0" t="n">
        <v>0.08</v>
      </c>
      <c r="G868" s="0" t="s">
        <v>1781</v>
      </c>
    </row>
    <row r="869" customFormat="false" ht="15" hidden="false" customHeight="false" outlineLevel="0" collapsed="false">
      <c r="A869" s="0" t="s">
        <v>1782</v>
      </c>
      <c r="B869" s="0" t="s">
        <v>383</v>
      </c>
      <c r="C869" s="0" t="n">
        <v>15</v>
      </c>
      <c r="D869" s="0" t="n">
        <v>0.015</v>
      </c>
      <c r="E869" s="0" t="n">
        <v>2</v>
      </c>
      <c r="F869" s="0" t="n">
        <v>0.08</v>
      </c>
      <c r="G869" s="0" t="s">
        <v>1783</v>
      </c>
    </row>
    <row r="870" customFormat="false" ht="15" hidden="false" customHeight="false" outlineLevel="0" collapsed="false">
      <c r="A870" s="0" t="s">
        <v>1784</v>
      </c>
      <c r="B870" s="0" t="s">
        <v>383</v>
      </c>
      <c r="C870" s="0" t="n">
        <v>15</v>
      </c>
      <c r="D870" s="0" t="n">
        <v>0.015</v>
      </c>
      <c r="E870" s="0" t="n">
        <v>2.25</v>
      </c>
      <c r="F870" s="0" t="n">
        <v>0.08</v>
      </c>
      <c r="G870" s="0" t="s">
        <v>1785</v>
      </c>
    </row>
    <row r="871" customFormat="false" ht="15" hidden="false" customHeight="false" outlineLevel="0" collapsed="false">
      <c r="A871" s="0" t="s">
        <v>1786</v>
      </c>
      <c r="B871" s="0" t="s">
        <v>383</v>
      </c>
      <c r="C871" s="0" t="n">
        <v>15</v>
      </c>
      <c r="D871" s="0" t="n">
        <v>0.015</v>
      </c>
      <c r="E871" s="0" t="n">
        <v>2.375</v>
      </c>
      <c r="F871" s="0" t="n">
        <v>0.08</v>
      </c>
      <c r="G871" s="0" t="s">
        <v>1787</v>
      </c>
    </row>
    <row r="872" customFormat="false" ht="15" hidden="false" customHeight="false" outlineLevel="0" collapsed="false">
      <c r="A872" s="0" t="s">
        <v>1788</v>
      </c>
      <c r="B872" s="0" t="s">
        <v>383</v>
      </c>
      <c r="C872" s="0" t="n">
        <v>15</v>
      </c>
      <c r="D872" s="0" t="n">
        <v>0.015</v>
      </c>
      <c r="E872" s="0" t="n">
        <v>2.5</v>
      </c>
      <c r="F872" s="0" t="n">
        <v>0.08</v>
      </c>
      <c r="G872" s="0" t="s">
        <v>1789</v>
      </c>
    </row>
    <row r="873" customFormat="false" ht="15" hidden="false" customHeight="false" outlineLevel="0" collapsed="false">
      <c r="A873" s="0" t="s">
        <v>1790</v>
      </c>
      <c r="B873" s="0" t="s">
        <v>383</v>
      </c>
      <c r="C873" s="0" t="n">
        <v>15</v>
      </c>
      <c r="D873" s="0" t="n">
        <v>0.015</v>
      </c>
      <c r="E873" s="0" t="n">
        <v>2.75</v>
      </c>
      <c r="F873" s="0" t="n">
        <v>0.08</v>
      </c>
      <c r="G873" s="0" t="s">
        <v>1791</v>
      </c>
    </row>
    <row r="874" customFormat="false" ht="15" hidden="false" customHeight="false" outlineLevel="0" collapsed="false">
      <c r="A874" s="0" t="s">
        <v>1792</v>
      </c>
      <c r="B874" s="0" t="s">
        <v>383</v>
      </c>
      <c r="C874" s="0" t="n">
        <v>15</v>
      </c>
      <c r="D874" s="0" t="n">
        <v>0.015</v>
      </c>
      <c r="E874" s="0" t="n">
        <v>3</v>
      </c>
      <c r="F874" s="0" t="n">
        <v>0.08</v>
      </c>
      <c r="G874" s="0" t="s">
        <v>1793</v>
      </c>
    </row>
    <row r="875" customFormat="false" ht="15" hidden="false" customHeight="false" outlineLevel="0" collapsed="false">
      <c r="A875" s="0" t="s">
        <v>1794</v>
      </c>
      <c r="B875" s="0" t="s">
        <v>383</v>
      </c>
      <c r="C875" s="0" t="n">
        <v>15</v>
      </c>
      <c r="D875" s="0" t="n">
        <v>0.015</v>
      </c>
      <c r="E875" s="0" t="n">
        <v>3.5</v>
      </c>
      <c r="F875" s="0" t="n">
        <v>0.08</v>
      </c>
      <c r="G875" s="0" t="s">
        <v>1795</v>
      </c>
    </row>
    <row r="876" customFormat="false" ht="15" hidden="false" customHeight="false" outlineLevel="0" collapsed="false">
      <c r="A876" s="0" t="s">
        <v>1796</v>
      </c>
      <c r="B876" s="0" t="s">
        <v>383</v>
      </c>
      <c r="C876" s="0" t="n">
        <v>15</v>
      </c>
      <c r="D876" s="0" t="n">
        <v>0.015</v>
      </c>
      <c r="E876" s="0" t="n">
        <v>4</v>
      </c>
      <c r="F876" s="0" t="n">
        <v>0.08</v>
      </c>
      <c r="G876" s="0" t="s">
        <v>1797</v>
      </c>
    </row>
    <row r="877" customFormat="false" ht="15" hidden="false" customHeight="false" outlineLevel="0" collapsed="false">
      <c r="A877" s="0" t="s">
        <v>1798</v>
      </c>
      <c r="B877" s="0" t="s">
        <v>383</v>
      </c>
      <c r="C877" s="0" t="n">
        <v>15</v>
      </c>
      <c r="D877" s="0" t="n">
        <v>0.015</v>
      </c>
      <c r="E877" s="0" t="n">
        <v>4.25</v>
      </c>
      <c r="F877" s="0" t="n">
        <v>0.08</v>
      </c>
      <c r="G877" s="0" t="s">
        <v>1799</v>
      </c>
    </row>
    <row r="878" customFormat="false" ht="15" hidden="false" customHeight="false" outlineLevel="0" collapsed="false">
      <c r="A878" s="0" t="s">
        <v>1800</v>
      </c>
      <c r="B878" s="0" t="s">
        <v>383</v>
      </c>
      <c r="C878" s="0" t="n">
        <v>15</v>
      </c>
      <c r="D878" s="0" t="n">
        <v>0.02</v>
      </c>
      <c r="E878" s="0" t="n">
        <v>1.25</v>
      </c>
      <c r="F878" s="0" t="n">
        <v>0.08</v>
      </c>
      <c r="G878" s="0" t="s">
        <v>1801</v>
      </c>
    </row>
    <row r="879" customFormat="false" ht="15" hidden="false" customHeight="false" outlineLevel="0" collapsed="false">
      <c r="A879" s="0" t="s">
        <v>1802</v>
      </c>
      <c r="B879" s="0" t="s">
        <v>383</v>
      </c>
      <c r="C879" s="0" t="n">
        <v>15</v>
      </c>
      <c r="D879" s="0" t="n">
        <v>0.02</v>
      </c>
      <c r="E879" s="0" t="n">
        <v>1.5</v>
      </c>
      <c r="F879" s="0" t="n">
        <v>0.08</v>
      </c>
      <c r="G879" s="0" t="s">
        <v>1803</v>
      </c>
    </row>
    <row r="880" customFormat="false" ht="15" hidden="false" customHeight="false" outlineLevel="0" collapsed="false">
      <c r="A880" s="0" t="s">
        <v>1804</v>
      </c>
      <c r="B880" s="0" t="s">
        <v>383</v>
      </c>
      <c r="C880" s="0" t="n">
        <v>15</v>
      </c>
      <c r="D880" s="0" t="n">
        <v>0.02</v>
      </c>
      <c r="E880" s="0" t="n">
        <v>1.75</v>
      </c>
      <c r="F880" s="0" t="n">
        <v>0.08</v>
      </c>
      <c r="G880" s="0" t="s">
        <v>1805</v>
      </c>
    </row>
    <row r="881" customFormat="false" ht="15" hidden="false" customHeight="false" outlineLevel="0" collapsed="false">
      <c r="A881" s="0" t="s">
        <v>1806</v>
      </c>
      <c r="B881" s="0" t="s">
        <v>383</v>
      </c>
      <c r="C881" s="0" t="n">
        <v>15</v>
      </c>
      <c r="D881" s="0" t="n">
        <v>0.02</v>
      </c>
      <c r="E881" s="0" t="n">
        <v>2</v>
      </c>
      <c r="F881" s="0" t="n">
        <v>0.08</v>
      </c>
      <c r="G881" s="0" t="s">
        <v>1807</v>
      </c>
    </row>
    <row r="882" customFormat="false" ht="15" hidden="false" customHeight="false" outlineLevel="0" collapsed="false">
      <c r="A882" s="0" t="s">
        <v>1808</v>
      </c>
      <c r="B882" s="0" t="s">
        <v>383</v>
      </c>
      <c r="C882" s="0" t="n">
        <v>15</v>
      </c>
      <c r="D882" s="0" t="n">
        <v>0.02</v>
      </c>
      <c r="E882" s="0" t="n">
        <v>2.25</v>
      </c>
      <c r="F882" s="0" t="n">
        <v>0.08</v>
      </c>
      <c r="G882" s="0" t="s">
        <v>1809</v>
      </c>
    </row>
    <row r="883" customFormat="false" ht="15" hidden="false" customHeight="false" outlineLevel="0" collapsed="false">
      <c r="A883" s="0" t="s">
        <v>1810</v>
      </c>
      <c r="B883" s="0" t="s">
        <v>383</v>
      </c>
      <c r="C883" s="0" t="n">
        <v>15</v>
      </c>
      <c r="D883" s="0" t="n">
        <v>0.02</v>
      </c>
      <c r="E883" s="0" t="n">
        <v>2.375</v>
      </c>
      <c r="F883" s="0" t="n">
        <v>0.08</v>
      </c>
      <c r="G883" s="0" t="s">
        <v>1811</v>
      </c>
    </row>
    <row r="884" customFormat="false" ht="15" hidden="false" customHeight="false" outlineLevel="0" collapsed="false">
      <c r="A884" s="0" t="s">
        <v>1812</v>
      </c>
      <c r="B884" s="0" t="s">
        <v>383</v>
      </c>
      <c r="C884" s="0" t="n">
        <v>15</v>
      </c>
      <c r="D884" s="0" t="n">
        <v>0.02</v>
      </c>
      <c r="E884" s="0" t="n">
        <v>2.5</v>
      </c>
      <c r="F884" s="0" t="n">
        <v>0.08</v>
      </c>
      <c r="G884" s="0" t="s">
        <v>1813</v>
      </c>
    </row>
    <row r="885" customFormat="false" ht="15" hidden="false" customHeight="false" outlineLevel="0" collapsed="false">
      <c r="A885" s="0" t="s">
        <v>1814</v>
      </c>
      <c r="B885" s="0" t="s">
        <v>383</v>
      </c>
      <c r="C885" s="0" t="n">
        <v>15</v>
      </c>
      <c r="D885" s="0" t="n">
        <v>0.02</v>
      </c>
      <c r="E885" s="0" t="n">
        <v>2.75</v>
      </c>
      <c r="F885" s="0" t="n">
        <v>0.08</v>
      </c>
      <c r="G885" s="0" t="s">
        <v>1815</v>
      </c>
    </row>
    <row r="886" customFormat="false" ht="15" hidden="false" customHeight="false" outlineLevel="0" collapsed="false">
      <c r="A886" s="0" t="s">
        <v>1816</v>
      </c>
      <c r="B886" s="0" t="s">
        <v>383</v>
      </c>
      <c r="C886" s="0" t="n">
        <v>15</v>
      </c>
      <c r="D886" s="0" t="n">
        <v>0.02</v>
      </c>
      <c r="E886" s="0" t="n">
        <v>3</v>
      </c>
      <c r="F886" s="0" t="n">
        <v>0.08</v>
      </c>
      <c r="G886" s="0" t="s">
        <v>1817</v>
      </c>
    </row>
    <row r="887" customFormat="false" ht="15" hidden="false" customHeight="false" outlineLevel="0" collapsed="false">
      <c r="A887" s="0" t="s">
        <v>1818</v>
      </c>
      <c r="B887" s="0" t="s">
        <v>383</v>
      </c>
      <c r="C887" s="0" t="n">
        <v>15</v>
      </c>
      <c r="D887" s="0" t="n">
        <v>0.02</v>
      </c>
      <c r="E887" s="0" t="n">
        <v>3.5</v>
      </c>
      <c r="F887" s="0" t="n">
        <v>0.08</v>
      </c>
      <c r="G887" s="0" t="s">
        <v>1819</v>
      </c>
    </row>
    <row r="888" customFormat="false" ht="15" hidden="false" customHeight="false" outlineLevel="0" collapsed="false">
      <c r="A888" s="0" t="s">
        <v>1820</v>
      </c>
      <c r="B888" s="0" t="s">
        <v>383</v>
      </c>
      <c r="C888" s="0" t="n">
        <v>15</v>
      </c>
      <c r="D888" s="0" t="n">
        <v>0.02</v>
      </c>
      <c r="E888" s="0" t="n">
        <v>4</v>
      </c>
      <c r="F888" s="0" t="n">
        <v>0.08</v>
      </c>
      <c r="G888" s="0" t="s">
        <v>1821</v>
      </c>
    </row>
    <row r="889" customFormat="false" ht="15" hidden="false" customHeight="false" outlineLevel="0" collapsed="false">
      <c r="A889" s="0" t="s">
        <v>1822</v>
      </c>
      <c r="B889" s="0" t="s">
        <v>383</v>
      </c>
      <c r="C889" s="0" t="n">
        <v>15</v>
      </c>
      <c r="D889" s="0" t="n">
        <v>0.02</v>
      </c>
      <c r="E889" s="0" t="n">
        <v>4.25</v>
      </c>
      <c r="F889" s="0" t="n">
        <v>0.08</v>
      </c>
      <c r="G889" s="0" t="s">
        <v>1823</v>
      </c>
    </row>
    <row r="890" customFormat="false" ht="15" hidden="false" customHeight="false" outlineLevel="0" collapsed="false">
      <c r="A890" s="0" t="s">
        <v>1824</v>
      </c>
      <c r="B890" s="0" t="s">
        <v>383</v>
      </c>
      <c r="C890" s="0" t="n">
        <v>15</v>
      </c>
      <c r="D890" s="0" t="n">
        <v>0.025</v>
      </c>
      <c r="E890" s="0" t="n">
        <v>1.25</v>
      </c>
      <c r="F890" s="0" t="n">
        <v>0.08</v>
      </c>
      <c r="G890" s="0" t="s">
        <v>1825</v>
      </c>
    </row>
    <row r="891" customFormat="false" ht="15" hidden="false" customHeight="false" outlineLevel="0" collapsed="false">
      <c r="A891" s="0" t="s">
        <v>1826</v>
      </c>
      <c r="B891" s="0" t="s">
        <v>383</v>
      </c>
      <c r="C891" s="0" t="n">
        <v>15</v>
      </c>
      <c r="D891" s="0" t="n">
        <v>0.025</v>
      </c>
      <c r="E891" s="0" t="n">
        <v>1.5</v>
      </c>
      <c r="F891" s="0" t="n">
        <v>0.08</v>
      </c>
      <c r="G891" s="0" t="s">
        <v>1827</v>
      </c>
    </row>
    <row r="892" customFormat="false" ht="15" hidden="false" customHeight="false" outlineLevel="0" collapsed="false">
      <c r="A892" s="0" t="s">
        <v>1828</v>
      </c>
      <c r="B892" s="0" t="s">
        <v>383</v>
      </c>
      <c r="C892" s="0" t="n">
        <v>15</v>
      </c>
      <c r="D892" s="0" t="n">
        <v>0.025</v>
      </c>
      <c r="E892" s="0" t="n">
        <v>1.75</v>
      </c>
      <c r="F892" s="0" t="n">
        <v>0.08</v>
      </c>
      <c r="G892" s="0" t="s">
        <v>1829</v>
      </c>
    </row>
    <row r="893" customFormat="false" ht="15" hidden="false" customHeight="false" outlineLevel="0" collapsed="false">
      <c r="A893" s="0" t="s">
        <v>1830</v>
      </c>
      <c r="B893" s="0" t="s">
        <v>383</v>
      </c>
      <c r="C893" s="0" t="n">
        <v>15</v>
      </c>
      <c r="D893" s="0" t="n">
        <v>0.025</v>
      </c>
      <c r="E893" s="0" t="n">
        <v>2</v>
      </c>
      <c r="F893" s="0" t="n">
        <v>0.08</v>
      </c>
      <c r="G893" s="0" t="s">
        <v>1831</v>
      </c>
    </row>
    <row r="894" customFormat="false" ht="15" hidden="false" customHeight="false" outlineLevel="0" collapsed="false">
      <c r="A894" s="0" t="s">
        <v>1832</v>
      </c>
      <c r="B894" s="0" t="s">
        <v>383</v>
      </c>
      <c r="C894" s="0" t="n">
        <v>15</v>
      </c>
      <c r="D894" s="0" t="n">
        <v>0.025</v>
      </c>
      <c r="E894" s="0" t="n">
        <v>2.25</v>
      </c>
      <c r="F894" s="0" t="n">
        <v>0.08</v>
      </c>
      <c r="G894" s="0" t="s">
        <v>1833</v>
      </c>
    </row>
    <row r="895" customFormat="false" ht="15" hidden="false" customHeight="false" outlineLevel="0" collapsed="false">
      <c r="A895" s="0" t="s">
        <v>1834</v>
      </c>
      <c r="B895" s="0" t="s">
        <v>383</v>
      </c>
      <c r="C895" s="0" t="n">
        <v>15</v>
      </c>
      <c r="D895" s="0" t="n">
        <v>0.025</v>
      </c>
      <c r="E895" s="0" t="n">
        <v>2.375</v>
      </c>
      <c r="F895" s="0" t="n">
        <v>0.08</v>
      </c>
      <c r="G895" s="0" t="s">
        <v>1835</v>
      </c>
    </row>
    <row r="896" customFormat="false" ht="15" hidden="false" customHeight="false" outlineLevel="0" collapsed="false">
      <c r="A896" s="0" t="s">
        <v>1836</v>
      </c>
      <c r="B896" s="0" t="s">
        <v>383</v>
      </c>
      <c r="C896" s="0" t="n">
        <v>15</v>
      </c>
      <c r="D896" s="0" t="n">
        <v>0.025</v>
      </c>
      <c r="E896" s="0" t="n">
        <v>2.5</v>
      </c>
      <c r="F896" s="0" t="n">
        <v>0.08</v>
      </c>
      <c r="G896" s="0" t="s">
        <v>1837</v>
      </c>
    </row>
    <row r="897" customFormat="false" ht="15" hidden="false" customHeight="false" outlineLevel="0" collapsed="false">
      <c r="A897" s="0" t="s">
        <v>1838</v>
      </c>
      <c r="B897" s="0" t="s">
        <v>383</v>
      </c>
      <c r="C897" s="0" t="n">
        <v>15</v>
      </c>
      <c r="D897" s="0" t="n">
        <v>0.025</v>
      </c>
      <c r="E897" s="0" t="n">
        <v>2.75</v>
      </c>
      <c r="F897" s="0" t="n">
        <v>0.08</v>
      </c>
      <c r="G897" s="0" t="s">
        <v>1839</v>
      </c>
    </row>
    <row r="898" customFormat="false" ht="15" hidden="false" customHeight="false" outlineLevel="0" collapsed="false">
      <c r="A898" s="0" t="s">
        <v>1840</v>
      </c>
      <c r="B898" s="0" t="s">
        <v>383</v>
      </c>
      <c r="C898" s="0" t="n">
        <v>15</v>
      </c>
      <c r="D898" s="0" t="n">
        <v>0.025</v>
      </c>
      <c r="E898" s="0" t="n">
        <v>3</v>
      </c>
      <c r="F898" s="0" t="n">
        <v>0.08</v>
      </c>
      <c r="G898" s="0" t="s">
        <v>1841</v>
      </c>
    </row>
    <row r="899" customFormat="false" ht="15" hidden="false" customHeight="false" outlineLevel="0" collapsed="false">
      <c r="A899" s="0" t="s">
        <v>1842</v>
      </c>
      <c r="B899" s="0" t="s">
        <v>383</v>
      </c>
      <c r="C899" s="0" t="n">
        <v>15</v>
      </c>
      <c r="D899" s="0" t="n">
        <v>0.025</v>
      </c>
      <c r="E899" s="0" t="n">
        <v>3.5</v>
      </c>
      <c r="F899" s="0" t="n">
        <v>0.08</v>
      </c>
      <c r="G899" s="0" t="s">
        <v>1843</v>
      </c>
    </row>
    <row r="900" customFormat="false" ht="15" hidden="false" customHeight="false" outlineLevel="0" collapsed="false">
      <c r="A900" s="0" t="s">
        <v>1844</v>
      </c>
      <c r="B900" s="0" t="s">
        <v>383</v>
      </c>
      <c r="C900" s="0" t="n">
        <v>15</v>
      </c>
      <c r="D900" s="0" t="n">
        <v>0.025</v>
      </c>
      <c r="E900" s="0" t="n">
        <v>4</v>
      </c>
      <c r="F900" s="0" t="n">
        <v>0.08</v>
      </c>
      <c r="G900" s="0" t="s">
        <v>1845</v>
      </c>
    </row>
    <row r="901" customFormat="false" ht="15" hidden="false" customHeight="false" outlineLevel="0" collapsed="false">
      <c r="A901" s="0" t="s">
        <v>1846</v>
      </c>
      <c r="B901" s="0" t="s">
        <v>383</v>
      </c>
      <c r="C901" s="0" t="n">
        <v>15</v>
      </c>
      <c r="D901" s="0" t="n">
        <v>0.025</v>
      </c>
      <c r="E901" s="0" t="n">
        <v>4.25</v>
      </c>
      <c r="F901" s="0" t="n">
        <v>0.08</v>
      </c>
      <c r="G901" s="0" t="s">
        <v>1847</v>
      </c>
    </row>
    <row r="902" customFormat="false" ht="15" hidden="false" customHeight="false" outlineLevel="0" collapsed="false">
      <c r="A902" s="0" t="s">
        <v>1848</v>
      </c>
      <c r="B902" s="0" t="s">
        <v>383</v>
      </c>
      <c r="C902" s="0" t="n">
        <v>15</v>
      </c>
      <c r="D902" s="0" t="n">
        <v>0.03</v>
      </c>
      <c r="E902" s="0" t="n">
        <v>1.25</v>
      </c>
      <c r="F902" s="0" t="n">
        <v>0.08</v>
      </c>
      <c r="G902" s="0" t="s">
        <v>1849</v>
      </c>
    </row>
    <row r="903" customFormat="false" ht="15" hidden="false" customHeight="false" outlineLevel="0" collapsed="false">
      <c r="A903" s="0" t="s">
        <v>1850</v>
      </c>
      <c r="B903" s="0" t="s">
        <v>383</v>
      </c>
      <c r="C903" s="0" t="n">
        <v>15</v>
      </c>
      <c r="D903" s="0" t="n">
        <v>0.03</v>
      </c>
      <c r="E903" s="0" t="n">
        <v>1.5</v>
      </c>
      <c r="F903" s="0" t="n">
        <v>0.08</v>
      </c>
      <c r="G903" s="0" t="s">
        <v>1851</v>
      </c>
    </row>
    <row r="904" customFormat="false" ht="15" hidden="false" customHeight="false" outlineLevel="0" collapsed="false">
      <c r="A904" s="0" t="s">
        <v>1852</v>
      </c>
      <c r="B904" s="0" t="s">
        <v>383</v>
      </c>
      <c r="C904" s="0" t="n">
        <v>15</v>
      </c>
      <c r="D904" s="0" t="n">
        <v>0.03</v>
      </c>
      <c r="E904" s="0" t="n">
        <v>1.75</v>
      </c>
      <c r="F904" s="0" t="n">
        <v>0.08</v>
      </c>
      <c r="G904" s="0" t="s">
        <v>1853</v>
      </c>
    </row>
    <row r="905" customFormat="false" ht="15" hidden="false" customHeight="false" outlineLevel="0" collapsed="false">
      <c r="A905" s="0" t="s">
        <v>1854</v>
      </c>
      <c r="B905" s="0" t="s">
        <v>383</v>
      </c>
      <c r="C905" s="0" t="n">
        <v>15</v>
      </c>
      <c r="D905" s="0" t="n">
        <v>0.03</v>
      </c>
      <c r="E905" s="0" t="n">
        <v>2</v>
      </c>
      <c r="F905" s="0" t="n">
        <v>0.08</v>
      </c>
      <c r="G905" s="0" t="s">
        <v>1855</v>
      </c>
    </row>
    <row r="906" customFormat="false" ht="15" hidden="false" customHeight="false" outlineLevel="0" collapsed="false">
      <c r="A906" s="0" t="s">
        <v>1856</v>
      </c>
      <c r="B906" s="0" t="s">
        <v>383</v>
      </c>
      <c r="C906" s="0" t="n">
        <v>15</v>
      </c>
      <c r="D906" s="0" t="n">
        <v>0.03</v>
      </c>
      <c r="E906" s="0" t="n">
        <v>2.25</v>
      </c>
      <c r="F906" s="0" t="n">
        <v>0.08</v>
      </c>
      <c r="G906" s="0" t="s">
        <v>1857</v>
      </c>
    </row>
    <row r="907" customFormat="false" ht="15" hidden="false" customHeight="false" outlineLevel="0" collapsed="false">
      <c r="A907" s="0" t="s">
        <v>1858</v>
      </c>
      <c r="B907" s="0" t="s">
        <v>383</v>
      </c>
      <c r="C907" s="0" t="n">
        <v>15</v>
      </c>
      <c r="D907" s="0" t="n">
        <v>0.03</v>
      </c>
      <c r="E907" s="0" t="n">
        <v>2.375</v>
      </c>
      <c r="F907" s="0" t="n">
        <v>0.08</v>
      </c>
      <c r="G907" s="0" t="s">
        <v>1859</v>
      </c>
    </row>
    <row r="908" customFormat="false" ht="15" hidden="false" customHeight="false" outlineLevel="0" collapsed="false">
      <c r="A908" s="0" t="s">
        <v>1860</v>
      </c>
      <c r="B908" s="0" t="s">
        <v>383</v>
      </c>
      <c r="C908" s="0" t="n">
        <v>15</v>
      </c>
      <c r="D908" s="0" t="n">
        <v>0.03</v>
      </c>
      <c r="E908" s="0" t="n">
        <v>2.5</v>
      </c>
      <c r="F908" s="0" t="n">
        <v>0.08</v>
      </c>
      <c r="G908" s="0" t="s">
        <v>1861</v>
      </c>
    </row>
    <row r="909" customFormat="false" ht="15" hidden="false" customHeight="false" outlineLevel="0" collapsed="false">
      <c r="A909" s="0" t="s">
        <v>1862</v>
      </c>
      <c r="B909" s="0" t="s">
        <v>383</v>
      </c>
      <c r="C909" s="0" t="n">
        <v>15</v>
      </c>
      <c r="D909" s="0" t="n">
        <v>0.03</v>
      </c>
      <c r="E909" s="0" t="n">
        <v>2.75</v>
      </c>
      <c r="F909" s="0" t="n">
        <v>0.08</v>
      </c>
      <c r="G909" s="0" t="s">
        <v>1863</v>
      </c>
    </row>
    <row r="910" customFormat="false" ht="15" hidden="false" customHeight="false" outlineLevel="0" collapsed="false">
      <c r="A910" s="0" t="s">
        <v>1864</v>
      </c>
      <c r="B910" s="0" t="s">
        <v>383</v>
      </c>
      <c r="C910" s="0" t="n">
        <v>15</v>
      </c>
      <c r="D910" s="0" t="n">
        <v>0.03</v>
      </c>
      <c r="E910" s="0" t="n">
        <v>3</v>
      </c>
      <c r="F910" s="0" t="n">
        <v>0.08</v>
      </c>
      <c r="G910" s="0" t="s">
        <v>1865</v>
      </c>
    </row>
    <row r="911" customFormat="false" ht="15" hidden="false" customHeight="false" outlineLevel="0" collapsed="false">
      <c r="A911" s="0" t="s">
        <v>1866</v>
      </c>
      <c r="B911" s="0" t="s">
        <v>383</v>
      </c>
      <c r="C911" s="0" t="n">
        <v>15</v>
      </c>
      <c r="D911" s="0" t="n">
        <v>0.03</v>
      </c>
      <c r="E911" s="0" t="n">
        <v>3.5</v>
      </c>
      <c r="F911" s="0" t="n">
        <v>0.08</v>
      </c>
      <c r="G911" s="0" t="s">
        <v>1867</v>
      </c>
    </row>
    <row r="912" customFormat="false" ht="15" hidden="false" customHeight="false" outlineLevel="0" collapsed="false">
      <c r="A912" s="0" t="s">
        <v>1868</v>
      </c>
      <c r="B912" s="0" t="s">
        <v>383</v>
      </c>
      <c r="C912" s="0" t="n">
        <v>15</v>
      </c>
      <c r="D912" s="0" t="n">
        <v>0.03</v>
      </c>
      <c r="E912" s="0" t="n">
        <v>4</v>
      </c>
      <c r="F912" s="0" t="n">
        <v>0.08</v>
      </c>
      <c r="G912" s="0" t="s">
        <v>1869</v>
      </c>
    </row>
    <row r="913" customFormat="false" ht="15" hidden="false" customHeight="false" outlineLevel="0" collapsed="false">
      <c r="A913" s="0" t="s">
        <v>1870</v>
      </c>
      <c r="B913" s="0" t="s">
        <v>383</v>
      </c>
      <c r="C913" s="0" t="n">
        <v>15</v>
      </c>
      <c r="D913" s="0" t="n">
        <v>0.03</v>
      </c>
      <c r="E913" s="0" t="n">
        <v>4.25</v>
      </c>
      <c r="F913" s="0" t="n">
        <v>0.08</v>
      </c>
      <c r="G913" s="0" t="s">
        <v>1871</v>
      </c>
    </row>
    <row r="914" customFormat="false" ht="15" hidden="false" customHeight="false" outlineLevel="0" collapsed="false">
      <c r="A914" s="0" t="s">
        <v>1872</v>
      </c>
      <c r="B914" s="0" t="s">
        <v>383</v>
      </c>
      <c r="C914" s="0" t="n">
        <v>15</v>
      </c>
      <c r="D914" s="0" t="n">
        <v>0.035</v>
      </c>
      <c r="E914" s="0" t="n">
        <v>1.25</v>
      </c>
      <c r="F914" s="0" t="n">
        <v>0.08</v>
      </c>
      <c r="G914" s="0" t="s">
        <v>1873</v>
      </c>
    </row>
    <row r="915" customFormat="false" ht="15" hidden="false" customHeight="false" outlineLevel="0" collapsed="false">
      <c r="A915" s="0" t="s">
        <v>1874</v>
      </c>
      <c r="B915" s="0" t="s">
        <v>383</v>
      </c>
      <c r="C915" s="0" t="n">
        <v>15</v>
      </c>
      <c r="D915" s="0" t="n">
        <v>0.035</v>
      </c>
      <c r="E915" s="0" t="n">
        <v>1.5</v>
      </c>
      <c r="F915" s="0" t="n">
        <v>0.08</v>
      </c>
      <c r="G915" s="0" t="s">
        <v>1875</v>
      </c>
    </row>
    <row r="916" customFormat="false" ht="15" hidden="false" customHeight="false" outlineLevel="0" collapsed="false">
      <c r="A916" s="0" t="s">
        <v>1876</v>
      </c>
      <c r="B916" s="0" t="s">
        <v>383</v>
      </c>
      <c r="C916" s="0" t="n">
        <v>15</v>
      </c>
      <c r="D916" s="0" t="n">
        <v>0.035</v>
      </c>
      <c r="E916" s="0" t="n">
        <v>1.75</v>
      </c>
      <c r="F916" s="0" t="n">
        <v>0.08</v>
      </c>
      <c r="G916" s="0" t="s">
        <v>1877</v>
      </c>
    </row>
    <row r="917" customFormat="false" ht="15" hidden="false" customHeight="false" outlineLevel="0" collapsed="false">
      <c r="A917" s="0" t="s">
        <v>1878</v>
      </c>
      <c r="B917" s="0" t="s">
        <v>383</v>
      </c>
      <c r="C917" s="0" t="n">
        <v>15</v>
      </c>
      <c r="D917" s="0" t="n">
        <v>0.035</v>
      </c>
      <c r="E917" s="0" t="n">
        <v>2</v>
      </c>
      <c r="F917" s="0" t="n">
        <v>0.08</v>
      </c>
      <c r="G917" s="0" t="s">
        <v>1879</v>
      </c>
    </row>
    <row r="918" customFormat="false" ht="15" hidden="false" customHeight="false" outlineLevel="0" collapsed="false">
      <c r="A918" s="0" t="s">
        <v>1880</v>
      </c>
      <c r="B918" s="0" t="s">
        <v>383</v>
      </c>
      <c r="C918" s="0" t="n">
        <v>15</v>
      </c>
      <c r="D918" s="0" t="n">
        <v>0.035</v>
      </c>
      <c r="E918" s="0" t="n">
        <v>2.25</v>
      </c>
      <c r="F918" s="0" t="n">
        <v>0.08</v>
      </c>
      <c r="G918" s="0" t="s">
        <v>1881</v>
      </c>
    </row>
    <row r="919" customFormat="false" ht="15" hidden="false" customHeight="false" outlineLevel="0" collapsed="false">
      <c r="A919" s="0" t="s">
        <v>1882</v>
      </c>
      <c r="B919" s="0" t="s">
        <v>383</v>
      </c>
      <c r="C919" s="0" t="n">
        <v>15</v>
      </c>
      <c r="D919" s="0" t="n">
        <v>0.035</v>
      </c>
      <c r="E919" s="0" t="n">
        <v>2.375</v>
      </c>
      <c r="F919" s="0" t="n">
        <v>0.08</v>
      </c>
      <c r="G919" s="0" t="s">
        <v>1883</v>
      </c>
    </row>
    <row r="920" customFormat="false" ht="15" hidden="false" customHeight="false" outlineLevel="0" collapsed="false">
      <c r="A920" s="0" t="s">
        <v>1884</v>
      </c>
      <c r="B920" s="0" t="s">
        <v>383</v>
      </c>
      <c r="C920" s="0" t="n">
        <v>15</v>
      </c>
      <c r="D920" s="0" t="n">
        <v>0.035</v>
      </c>
      <c r="E920" s="0" t="n">
        <v>2.5</v>
      </c>
      <c r="F920" s="0" t="n">
        <v>0.08</v>
      </c>
      <c r="G920" s="0" t="s">
        <v>1885</v>
      </c>
    </row>
    <row r="921" customFormat="false" ht="15" hidden="false" customHeight="false" outlineLevel="0" collapsed="false">
      <c r="A921" s="0" t="s">
        <v>1886</v>
      </c>
      <c r="B921" s="0" t="s">
        <v>383</v>
      </c>
      <c r="C921" s="0" t="n">
        <v>15</v>
      </c>
      <c r="D921" s="0" t="n">
        <v>0.035</v>
      </c>
      <c r="E921" s="0" t="n">
        <v>2.75</v>
      </c>
      <c r="F921" s="0" t="n">
        <v>0.08</v>
      </c>
      <c r="G921" s="0" t="s">
        <v>1887</v>
      </c>
    </row>
    <row r="922" customFormat="false" ht="15" hidden="false" customHeight="false" outlineLevel="0" collapsed="false">
      <c r="A922" s="0" t="s">
        <v>1888</v>
      </c>
      <c r="B922" s="0" t="s">
        <v>383</v>
      </c>
      <c r="C922" s="0" t="n">
        <v>15</v>
      </c>
      <c r="D922" s="0" t="n">
        <v>0.035</v>
      </c>
      <c r="E922" s="0" t="n">
        <v>3</v>
      </c>
      <c r="F922" s="0" t="n">
        <v>0.08</v>
      </c>
      <c r="G922" s="0" t="s">
        <v>1889</v>
      </c>
    </row>
    <row r="923" customFormat="false" ht="15" hidden="false" customHeight="false" outlineLevel="0" collapsed="false">
      <c r="A923" s="0" t="s">
        <v>1890</v>
      </c>
      <c r="B923" s="0" t="s">
        <v>383</v>
      </c>
      <c r="C923" s="0" t="n">
        <v>15</v>
      </c>
      <c r="D923" s="0" t="n">
        <v>0.035</v>
      </c>
      <c r="E923" s="0" t="n">
        <v>3.5</v>
      </c>
      <c r="F923" s="0" t="n">
        <v>0.08</v>
      </c>
      <c r="G923" s="0" t="s">
        <v>1891</v>
      </c>
    </row>
    <row r="924" customFormat="false" ht="15" hidden="false" customHeight="false" outlineLevel="0" collapsed="false">
      <c r="A924" s="0" t="s">
        <v>1892</v>
      </c>
      <c r="B924" s="0" t="s">
        <v>383</v>
      </c>
      <c r="C924" s="0" t="n">
        <v>15</v>
      </c>
      <c r="D924" s="0" t="n">
        <v>0.035</v>
      </c>
      <c r="E924" s="0" t="n">
        <v>4</v>
      </c>
      <c r="F924" s="0" t="n">
        <v>0.08</v>
      </c>
      <c r="G924" s="0" t="s">
        <v>1893</v>
      </c>
    </row>
    <row r="925" customFormat="false" ht="15" hidden="false" customHeight="false" outlineLevel="0" collapsed="false">
      <c r="A925" s="0" t="s">
        <v>1894</v>
      </c>
      <c r="B925" s="0" t="s">
        <v>383</v>
      </c>
      <c r="C925" s="0" t="n">
        <v>15</v>
      </c>
      <c r="D925" s="0" t="n">
        <v>0.035</v>
      </c>
      <c r="E925" s="0" t="n">
        <v>4.25</v>
      </c>
      <c r="F925" s="0" t="n">
        <v>0.08</v>
      </c>
      <c r="G925" s="0" t="s">
        <v>1895</v>
      </c>
    </row>
    <row r="926" customFormat="false" ht="15" hidden="false" customHeight="false" outlineLevel="0" collapsed="false">
      <c r="A926" s="0" t="s">
        <v>1896</v>
      </c>
      <c r="B926" s="0" t="s">
        <v>552</v>
      </c>
      <c r="C926" s="0" t="n">
        <v>14</v>
      </c>
      <c r="D926" s="0" t="n">
        <v>0.005</v>
      </c>
      <c r="E926" s="0" t="n">
        <v>1.25</v>
      </c>
      <c r="F926" s="0" t="n">
        <v>0.08</v>
      </c>
      <c r="G926" s="0" t="s">
        <v>1897</v>
      </c>
    </row>
    <row r="927" customFormat="false" ht="15" hidden="false" customHeight="false" outlineLevel="0" collapsed="false">
      <c r="A927" s="0" t="s">
        <v>1898</v>
      </c>
      <c r="B927" s="0" t="s">
        <v>552</v>
      </c>
      <c r="C927" s="0" t="n">
        <v>14</v>
      </c>
      <c r="D927" s="0" t="n">
        <v>0.005</v>
      </c>
      <c r="E927" s="0" t="n">
        <v>1.5</v>
      </c>
      <c r="F927" s="0" t="n">
        <v>0.08</v>
      </c>
      <c r="G927" s="0" t="s">
        <v>1899</v>
      </c>
    </row>
    <row r="928" customFormat="false" ht="15" hidden="false" customHeight="false" outlineLevel="0" collapsed="false">
      <c r="A928" s="0" t="s">
        <v>1900</v>
      </c>
      <c r="B928" s="0" t="s">
        <v>552</v>
      </c>
      <c r="C928" s="0" t="n">
        <v>14</v>
      </c>
      <c r="D928" s="0" t="n">
        <v>0.005</v>
      </c>
      <c r="E928" s="0" t="n">
        <v>1.75</v>
      </c>
      <c r="F928" s="0" t="n">
        <v>0.08</v>
      </c>
      <c r="G928" s="0" t="s">
        <v>1901</v>
      </c>
    </row>
    <row r="929" customFormat="false" ht="15" hidden="false" customHeight="false" outlineLevel="0" collapsed="false">
      <c r="A929" s="0" t="s">
        <v>1902</v>
      </c>
      <c r="B929" s="0" t="s">
        <v>552</v>
      </c>
      <c r="C929" s="0" t="n">
        <v>14</v>
      </c>
      <c r="D929" s="0" t="n">
        <v>0.005</v>
      </c>
      <c r="E929" s="0" t="n">
        <v>2</v>
      </c>
      <c r="F929" s="0" t="n">
        <v>0.08</v>
      </c>
      <c r="G929" s="0" t="s">
        <v>1903</v>
      </c>
    </row>
    <row r="930" customFormat="false" ht="15" hidden="false" customHeight="false" outlineLevel="0" collapsed="false">
      <c r="A930" s="0" t="s">
        <v>1904</v>
      </c>
      <c r="B930" s="0" t="s">
        <v>552</v>
      </c>
      <c r="C930" s="0" t="n">
        <v>14</v>
      </c>
      <c r="D930" s="0" t="n">
        <v>0.005</v>
      </c>
      <c r="E930" s="0" t="n">
        <v>2.25</v>
      </c>
      <c r="F930" s="0" t="n">
        <v>0.08</v>
      </c>
      <c r="G930" s="0" t="s">
        <v>1905</v>
      </c>
    </row>
    <row r="931" customFormat="false" ht="15" hidden="false" customHeight="false" outlineLevel="0" collapsed="false">
      <c r="A931" s="0" t="s">
        <v>1906</v>
      </c>
      <c r="B931" s="0" t="s">
        <v>552</v>
      </c>
      <c r="C931" s="0" t="n">
        <v>14</v>
      </c>
      <c r="D931" s="0" t="n">
        <v>0.005</v>
      </c>
      <c r="E931" s="0" t="n">
        <v>2.375</v>
      </c>
      <c r="F931" s="0" t="n">
        <v>0.08</v>
      </c>
      <c r="G931" s="0" t="s">
        <v>1907</v>
      </c>
    </row>
    <row r="932" customFormat="false" ht="15" hidden="false" customHeight="false" outlineLevel="0" collapsed="false">
      <c r="A932" s="0" t="s">
        <v>1908</v>
      </c>
      <c r="B932" s="0" t="s">
        <v>552</v>
      </c>
      <c r="C932" s="0" t="n">
        <v>14</v>
      </c>
      <c r="D932" s="0" t="n">
        <v>0.005</v>
      </c>
      <c r="E932" s="0" t="n">
        <v>2.5</v>
      </c>
      <c r="F932" s="0" t="n">
        <v>0.08</v>
      </c>
      <c r="G932" s="0" t="s">
        <v>1909</v>
      </c>
    </row>
    <row r="933" customFormat="false" ht="15" hidden="false" customHeight="false" outlineLevel="0" collapsed="false">
      <c r="A933" s="0" t="s">
        <v>1910</v>
      </c>
      <c r="B933" s="0" t="s">
        <v>552</v>
      </c>
      <c r="C933" s="0" t="n">
        <v>14</v>
      </c>
      <c r="D933" s="0" t="n">
        <v>0.005</v>
      </c>
      <c r="E933" s="0" t="n">
        <v>2.75</v>
      </c>
      <c r="F933" s="0" t="n">
        <v>0.08</v>
      </c>
      <c r="G933" s="0" t="s">
        <v>1911</v>
      </c>
    </row>
    <row r="934" customFormat="false" ht="15" hidden="false" customHeight="false" outlineLevel="0" collapsed="false">
      <c r="A934" s="0" t="s">
        <v>1912</v>
      </c>
      <c r="B934" s="0" t="s">
        <v>552</v>
      </c>
      <c r="C934" s="0" t="n">
        <v>14</v>
      </c>
      <c r="D934" s="0" t="n">
        <v>0.005</v>
      </c>
      <c r="E934" s="0" t="n">
        <v>3</v>
      </c>
      <c r="F934" s="0" t="n">
        <v>0.08</v>
      </c>
      <c r="G934" s="0" t="s">
        <v>1913</v>
      </c>
    </row>
    <row r="935" customFormat="false" ht="15" hidden="false" customHeight="false" outlineLevel="0" collapsed="false">
      <c r="A935" s="0" t="s">
        <v>1914</v>
      </c>
      <c r="B935" s="0" t="s">
        <v>552</v>
      </c>
      <c r="C935" s="0" t="n">
        <v>14</v>
      </c>
      <c r="D935" s="0" t="n">
        <v>0.005</v>
      </c>
      <c r="E935" s="0" t="n">
        <v>3.5</v>
      </c>
      <c r="F935" s="0" t="n">
        <v>0.08</v>
      </c>
      <c r="G935" s="0" t="s">
        <v>1915</v>
      </c>
    </row>
    <row r="936" customFormat="false" ht="15" hidden="false" customHeight="false" outlineLevel="0" collapsed="false">
      <c r="A936" s="0" t="s">
        <v>1916</v>
      </c>
      <c r="B936" s="0" t="s">
        <v>552</v>
      </c>
      <c r="C936" s="0" t="n">
        <v>14</v>
      </c>
      <c r="D936" s="0" t="n">
        <v>0.005</v>
      </c>
      <c r="E936" s="0" t="n">
        <v>4</v>
      </c>
      <c r="F936" s="0" t="n">
        <v>0.08</v>
      </c>
      <c r="G936" s="0" t="s">
        <v>1917</v>
      </c>
    </row>
    <row r="937" customFormat="false" ht="15" hidden="false" customHeight="false" outlineLevel="0" collapsed="false">
      <c r="A937" s="0" t="s">
        <v>1918</v>
      </c>
      <c r="B937" s="0" t="s">
        <v>552</v>
      </c>
      <c r="C937" s="0" t="n">
        <v>14</v>
      </c>
      <c r="D937" s="0" t="n">
        <v>0.005</v>
      </c>
      <c r="E937" s="0" t="n">
        <v>4.25</v>
      </c>
      <c r="F937" s="0" t="n">
        <v>0.08</v>
      </c>
      <c r="G937" s="0" t="s">
        <v>1919</v>
      </c>
    </row>
    <row r="938" customFormat="false" ht="15" hidden="false" customHeight="false" outlineLevel="0" collapsed="false">
      <c r="A938" s="0" t="s">
        <v>1920</v>
      </c>
      <c r="B938" s="0" t="s">
        <v>552</v>
      </c>
      <c r="C938" s="0" t="n">
        <v>14</v>
      </c>
      <c r="D938" s="0" t="n">
        <v>0.01</v>
      </c>
      <c r="E938" s="0" t="n">
        <v>1.25</v>
      </c>
      <c r="F938" s="0" t="n">
        <v>0.08</v>
      </c>
      <c r="G938" s="0" t="s">
        <v>1921</v>
      </c>
    </row>
    <row r="939" customFormat="false" ht="15" hidden="false" customHeight="false" outlineLevel="0" collapsed="false">
      <c r="A939" s="0" t="s">
        <v>1922</v>
      </c>
      <c r="B939" s="0" t="s">
        <v>552</v>
      </c>
      <c r="C939" s="0" t="n">
        <v>14</v>
      </c>
      <c r="D939" s="0" t="n">
        <v>0.01</v>
      </c>
      <c r="E939" s="0" t="n">
        <v>1.5</v>
      </c>
      <c r="F939" s="0" t="n">
        <v>0.08</v>
      </c>
      <c r="G939" s="0" t="s">
        <v>1923</v>
      </c>
    </row>
    <row r="940" customFormat="false" ht="15" hidden="false" customHeight="false" outlineLevel="0" collapsed="false">
      <c r="A940" s="0" t="s">
        <v>1924</v>
      </c>
      <c r="B940" s="0" t="s">
        <v>552</v>
      </c>
      <c r="C940" s="0" t="n">
        <v>14</v>
      </c>
      <c r="D940" s="0" t="n">
        <v>0.01</v>
      </c>
      <c r="E940" s="0" t="n">
        <v>1.75</v>
      </c>
      <c r="F940" s="0" t="n">
        <v>0.08</v>
      </c>
      <c r="G940" s="0" t="s">
        <v>1925</v>
      </c>
    </row>
    <row r="941" customFormat="false" ht="15" hidden="false" customHeight="false" outlineLevel="0" collapsed="false">
      <c r="A941" s="0" t="s">
        <v>1926</v>
      </c>
      <c r="B941" s="0" t="s">
        <v>552</v>
      </c>
      <c r="C941" s="0" t="n">
        <v>14</v>
      </c>
      <c r="D941" s="0" t="n">
        <v>0.01</v>
      </c>
      <c r="E941" s="0" t="n">
        <v>2</v>
      </c>
      <c r="F941" s="0" t="n">
        <v>0.08</v>
      </c>
      <c r="G941" s="0" t="s">
        <v>1927</v>
      </c>
    </row>
    <row r="942" customFormat="false" ht="15" hidden="false" customHeight="false" outlineLevel="0" collapsed="false">
      <c r="A942" s="0" t="s">
        <v>1928</v>
      </c>
      <c r="B942" s="0" t="s">
        <v>552</v>
      </c>
      <c r="C942" s="0" t="n">
        <v>14</v>
      </c>
      <c r="D942" s="0" t="n">
        <v>0.01</v>
      </c>
      <c r="E942" s="0" t="n">
        <v>2.25</v>
      </c>
      <c r="F942" s="0" t="n">
        <v>0.08</v>
      </c>
      <c r="G942" s="0" t="s">
        <v>1929</v>
      </c>
    </row>
    <row r="943" customFormat="false" ht="15" hidden="false" customHeight="false" outlineLevel="0" collapsed="false">
      <c r="A943" s="0" t="s">
        <v>1930</v>
      </c>
      <c r="B943" s="0" t="s">
        <v>552</v>
      </c>
      <c r="C943" s="0" t="n">
        <v>14</v>
      </c>
      <c r="D943" s="0" t="n">
        <v>0.01</v>
      </c>
      <c r="E943" s="0" t="n">
        <v>2.375</v>
      </c>
      <c r="F943" s="0" t="n">
        <v>0.08</v>
      </c>
      <c r="G943" s="0" t="s">
        <v>1931</v>
      </c>
    </row>
    <row r="944" customFormat="false" ht="15" hidden="false" customHeight="false" outlineLevel="0" collapsed="false">
      <c r="A944" s="0" t="s">
        <v>1932</v>
      </c>
      <c r="B944" s="0" t="s">
        <v>552</v>
      </c>
      <c r="C944" s="0" t="n">
        <v>14</v>
      </c>
      <c r="D944" s="0" t="n">
        <v>0.01</v>
      </c>
      <c r="E944" s="0" t="n">
        <v>2.5</v>
      </c>
      <c r="F944" s="0" t="n">
        <v>0.08</v>
      </c>
      <c r="G944" s="0" t="s">
        <v>1933</v>
      </c>
    </row>
    <row r="945" customFormat="false" ht="15" hidden="false" customHeight="false" outlineLevel="0" collapsed="false">
      <c r="A945" s="0" t="s">
        <v>1934</v>
      </c>
      <c r="B945" s="0" t="s">
        <v>552</v>
      </c>
      <c r="C945" s="0" t="n">
        <v>14</v>
      </c>
      <c r="D945" s="0" t="n">
        <v>0.01</v>
      </c>
      <c r="E945" s="0" t="n">
        <v>2.75</v>
      </c>
      <c r="F945" s="0" t="n">
        <v>0.08</v>
      </c>
      <c r="G945" s="0" t="s">
        <v>1935</v>
      </c>
    </row>
    <row r="946" customFormat="false" ht="15" hidden="false" customHeight="false" outlineLevel="0" collapsed="false">
      <c r="A946" s="0" t="s">
        <v>1936</v>
      </c>
      <c r="B946" s="0" t="s">
        <v>552</v>
      </c>
      <c r="C946" s="0" t="n">
        <v>14</v>
      </c>
      <c r="D946" s="0" t="n">
        <v>0.01</v>
      </c>
      <c r="E946" s="0" t="n">
        <v>3</v>
      </c>
      <c r="F946" s="0" t="n">
        <v>0.08</v>
      </c>
      <c r="G946" s="0" t="s">
        <v>1937</v>
      </c>
    </row>
    <row r="947" customFormat="false" ht="15" hidden="false" customHeight="false" outlineLevel="0" collapsed="false">
      <c r="A947" s="0" t="s">
        <v>1938</v>
      </c>
      <c r="B947" s="0" t="s">
        <v>552</v>
      </c>
      <c r="C947" s="0" t="n">
        <v>14</v>
      </c>
      <c r="D947" s="0" t="n">
        <v>0.01</v>
      </c>
      <c r="E947" s="0" t="n">
        <v>3.5</v>
      </c>
      <c r="F947" s="0" t="n">
        <v>0.08</v>
      </c>
      <c r="G947" s="0" t="s">
        <v>1939</v>
      </c>
    </row>
    <row r="948" customFormat="false" ht="15" hidden="false" customHeight="false" outlineLevel="0" collapsed="false">
      <c r="A948" s="0" t="s">
        <v>1940</v>
      </c>
      <c r="B948" s="0" t="s">
        <v>552</v>
      </c>
      <c r="C948" s="0" t="n">
        <v>14</v>
      </c>
      <c r="D948" s="0" t="n">
        <v>0.01</v>
      </c>
      <c r="E948" s="0" t="n">
        <v>4</v>
      </c>
      <c r="F948" s="0" t="n">
        <v>0.08</v>
      </c>
      <c r="G948" s="0" t="s">
        <v>1941</v>
      </c>
    </row>
    <row r="949" customFormat="false" ht="15" hidden="false" customHeight="false" outlineLevel="0" collapsed="false">
      <c r="A949" s="0" t="s">
        <v>1942</v>
      </c>
      <c r="B949" s="0" t="s">
        <v>552</v>
      </c>
      <c r="C949" s="0" t="n">
        <v>14</v>
      </c>
      <c r="D949" s="0" t="n">
        <v>0.01</v>
      </c>
      <c r="E949" s="0" t="n">
        <v>4.25</v>
      </c>
      <c r="F949" s="0" t="n">
        <v>0.08</v>
      </c>
      <c r="G949" s="0" t="s">
        <v>1943</v>
      </c>
    </row>
    <row r="950" customFormat="false" ht="15" hidden="false" customHeight="false" outlineLevel="0" collapsed="false">
      <c r="A950" s="0" t="s">
        <v>1944</v>
      </c>
      <c r="B950" s="0" t="s">
        <v>552</v>
      </c>
      <c r="C950" s="0" t="n">
        <v>14</v>
      </c>
      <c r="D950" s="0" t="n">
        <v>0.015</v>
      </c>
      <c r="E950" s="0" t="n">
        <v>1.25</v>
      </c>
      <c r="F950" s="0" t="n">
        <v>0.08</v>
      </c>
      <c r="G950" s="0" t="s">
        <v>1945</v>
      </c>
    </row>
    <row r="951" customFormat="false" ht="15" hidden="false" customHeight="false" outlineLevel="0" collapsed="false">
      <c r="A951" s="0" t="s">
        <v>1946</v>
      </c>
      <c r="B951" s="0" t="s">
        <v>552</v>
      </c>
      <c r="C951" s="0" t="n">
        <v>14</v>
      </c>
      <c r="D951" s="0" t="n">
        <v>0.015</v>
      </c>
      <c r="E951" s="0" t="n">
        <v>1.5</v>
      </c>
      <c r="F951" s="0" t="n">
        <v>0.08</v>
      </c>
      <c r="G951" s="0" t="s">
        <v>1947</v>
      </c>
    </row>
    <row r="952" customFormat="false" ht="15" hidden="false" customHeight="false" outlineLevel="0" collapsed="false">
      <c r="A952" s="0" t="s">
        <v>1948</v>
      </c>
      <c r="B952" s="0" t="s">
        <v>552</v>
      </c>
      <c r="C952" s="0" t="n">
        <v>14</v>
      </c>
      <c r="D952" s="0" t="n">
        <v>0.015</v>
      </c>
      <c r="E952" s="0" t="n">
        <v>1.75</v>
      </c>
      <c r="F952" s="0" t="n">
        <v>0.08</v>
      </c>
      <c r="G952" s="0" t="s">
        <v>1949</v>
      </c>
    </row>
    <row r="953" customFormat="false" ht="15" hidden="false" customHeight="false" outlineLevel="0" collapsed="false">
      <c r="A953" s="0" t="s">
        <v>1950</v>
      </c>
      <c r="B953" s="0" t="s">
        <v>552</v>
      </c>
      <c r="C953" s="0" t="n">
        <v>14</v>
      </c>
      <c r="D953" s="0" t="n">
        <v>0.015</v>
      </c>
      <c r="E953" s="0" t="n">
        <v>2</v>
      </c>
      <c r="F953" s="0" t="n">
        <v>0.08</v>
      </c>
      <c r="G953" s="0" t="s">
        <v>1951</v>
      </c>
    </row>
    <row r="954" customFormat="false" ht="15" hidden="false" customHeight="false" outlineLevel="0" collapsed="false">
      <c r="A954" s="0" t="s">
        <v>1952</v>
      </c>
      <c r="B954" s="0" t="s">
        <v>552</v>
      </c>
      <c r="C954" s="0" t="n">
        <v>14</v>
      </c>
      <c r="D954" s="0" t="n">
        <v>0.015</v>
      </c>
      <c r="E954" s="0" t="n">
        <v>2.25</v>
      </c>
      <c r="F954" s="0" t="n">
        <v>0.08</v>
      </c>
      <c r="G954" s="0" t="s">
        <v>1953</v>
      </c>
    </row>
    <row r="955" customFormat="false" ht="15" hidden="false" customHeight="false" outlineLevel="0" collapsed="false">
      <c r="A955" s="0" t="s">
        <v>1954</v>
      </c>
      <c r="B955" s="0" t="s">
        <v>552</v>
      </c>
      <c r="C955" s="0" t="n">
        <v>14</v>
      </c>
      <c r="D955" s="0" t="n">
        <v>0.015</v>
      </c>
      <c r="E955" s="0" t="n">
        <v>2.375</v>
      </c>
      <c r="F955" s="0" t="n">
        <v>0.08</v>
      </c>
      <c r="G955" s="0" t="s">
        <v>1955</v>
      </c>
    </row>
    <row r="956" customFormat="false" ht="15" hidden="false" customHeight="false" outlineLevel="0" collapsed="false">
      <c r="A956" s="0" t="s">
        <v>1956</v>
      </c>
      <c r="B956" s="0" t="s">
        <v>552</v>
      </c>
      <c r="C956" s="0" t="n">
        <v>14</v>
      </c>
      <c r="D956" s="0" t="n">
        <v>0.015</v>
      </c>
      <c r="E956" s="0" t="n">
        <v>2.5</v>
      </c>
      <c r="F956" s="0" t="n">
        <v>0.08</v>
      </c>
      <c r="G956" s="0" t="s">
        <v>1957</v>
      </c>
    </row>
    <row r="957" customFormat="false" ht="15" hidden="false" customHeight="false" outlineLevel="0" collapsed="false">
      <c r="A957" s="0" t="s">
        <v>1958</v>
      </c>
      <c r="B957" s="0" t="s">
        <v>552</v>
      </c>
      <c r="C957" s="0" t="n">
        <v>14</v>
      </c>
      <c r="D957" s="0" t="n">
        <v>0.015</v>
      </c>
      <c r="E957" s="0" t="n">
        <v>2.75</v>
      </c>
      <c r="F957" s="0" t="n">
        <v>0.08</v>
      </c>
      <c r="G957" s="0" t="s">
        <v>1959</v>
      </c>
    </row>
    <row r="958" customFormat="false" ht="15" hidden="false" customHeight="false" outlineLevel="0" collapsed="false">
      <c r="A958" s="0" t="s">
        <v>1960</v>
      </c>
      <c r="B958" s="0" t="s">
        <v>552</v>
      </c>
      <c r="C958" s="0" t="n">
        <v>14</v>
      </c>
      <c r="D958" s="0" t="n">
        <v>0.015</v>
      </c>
      <c r="E958" s="0" t="n">
        <v>3</v>
      </c>
      <c r="F958" s="0" t="n">
        <v>0.08</v>
      </c>
      <c r="G958" s="0" t="s">
        <v>1961</v>
      </c>
    </row>
    <row r="959" customFormat="false" ht="15" hidden="false" customHeight="false" outlineLevel="0" collapsed="false">
      <c r="A959" s="0" t="s">
        <v>1962</v>
      </c>
      <c r="B959" s="0" t="s">
        <v>552</v>
      </c>
      <c r="C959" s="0" t="n">
        <v>14</v>
      </c>
      <c r="D959" s="0" t="n">
        <v>0.015</v>
      </c>
      <c r="E959" s="0" t="n">
        <v>3.5</v>
      </c>
      <c r="F959" s="0" t="n">
        <v>0.08</v>
      </c>
      <c r="G959" s="0" t="s">
        <v>1963</v>
      </c>
    </row>
    <row r="960" customFormat="false" ht="15" hidden="false" customHeight="false" outlineLevel="0" collapsed="false">
      <c r="A960" s="0" t="s">
        <v>1964</v>
      </c>
      <c r="B960" s="0" t="s">
        <v>552</v>
      </c>
      <c r="C960" s="0" t="n">
        <v>14</v>
      </c>
      <c r="D960" s="0" t="n">
        <v>0.015</v>
      </c>
      <c r="E960" s="0" t="n">
        <v>4</v>
      </c>
      <c r="F960" s="0" t="n">
        <v>0.08</v>
      </c>
      <c r="G960" s="0" t="s">
        <v>1965</v>
      </c>
    </row>
    <row r="961" customFormat="false" ht="15" hidden="false" customHeight="false" outlineLevel="0" collapsed="false">
      <c r="A961" s="0" t="s">
        <v>1966</v>
      </c>
      <c r="B961" s="0" t="s">
        <v>552</v>
      </c>
      <c r="C961" s="0" t="n">
        <v>14</v>
      </c>
      <c r="D961" s="0" t="n">
        <v>0.015</v>
      </c>
      <c r="E961" s="0" t="n">
        <v>4.25</v>
      </c>
      <c r="F961" s="0" t="n">
        <v>0.08</v>
      </c>
      <c r="G961" s="0" t="s">
        <v>1967</v>
      </c>
    </row>
    <row r="962" customFormat="false" ht="15" hidden="false" customHeight="false" outlineLevel="0" collapsed="false">
      <c r="A962" s="0" t="s">
        <v>1968</v>
      </c>
      <c r="B962" s="0" t="s">
        <v>552</v>
      </c>
      <c r="C962" s="0" t="n">
        <v>14</v>
      </c>
      <c r="D962" s="0" t="n">
        <v>0.02</v>
      </c>
      <c r="E962" s="0" t="n">
        <v>1.25</v>
      </c>
      <c r="F962" s="0" t="n">
        <v>0.08</v>
      </c>
      <c r="G962" s="0" t="s">
        <v>1969</v>
      </c>
    </row>
    <row r="963" customFormat="false" ht="15" hidden="false" customHeight="false" outlineLevel="0" collapsed="false">
      <c r="A963" s="0" t="s">
        <v>1970</v>
      </c>
      <c r="B963" s="0" t="s">
        <v>552</v>
      </c>
      <c r="C963" s="0" t="n">
        <v>14</v>
      </c>
      <c r="D963" s="0" t="n">
        <v>0.02</v>
      </c>
      <c r="E963" s="0" t="n">
        <v>1.5</v>
      </c>
      <c r="F963" s="0" t="n">
        <v>0.08</v>
      </c>
      <c r="G963" s="0" t="s">
        <v>1971</v>
      </c>
    </row>
    <row r="964" customFormat="false" ht="15" hidden="false" customHeight="false" outlineLevel="0" collapsed="false">
      <c r="A964" s="0" t="s">
        <v>1972</v>
      </c>
      <c r="B964" s="0" t="s">
        <v>552</v>
      </c>
      <c r="C964" s="0" t="n">
        <v>14</v>
      </c>
      <c r="D964" s="0" t="n">
        <v>0.02</v>
      </c>
      <c r="E964" s="0" t="n">
        <v>1.75</v>
      </c>
      <c r="F964" s="0" t="n">
        <v>0.08</v>
      </c>
      <c r="G964" s="0" t="s">
        <v>1973</v>
      </c>
    </row>
    <row r="965" customFormat="false" ht="15" hidden="false" customHeight="false" outlineLevel="0" collapsed="false">
      <c r="A965" s="0" t="s">
        <v>1974</v>
      </c>
      <c r="B965" s="0" t="s">
        <v>552</v>
      </c>
      <c r="C965" s="0" t="n">
        <v>14</v>
      </c>
      <c r="D965" s="0" t="n">
        <v>0.02</v>
      </c>
      <c r="E965" s="0" t="n">
        <v>2</v>
      </c>
      <c r="F965" s="0" t="n">
        <v>0.08</v>
      </c>
      <c r="G965" s="0" t="s">
        <v>1975</v>
      </c>
    </row>
    <row r="966" customFormat="false" ht="15" hidden="false" customHeight="false" outlineLevel="0" collapsed="false">
      <c r="A966" s="0" t="s">
        <v>1976</v>
      </c>
      <c r="B966" s="0" t="s">
        <v>552</v>
      </c>
      <c r="C966" s="0" t="n">
        <v>14</v>
      </c>
      <c r="D966" s="0" t="n">
        <v>0.02</v>
      </c>
      <c r="E966" s="0" t="n">
        <v>2.25</v>
      </c>
      <c r="F966" s="0" t="n">
        <v>0.08</v>
      </c>
      <c r="G966" s="0" t="s">
        <v>1977</v>
      </c>
    </row>
    <row r="967" customFormat="false" ht="15" hidden="false" customHeight="false" outlineLevel="0" collapsed="false">
      <c r="A967" s="0" t="s">
        <v>1978</v>
      </c>
      <c r="B967" s="0" t="s">
        <v>552</v>
      </c>
      <c r="C967" s="0" t="n">
        <v>14</v>
      </c>
      <c r="D967" s="0" t="n">
        <v>0.02</v>
      </c>
      <c r="E967" s="0" t="n">
        <v>2.375</v>
      </c>
      <c r="F967" s="0" t="n">
        <v>0.08</v>
      </c>
      <c r="G967" s="0" t="s">
        <v>1979</v>
      </c>
    </row>
    <row r="968" customFormat="false" ht="15" hidden="false" customHeight="false" outlineLevel="0" collapsed="false">
      <c r="A968" s="0" t="s">
        <v>1980</v>
      </c>
      <c r="B968" s="0" t="s">
        <v>552</v>
      </c>
      <c r="C968" s="0" t="n">
        <v>14</v>
      </c>
      <c r="D968" s="0" t="n">
        <v>0.02</v>
      </c>
      <c r="E968" s="0" t="n">
        <v>2.5</v>
      </c>
      <c r="F968" s="0" t="n">
        <v>0.08</v>
      </c>
      <c r="G968" s="0" t="s">
        <v>1981</v>
      </c>
    </row>
    <row r="969" customFormat="false" ht="15" hidden="false" customHeight="false" outlineLevel="0" collapsed="false">
      <c r="A969" s="0" t="s">
        <v>1982</v>
      </c>
      <c r="B969" s="0" t="s">
        <v>552</v>
      </c>
      <c r="C969" s="0" t="n">
        <v>14</v>
      </c>
      <c r="D969" s="0" t="n">
        <v>0.02</v>
      </c>
      <c r="E969" s="0" t="n">
        <v>2.75</v>
      </c>
      <c r="F969" s="0" t="n">
        <v>0.08</v>
      </c>
      <c r="G969" s="0" t="s">
        <v>1983</v>
      </c>
    </row>
    <row r="970" customFormat="false" ht="15" hidden="false" customHeight="false" outlineLevel="0" collapsed="false">
      <c r="A970" s="0" t="s">
        <v>1984</v>
      </c>
      <c r="B970" s="0" t="s">
        <v>552</v>
      </c>
      <c r="C970" s="0" t="n">
        <v>14</v>
      </c>
      <c r="D970" s="0" t="n">
        <v>0.02</v>
      </c>
      <c r="E970" s="0" t="n">
        <v>3</v>
      </c>
      <c r="F970" s="0" t="n">
        <v>0.08</v>
      </c>
      <c r="G970" s="0" t="s">
        <v>1985</v>
      </c>
    </row>
    <row r="971" customFormat="false" ht="15" hidden="false" customHeight="false" outlineLevel="0" collapsed="false">
      <c r="A971" s="0" t="s">
        <v>1986</v>
      </c>
      <c r="B971" s="0" t="s">
        <v>552</v>
      </c>
      <c r="C971" s="0" t="n">
        <v>14</v>
      </c>
      <c r="D971" s="0" t="n">
        <v>0.02</v>
      </c>
      <c r="E971" s="0" t="n">
        <v>3.5</v>
      </c>
      <c r="F971" s="0" t="n">
        <v>0.08</v>
      </c>
      <c r="G971" s="0" t="s">
        <v>1987</v>
      </c>
    </row>
    <row r="972" customFormat="false" ht="15" hidden="false" customHeight="false" outlineLevel="0" collapsed="false">
      <c r="A972" s="0" t="s">
        <v>1988</v>
      </c>
      <c r="B972" s="0" t="s">
        <v>552</v>
      </c>
      <c r="C972" s="0" t="n">
        <v>14</v>
      </c>
      <c r="D972" s="0" t="n">
        <v>0.02</v>
      </c>
      <c r="E972" s="0" t="n">
        <v>4</v>
      </c>
      <c r="F972" s="0" t="n">
        <v>0.08</v>
      </c>
      <c r="G972" s="0" t="s">
        <v>1989</v>
      </c>
    </row>
    <row r="973" customFormat="false" ht="15" hidden="false" customHeight="false" outlineLevel="0" collapsed="false">
      <c r="A973" s="0" t="s">
        <v>1990</v>
      </c>
      <c r="B973" s="0" t="s">
        <v>552</v>
      </c>
      <c r="C973" s="0" t="n">
        <v>14</v>
      </c>
      <c r="D973" s="0" t="n">
        <v>0.02</v>
      </c>
      <c r="E973" s="0" t="n">
        <v>4.25</v>
      </c>
      <c r="F973" s="0" t="n">
        <v>0.08</v>
      </c>
      <c r="G973" s="0" t="s">
        <v>1991</v>
      </c>
    </row>
    <row r="974" customFormat="false" ht="15" hidden="false" customHeight="false" outlineLevel="0" collapsed="false">
      <c r="A974" s="0" t="s">
        <v>1992</v>
      </c>
      <c r="B974" s="0" t="s">
        <v>552</v>
      </c>
      <c r="C974" s="0" t="n">
        <v>14</v>
      </c>
      <c r="D974" s="0" t="n">
        <v>0.025</v>
      </c>
      <c r="E974" s="0" t="n">
        <v>1.25</v>
      </c>
      <c r="F974" s="0" t="n">
        <v>0.08</v>
      </c>
      <c r="G974" s="0" t="s">
        <v>1993</v>
      </c>
    </row>
    <row r="975" customFormat="false" ht="15" hidden="false" customHeight="false" outlineLevel="0" collapsed="false">
      <c r="A975" s="0" t="s">
        <v>1994</v>
      </c>
      <c r="B975" s="0" t="s">
        <v>552</v>
      </c>
      <c r="C975" s="0" t="n">
        <v>14</v>
      </c>
      <c r="D975" s="0" t="n">
        <v>0.025</v>
      </c>
      <c r="E975" s="0" t="n">
        <v>1.5</v>
      </c>
      <c r="F975" s="0" t="n">
        <v>0.08</v>
      </c>
      <c r="G975" s="0" t="s">
        <v>1995</v>
      </c>
    </row>
    <row r="976" customFormat="false" ht="15" hidden="false" customHeight="false" outlineLevel="0" collapsed="false">
      <c r="A976" s="0" t="s">
        <v>1996</v>
      </c>
      <c r="B976" s="0" t="s">
        <v>552</v>
      </c>
      <c r="C976" s="0" t="n">
        <v>14</v>
      </c>
      <c r="D976" s="0" t="n">
        <v>0.025</v>
      </c>
      <c r="E976" s="0" t="n">
        <v>1.75</v>
      </c>
      <c r="F976" s="0" t="n">
        <v>0.08</v>
      </c>
      <c r="G976" s="0" t="s">
        <v>1997</v>
      </c>
    </row>
    <row r="977" customFormat="false" ht="15" hidden="false" customHeight="false" outlineLevel="0" collapsed="false">
      <c r="A977" s="0" t="s">
        <v>1998</v>
      </c>
      <c r="B977" s="0" t="s">
        <v>552</v>
      </c>
      <c r="C977" s="0" t="n">
        <v>14</v>
      </c>
      <c r="D977" s="0" t="n">
        <v>0.025</v>
      </c>
      <c r="E977" s="0" t="n">
        <v>2</v>
      </c>
      <c r="F977" s="0" t="n">
        <v>0.08</v>
      </c>
      <c r="G977" s="0" t="s">
        <v>1999</v>
      </c>
    </row>
    <row r="978" customFormat="false" ht="15" hidden="false" customHeight="false" outlineLevel="0" collapsed="false">
      <c r="A978" s="0" t="s">
        <v>2000</v>
      </c>
      <c r="B978" s="0" t="s">
        <v>552</v>
      </c>
      <c r="C978" s="0" t="n">
        <v>14</v>
      </c>
      <c r="D978" s="0" t="n">
        <v>0.025</v>
      </c>
      <c r="E978" s="0" t="n">
        <v>2.25</v>
      </c>
      <c r="F978" s="0" t="n">
        <v>0.08</v>
      </c>
      <c r="G978" s="0" t="s">
        <v>2001</v>
      </c>
    </row>
    <row r="979" customFormat="false" ht="15" hidden="false" customHeight="false" outlineLevel="0" collapsed="false">
      <c r="A979" s="0" t="s">
        <v>2002</v>
      </c>
      <c r="B979" s="0" t="s">
        <v>552</v>
      </c>
      <c r="C979" s="0" t="n">
        <v>14</v>
      </c>
      <c r="D979" s="0" t="n">
        <v>0.025</v>
      </c>
      <c r="E979" s="0" t="n">
        <v>2.375</v>
      </c>
      <c r="F979" s="0" t="n">
        <v>0.08</v>
      </c>
      <c r="G979" s="0" t="s">
        <v>2003</v>
      </c>
    </row>
    <row r="980" customFormat="false" ht="15" hidden="false" customHeight="false" outlineLevel="0" collapsed="false">
      <c r="A980" s="0" t="s">
        <v>2004</v>
      </c>
      <c r="B980" s="0" t="s">
        <v>552</v>
      </c>
      <c r="C980" s="0" t="n">
        <v>14</v>
      </c>
      <c r="D980" s="0" t="n">
        <v>0.025</v>
      </c>
      <c r="E980" s="0" t="n">
        <v>2.5</v>
      </c>
      <c r="F980" s="0" t="n">
        <v>0.08</v>
      </c>
      <c r="G980" s="0" t="s">
        <v>2005</v>
      </c>
    </row>
    <row r="981" customFormat="false" ht="15" hidden="false" customHeight="false" outlineLevel="0" collapsed="false">
      <c r="A981" s="0" t="s">
        <v>2006</v>
      </c>
      <c r="B981" s="0" t="s">
        <v>552</v>
      </c>
      <c r="C981" s="0" t="n">
        <v>14</v>
      </c>
      <c r="D981" s="0" t="n">
        <v>0.025</v>
      </c>
      <c r="E981" s="0" t="n">
        <v>2.75</v>
      </c>
      <c r="F981" s="0" t="n">
        <v>0.08</v>
      </c>
      <c r="G981" s="0" t="s">
        <v>2007</v>
      </c>
    </row>
    <row r="982" customFormat="false" ht="15" hidden="false" customHeight="false" outlineLevel="0" collapsed="false">
      <c r="A982" s="0" t="s">
        <v>2008</v>
      </c>
      <c r="B982" s="0" t="s">
        <v>552</v>
      </c>
      <c r="C982" s="0" t="n">
        <v>14</v>
      </c>
      <c r="D982" s="0" t="n">
        <v>0.025</v>
      </c>
      <c r="E982" s="0" t="n">
        <v>3</v>
      </c>
      <c r="F982" s="0" t="n">
        <v>0.08</v>
      </c>
      <c r="G982" s="0" t="s">
        <v>2009</v>
      </c>
    </row>
    <row r="983" customFormat="false" ht="15" hidden="false" customHeight="false" outlineLevel="0" collapsed="false">
      <c r="A983" s="0" t="s">
        <v>2010</v>
      </c>
      <c r="B983" s="0" t="s">
        <v>552</v>
      </c>
      <c r="C983" s="0" t="n">
        <v>14</v>
      </c>
      <c r="D983" s="0" t="n">
        <v>0.025</v>
      </c>
      <c r="E983" s="0" t="n">
        <v>3.5</v>
      </c>
      <c r="F983" s="0" t="n">
        <v>0.08</v>
      </c>
      <c r="G983" s="0" t="s">
        <v>2011</v>
      </c>
    </row>
    <row r="984" customFormat="false" ht="15" hidden="false" customHeight="false" outlineLevel="0" collapsed="false">
      <c r="A984" s="0" t="s">
        <v>2012</v>
      </c>
      <c r="B984" s="0" t="s">
        <v>552</v>
      </c>
      <c r="C984" s="0" t="n">
        <v>14</v>
      </c>
      <c r="D984" s="0" t="n">
        <v>0.025</v>
      </c>
      <c r="E984" s="0" t="n">
        <v>4</v>
      </c>
      <c r="F984" s="0" t="n">
        <v>0.08</v>
      </c>
      <c r="G984" s="0" t="s">
        <v>2013</v>
      </c>
    </row>
    <row r="985" customFormat="false" ht="15" hidden="false" customHeight="false" outlineLevel="0" collapsed="false">
      <c r="A985" s="0" t="s">
        <v>2014</v>
      </c>
      <c r="B985" s="0" t="s">
        <v>552</v>
      </c>
      <c r="C985" s="0" t="n">
        <v>14</v>
      </c>
      <c r="D985" s="0" t="n">
        <v>0.025</v>
      </c>
      <c r="E985" s="0" t="n">
        <v>4.25</v>
      </c>
      <c r="F985" s="0" t="n">
        <v>0.08</v>
      </c>
      <c r="G985" s="0" t="s">
        <v>2015</v>
      </c>
    </row>
    <row r="986" customFormat="false" ht="15" hidden="false" customHeight="false" outlineLevel="0" collapsed="false">
      <c r="A986" s="0" t="s">
        <v>2016</v>
      </c>
      <c r="B986" s="0" t="s">
        <v>552</v>
      </c>
      <c r="C986" s="0" t="n">
        <v>14</v>
      </c>
      <c r="D986" s="0" t="n">
        <v>0.03</v>
      </c>
      <c r="E986" s="0" t="n">
        <v>1.25</v>
      </c>
      <c r="F986" s="0" t="n">
        <v>0.08</v>
      </c>
      <c r="G986" s="0" t="s">
        <v>2017</v>
      </c>
    </row>
    <row r="987" customFormat="false" ht="15" hidden="false" customHeight="false" outlineLevel="0" collapsed="false">
      <c r="A987" s="0" t="s">
        <v>2018</v>
      </c>
      <c r="B987" s="0" t="s">
        <v>552</v>
      </c>
      <c r="C987" s="0" t="n">
        <v>14</v>
      </c>
      <c r="D987" s="0" t="n">
        <v>0.03</v>
      </c>
      <c r="E987" s="0" t="n">
        <v>1.5</v>
      </c>
      <c r="F987" s="0" t="n">
        <v>0.08</v>
      </c>
      <c r="G987" s="0" t="s">
        <v>2019</v>
      </c>
    </row>
    <row r="988" customFormat="false" ht="15" hidden="false" customHeight="false" outlineLevel="0" collapsed="false">
      <c r="A988" s="0" t="s">
        <v>2020</v>
      </c>
      <c r="B988" s="0" t="s">
        <v>552</v>
      </c>
      <c r="C988" s="0" t="n">
        <v>14</v>
      </c>
      <c r="D988" s="0" t="n">
        <v>0.03</v>
      </c>
      <c r="E988" s="0" t="n">
        <v>1.75</v>
      </c>
      <c r="F988" s="0" t="n">
        <v>0.08</v>
      </c>
      <c r="G988" s="0" t="s">
        <v>2021</v>
      </c>
    </row>
    <row r="989" customFormat="false" ht="15" hidden="false" customHeight="false" outlineLevel="0" collapsed="false">
      <c r="A989" s="0" t="s">
        <v>2022</v>
      </c>
      <c r="B989" s="0" t="s">
        <v>552</v>
      </c>
      <c r="C989" s="0" t="n">
        <v>14</v>
      </c>
      <c r="D989" s="0" t="n">
        <v>0.03</v>
      </c>
      <c r="E989" s="0" t="n">
        <v>2</v>
      </c>
      <c r="F989" s="0" t="n">
        <v>0.08</v>
      </c>
      <c r="G989" s="0" t="s">
        <v>2023</v>
      </c>
    </row>
    <row r="990" customFormat="false" ht="15" hidden="false" customHeight="false" outlineLevel="0" collapsed="false">
      <c r="A990" s="0" t="s">
        <v>2024</v>
      </c>
      <c r="B990" s="0" t="s">
        <v>552</v>
      </c>
      <c r="C990" s="0" t="n">
        <v>14</v>
      </c>
      <c r="D990" s="0" t="n">
        <v>0.03</v>
      </c>
      <c r="E990" s="0" t="n">
        <v>2.25</v>
      </c>
      <c r="F990" s="0" t="n">
        <v>0.08</v>
      </c>
      <c r="G990" s="0" t="s">
        <v>2025</v>
      </c>
    </row>
    <row r="991" customFormat="false" ht="15" hidden="false" customHeight="false" outlineLevel="0" collapsed="false">
      <c r="A991" s="0" t="s">
        <v>2026</v>
      </c>
      <c r="B991" s="0" t="s">
        <v>552</v>
      </c>
      <c r="C991" s="0" t="n">
        <v>14</v>
      </c>
      <c r="D991" s="0" t="n">
        <v>0.03</v>
      </c>
      <c r="E991" s="0" t="n">
        <v>2.375</v>
      </c>
      <c r="F991" s="0" t="n">
        <v>0.08</v>
      </c>
      <c r="G991" s="0" t="s">
        <v>2027</v>
      </c>
    </row>
    <row r="992" customFormat="false" ht="15" hidden="false" customHeight="false" outlineLevel="0" collapsed="false">
      <c r="A992" s="0" t="s">
        <v>2028</v>
      </c>
      <c r="B992" s="0" t="s">
        <v>552</v>
      </c>
      <c r="C992" s="0" t="n">
        <v>14</v>
      </c>
      <c r="D992" s="0" t="n">
        <v>0.03</v>
      </c>
      <c r="E992" s="0" t="n">
        <v>2.5</v>
      </c>
      <c r="F992" s="0" t="n">
        <v>0.08</v>
      </c>
      <c r="G992" s="0" t="s">
        <v>2029</v>
      </c>
    </row>
    <row r="993" customFormat="false" ht="15" hidden="false" customHeight="false" outlineLevel="0" collapsed="false">
      <c r="A993" s="0" t="s">
        <v>2030</v>
      </c>
      <c r="B993" s="0" t="s">
        <v>552</v>
      </c>
      <c r="C993" s="0" t="n">
        <v>14</v>
      </c>
      <c r="D993" s="0" t="n">
        <v>0.03</v>
      </c>
      <c r="E993" s="0" t="n">
        <v>2.75</v>
      </c>
      <c r="F993" s="0" t="n">
        <v>0.08</v>
      </c>
      <c r="G993" s="0" t="s">
        <v>2031</v>
      </c>
    </row>
    <row r="994" customFormat="false" ht="15" hidden="false" customHeight="false" outlineLevel="0" collapsed="false">
      <c r="A994" s="0" t="s">
        <v>2032</v>
      </c>
      <c r="B994" s="0" t="s">
        <v>552</v>
      </c>
      <c r="C994" s="0" t="n">
        <v>14</v>
      </c>
      <c r="D994" s="0" t="n">
        <v>0.03</v>
      </c>
      <c r="E994" s="0" t="n">
        <v>3</v>
      </c>
      <c r="F994" s="0" t="n">
        <v>0.08</v>
      </c>
      <c r="G994" s="0" t="s">
        <v>2033</v>
      </c>
    </row>
    <row r="995" customFormat="false" ht="15" hidden="false" customHeight="false" outlineLevel="0" collapsed="false">
      <c r="A995" s="0" t="s">
        <v>2034</v>
      </c>
      <c r="B995" s="0" t="s">
        <v>552</v>
      </c>
      <c r="C995" s="0" t="n">
        <v>14</v>
      </c>
      <c r="D995" s="0" t="n">
        <v>0.03</v>
      </c>
      <c r="E995" s="0" t="n">
        <v>3.5</v>
      </c>
      <c r="F995" s="0" t="n">
        <v>0.08</v>
      </c>
      <c r="G995" s="0" t="s">
        <v>2035</v>
      </c>
    </row>
    <row r="996" customFormat="false" ht="15" hidden="false" customHeight="false" outlineLevel="0" collapsed="false">
      <c r="A996" s="0" t="s">
        <v>2036</v>
      </c>
      <c r="B996" s="0" t="s">
        <v>552</v>
      </c>
      <c r="C996" s="0" t="n">
        <v>14</v>
      </c>
      <c r="D996" s="0" t="n">
        <v>0.03</v>
      </c>
      <c r="E996" s="0" t="n">
        <v>4</v>
      </c>
      <c r="F996" s="0" t="n">
        <v>0.08</v>
      </c>
      <c r="G996" s="0" t="s">
        <v>2037</v>
      </c>
    </row>
    <row r="997" customFormat="false" ht="15" hidden="false" customHeight="false" outlineLevel="0" collapsed="false">
      <c r="A997" s="0" t="s">
        <v>2038</v>
      </c>
      <c r="B997" s="0" t="s">
        <v>552</v>
      </c>
      <c r="C997" s="0" t="n">
        <v>14</v>
      </c>
      <c r="D997" s="0" t="n">
        <v>0.03</v>
      </c>
      <c r="E997" s="0" t="n">
        <v>4.25</v>
      </c>
      <c r="F997" s="0" t="n">
        <v>0.08</v>
      </c>
      <c r="G997" s="0" t="s">
        <v>2039</v>
      </c>
    </row>
    <row r="998" customFormat="false" ht="15" hidden="false" customHeight="false" outlineLevel="0" collapsed="false">
      <c r="A998" s="0" t="s">
        <v>2040</v>
      </c>
      <c r="B998" s="0" t="s">
        <v>552</v>
      </c>
      <c r="C998" s="0" t="n">
        <v>14</v>
      </c>
      <c r="D998" s="0" t="n">
        <v>0.035</v>
      </c>
      <c r="E998" s="0" t="n">
        <v>1.25</v>
      </c>
      <c r="F998" s="0" t="n">
        <v>0.08</v>
      </c>
      <c r="G998" s="0" t="s">
        <v>2041</v>
      </c>
    </row>
    <row r="999" customFormat="false" ht="15" hidden="false" customHeight="false" outlineLevel="0" collapsed="false">
      <c r="A999" s="0" t="s">
        <v>2042</v>
      </c>
      <c r="B999" s="0" t="s">
        <v>552</v>
      </c>
      <c r="C999" s="0" t="n">
        <v>14</v>
      </c>
      <c r="D999" s="0" t="n">
        <v>0.035</v>
      </c>
      <c r="E999" s="0" t="n">
        <v>1.5</v>
      </c>
      <c r="F999" s="0" t="n">
        <v>0.08</v>
      </c>
      <c r="G999" s="0" t="s">
        <v>2043</v>
      </c>
    </row>
    <row r="1000" customFormat="false" ht="15" hidden="false" customHeight="false" outlineLevel="0" collapsed="false">
      <c r="A1000" s="0" t="s">
        <v>2044</v>
      </c>
      <c r="B1000" s="0" t="s">
        <v>552</v>
      </c>
      <c r="C1000" s="0" t="n">
        <v>14</v>
      </c>
      <c r="D1000" s="0" t="n">
        <v>0.035</v>
      </c>
      <c r="E1000" s="0" t="n">
        <v>1.75</v>
      </c>
      <c r="F1000" s="0" t="n">
        <v>0.08</v>
      </c>
      <c r="G1000" s="0" t="s">
        <v>2045</v>
      </c>
    </row>
    <row r="1001" customFormat="false" ht="15" hidden="false" customHeight="false" outlineLevel="0" collapsed="false">
      <c r="A1001" s="0" t="s">
        <v>2046</v>
      </c>
      <c r="B1001" s="0" t="s">
        <v>552</v>
      </c>
      <c r="C1001" s="0" t="n">
        <v>14</v>
      </c>
      <c r="D1001" s="0" t="n">
        <v>0.035</v>
      </c>
      <c r="E1001" s="0" t="n">
        <v>2</v>
      </c>
      <c r="F1001" s="0" t="n">
        <v>0.08</v>
      </c>
      <c r="G1001" s="0" t="s">
        <v>2047</v>
      </c>
    </row>
    <row r="1002" customFormat="false" ht="15" hidden="false" customHeight="false" outlineLevel="0" collapsed="false">
      <c r="A1002" s="0" t="s">
        <v>2048</v>
      </c>
      <c r="B1002" s="0" t="s">
        <v>552</v>
      </c>
      <c r="C1002" s="0" t="n">
        <v>14</v>
      </c>
      <c r="D1002" s="0" t="n">
        <v>0.035</v>
      </c>
      <c r="E1002" s="0" t="n">
        <v>2.25</v>
      </c>
      <c r="F1002" s="0" t="n">
        <v>0.08</v>
      </c>
      <c r="G1002" s="0" t="s">
        <v>2049</v>
      </c>
    </row>
    <row r="1003" customFormat="false" ht="15" hidden="false" customHeight="false" outlineLevel="0" collapsed="false">
      <c r="A1003" s="0" t="s">
        <v>2050</v>
      </c>
      <c r="B1003" s="0" t="s">
        <v>552</v>
      </c>
      <c r="C1003" s="0" t="n">
        <v>14</v>
      </c>
      <c r="D1003" s="0" t="n">
        <v>0.035</v>
      </c>
      <c r="E1003" s="0" t="n">
        <v>2.375</v>
      </c>
      <c r="F1003" s="0" t="n">
        <v>0.08</v>
      </c>
      <c r="G1003" s="0" t="s">
        <v>2051</v>
      </c>
    </row>
    <row r="1004" customFormat="false" ht="15" hidden="false" customHeight="false" outlineLevel="0" collapsed="false">
      <c r="A1004" s="0" t="s">
        <v>2052</v>
      </c>
      <c r="B1004" s="0" t="s">
        <v>552</v>
      </c>
      <c r="C1004" s="0" t="n">
        <v>14</v>
      </c>
      <c r="D1004" s="0" t="n">
        <v>0.035</v>
      </c>
      <c r="E1004" s="0" t="n">
        <v>2.5</v>
      </c>
      <c r="F1004" s="0" t="n">
        <v>0.08</v>
      </c>
      <c r="G1004" s="0" t="s">
        <v>2053</v>
      </c>
    </row>
    <row r="1005" customFormat="false" ht="15" hidden="false" customHeight="false" outlineLevel="0" collapsed="false">
      <c r="A1005" s="0" t="s">
        <v>2054</v>
      </c>
      <c r="B1005" s="0" t="s">
        <v>552</v>
      </c>
      <c r="C1005" s="0" t="n">
        <v>14</v>
      </c>
      <c r="D1005" s="0" t="n">
        <v>0.035</v>
      </c>
      <c r="E1005" s="0" t="n">
        <v>2.75</v>
      </c>
      <c r="F1005" s="0" t="n">
        <v>0.08</v>
      </c>
      <c r="G1005" s="0" t="s">
        <v>2055</v>
      </c>
    </row>
    <row r="1006" customFormat="false" ht="15" hidden="false" customHeight="false" outlineLevel="0" collapsed="false">
      <c r="A1006" s="0" t="s">
        <v>2056</v>
      </c>
      <c r="B1006" s="0" t="s">
        <v>552</v>
      </c>
      <c r="C1006" s="0" t="n">
        <v>14</v>
      </c>
      <c r="D1006" s="0" t="n">
        <v>0.035</v>
      </c>
      <c r="E1006" s="0" t="n">
        <v>3</v>
      </c>
      <c r="F1006" s="0" t="n">
        <v>0.08</v>
      </c>
      <c r="G1006" s="0" t="s">
        <v>2057</v>
      </c>
    </row>
    <row r="1007" customFormat="false" ht="15" hidden="false" customHeight="false" outlineLevel="0" collapsed="false">
      <c r="A1007" s="0" t="s">
        <v>2058</v>
      </c>
      <c r="B1007" s="0" t="s">
        <v>552</v>
      </c>
      <c r="C1007" s="0" t="n">
        <v>14</v>
      </c>
      <c r="D1007" s="0" t="n">
        <v>0.035</v>
      </c>
      <c r="E1007" s="0" t="n">
        <v>3.5</v>
      </c>
      <c r="F1007" s="0" t="n">
        <v>0.08</v>
      </c>
      <c r="G1007" s="0" t="s">
        <v>2059</v>
      </c>
    </row>
    <row r="1008" customFormat="false" ht="15" hidden="false" customHeight="false" outlineLevel="0" collapsed="false">
      <c r="A1008" s="0" t="s">
        <v>2060</v>
      </c>
      <c r="B1008" s="0" t="s">
        <v>552</v>
      </c>
      <c r="C1008" s="0" t="n">
        <v>14</v>
      </c>
      <c r="D1008" s="0" t="n">
        <v>0.035</v>
      </c>
      <c r="E1008" s="0" t="n">
        <v>4</v>
      </c>
      <c r="F1008" s="0" t="n">
        <v>0.08</v>
      </c>
      <c r="G1008" s="0" t="s">
        <v>2061</v>
      </c>
    </row>
    <row r="1009" customFormat="false" ht="15" hidden="false" customHeight="false" outlineLevel="0" collapsed="false">
      <c r="A1009" s="0" t="s">
        <v>2062</v>
      </c>
      <c r="B1009" s="0" t="s">
        <v>552</v>
      </c>
      <c r="C1009" s="0" t="n">
        <v>14</v>
      </c>
      <c r="D1009" s="0" t="n">
        <v>0.035</v>
      </c>
      <c r="E1009" s="0" t="n">
        <v>4.25</v>
      </c>
      <c r="F1009" s="0" t="n">
        <v>0.08</v>
      </c>
      <c r="G1009" s="0" t="s">
        <v>2063</v>
      </c>
    </row>
  </sheetData>
  <autoFilter ref="A1:G1009"/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B216" activeCellId="0" sqref="B216"/>
    </sheetView>
  </sheetViews>
  <sheetFormatPr defaultColWidth="11.43359375" defaultRowHeight="15" zeroHeight="false" outlineLevelRow="0" outlineLevelCol="0"/>
  <cols>
    <col collapsed="false" customWidth="true" hidden="false" outlineLevel="0" max="5" min="5" style="0" width="25.14"/>
    <col collapsed="false" customWidth="true" hidden="false" outlineLevel="0" max="6" min="6" style="0" width="20.99"/>
    <col collapsed="false" customWidth="true" hidden="false" outlineLevel="0" max="7" min="7" style="0" width="34.86"/>
    <col collapsed="false" customWidth="true" hidden="false" outlineLevel="0" max="8" min="8" style="0" width="32"/>
    <col collapsed="false" customWidth="true" hidden="false" outlineLevel="0" max="9" min="9" style="0" width="30.14"/>
    <col collapsed="false" customWidth="true" hidden="false" outlineLevel="0" max="10" min="10" style="0" width="30.57"/>
    <col collapsed="false" customWidth="true" hidden="false" outlineLevel="0" max="11" min="11" style="0" width="20.86"/>
    <col collapsed="false" customWidth="true" hidden="false" outlineLevel="0" max="12" min="12" style="0" width="19.14"/>
    <col collapsed="false" customWidth="true" hidden="false" outlineLevel="0" max="13" min="13" style="0" width="19.57"/>
    <col collapsed="false" customWidth="true" hidden="false" outlineLevel="0" max="15" min="15" style="0" width="15.15"/>
    <col collapsed="false" customWidth="true" hidden="false" outlineLevel="0" max="16" min="16" style="0" width="21.43"/>
  </cols>
  <sheetData>
    <row r="1" customFormat="false" ht="15" hidden="false" customHeight="false" outlineLevel="0" collapsed="false">
      <c r="A1" s="11" t="s">
        <v>0</v>
      </c>
      <c r="B1" s="11" t="s">
        <v>1</v>
      </c>
      <c r="C1" s="11" t="s">
        <v>2</v>
      </c>
      <c r="D1" s="11" t="s">
        <v>2064</v>
      </c>
      <c r="E1" s="11" t="s">
        <v>2065</v>
      </c>
      <c r="F1" s="11" t="s">
        <v>8</v>
      </c>
      <c r="G1" s="11" t="s">
        <v>9</v>
      </c>
      <c r="H1" s="11" t="s">
        <v>13</v>
      </c>
      <c r="I1" s="11" t="s">
        <v>14</v>
      </c>
      <c r="J1" s="11" t="s">
        <v>15</v>
      </c>
      <c r="K1" s="11" t="s">
        <v>16</v>
      </c>
      <c r="L1" s="11" t="s">
        <v>17</v>
      </c>
      <c r="M1" s="11" t="s">
        <v>18</v>
      </c>
      <c r="N1" s="11" t="s">
        <v>19</v>
      </c>
      <c r="O1" s="11" t="s">
        <v>2066</v>
      </c>
      <c r="P1" s="11" t="s">
        <v>2067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s">
        <v>37</v>
      </c>
      <c r="D2" s="0" t="n">
        <v>0.005</v>
      </c>
      <c r="E2" s="0" t="n">
        <v>0.063</v>
      </c>
      <c r="F2" s="0" t="n">
        <v>0.0538205121556529</v>
      </c>
      <c r="G2" s="0" t="n">
        <v>1126.45263500941</v>
      </c>
      <c r="H2" s="0" t="n">
        <v>-49007.2413907739</v>
      </c>
      <c r="I2" s="0" t="n">
        <v>21368.7197603246</v>
      </c>
      <c r="J2" s="0" t="n">
        <v>1612.89950514402</v>
      </c>
      <c r="K2" s="0" t="n">
        <v>2601444.81369382</v>
      </c>
      <c r="L2" s="0" t="n">
        <v>9801.07250845223</v>
      </c>
      <c r="M2" s="0" t="n">
        <v>739.779695558282</v>
      </c>
      <c r="N2" s="0" t="n">
        <v>547273.997960305</v>
      </c>
      <c r="O2" s="13" t="n">
        <v>3.306931E-005</v>
      </c>
      <c r="P2" s="0" t="s">
        <v>2068</v>
      </c>
    </row>
    <row r="3" customFormat="false" ht="15" hidden="false" customHeight="false" outlineLevel="0" collapsed="false">
      <c r="A3" s="0" t="n">
        <v>2</v>
      </c>
      <c r="B3" s="0" t="n">
        <v>1</v>
      </c>
      <c r="C3" s="0" t="s">
        <v>45</v>
      </c>
      <c r="D3" s="0" t="n">
        <v>0.005</v>
      </c>
      <c r="E3" s="0" t="n">
        <v>0.063</v>
      </c>
      <c r="F3" s="0" t="n">
        <v>0.0534566353016998</v>
      </c>
      <c r="G3" s="0" t="n">
        <v>1122.68211117859</v>
      </c>
      <c r="H3" s="0" t="n">
        <v>-49494.5648661925</v>
      </c>
      <c r="I3" s="0" t="n">
        <v>21581.3447255984</v>
      </c>
      <c r="J3" s="0" t="n">
        <v>1477.11137809236</v>
      </c>
      <c r="K3" s="0" t="n">
        <v>2181858.02328993</v>
      </c>
      <c r="L3" s="0" t="n">
        <v>9898.59602530908</v>
      </c>
      <c r="M3" s="0" t="n">
        <v>677.498506327139</v>
      </c>
      <c r="N3" s="0" t="n">
        <v>459004.226075504</v>
      </c>
      <c r="O3" s="13" t="n">
        <v>3.410823E-005</v>
      </c>
      <c r="P3" s="0" t="s">
        <v>2068</v>
      </c>
    </row>
    <row r="4" customFormat="false" ht="15" hidden="false" customHeight="false" outlineLevel="0" collapsed="false">
      <c r="A4" s="0" t="n">
        <v>3</v>
      </c>
      <c r="B4" s="0" t="n">
        <v>1</v>
      </c>
      <c r="C4" s="0" t="s">
        <v>45</v>
      </c>
      <c r="D4" s="0" t="n">
        <v>0.005</v>
      </c>
      <c r="E4" s="0" t="n">
        <v>0.063</v>
      </c>
      <c r="F4" s="0" t="n">
        <v>0.0531321168964495</v>
      </c>
      <c r="G4" s="0" t="n">
        <v>1120.01270884634</v>
      </c>
      <c r="H4" s="0" t="n">
        <v>-49786.1881449991</v>
      </c>
      <c r="I4" s="0" t="n">
        <v>21711.8267284343</v>
      </c>
      <c r="J4" s="0" t="n">
        <v>1465.93217617332</v>
      </c>
      <c r="K4" s="0" t="n">
        <v>2148957.14514026</v>
      </c>
      <c r="L4" s="0" t="n">
        <v>9958.46616757121</v>
      </c>
      <c r="M4" s="0" t="n">
        <v>672.372535161109</v>
      </c>
      <c r="N4" s="0" t="n">
        <v>452084.826038976</v>
      </c>
      <c r="O4" s="13" t="n">
        <v>3.387052E-005</v>
      </c>
      <c r="P4" s="0" t="s">
        <v>2068</v>
      </c>
    </row>
    <row r="5" customFormat="false" ht="15" hidden="false" customHeight="false" outlineLevel="0" collapsed="false">
      <c r="A5" s="0" t="n">
        <v>4</v>
      </c>
      <c r="B5" s="0" t="n">
        <v>1</v>
      </c>
      <c r="C5" s="0" t="s">
        <v>45</v>
      </c>
      <c r="D5" s="0" t="n">
        <v>0.005</v>
      </c>
      <c r="E5" s="0" t="n">
        <v>0.063</v>
      </c>
      <c r="F5" s="0" t="n">
        <v>0.0527227074344409</v>
      </c>
      <c r="G5" s="0" t="n">
        <v>1117.89141022261</v>
      </c>
      <c r="H5" s="0" t="n">
        <v>-50050.4966440594</v>
      </c>
      <c r="I5" s="0" t="n">
        <v>21828.4286143701</v>
      </c>
      <c r="J5" s="0" t="n">
        <v>1506.62734919526</v>
      </c>
      <c r="K5" s="0" t="n">
        <v>2269925.96934315</v>
      </c>
      <c r="L5" s="0" t="n">
        <v>10011.9474315242</v>
      </c>
      <c r="M5" s="0" t="n">
        <v>691.03800761496</v>
      </c>
      <c r="N5" s="0" t="n">
        <v>477533.527968454</v>
      </c>
      <c r="O5" s="13" t="n">
        <v>2.950399E-005</v>
      </c>
      <c r="P5" s="0" t="s">
        <v>2068</v>
      </c>
    </row>
    <row r="6" customFormat="false" ht="15" hidden="false" customHeight="false" outlineLevel="0" collapsed="false">
      <c r="A6" s="0" t="n">
        <v>5</v>
      </c>
      <c r="B6" s="0" t="n">
        <v>1</v>
      </c>
      <c r="C6" s="0" t="s">
        <v>45</v>
      </c>
      <c r="D6" s="0" t="n">
        <v>0.005</v>
      </c>
      <c r="E6" s="0" t="n">
        <v>0.063</v>
      </c>
      <c r="F6" s="0" t="n">
        <v>0.0523690978297963</v>
      </c>
      <c r="G6" s="0" t="n">
        <v>1116.14513698663</v>
      </c>
      <c r="H6" s="0" t="n">
        <v>-50305.6791312539</v>
      </c>
      <c r="I6" s="0" t="n">
        <v>21935.2741297979</v>
      </c>
      <c r="J6" s="0" t="n">
        <v>1579.63584050358</v>
      </c>
      <c r="K6" s="0" t="n">
        <v>2495249.38860346</v>
      </c>
      <c r="L6" s="0" t="n">
        <v>10060.9308676553</v>
      </c>
      <c r="M6" s="0" t="n">
        <v>724.522834469066</v>
      </c>
      <c r="N6" s="0" t="n">
        <v>524933.337667089</v>
      </c>
      <c r="O6" s="13" t="n">
        <v>3.203335E-005</v>
      </c>
      <c r="P6" s="0" t="s">
        <v>2068</v>
      </c>
    </row>
    <row r="7" customFormat="false" ht="15" hidden="false" customHeight="false" outlineLevel="0" collapsed="false">
      <c r="A7" s="0" t="n">
        <v>6</v>
      </c>
      <c r="B7" s="0" t="n">
        <v>1</v>
      </c>
      <c r="C7" s="0" t="s">
        <v>45</v>
      </c>
      <c r="D7" s="0" t="n">
        <v>0.005</v>
      </c>
      <c r="E7" s="0" t="n">
        <v>0.063</v>
      </c>
      <c r="F7" s="0" t="n">
        <v>0.052165368993883</v>
      </c>
      <c r="G7" s="0" t="n">
        <v>1115.33749392089</v>
      </c>
      <c r="H7" s="0" t="n">
        <v>-50412.500362591</v>
      </c>
      <c r="I7" s="0" t="n">
        <v>21981.8842991831</v>
      </c>
      <c r="J7" s="0" t="n">
        <v>1619.84457397072</v>
      </c>
      <c r="K7" s="0" t="n">
        <v>2623896.44382241</v>
      </c>
      <c r="L7" s="0" t="n">
        <v>10082.3092962602</v>
      </c>
      <c r="M7" s="0" t="n">
        <v>742.965151865927</v>
      </c>
      <c r="N7" s="0" t="n">
        <v>551997.21688716</v>
      </c>
      <c r="O7" s="13" t="n">
        <v>3.172142E-005</v>
      </c>
      <c r="P7" s="0" t="s">
        <v>2068</v>
      </c>
    </row>
    <row r="8" customFormat="false" ht="15" hidden="false" customHeight="false" outlineLevel="0" collapsed="false">
      <c r="A8" s="0" t="n">
        <v>7</v>
      </c>
      <c r="B8" s="0" t="n">
        <v>1</v>
      </c>
      <c r="C8" s="0" t="s">
        <v>45</v>
      </c>
      <c r="D8" s="0" t="n">
        <v>0.005</v>
      </c>
      <c r="E8" s="0" t="n">
        <v>0.063</v>
      </c>
      <c r="F8" s="0" t="n">
        <v>0.051890204558731</v>
      </c>
      <c r="G8" s="0" t="n">
        <v>1114.61166947447</v>
      </c>
      <c r="H8" s="0" t="n">
        <v>-50497.6979437629</v>
      </c>
      <c r="I8" s="0" t="n">
        <v>22019.0524555089</v>
      </c>
      <c r="J8" s="0" t="n">
        <v>1669.74253501362</v>
      </c>
      <c r="K8" s="0" t="n">
        <v>2788040.13323371</v>
      </c>
      <c r="L8" s="0" t="n">
        <v>10099.3570089562</v>
      </c>
      <c r="M8" s="0" t="n">
        <v>765.851573686731</v>
      </c>
      <c r="N8" s="0" t="n">
        <v>586528.632918442</v>
      </c>
      <c r="O8" s="13" t="n">
        <v>3.187422E-005</v>
      </c>
      <c r="P8" s="0" t="s">
        <v>2068</v>
      </c>
    </row>
    <row r="9" customFormat="false" ht="15" hidden="false" customHeight="false" outlineLevel="0" collapsed="false">
      <c r="A9" s="0" t="n">
        <v>8</v>
      </c>
      <c r="B9" s="0" t="n">
        <v>1</v>
      </c>
      <c r="C9" s="0" t="s">
        <v>45</v>
      </c>
      <c r="D9" s="0" t="n">
        <v>0.005</v>
      </c>
      <c r="E9" s="0" t="n">
        <v>0.063</v>
      </c>
      <c r="F9" s="0" t="n">
        <v>0.0515512848651269</v>
      </c>
      <c r="G9" s="0" t="n">
        <v>1113.21761061002</v>
      </c>
      <c r="H9" s="0" t="n">
        <v>-50664.0742749361</v>
      </c>
      <c r="I9" s="0" t="n">
        <v>22091.6500275731</v>
      </c>
      <c r="J9" s="0" t="n">
        <v>1774.67950527162</v>
      </c>
      <c r="K9" s="0" t="n">
        <v>3149487.34643114</v>
      </c>
      <c r="L9" s="0" t="n">
        <v>10132.6549358194</v>
      </c>
      <c r="M9" s="0" t="n">
        <v>813.982433459885</v>
      </c>
      <c r="N9" s="0" t="n">
        <v>662567.401981277</v>
      </c>
      <c r="O9" s="13" t="n">
        <v>3.210684E-005</v>
      </c>
      <c r="P9" s="0" t="s">
        <v>2068</v>
      </c>
    </row>
    <row r="10" customFormat="false" ht="15" hidden="false" customHeight="false" outlineLevel="0" collapsed="false">
      <c r="A10" s="0" t="n">
        <v>9</v>
      </c>
      <c r="B10" s="0" t="n">
        <v>-1</v>
      </c>
      <c r="C10" s="0" t="s">
        <v>45</v>
      </c>
      <c r="D10" s="0" t="n">
        <v>0.005</v>
      </c>
      <c r="E10" s="0" t="n">
        <v>0.063</v>
      </c>
      <c r="F10" s="0" t="n">
        <v>0.0531228137227539</v>
      </c>
      <c r="G10" s="0" t="n">
        <v>1106.94648469259</v>
      </c>
      <c r="H10" s="0" t="n">
        <v>-43401.8340539793</v>
      </c>
      <c r="I10" s="0" t="n">
        <v>21253.4833422297</v>
      </c>
      <c r="J10" s="0" t="n">
        <v>2134.1540544935</v>
      </c>
      <c r="K10" s="0" t="n">
        <v>4554613.52831106</v>
      </c>
      <c r="L10" s="0" t="n">
        <v>9748.08311851503</v>
      </c>
      <c r="M10" s="0" t="n">
        <v>978.847127564089</v>
      </c>
      <c r="N10" s="0" t="n">
        <v>958141.699140469</v>
      </c>
      <c r="O10" s="13" t="n">
        <v>0.005576715</v>
      </c>
      <c r="P10" s="0" t="s">
        <v>2068</v>
      </c>
    </row>
    <row r="11" customFormat="false" ht="15" hidden="false" customHeight="false" outlineLevel="0" collapsed="false">
      <c r="A11" s="0" t="n">
        <v>10</v>
      </c>
      <c r="B11" s="0" t="n">
        <v>1</v>
      </c>
      <c r="C11" s="0" t="s">
        <v>45</v>
      </c>
      <c r="D11" s="0" t="n">
        <v>0.005</v>
      </c>
      <c r="E11" s="0" t="n">
        <v>0.063</v>
      </c>
      <c r="F11" s="0" t="n">
        <v>0.0508638331084512</v>
      </c>
      <c r="G11" s="0" t="n">
        <v>1109.23361398881</v>
      </c>
      <c r="H11" s="0" t="n">
        <v>-51064.4158331784</v>
      </c>
      <c r="I11" s="0" t="n">
        <v>22270.9415395913</v>
      </c>
      <c r="J11" s="0" t="n">
        <v>2204.86206934755</v>
      </c>
      <c r="K11" s="0" t="n">
        <v>4861416.74484756</v>
      </c>
      <c r="L11" s="0" t="n">
        <v>10214.9128498489</v>
      </c>
      <c r="M11" s="0" t="n">
        <v>1011.2941944679</v>
      </c>
      <c r="N11" s="0" t="n">
        <v>1022715.94776448</v>
      </c>
      <c r="O11" s="13" t="n">
        <v>3.654347E-005</v>
      </c>
      <c r="P11" s="0" t="s">
        <v>2068</v>
      </c>
    </row>
    <row r="12" customFormat="false" ht="15" hidden="false" customHeight="false" outlineLevel="0" collapsed="false">
      <c r="A12" s="0" t="n">
        <v>11</v>
      </c>
      <c r="B12" s="0" t="n">
        <v>1</v>
      </c>
      <c r="C12" s="0" t="s">
        <v>45</v>
      </c>
      <c r="D12" s="0" t="n">
        <v>0.005</v>
      </c>
      <c r="E12" s="0" t="n">
        <v>0.063</v>
      </c>
      <c r="F12" s="0" t="n">
        <v>0.0511745986004825</v>
      </c>
      <c r="G12" s="0" t="n">
        <v>1107.23121377001</v>
      </c>
      <c r="H12" s="0" t="n">
        <v>-51299.4020683329</v>
      </c>
      <c r="I12" s="0" t="n">
        <v>22368.852199797</v>
      </c>
      <c r="J12" s="0" t="n">
        <v>2397.807885463</v>
      </c>
      <c r="K12" s="0" t="n">
        <v>5749482.65558857</v>
      </c>
      <c r="L12" s="0" t="n">
        <v>10259.7977230308</v>
      </c>
      <c r="M12" s="0" t="n">
        <v>1099.78928126503</v>
      </c>
      <c r="N12" s="0" t="n">
        <v>1209536.46318545</v>
      </c>
      <c r="O12" s="13" t="n">
        <v>3.711937E-005</v>
      </c>
      <c r="P12" s="0" t="s">
        <v>2068</v>
      </c>
    </row>
    <row r="13" customFormat="false" ht="15" hidden="false" customHeight="false" outlineLevel="0" collapsed="false">
      <c r="A13" s="0" t="n">
        <v>12</v>
      </c>
      <c r="B13" s="0" t="n">
        <v>1</v>
      </c>
      <c r="C13" s="0" t="s">
        <v>45</v>
      </c>
      <c r="D13" s="0" t="n">
        <v>0.005</v>
      </c>
      <c r="E13" s="0" t="n">
        <v>0.063</v>
      </c>
      <c r="F13" s="0" t="n">
        <v>0.0524272766924696</v>
      </c>
      <c r="G13" s="0" t="n">
        <v>1108.07327435069</v>
      </c>
      <c r="H13" s="0" t="n">
        <v>-51227.9649218224</v>
      </c>
      <c r="I13" s="0" t="n">
        <v>22337.6998665812</v>
      </c>
      <c r="J13" s="0" t="n">
        <v>2285.24796873235</v>
      </c>
      <c r="K13" s="0" t="n">
        <v>5222358.27859537</v>
      </c>
      <c r="L13" s="0" t="n">
        <v>10245.5092546489</v>
      </c>
      <c r="M13" s="0" t="n">
        <v>1048.16204679351</v>
      </c>
      <c r="N13" s="0" t="n">
        <v>1098643.67633838</v>
      </c>
      <c r="O13" s="13" t="n">
        <v>3.788457E-005</v>
      </c>
      <c r="P13" s="0" t="s">
        <v>2068</v>
      </c>
    </row>
    <row r="14" customFormat="false" ht="15" hidden="false" customHeight="false" outlineLevel="0" collapsed="false">
      <c r="A14" s="0" t="n">
        <v>13</v>
      </c>
      <c r="B14" s="0" t="n">
        <v>1</v>
      </c>
      <c r="C14" s="0" t="s">
        <v>45</v>
      </c>
      <c r="D14" s="0" t="n">
        <v>0.01</v>
      </c>
      <c r="E14" s="0" t="n">
        <v>0.063</v>
      </c>
      <c r="F14" s="0" t="n">
        <v>0.180858828200143</v>
      </c>
      <c r="G14" s="0" t="n">
        <v>1163.74288217368</v>
      </c>
      <c r="H14" s="0" t="n">
        <v>-61872.223397714</v>
      </c>
      <c r="I14" s="0" t="n">
        <v>26976.0376253395</v>
      </c>
      <c r="J14" s="0" t="n">
        <v>1682.57782560608</v>
      </c>
      <c r="K14" s="0" t="n">
        <v>2831068.13922131</v>
      </c>
      <c r="L14" s="0" t="n">
        <v>12372.9499811958</v>
      </c>
      <c r="M14" s="0" t="n">
        <v>771.738665434609</v>
      </c>
      <c r="N14" s="0" t="n">
        <v>595580.567726792</v>
      </c>
      <c r="O14" s="13" t="n">
        <v>4.644802E-005</v>
      </c>
      <c r="P14" s="0" t="s">
        <v>2068</v>
      </c>
    </row>
    <row r="15" customFormat="false" ht="15" hidden="false" customHeight="false" outlineLevel="0" collapsed="false">
      <c r="A15" s="0" t="n">
        <v>14</v>
      </c>
      <c r="B15" s="0" t="n">
        <v>1</v>
      </c>
      <c r="C15" s="0" t="s">
        <v>45</v>
      </c>
      <c r="D15" s="0" t="n">
        <v>0.01</v>
      </c>
      <c r="E15" s="0" t="n">
        <v>0.063</v>
      </c>
      <c r="F15" s="0" t="n">
        <v>0.178938073164317</v>
      </c>
      <c r="G15" s="0" t="n">
        <v>1158.75976920208</v>
      </c>
      <c r="H15" s="0" t="n">
        <v>-62616.551598078</v>
      </c>
      <c r="I15" s="0" t="n">
        <v>27301.2104682699</v>
      </c>
      <c r="J15" s="0" t="n">
        <v>1420.69937922444</v>
      </c>
      <c r="K15" s="0" t="n">
        <v>2018386.72612872</v>
      </c>
      <c r="L15" s="0" t="n">
        <v>12522.0952106287</v>
      </c>
      <c r="M15" s="0" t="n">
        <v>651.62432680433</v>
      </c>
      <c r="N15" s="0" t="n">
        <v>424614.263283196</v>
      </c>
      <c r="O15" s="13" t="n">
        <v>0.0001701315</v>
      </c>
      <c r="P15" s="0" t="s">
        <v>2068</v>
      </c>
    </row>
    <row r="16" customFormat="false" ht="15" hidden="false" customHeight="false" outlineLevel="0" collapsed="false">
      <c r="A16" s="0" t="n">
        <v>15</v>
      </c>
      <c r="B16" s="0" t="n">
        <v>1</v>
      </c>
      <c r="C16" s="0" t="s">
        <v>45</v>
      </c>
      <c r="D16" s="0" t="n">
        <v>0.01</v>
      </c>
      <c r="E16" s="0" t="n">
        <v>0.063</v>
      </c>
      <c r="F16" s="0" t="n">
        <v>0.176835507285431</v>
      </c>
      <c r="G16" s="0" t="n">
        <v>1155.458096356</v>
      </c>
      <c r="H16" s="0" t="n">
        <v>-63101.1907576747</v>
      </c>
      <c r="I16" s="0" t="n">
        <v>27512.4567519732</v>
      </c>
      <c r="J16" s="0" t="n">
        <v>1322.08075444154</v>
      </c>
      <c r="K16" s="0" t="n">
        <v>1747897.52126471</v>
      </c>
      <c r="L16" s="0" t="n">
        <v>12618.9679096476</v>
      </c>
      <c r="M16" s="0" t="n">
        <v>606.390580261945</v>
      </c>
      <c r="N16" s="0" t="n">
        <v>367709.535830419</v>
      </c>
      <c r="O16" s="13" t="n">
        <v>5.024823E-005</v>
      </c>
      <c r="P16" s="0" t="s">
        <v>2068</v>
      </c>
    </row>
    <row r="17" customFormat="false" ht="15" hidden="false" customHeight="false" outlineLevel="0" collapsed="false">
      <c r="A17" s="0" t="n">
        <v>16</v>
      </c>
      <c r="B17" s="0" t="n">
        <v>1</v>
      </c>
      <c r="C17" s="0" t="s">
        <v>45</v>
      </c>
      <c r="D17" s="0" t="n">
        <v>0.01</v>
      </c>
      <c r="E17" s="0" t="n">
        <v>0.063</v>
      </c>
      <c r="F17" s="0" t="n">
        <v>0.175177309734863</v>
      </c>
      <c r="G17" s="0" t="n">
        <v>1153.05503159463</v>
      </c>
      <c r="H17" s="0" t="n">
        <v>-63083.2744888342</v>
      </c>
      <c r="I17" s="0" t="n">
        <v>27645.6392608374</v>
      </c>
      <c r="J17" s="0" t="n">
        <v>1323.97348100425</v>
      </c>
      <c r="K17" s="0" t="n">
        <v>1752905.77840252</v>
      </c>
      <c r="L17" s="0" t="n">
        <v>12680.1013430794</v>
      </c>
      <c r="M17" s="0" t="n">
        <v>607.260977266148</v>
      </c>
      <c r="N17" s="0" t="n">
        <v>368765.894510237</v>
      </c>
      <c r="O17" s="13" t="n">
        <v>0.0002031349</v>
      </c>
      <c r="P17" s="0" t="s">
        <v>2068</v>
      </c>
    </row>
    <row r="18" customFormat="false" ht="15" hidden="false" customHeight="false" outlineLevel="0" collapsed="false">
      <c r="A18" s="0" t="n">
        <v>17</v>
      </c>
      <c r="B18" s="0" t="n">
        <v>1</v>
      </c>
      <c r="C18" s="0" t="s">
        <v>45</v>
      </c>
      <c r="D18" s="0" t="n">
        <v>0.01</v>
      </c>
      <c r="E18" s="0" t="n">
        <v>0.063</v>
      </c>
      <c r="F18" s="0" t="n">
        <v>0.172383878743858</v>
      </c>
      <c r="G18" s="0" t="n">
        <v>1150.59266273743</v>
      </c>
      <c r="H18" s="0" t="n">
        <v>-63798.7206313082</v>
      </c>
      <c r="I18" s="0" t="n">
        <v>27816.8016285985</v>
      </c>
      <c r="J18" s="0" t="n">
        <v>1316.34587164975</v>
      </c>
      <c r="K18" s="0" t="n">
        <v>1732766.45380934</v>
      </c>
      <c r="L18" s="0" t="n">
        <v>12758.5785565557</v>
      </c>
      <c r="M18" s="0" t="n">
        <v>603.761080633173</v>
      </c>
      <c r="N18" s="0" t="n">
        <v>364527.442487337</v>
      </c>
      <c r="O18" s="13" t="n">
        <v>4.194795E-005</v>
      </c>
      <c r="P18" s="0" t="s">
        <v>2068</v>
      </c>
    </row>
    <row r="19" customFormat="false" ht="15" hidden="false" customHeight="false" outlineLevel="0" collapsed="false">
      <c r="A19" s="0" t="n">
        <v>18</v>
      </c>
      <c r="B19" s="0" t="n">
        <v>1</v>
      </c>
      <c r="C19" s="0" t="s">
        <v>45</v>
      </c>
      <c r="D19" s="0" t="n">
        <v>0.01</v>
      </c>
      <c r="E19" s="0" t="n">
        <v>0.063</v>
      </c>
      <c r="F19" s="0" t="n">
        <v>0.171310490200994</v>
      </c>
      <c r="G19" s="0" t="n">
        <v>1149.63065522991</v>
      </c>
      <c r="H19" s="0" t="n">
        <v>-63943.8724991152</v>
      </c>
      <c r="I19" s="0" t="n">
        <v>27880.1677123325</v>
      </c>
      <c r="J19" s="0" t="n">
        <v>1335.7235386362</v>
      </c>
      <c r="K19" s="0" t="n">
        <v>1784157.37166681</v>
      </c>
      <c r="L19" s="0" t="n">
        <v>12787.6423277231</v>
      </c>
      <c r="M19" s="0" t="n">
        <v>612.648927977748</v>
      </c>
      <c r="N19" s="0" t="n">
        <v>375338.708952284</v>
      </c>
      <c r="O19" s="13" t="n">
        <v>4.305776E-005</v>
      </c>
      <c r="P19" s="0" t="s">
        <v>2068</v>
      </c>
    </row>
    <row r="20" customFormat="false" ht="15" hidden="false" customHeight="false" outlineLevel="0" collapsed="false">
      <c r="A20" s="0" t="n">
        <v>19</v>
      </c>
      <c r="B20" s="0" t="n">
        <v>1</v>
      </c>
      <c r="C20" s="0" t="s">
        <v>45</v>
      </c>
      <c r="D20" s="0" t="n">
        <v>0.01</v>
      </c>
      <c r="E20" s="0" t="n">
        <v>0.063</v>
      </c>
      <c r="F20" s="0" t="n">
        <v>0.170265236491104</v>
      </c>
      <c r="G20" s="0" t="n">
        <v>1148.77662174757</v>
      </c>
      <c r="H20" s="0" t="n">
        <v>-64062.2832308372</v>
      </c>
      <c r="I20" s="0" t="n">
        <v>27931.8540430401</v>
      </c>
      <c r="J20" s="0" t="n">
        <v>1367.55311012598</v>
      </c>
      <c r="K20" s="0" t="n">
        <v>1870201.50901525</v>
      </c>
      <c r="L20" s="0" t="n">
        <v>12811.349011167</v>
      </c>
      <c r="M20" s="0" t="n">
        <v>627.2480214931</v>
      </c>
      <c r="N20" s="0" t="n">
        <v>393440.080467009</v>
      </c>
      <c r="O20" s="13" t="n">
        <v>4.135131E-005</v>
      </c>
      <c r="P20" s="0" t="s">
        <v>2068</v>
      </c>
    </row>
    <row r="21" customFormat="false" ht="15" hidden="false" customHeight="false" outlineLevel="0" collapsed="false">
      <c r="A21" s="0" t="n">
        <v>20</v>
      </c>
      <c r="B21" s="0" t="n">
        <v>1</v>
      </c>
      <c r="C21" s="0" t="s">
        <v>45</v>
      </c>
      <c r="D21" s="0" t="n">
        <v>0.01</v>
      </c>
      <c r="E21" s="0" t="n">
        <v>0.063</v>
      </c>
      <c r="F21" s="0" t="n">
        <v>0.168058270675828</v>
      </c>
      <c r="G21" s="0" t="n">
        <v>1147.21243664032</v>
      </c>
      <c r="H21" s="0" t="n">
        <v>-64280.9885989377</v>
      </c>
      <c r="I21" s="0" t="n">
        <v>28027.3569789202</v>
      </c>
      <c r="J21" s="0" t="n">
        <v>1453.38971893547</v>
      </c>
      <c r="K21" s="0" t="n">
        <v>2112341.67510735</v>
      </c>
      <c r="L21" s="0" t="n">
        <v>12855.1528145689</v>
      </c>
      <c r="M21" s="0" t="n">
        <v>666.618224119069</v>
      </c>
      <c r="N21" s="0" t="n">
        <v>444379.856727661</v>
      </c>
      <c r="O21" s="13" t="n">
        <v>4.035908E-005</v>
      </c>
      <c r="P21" s="0" t="s">
        <v>2068</v>
      </c>
    </row>
    <row r="22" customFormat="false" ht="15" hidden="false" customHeight="false" outlineLevel="0" collapsed="false">
      <c r="A22" s="0" t="n">
        <v>21</v>
      </c>
      <c r="B22" s="0" t="n">
        <v>1</v>
      </c>
      <c r="C22" s="0" t="s">
        <v>45</v>
      </c>
      <c r="D22" s="0" t="n">
        <v>0.01</v>
      </c>
      <c r="E22" s="0" t="n">
        <v>0.063</v>
      </c>
      <c r="F22" s="0" t="n">
        <v>0.203287730832642</v>
      </c>
      <c r="G22" s="0" t="n">
        <v>1134.97739526862</v>
      </c>
      <c r="H22" s="0" t="n">
        <v>-45251.3359993231</v>
      </c>
      <c r="I22" s="0" t="n">
        <v>26027.1867777398</v>
      </c>
      <c r="J22" s="0" t="n">
        <v>2172.40387031018</v>
      </c>
      <c r="K22" s="0" t="n">
        <v>4719338.57573868</v>
      </c>
      <c r="L22" s="0" t="n">
        <v>11937.5810527196</v>
      </c>
      <c r="M22" s="0" t="n">
        <v>996.390717043814</v>
      </c>
      <c r="N22" s="0" t="n">
        <v>992794.461011086</v>
      </c>
      <c r="O22" s="13" t="n">
        <v>0.01559411</v>
      </c>
      <c r="P22" s="0" t="s">
        <v>2068</v>
      </c>
    </row>
    <row r="23" customFormat="false" ht="15" hidden="false" customHeight="false" outlineLevel="0" collapsed="false">
      <c r="A23" s="0" t="n">
        <v>22</v>
      </c>
      <c r="B23" s="0" t="n">
        <v>1</v>
      </c>
      <c r="C23" s="0" t="s">
        <v>45</v>
      </c>
      <c r="D23" s="0" t="n">
        <v>0.01</v>
      </c>
      <c r="E23" s="0" t="n">
        <v>0.063</v>
      </c>
      <c r="F23" s="0" t="n">
        <v>0.163984554339549</v>
      </c>
      <c r="G23" s="0" t="n">
        <v>1143.23635258768</v>
      </c>
      <c r="H23" s="0" t="n">
        <v>-64515.2943578411</v>
      </c>
      <c r="I23" s="0" t="n">
        <v>28240.4324355918</v>
      </c>
      <c r="J23" s="0" t="n">
        <v>1923.12977980915</v>
      </c>
      <c r="K23" s="0" t="n">
        <v>3698428.14998879</v>
      </c>
      <c r="L23" s="0" t="n">
        <v>12952.9124603373</v>
      </c>
      <c r="M23" s="0" t="n">
        <v>882.073309059569</v>
      </c>
      <c r="N23" s="0" t="n">
        <v>778053.322555298</v>
      </c>
      <c r="O23" s="13" t="n">
        <v>0.0001536134</v>
      </c>
      <c r="P23" s="0" t="s">
        <v>2068</v>
      </c>
    </row>
    <row r="24" customFormat="false" ht="15" hidden="false" customHeight="false" outlineLevel="0" collapsed="false">
      <c r="A24" s="0" t="n">
        <v>23</v>
      </c>
      <c r="B24" s="0" t="n">
        <v>1</v>
      </c>
      <c r="C24" s="0" t="s">
        <v>45</v>
      </c>
      <c r="D24" s="0" t="n">
        <v>0.01</v>
      </c>
      <c r="E24" s="0" t="n">
        <v>0.063</v>
      </c>
      <c r="F24" s="0" t="n">
        <v>0.160763619685894</v>
      </c>
      <c r="G24" s="0" t="n">
        <v>1141.45721029323</v>
      </c>
      <c r="H24" s="0" t="n">
        <v>-65002.7364280816</v>
      </c>
      <c r="I24" s="0" t="n">
        <v>28342.5766050967</v>
      </c>
      <c r="J24" s="0" t="n">
        <v>2161.50896707157</v>
      </c>
      <c r="K24" s="0" t="n">
        <v>4672121.01473082</v>
      </c>
      <c r="L24" s="0" t="n">
        <v>12999.7328571215</v>
      </c>
      <c r="M24" s="0" t="n">
        <v>991.407363265275</v>
      </c>
      <c r="N24" s="0" t="n">
        <v>982888.559936606</v>
      </c>
      <c r="O24" s="13" t="n">
        <v>4.130612E-005</v>
      </c>
      <c r="P24" s="0" t="s">
        <v>2068</v>
      </c>
    </row>
    <row r="25" customFormat="false" ht="15" hidden="false" customHeight="false" outlineLevel="0" collapsed="false">
      <c r="A25" s="0" t="n">
        <v>24</v>
      </c>
      <c r="B25" s="0" t="n">
        <v>1</v>
      </c>
      <c r="C25" s="0" t="s">
        <v>45</v>
      </c>
      <c r="D25" s="0" t="n">
        <v>0.01</v>
      </c>
      <c r="E25" s="0" t="n">
        <v>0.063</v>
      </c>
      <c r="F25" s="0" t="n">
        <v>0.164177032653242</v>
      </c>
      <c r="G25" s="0" t="n">
        <v>1142.76312257877</v>
      </c>
      <c r="H25" s="0" t="n">
        <v>-64842.4899898169</v>
      </c>
      <c r="I25" s="0" t="n">
        <v>28272.7026022785</v>
      </c>
      <c r="J25" s="0" t="n">
        <v>2089.98713390262</v>
      </c>
      <c r="K25" s="0" t="n">
        <v>4368046.21987849</v>
      </c>
      <c r="L25" s="0" t="n">
        <v>12967.6841347012</v>
      </c>
      <c r="M25" s="0" t="n">
        <v>958.602839611605</v>
      </c>
      <c r="N25" s="0" t="n">
        <v>918919.404111432</v>
      </c>
      <c r="O25" s="13" t="n">
        <v>4.436731E-005</v>
      </c>
      <c r="P25" s="0" t="s">
        <v>2068</v>
      </c>
    </row>
    <row r="26" customFormat="false" ht="15" hidden="false" customHeight="false" outlineLevel="0" collapsed="false">
      <c r="A26" s="0" t="n">
        <v>25</v>
      </c>
      <c r="B26" s="0" t="n">
        <v>1</v>
      </c>
      <c r="C26" s="0" t="s">
        <v>45</v>
      </c>
      <c r="D26" s="0" t="n">
        <v>0.015</v>
      </c>
      <c r="E26" s="0" t="n">
        <v>0.063</v>
      </c>
      <c r="F26" s="0" t="n">
        <v>0.374779926496557</v>
      </c>
      <c r="G26" s="0" t="n">
        <v>1201.36109139404</v>
      </c>
      <c r="H26" s="0" t="n">
        <v>-73685.4302762408</v>
      </c>
      <c r="I26" s="0" t="n">
        <v>32126.724744677</v>
      </c>
      <c r="J26" s="0" t="n">
        <v>1764.8692849024</v>
      </c>
      <c r="K26" s="0" t="n">
        <v>3114763.59279193</v>
      </c>
      <c r="L26" s="0" t="n">
        <v>14735.387155308</v>
      </c>
      <c r="M26" s="0" t="n">
        <v>809.482833940535</v>
      </c>
      <c r="N26" s="0" t="n">
        <v>655262.458444399</v>
      </c>
      <c r="O26" s="13" t="n">
        <v>0.001055023</v>
      </c>
      <c r="P26" s="0" t="s">
        <v>2068</v>
      </c>
    </row>
    <row r="27" customFormat="false" ht="15" hidden="false" customHeight="false" outlineLevel="0" collapsed="false">
      <c r="A27" s="0" t="n">
        <v>26</v>
      </c>
      <c r="B27" s="0" t="n">
        <v>1</v>
      </c>
      <c r="C27" s="0" t="s">
        <v>45</v>
      </c>
      <c r="D27" s="0" t="n">
        <v>0.015</v>
      </c>
      <c r="E27" s="0" t="n">
        <v>0.063</v>
      </c>
      <c r="F27" s="0" t="n">
        <v>0.369844533212017</v>
      </c>
      <c r="G27" s="0" t="n">
        <v>1195.85346498806</v>
      </c>
      <c r="H27" s="0" t="n">
        <v>-74673.9204931108</v>
      </c>
      <c r="I27" s="0" t="n">
        <v>32557.2462003681</v>
      </c>
      <c r="J27" s="0" t="n">
        <v>1415.5384368323</v>
      </c>
      <c r="K27" s="0" t="n">
        <v>2003749.06614964</v>
      </c>
      <c r="L27" s="0" t="n">
        <v>14932.8520503041</v>
      </c>
      <c r="M27" s="0" t="n">
        <v>649.257185900959</v>
      </c>
      <c r="N27" s="0" t="n">
        <v>421534.893444033</v>
      </c>
      <c r="O27" s="13" t="n">
        <v>0.000949945</v>
      </c>
      <c r="P27" s="0" t="s">
        <v>2068</v>
      </c>
    </row>
    <row r="28" customFormat="false" ht="15" hidden="false" customHeight="false" outlineLevel="0" collapsed="false">
      <c r="A28" s="0" t="n">
        <v>27</v>
      </c>
      <c r="B28" s="0" t="n">
        <v>1</v>
      </c>
      <c r="C28" s="0" t="s">
        <v>45</v>
      </c>
      <c r="D28" s="0" t="n">
        <v>0.015</v>
      </c>
      <c r="E28" s="0" t="n">
        <v>0.063</v>
      </c>
      <c r="F28" s="0" t="n">
        <v>0.366742291254922</v>
      </c>
      <c r="G28" s="0" t="n">
        <v>1192.82967101683</v>
      </c>
      <c r="H28" s="0" t="n">
        <v>-73925.7261457829</v>
      </c>
      <c r="I28" s="0" t="n">
        <v>32752.2209946341</v>
      </c>
      <c r="J28" s="0" t="n">
        <v>1292.61397496736</v>
      </c>
      <c r="K28" s="0" t="n">
        <v>1670850.88828093</v>
      </c>
      <c r="L28" s="0" t="n">
        <v>15022.3142790988</v>
      </c>
      <c r="M28" s="0" t="n">
        <v>592.877453309084</v>
      </c>
      <c r="N28" s="0" t="n">
        <v>351503.674642265</v>
      </c>
      <c r="O28" s="13" t="n">
        <v>0.004901424</v>
      </c>
      <c r="P28" s="0" t="s">
        <v>2068</v>
      </c>
    </row>
    <row r="29" customFormat="false" ht="15" hidden="false" customHeight="false" outlineLevel="0" collapsed="false">
      <c r="A29" s="0" t="n">
        <v>28</v>
      </c>
      <c r="B29" s="0" t="n">
        <v>1</v>
      </c>
      <c r="C29" s="0" t="s">
        <v>45</v>
      </c>
      <c r="D29" s="0" t="n">
        <v>0.015</v>
      </c>
      <c r="E29" s="0" t="n">
        <v>0.063</v>
      </c>
      <c r="F29" s="0" t="n">
        <v>0.360655462674913</v>
      </c>
      <c r="G29" s="0" t="n">
        <v>1189.83687931686</v>
      </c>
      <c r="H29" s="0" t="n">
        <v>-74461.3562418685</v>
      </c>
      <c r="I29" s="0" t="n">
        <v>32979.0548974318</v>
      </c>
      <c r="J29" s="0" t="n">
        <v>1198.85313796545</v>
      </c>
      <c r="K29" s="0" t="n">
        <v>1437248.84640961</v>
      </c>
      <c r="L29" s="0" t="n">
        <v>15126.3551677317</v>
      </c>
      <c r="M29" s="0" t="n">
        <v>549.872590806936</v>
      </c>
      <c r="N29" s="0" t="n">
        <v>302359.866120733</v>
      </c>
      <c r="O29" s="13" t="n">
        <v>0.004127686</v>
      </c>
      <c r="P29" s="0" t="s">
        <v>2068</v>
      </c>
    </row>
    <row r="30" customFormat="false" ht="15" hidden="false" customHeight="false" outlineLevel="0" collapsed="false">
      <c r="A30" s="0" t="n">
        <v>29</v>
      </c>
      <c r="B30" s="0" t="n">
        <v>1</v>
      </c>
      <c r="C30" s="0" t="s">
        <v>45</v>
      </c>
      <c r="D30" s="0" t="n">
        <v>0.015</v>
      </c>
      <c r="E30" s="0" t="n">
        <v>0.063</v>
      </c>
      <c r="F30" s="0" t="n">
        <v>0.351956102327676</v>
      </c>
      <c r="G30" s="0" t="n">
        <v>1186.96640115916</v>
      </c>
      <c r="H30" s="0" t="n">
        <v>-76219.3342082993</v>
      </c>
      <c r="I30" s="0" t="n">
        <v>33232.5046469795</v>
      </c>
      <c r="J30" s="0" t="n">
        <v>1100.44573132336</v>
      </c>
      <c r="K30" s="0" t="n">
        <v>1210980.80758781</v>
      </c>
      <c r="L30" s="0" t="n">
        <v>15242.5691073583</v>
      </c>
      <c r="M30" s="0" t="n">
        <v>504.735357348954</v>
      </c>
      <c r="N30" s="0" t="n">
        <v>254757.780958177</v>
      </c>
      <c r="O30" s="13" t="n">
        <v>0.0006430062</v>
      </c>
      <c r="P30" s="0" t="s">
        <v>2068</v>
      </c>
    </row>
    <row r="31" customFormat="false" ht="15" hidden="false" customHeight="false" outlineLevel="0" collapsed="false">
      <c r="A31" s="0" t="n">
        <v>30</v>
      </c>
      <c r="B31" s="0" t="n">
        <v>1</v>
      </c>
      <c r="C31" s="0" t="s">
        <v>45</v>
      </c>
      <c r="D31" s="0" t="n">
        <v>0.015</v>
      </c>
      <c r="E31" s="0" t="n">
        <v>0.063</v>
      </c>
      <c r="F31" s="0" t="n">
        <v>0.349761788049363</v>
      </c>
      <c r="G31" s="0" t="n">
        <v>1185.93144175709</v>
      </c>
      <c r="H31" s="0" t="n">
        <v>-76404.6289670501</v>
      </c>
      <c r="I31" s="0" t="n">
        <v>33312.177685251</v>
      </c>
      <c r="J31" s="0" t="n">
        <v>1089.47704598907</v>
      </c>
      <c r="K31" s="0" t="n">
        <v>1186960.23373708</v>
      </c>
      <c r="L31" s="0" t="n">
        <v>15279.1122991745</v>
      </c>
      <c r="M31" s="0" t="n">
        <v>499.7044111112</v>
      </c>
      <c r="N31" s="0" t="n">
        <v>249704.498483991</v>
      </c>
      <c r="O31" s="13" t="n">
        <v>0.0006743854</v>
      </c>
      <c r="P31" s="0" t="s">
        <v>2068</v>
      </c>
    </row>
    <row r="32" customFormat="false" ht="15" hidden="false" customHeight="false" outlineLevel="0" collapsed="false">
      <c r="A32" s="0" t="n">
        <v>31</v>
      </c>
      <c r="B32" s="0" t="n">
        <v>1</v>
      </c>
      <c r="C32" s="0" t="s">
        <v>45</v>
      </c>
      <c r="D32" s="0" t="n">
        <v>0.015</v>
      </c>
      <c r="E32" s="0" t="n">
        <v>0.063</v>
      </c>
      <c r="F32" s="0" t="n">
        <v>0.34718860394787</v>
      </c>
      <c r="G32" s="0" t="n">
        <v>1185.02485196183</v>
      </c>
      <c r="H32" s="0" t="n">
        <v>-76565.0884122881</v>
      </c>
      <c r="I32" s="0" t="n">
        <v>33379.1682125218</v>
      </c>
      <c r="J32" s="0" t="n">
        <v>1099.41963557583</v>
      </c>
      <c r="K32" s="0" t="n">
        <v>1208723.53508969</v>
      </c>
      <c r="L32" s="0" t="n">
        <v>15309.8384738132</v>
      </c>
      <c r="M32" s="0" t="n">
        <v>504.264723687459</v>
      </c>
      <c r="N32" s="0" t="n">
        <v>254282.91155559</v>
      </c>
      <c r="O32" s="13" t="n">
        <v>0.0006707576</v>
      </c>
      <c r="P32" s="0" t="s">
        <v>2068</v>
      </c>
    </row>
    <row r="33" customFormat="false" ht="15" hidden="false" customHeight="false" outlineLevel="0" collapsed="false">
      <c r="A33" s="0" t="n">
        <v>32</v>
      </c>
      <c r="B33" s="0" t="n">
        <v>1</v>
      </c>
      <c r="C33" s="0" t="s">
        <v>45</v>
      </c>
      <c r="D33" s="0" t="n">
        <v>0.015</v>
      </c>
      <c r="E33" s="0" t="n">
        <v>0.063</v>
      </c>
      <c r="F33" s="0" t="n">
        <v>0.341699053358752</v>
      </c>
      <c r="G33" s="0" t="n">
        <v>1183.38906909148</v>
      </c>
      <c r="H33" s="0" t="n">
        <v>-76845.4144985354</v>
      </c>
      <c r="I33" s="0" t="n">
        <v>33499.172696379</v>
      </c>
      <c r="J33" s="0" t="n">
        <v>1145.89955800452</v>
      </c>
      <c r="K33" s="0" t="n">
        <v>1313085.79703497</v>
      </c>
      <c r="L33" s="0" t="n">
        <v>15364.8802667149</v>
      </c>
      <c r="M33" s="0" t="n">
        <v>525.583412641241</v>
      </c>
      <c r="N33" s="0" t="n">
        <v>276237.923643613</v>
      </c>
      <c r="O33" s="13" t="n">
        <v>0.0005127101</v>
      </c>
      <c r="P33" s="0" t="s">
        <v>2068</v>
      </c>
    </row>
    <row r="34" customFormat="false" ht="15" hidden="false" customHeight="false" outlineLevel="0" collapsed="false">
      <c r="A34" s="0" t="n">
        <v>33</v>
      </c>
      <c r="B34" s="0" t="n">
        <v>-3</v>
      </c>
      <c r="C34" s="0" t="s">
        <v>45</v>
      </c>
      <c r="D34" s="0" t="n">
        <v>0.015</v>
      </c>
      <c r="E34" s="0" t="n">
        <v>0.063</v>
      </c>
      <c r="F34" s="0" t="n">
        <v>0.452068215033809</v>
      </c>
      <c r="G34" s="0" t="n">
        <v>1159.2017589573</v>
      </c>
      <c r="H34" s="0" t="n">
        <v>-50288.4545929207</v>
      </c>
      <c r="I34" s="0" t="n">
        <v>30258.5736182771</v>
      </c>
      <c r="J34" s="0" t="n">
        <v>2009.50731718113</v>
      </c>
      <c r="K34" s="0" t="n">
        <v>4038119.6578045</v>
      </c>
      <c r="L34" s="0" t="n">
        <v>13878.3410666829</v>
      </c>
      <c r="M34" s="0" t="n">
        <v>921.676887260704</v>
      </c>
      <c r="N34" s="0" t="n">
        <v>849488.284510582</v>
      </c>
      <c r="O34" s="13" t="n">
        <v>0.01810169</v>
      </c>
      <c r="P34" s="0" t="s">
        <v>2068</v>
      </c>
    </row>
    <row r="35" customFormat="false" ht="15" hidden="false" customHeight="false" outlineLevel="0" collapsed="false">
      <c r="A35" s="0" t="n">
        <v>34</v>
      </c>
      <c r="B35" s="0" t="n">
        <v>1</v>
      </c>
      <c r="C35" s="0" t="s">
        <v>45</v>
      </c>
      <c r="D35" s="0" t="n">
        <v>0.015</v>
      </c>
      <c r="E35" s="0" t="n">
        <v>0.063</v>
      </c>
      <c r="F35" s="0" t="n">
        <v>0.339007669535931</v>
      </c>
      <c r="G35" s="0" t="n">
        <v>1179.77140975992</v>
      </c>
      <c r="H35" s="0" t="n">
        <v>-76382.2384612484</v>
      </c>
      <c r="I35" s="0" t="n">
        <v>33728.1704494256</v>
      </c>
      <c r="J35" s="0" t="n">
        <v>1617.18574530328</v>
      </c>
      <c r="K35" s="0" t="n">
        <v>2615289.73481213</v>
      </c>
      <c r="L35" s="0" t="n">
        <v>15469.948637477</v>
      </c>
      <c r="M35" s="0" t="n">
        <v>741.747331199455</v>
      </c>
      <c r="N35" s="0" t="n">
        <v>550189.103341515</v>
      </c>
      <c r="O35" s="13" t="n">
        <v>0.0005228157</v>
      </c>
      <c r="P35" s="0" t="s">
        <v>2068</v>
      </c>
    </row>
    <row r="36" customFormat="false" ht="15" hidden="false" customHeight="false" outlineLevel="0" collapsed="false">
      <c r="A36" s="0" t="n">
        <v>35</v>
      </c>
      <c r="B36" s="0" t="n">
        <v>1</v>
      </c>
      <c r="C36" s="0" t="s">
        <v>45</v>
      </c>
      <c r="D36" s="0" t="n">
        <v>0.015</v>
      </c>
      <c r="E36" s="0" t="n">
        <v>0.063</v>
      </c>
      <c r="F36" s="0" t="n">
        <v>0.320424486984848</v>
      </c>
      <c r="G36" s="0" t="n">
        <v>1178.06272725684</v>
      </c>
      <c r="H36" s="0" t="n">
        <v>-77624.5269000852</v>
      </c>
      <c r="I36" s="0" t="n">
        <v>33844.8011904279</v>
      </c>
      <c r="J36" s="0" t="n">
        <v>1845.22545998495</v>
      </c>
      <c r="K36" s="0" t="n">
        <v>3404856.99817669</v>
      </c>
      <c r="L36" s="0" t="n">
        <v>15523.4077765122</v>
      </c>
      <c r="M36" s="0" t="n">
        <v>846.339356339603</v>
      </c>
      <c r="N36" s="0" t="n">
        <v>716290.306089333</v>
      </c>
      <c r="O36" s="13" t="n">
        <v>5.41497E-005</v>
      </c>
      <c r="P36" s="0" t="s">
        <v>2068</v>
      </c>
    </row>
    <row r="37" customFormat="false" ht="15" hidden="false" customHeight="false" outlineLevel="0" collapsed="false">
      <c r="A37" s="0" t="n">
        <v>36</v>
      </c>
      <c r="B37" s="0" t="n">
        <v>1</v>
      </c>
      <c r="C37" s="0" t="s">
        <v>45</v>
      </c>
      <c r="D37" s="0" t="n">
        <v>0.015</v>
      </c>
      <c r="E37" s="0" t="n">
        <v>0.063</v>
      </c>
      <c r="F37" s="0" t="n">
        <v>0.327799031263566</v>
      </c>
      <c r="G37" s="0" t="n">
        <v>1179.4759244699</v>
      </c>
      <c r="H37" s="0" t="n">
        <v>-77390.0870367565</v>
      </c>
      <c r="I37" s="0" t="n">
        <v>33742.4726083795</v>
      </c>
      <c r="J37" s="0" t="n">
        <v>1810.07301664678</v>
      </c>
      <c r="K37" s="0" t="n">
        <v>3276364.32559278</v>
      </c>
      <c r="L37" s="0" t="n">
        <v>15476.473291733</v>
      </c>
      <c r="M37" s="0" t="n">
        <v>830.216179571368</v>
      </c>
      <c r="N37" s="0" t="n">
        <v>689258.904822079</v>
      </c>
      <c r="O37" s="13" t="n">
        <v>5.333794E-005</v>
      </c>
      <c r="P37" s="0" t="s">
        <v>2068</v>
      </c>
    </row>
    <row r="38" customFormat="false" ht="15" hidden="false" customHeight="false" outlineLevel="0" collapsed="false">
      <c r="A38" s="0" t="n">
        <v>37</v>
      </c>
      <c r="B38" s="0" t="n">
        <v>1</v>
      </c>
      <c r="C38" s="0" t="s">
        <v>45</v>
      </c>
      <c r="D38" s="0" t="n">
        <v>0.02</v>
      </c>
      <c r="E38" s="0" t="n">
        <v>0.063</v>
      </c>
      <c r="F38" s="0" t="n">
        <v>0.628939068992622</v>
      </c>
      <c r="G38" s="0" t="n">
        <v>1236.36032102583</v>
      </c>
      <c r="H38" s="0" t="n">
        <v>-84217.985346192</v>
      </c>
      <c r="I38" s="0" t="n">
        <v>36716.2429269409</v>
      </c>
      <c r="J38" s="0" t="n">
        <v>1863.71473975892</v>
      </c>
      <c r="K38" s="0" t="n">
        <v>3473432.63119468</v>
      </c>
      <c r="L38" s="0" t="n">
        <v>16840.4360767108</v>
      </c>
      <c r="M38" s="0" t="n">
        <v>854.819732034845</v>
      </c>
      <c r="N38" s="0" t="n">
        <v>730716.774276125</v>
      </c>
      <c r="O38" s="13" t="n">
        <v>0.001190034</v>
      </c>
      <c r="P38" s="0" t="s">
        <v>2068</v>
      </c>
    </row>
    <row r="39" customFormat="false" ht="15" hidden="false" customHeight="false" outlineLevel="0" collapsed="false">
      <c r="A39" s="0" t="n">
        <v>38</v>
      </c>
      <c r="B39" s="0" t="n">
        <v>1</v>
      </c>
      <c r="C39" s="0" t="s">
        <v>45</v>
      </c>
      <c r="D39" s="0" t="n">
        <v>0.02</v>
      </c>
      <c r="E39" s="0" t="n">
        <v>0.063</v>
      </c>
      <c r="F39" s="0" t="n">
        <v>0.619458684988785</v>
      </c>
      <c r="G39" s="0" t="n">
        <v>1230.60745312439</v>
      </c>
      <c r="H39" s="0" t="n">
        <v>-85439.59479601</v>
      </c>
      <c r="I39" s="0" t="n">
        <v>37249.2239159317</v>
      </c>
      <c r="J39" s="0" t="n">
        <v>1459.82855726443</v>
      </c>
      <c r="K39" s="0" t="n">
        <v>2131099.41660477</v>
      </c>
      <c r="L39" s="0" t="n">
        <v>17084.8955191723</v>
      </c>
      <c r="M39" s="0" t="n">
        <v>669.571490484121</v>
      </c>
      <c r="N39" s="0" t="n">
        <v>448325.980869127</v>
      </c>
      <c r="O39" s="13" t="n">
        <v>0.001182486</v>
      </c>
      <c r="P39" s="0" t="s">
        <v>2068</v>
      </c>
    </row>
    <row r="40" customFormat="false" ht="15" hidden="false" customHeight="false" outlineLevel="0" collapsed="false">
      <c r="A40" s="0" t="n">
        <v>39</v>
      </c>
      <c r="B40" s="0" t="n">
        <v>1</v>
      </c>
      <c r="C40" s="0" t="s">
        <v>45</v>
      </c>
      <c r="D40" s="0" t="n">
        <v>0.02</v>
      </c>
      <c r="E40" s="0" t="n">
        <v>0.063</v>
      </c>
      <c r="F40" s="0" t="n">
        <v>0.616451071968185</v>
      </c>
      <c r="G40" s="0" t="n">
        <v>1227.37298244836</v>
      </c>
      <c r="H40" s="0" t="n">
        <v>-82905.4520132474</v>
      </c>
      <c r="I40" s="0" t="n">
        <v>37425.6119713032</v>
      </c>
      <c r="J40" s="0" t="n">
        <v>1296.76869200358</v>
      </c>
      <c r="K40" s="0" t="n">
        <v>1681609.04056067</v>
      </c>
      <c r="L40" s="0" t="n">
        <v>17165.8375538145</v>
      </c>
      <c r="M40" s="0" t="n">
        <v>594.78307873427</v>
      </c>
      <c r="N40" s="0" t="n">
        <v>353766.910748617</v>
      </c>
      <c r="O40" s="13" t="n">
        <v>0.00627087</v>
      </c>
      <c r="P40" s="0" t="s">
        <v>2068</v>
      </c>
    </row>
    <row r="41" customFormat="false" ht="15" hidden="false" customHeight="false" outlineLevel="0" collapsed="false">
      <c r="A41" s="0" t="n">
        <v>40</v>
      </c>
      <c r="B41" s="0" t="n">
        <v>1</v>
      </c>
      <c r="C41" s="0" t="s">
        <v>45</v>
      </c>
      <c r="D41" s="0" t="n">
        <v>0.02</v>
      </c>
      <c r="E41" s="0" t="n">
        <v>0.063</v>
      </c>
      <c r="F41" s="0" t="n">
        <v>0.605768560621072</v>
      </c>
      <c r="G41" s="0" t="n">
        <v>1224.36673344238</v>
      </c>
      <c r="H41" s="0" t="n">
        <v>-83450.7970141588</v>
      </c>
      <c r="I41" s="0" t="n">
        <v>37692.4313368257</v>
      </c>
      <c r="J41" s="0" t="n">
        <v>1164.86186580367</v>
      </c>
      <c r="K41" s="0" t="n">
        <v>1356903.16640362</v>
      </c>
      <c r="L41" s="0" t="n">
        <v>17288.2183952629</v>
      </c>
      <c r="M41" s="0" t="n">
        <v>534.281966487314</v>
      </c>
      <c r="N41" s="0" t="n">
        <v>285457.219713551</v>
      </c>
      <c r="O41" s="13" t="n">
        <v>0.007774589</v>
      </c>
      <c r="P41" s="0" t="s">
        <v>2068</v>
      </c>
    </row>
    <row r="42" customFormat="false" ht="15" hidden="false" customHeight="false" outlineLevel="0" collapsed="false">
      <c r="A42" s="0" t="n">
        <v>41</v>
      </c>
      <c r="B42" s="0" t="n">
        <v>1</v>
      </c>
      <c r="C42" s="0" t="s">
        <v>45</v>
      </c>
      <c r="D42" s="0" t="n">
        <v>0.02</v>
      </c>
      <c r="E42" s="0" t="n">
        <v>0.063</v>
      </c>
      <c r="F42" s="0" t="n">
        <v>0.587837153376312</v>
      </c>
      <c r="G42" s="0" t="n">
        <v>1221.35742071796</v>
      </c>
      <c r="H42" s="0" t="n">
        <v>-87353.0960571548</v>
      </c>
      <c r="I42" s="0" t="n">
        <v>38083.3850994127</v>
      </c>
      <c r="J42" s="0" t="n">
        <v>985.256752942702</v>
      </c>
      <c r="K42" s="0" t="n">
        <v>970730.869219198</v>
      </c>
      <c r="L42" s="0" t="n">
        <v>17467.4956157028</v>
      </c>
      <c r="M42" s="0" t="n">
        <v>451.902265710983</v>
      </c>
      <c r="N42" s="0" t="n">
        <v>204215.65775472</v>
      </c>
      <c r="O42" s="13" t="n">
        <v>0.001056771</v>
      </c>
      <c r="P42" s="0" t="s">
        <v>2068</v>
      </c>
    </row>
    <row r="43" customFormat="false" ht="15" hidden="false" customHeight="false" outlineLevel="0" collapsed="false">
      <c r="A43" s="0" t="n">
        <v>42</v>
      </c>
      <c r="B43" s="0" t="n">
        <v>1</v>
      </c>
      <c r="C43" s="0" t="s">
        <v>45</v>
      </c>
      <c r="D43" s="0" t="n">
        <v>0.02</v>
      </c>
      <c r="E43" s="0" t="n">
        <v>0.063</v>
      </c>
      <c r="F43" s="0" t="n">
        <v>0.581900730976485</v>
      </c>
      <c r="G43" s="0" t="n">
        <v>1220.2768411829</v>
      </c>
      <c r="H43" s="0" t="n">
        <v>-87585.0795316419</v>
      </c>
      <c r="I43" s="0" t="n">
        <v>38183.3412843944</v>
      </c>
      <c r="J43" s="0" t="n">
        <v>946.966124027622</v>
      </c>
      <c r="K43" s="0" t="n">
        <v>896744.840055898</v>
      </c>
      <c r="L43" s="0" t="n">
        <v>17513.3419662405</v>
      </c>
      <c r="M43" s="0" t="n">
        <v>434.339714720546</v>
      </c>
      <c r="N43" s="0" t="n">
        <v>188650.987783525</v>
      </c>
      <c r="O43" s="13" t="n">
        <v>0.0009065775</v>
      </c>
      <c r="P43" s="0" t="s">
        <v>2068</v>
      </c>
    </row>
    <row r="44" customFormat="false" ht="15" hidden="false" customHeight="false" outlineLevel="0" collapsed="false">
      <c r="A44" s="0" t="n">
        <v>43</v>
      </c>
      <c r="B44" s="0" t="n">
        <v>1</v>
      </c>
      <c r="C44" s="0" t="s">
        <v>45</v>
      </c>
      <c r="D44" s="0" t="n">
        <v>0.02</v>
      </c>
      <c r="E44" s="0" t="n">
        <v>0.063</v>
      </c>
      <c r="F44" s="0" t="n">
        <v>0.577793018790544</v>
      </c>
      <c r="G44" s="0" t="n">
        <v>1219.3362327721</v>
      </c>
      <c r="H44" s="0" t="n">
        <v>-87777.3102928524</v>
      </c>
      <c r="I44" s="0" t="n">
        <v>38264.718951159</v>
      </c>
      <c r="J44" s="0" t="n">
        <v>924.749182572786</v>
      </c>
      <c r="K44" s="0" t="n">
        <v>855161.050669036</v>
      </c>
      <c r="L44" s="0" t="n">
        <v>17550.6670105799</v>
      </c>
      <c r="M44" s="0" t="n">
        <v>424.149593058732</v>
      </c>
      <c r="N44" s="0" t="n">
        <v>179902.877291888</v>
      </c>
      <c r="O44" s="13" t="n">
        <v>0.0010284</v>
      </c>
      <c r="P44" s="0" t="s">
        <v>2068</v>
      </c>
    </row>
    <row r="45" customFormat="false" ht="15" hidden="false" customHeight="false" outlineLevel="0" collapsed="false">
      <c r="A45" s="0" t="n">
        <v>44</v>
      </c>
      <c r="B45" s="0" t="n">
        <v>1</v>
      </c>
      <c r="C45" s="0" t="s">
        <v>45</v>
      </c>
      <c r="D45" s="0" t="n">
        <v>0.02</v>
      </c>
      <c r="E45" s="0" t="n">
        <v>0.063</v>
      </c>
      <c r="F45" s="0" t="n">
        <v>0.567964115529321</v>
      </c>
      <c r="G45" s="0" t="n">
        <v>1217.64083927935</v>
      </c>
      <c r="H45" s="0" t="n">
        <v>-88112.1015244806</v>
      </c>
      <c r="I45" s="0" t="n">
        <v>38410.9883821393</v>
      </c>
      <c r="J45" s="0" t="n">
        <v>916.906888049588</v>
      </c>
      <c r="K45" s="0" t="n">
        <v>840718.24135278</v>
      </c>
      <c r="L45" s="0" t="n">
        <v>17617.755601515</v>
      </c>
      <c r="M45" s="0" t="n">
        <v>420.552611203168</v>
      </c>
      <c r="N45" s="0" t="n">
        <v>176864.498789803</v>
      </c>
      <c r="O45" s="13" t="n">
        <v>0.001012116</v>
      </c>
      <c r="P45" s="0" t="s">
        <v>2068</v>
      </c>
    </row>
    <row r="46" customFormat="false" ht="15" hidden="false" customHeight="false" outlineLevel="0" collapsed="false">
      <c r="A46" s="0" t="n">
        <v>45</v>
      </c>
      <c r="B46" s="0" t="n">
        <v>1</v>
      </c>
      <c r="C46" s="0" t="s">
        <v>45</v>
      </c>
      <c r="D46" s="0" t="n">
        <v>0.02</v>
      </c>
      <c r="E46" s="0" t="n">
        <v>0.063</v>
      </c>
      <c r="F46" s="0" t="n">
        <v>0.871135709931754</v>
      </c>
      <c r="G46" s="0" t="n">
        <v>1175.32557035977</v>
      </c>
      <c r="H46" s="0" t="n">
        <v>-58115.5356833162</v>
      </c>
      <c r="I46" s="0" t="n">
        <v>33476.6537954249</v>
      </c>
      <c r="J46" s="0" t="n">
        <v>1638.84593685079</v>
      </c>
      <c r="K46" s="0" t="n">
        <v>2685816.00473234</v>
      </c>
      <c r="L46" s="0" t="n">
        <v>15354.3397320924</v>
      </c>
      <c r="M46" s="0" t="n">
        <v>751.670028162857</v>
      </c>
      <c r="N46" s="0" t="n">
        <v>565007.83123835</v>
      </c>
      <c r="O46" s="13" t="n">
        <v>0.01455444</v>
      </c>
      <c r="P46" s="0" t="s">
        <v>2068</v>
      </c>
    </row>
    <row r="47" customFormat="false" ht="15" hidden="false" customHeight="false" outlineLevel="0" collapsed="false">
      <c r="A47" s="0" t="n">
        <v>46</v>
      </c>
      <c r="B47" s="0" t="n">
        <v>1</v>
      </c>
      <c r="C47" s="0" t="s">
        <v>45</v>
      </c>
      <c r="D47" s="0" t="n">
        <v>0.02</v>
      </c>
      <c r="E47" s="0" t="n">
        <v>0.063</v>
      </c>
      <c r="F47" s="0" t="n">
        <v>0.559436085648485</v>
      </c>
      <c r="G47" s="0" t="n">
        <v>1214.26408207967</v>
      </c>
      <c r="H47" s="0" t="n">
        <v>-86547.8035866497</v>
      </c>
      <c r="I47" s="0" t="n">
        <v>38661.5391810995</v>
      </c>
      <c r="J47" s="0" t="n">
        <v>1336.31657563638</v>
      </c>
      <c r="K47" s="0" t="n">
        <v>1785741.99032056</v>
      </c>
      <c r="L47" s="0" t="n">
        <v>17732.714742836</v>
      </c>
      <c r="M47" s="0" t="n">
        <v>612.922329110684</v>
      </c>
      <c r="N47" s="0" t="n">
        <v>375673.781522465</v>
      </c>
      <c r="O47" s="13" t="n">
        <v>0.00107028</v>
      </c>
      <c r="P47" s="0" t="s">
        <v>2068</v>
      </c>
    </row>
    <row r="48" customFormat="false" ht="15" hidden="false" customHeight="false" outlineLevel="0" collapsed="false">
      <c r="A48" s="0" t="n">
        <v>47</v>
      </c>
      <c r="B48" s="0" t="n">
        <v>1</v>
      </c>
      <c r="C48" s="0" t="s">
        <v>45</v>
      </c>
      <c r="D48" s="0" t="n">
        <v>0.02</v>
      </c>
      <c r="E48" s="0" t="n">
        <v>0.063</v>
      </c>
      <c r="F48" s="0" t="n">
        <v>0.529228672181489</v>
      </c>
      <c r="G48" s="0" t="n">
        <v>1212.43442274716</v>
      </c>
      <c r="H48" s="0" t="n">
        <v>-89013.3814547587</v>
      </c>
      <c r="I48" s="0" t="n">
        <v>38809.5469702259</v>
      </c>
      <c r="J48" s="0" t="n">
        <v>1503.89824313586</v>
      </c>
      <c r="K48" s="0" t="n">
        <v>2261709.92570713</v>
      </c>
      <c r="L48" s="0" t="n">
        <v>17800.560264804</v>
      </c>
      <c r="M48" s="0" t="n">
        <v>689.784689566466</v>
      </c>
      <c r="N48" s="0" t="n">
        <v>475802.917960305</v>
      </c>
      <c r="O48" s="13" t="n">
        <v>4.598553E-005</v>
      </c>
      <c r="P48" s="0" t="s">
        <v>2068</v>
      </c>
    </row>
    <row r="49" customFormat="false" ht="15" hidden="false" customHeight="false" outlineLevel="0" collapsed="false">
      <c r="A49" s="0" t="n">
        <v>48</v>
      </c>
      <c r="B49" s="0" t="n">
        <v>1</v>
      </c>
      <c r="C49" s="0" t="s">
        <v>45</v>
      </c>
      <c r="D49" s="0" t="n">
        <v>0.02</v>
      </c>
      <c r="E49" s="0" t="n">
        <v>0.063</v>
      </c>
      <c r="F49" s="0" t="n">
        <v>0.543374636268708</v>
      </c>
      <c r="G49" s="0" t="n">
        <v>1213.73722853719</v>
      </c>
      <c r="H49" s="0" t="n">
        <v>-88735.837365999</v>
      </c>
      <c r="I49" s="0" t="n">
        <v>38688.2815035027</v>
      </c>
      <c r="J49" s="0" t="n">
        <v>1483.7142291538</v>
      </c>
      <c r="K49" s="0" t="n">
        <v>2201407.91379347</v>
      </c>
      <c r="L49" s="0" t="n">
        <v>17744.9401038652</v>
      </c>
      <c r="M49" s="0" t="n">
        <v>680.526999505083</v>
      </c>
      <c r="N49" s="0" t="n">
        <v>463116.997055391</v>
      </c>
      <c r="O49" s="13" t="n">
        <v>4.71408E-005</v>
      </c>
      <c r="P49" s="0" t="s">
        <v>2068</v>
      </c>
    </row>
    <row r="50" customFormat="false" ht="15" hidden="false" customHeight="false" outlineLevel="0" collapsed="false">
      <c r="A50" s="0" t="n">
        <v>49</v>
      </c>
      <c r="B50" s="0" t="n">
        <v>1</v>
      </c>
      <c r="C50" s="0" t="s">
        <v>45</v>
      </c>
      <c r="D50" s="0" t="n">
        <v>0.025</v>
      </c>
      <c r="E50" s="0" t="n">
        <v>0.063</v>
      </c>
      <c r="F50" s="0" t="n">
        <v>0.940017463290132</v>
      </c>
      <c r="G50" s="0" t="n">
        <v>1268.03489780061</v>
      </c>
      <c r="H50" s="0" t="n">
        <v>-93571.8289319609</v>
      </c>
      <c r="I50" s="0" t="n">
        <v>40797.2510746227</v>
      </c>
      <c r="J50" s="0" t="n">
        <v>1951.51897889908</v>
      </c>
      <c r="K50" s="0" t="n">
        <v>3808426.3250033</v>
      </c>
      <c r="L50" s="0" t="n">
        <v>18712.2495129691</v>
      </c>
      <c r="M50" s="0" t="n">
        <v>895.0924167822</v>
      </c>
      <c r="N50" s="0" t="n">
        <v>801190.434580999</v>
      </c>
      <c r="O50" s="13" t="n">
        <v>0.001463062</v>
      </c>
      <c r="P50" s="0" t="s">
        <v>2068</v>
      </c>
    </row>
    <row r="51" customFormat="false" ht="15" hidden="false" customHeight="false" outlineLevel="0" collapsed="false">
      <c r="A51" s="0" t="n">
        <v>50</v>
      </c>
      <c r="B51" s="0" t="n">
        <v>1</v>
      </c>
      <c r="C51" s="0" t="s">
        <v>45</v>
      </c>
      <c r="D51" s="0" t="n">
        <v>0.025</v>
      </c>
      <c r="E51" s="0" t="n">
        <v>0.063</v>
      </c>
      <c r="F51" s="0" t="n">
        <v>0.925209369554068</v>
      </c>
      <c r="G51" s="0" t="n">
        <v>1262.19606462605</v>
      </c>
      <c r="H51" s="0" t="n">
        <v>-95018.2521617483</v>
      </c>
      <c r="I51" s="0" t="n">
        <v>41425.9482531992</v>
      </c>
      <c r="J51" s="0" t="n">
        <v>1515.98894219173</v>
      </c>
      <c r="K51" s="0" t="n">
        <v>2298222.47284761</v>
      </c>
      <c r="L51" s="0" t="n">
        <v>19000.6105707302</v>
      </c>
      <c r="M51" s="0" t="n">
        <v>695.330263632384</v>
      </c>
      <c r="N51" s="0" t="n">
        <v>483484.175523081</v>
      </c>
      <c r="O51" s="13" t="n">
        <v>0.000886759</v>
      </c>
      <c r="P51" s="0" t="s">
        <v>2068</v>
      </c>
    </row>
    <row r="52" customFormat="false" ht="15" hidden="false" customHeight="false" outlineLevel="0" collapsed="false">
      <c r="A52" s="0" t="n">
        <v>51</v>
      </c>
      <c r="B52" s="0" t="n">
        <v>1</v>
      </c>
      <c r="C52" s="0" t="s">
        <v>45</v>
      </c>
      <c r="D52" s="0" t="n">
        <v>0.025</v>
      </c>
      <c r="E52" s="0" t="n">
        <v>0.063</v>
      </c>
      <c r="F52" s="0" t="n">
        <v>0.848950507453992</v>
      </c>
      <c r="G52" s="0" t="n">
        <v>1260.07552778309</v>
      </c>
      <c r="H52" s="0" t="n">
        <v>-87805.3480677985</v>
      </c>
      <c r="I52" s="0" t="n">
        <v>41587.8390570123</v>
      </c>
      <c r="J52" s="0" t="n">
        <v>1392.68216133528</v>
      </c>
      <c r="K52" s="0" t="n">
        <v>1939563.60250152</v>
      </c>
      <c r="L52" s="0" t="n">
        <v>19074.9075797142</v>
      </c>
      <c r="M52" s="0" t="n">
        <v>638.775279450541</v>
      </c>
      <c r="N52" s="0" t="n">
        <v>408033.857637117</v>
      </c>
      <c r="O52" s="13" t="n">
        <v>0.02164976</v>
      </c>
      <c r="P52" s="0" t="s">
        <v>2068</v>
      </c>
    </row>
    <row r="53" customFormat="false" ht="15" hidden="false" customHeight="false" outlineLevel="0" collapsed="false">
      <c r="A53" s="0" t="n">
        <v>52</v>
      </c>
      <c r="B53" s="0" t="n">
        <v>1</v>
      </c>
      <c r="C53" s="0" t="s">
        <v>45</v>
      </c>
      <c r="D53" s="0" t="n">
        <v>0.025</v>
      </c>
      <c r="E53" s="0" t="n">
        <v>0.063</v>
      </c>
      <c r="F53" s="0" t="n">
        <v>0.891781848768005</v>
      </c>
      <c r="G53" s="0" t="n">
        <v>1256.52591981204</v>
      </c>
      <c r="H53" s="0" t="n">
        <v>-89300.7627228354</v>
      </c>
      <c r="I53" s="0" t="n">
        <v>41924.8608781165</v>
      </c>
      <c r="J53" s="0" t="n">
        <v>1204.49360227953</v>
      </c>
      <c r="K53" s="0" t="n">
        <v>1450804.83793234</v>
      </c>
      <c r="L53" s="0" t="n">
        <v>19229.4878665403</v>
      </c>
      <c r="M53" s="0" t="n">
        <v>552.459677271091</v>
      </c>
      <c r="N53" s="0" t="n">
        <v>305211.695010478</v>
      </c>
      <c r="O53" s="13" t="n">
        <v>0.01644069</v>
      </c>
      <c r="P53" s="0" t="s">
        <v>2068</v>
      </c>
    </row>
    <row r="54" customFormat="false" ht="15" hidden="false" customHeight="false" outlineLevel="0" collapsed="false">
      <c r="A54" s="0" t="n">
        <v>53</v>
      </c>
      <c r="B54" s="0" t="n">
        <v>1</v>
      </c>
      <c r="C54" s="0" t="s">
        <v>45</v>
      </c>
      <c r="D54" s="0" t="n">
        <v>0.025</v>
      </c>
      <c r="E54" s="0" t="n">
        <v>0.063</v>
      </c>
      <c r="F54" s="0" t="n">
        <v>0.876615083674551</v>
      </c>
      <c r="G54" s="0" t="n">
        <v>1252.84174094737</v>
      </c>
      <c r="H54" s="0" t="n">
        <v>-97269.6919932476</v>
      </c>
      <c r="I54" s="0" t="n">
        <v>42406.5080003252</v>
      </c>
      <c r="J54" s="0" t="n">
        <v>945.54595777981</v>
      </c>
      <c r="K54" s="0" t="n">
        <v>894057.158273739</v>
      </c>
      <c r="L54" s="0" t="n">
        <v>19450.3584867609</v>
      </c>
      <c r="M54" s="0" t="n">
        <v>433.688334922186</v>
      </c>
      <c r="N54" s="0" t="n">
        <v>188085.571847578</v>
      </c>
      <c r="O54" s="13" t="n">
        <v>0.0008001128</v>
      </c>
      <c r="P54" s="0" t="s">
        <v>2068</v>
      </c>
    </row>
    <row r="55" customFormat="false" ht="15" hidden="false" customHeight="false" outlineLevel="0" collapsed="false">
      <c r="A55" s="0" t="n">
        <v>54</v>
      </c>
      <c r="B55" s="0" t="n">
        <v>1</v>
      </c>
      <c r="C55" s="0" t="s">
        <v>45</v>
      </c>
      <c r="D55" s="0" t="n">
        <v>0.025</v>
      </c>
      <c r="E55" s="0" t="n">
        <v>0.063</v>
      </c>
      <c r="F55" s="0" t="n">
        <v>0.869388965496909</v>
      </c>
      <c r="G55" s="0" t="n">
        <v>1251.73483183166</v>
      </c>
      <c r="H55" s="0" t="n">
        <v>-97531.4861513419</v>
      </c>
      <c r="I55" s="0" t="n">
        <v>42522.4455559076</v>
      </c>
      <c r="J55" s="0" t="n">
        <v>886.637674229068</v>
      </c>
      <c r="K55" s="0" t="n">
        <v>786126.365362331</v>
      </c>
      <c r="L55" s="0" t="n">
        <v>19503.5349241639</v>
      </c>
      <c r="M55" s="0" t="n">
        <v>406.669198310104</v>
      </c>
      <c r="N55" s="0" t="n">
        <v>165379.836854183</v>
      </c>
      <c r="O55" s="13" t="n">
        <v>0.001058777</v>
      </c>
      <c r="P55" s="0" t="s">
        <v>2068</v>
      </c>
    </row>
    <row r="56" customFormat="false" ht="15" hidden="false" customHeight="false" outlineLevel="0" collapsed="false">
      <c r="A56" s="0" t="n">
        <v>55</v>
      </c>
      <c r="B56" s="0" t="n">
        <v>1</v>
      </c>
      <c r="C56" s="0" t="s">
        <v>45</v>
      </c>
      <c r="D56" s="0" t="n">
        <v>0.025</v>
      </c>
      <c r="E56" s="0" t="n">
        <v>0.063</v>
      </c>
      <c r="F56" s="0" t="n">
        <v>0.862061209176317</v>
      </c>
      <c r="G56" s="0" t="n">
        <v>1250.78343155593</v>
      </c>
      <c r="H56" s="0" t="n">
        <v>-97770.0488561037</v>
      </c>
      <c r="I56" s="0" t="n">
        <v>42620.8689692404</v>
      </c>
      <c r="J56" s="0" t="n">
        <v>840.407090194003</v>
      </c>
      <c r="K56" s="0" t="n">
        <v>706284.077248352</v>
      </c>
      <c r="L56" s="0" t="n">
        <v>19548.6782468067</v>
      </c>
      <c r="M56" s="0" t="n">
        <v>385.464872018315</v>
      </c>
      <c r="N56" s="0" t="n">
        <v>148583.167560096</v>
      </c>
      <c r="O56" s="13" t="n">
        <v>0.001234685</v>
      </c>
      <c r="P56" s="0" t="s">
        <v>2068</v>
      </c>
    </row>
    <row r="57" customFormat="false" ht="15" hidden="false" customHeight="false" outlineLevel="0" collapsed="false">
      <c r="A57" s="0" t="n">
        <v>56</v>
      </c>
      <c r="B57" s="0" t="n">
        <v>1</v>
      </c>
      <c r="C57" s="0" t="s">
        <v>45</v>
      </c>
      <c r="D57" s="0" t="n">
        <v>0.025</v>
      </c>
      <c r="E57" s="0" t="n">
        <v>0.063</v>
      </c>
      <c r="F57" s="0" t="n">
        <v>0.843894473728141</v>
      </c>
      <c r="G57" s="0" t="n">
        <v>1249.05929377661</v>
      </c>
      <c r="H57" s="0" t="n">
        <v>-98165.0259043276</v>
      </c>
      <c r="I57" s="0" t="n">
        <v>42796.5443521952</v>
      </c>
      <c r="J57" s="0" t="n">
        <v>785.816228754792</v>
      </c>
      <c r="K57" s="0" t="n">
        <v>617507.145374404</v>
      </c>
      <c r="L57" s="0" t="n">
        <v>19629.2543030984</v>
      </c>
      <c r="M57" s="0" t="n">
        <v>360.425983527762</v>
      </c>
      <c r="N57" s="0" t="n">
        <v>129906.889601954</v>
      </c>
      <c r="O57" s="13" t="n">
        <v>0.001006214</v>
      </c>
      <c r="P57" s="0" t="s">
        <v>2068</v>
      </c>
    </row>
    <row r="58" customFormat="false" ht="15" hidden="false" customHeight="false" outlineLevel="0" collapsed="false">
      <c r="A58" s="0" t="n">
        <v>57</v>
      </c>
      <c r="B58" s="0" t="n">
        <v>1</v>
      </c>
      <c r="C58" s="0" t="s">
        <v>45</v>
      </c>
      <c r="D58" s="0" t="n">
        <v>0.025</v>
      </c>
      <c r="E58" s="0" t="n">
        <v>0.063</v>
      </c>
      <c r="F58" s="13" t="n">
        <v>1.331684</v>
      </c>
      <c r="G58" s="13" t="n">
        <v>1204.574</v>
      </c>
      <c r="H58" s="0" t="n">
        <v>-79433.0407881641</v>
      </c>
      <c r="I58" s="0" t="n">
        <v>37782.2055060467</v>
      </c>
      <c r="J58" s="0" t="n">
        <v>1069.23307931867</v>
      </c>
      <c r="K58" s="0" t="n">
        <v>1143259.3779093</v>
      </c>
      <c r="L58" s="0" t="n">
        <v>17329.1160673445</v>
      </c>
      <c r="M58" s="0" t="n">
        <v>490.412454908498</v>
      </c>
      <c r="N58" s="0" t="n">
        <v>240504.375929379</v>
      </c>
      <c r="O58" s="13" t="n">
        <v>0.00691081</v>
      </c>
      <c r="P58" s="0" t="s">
        <v>2068</v>
      </c>
    </row>
    <row r="59" customFormat="false" ht="15" hidden="false" customHeight="false" outlineLevel="0" collapsed="false">
      <c r="A59" s="0" t="n">
        <v>58</v>
      </c>
      <c r="B59" s="0" t="n">
        <v>1</v>
      </c>
      <c r="C59" s="0" t="s">
        <v>45</v>
      </c>
      <c r="D59" s="0" t="n">
        <v>0.025</v>
      </c>
      <c r="E59" s="0" t="n">
        <v>0.063</v>
      </c>
      <c r="F59" s="0" t="n">
        <v>0.814271160619682</v>
      </c>
      <c r="G59" s="0" t="n">
        <v>1246.85567602739</v>
      </c>
      <c r="H59" s="0" t="n">
        <v>-92666.2269539652</v>
      </c>
      <c r="I59" s="0" t="n">
        <v>43095.5949789573</v>
      </c>
      <c r="J59" s="0" t="n">
        <v>1193.75024274526</v>
      </c>
      <c r="K59" s="0" t="n">
        <v>1425039.64205439</v>
      </c>
      <c r="L59" s="0" t="n">
        <v>19766.4632247296</v>
      </c>
      <c r="M59" s="0" t="n">
        <v>547.53206874758</v>
      </c>
      <c r="N59" s="0" t="n">
        <v>299791.366307004</v>
      </c>
      <c r="O59" s="13" t="n">
        <v>0.002516507</v>
      </c>
      <c r="P59" s="0" t="s">
        <v>2068</v>
      </c>
    </row>
    <row r="60" customFormat="false" ht="15" hidden="false" customHeight="false" outlineLevel="0" collapsed="false">
      <c r="A60" s="0" t="n">
        <v>59</v>
      </c>
      <c r="B60" s="0" t="n">
        <v>1</v>
      </c>
      <c r="C60" s="0" t="s">
        <v>45</v>
      </c>
      <c r="D60" s="0" t="n">
        <v>0.025</v>
      </c>
      <c r="E60" s="0" t="n">
        <v>0.063</v>
      </c>
      <c r="F60" s="0" t="n">
        <v>0.785588674465543</v>
      </c>
      <c r="G60" s="0" t="n">
        <v>1243.80980751137</v>
      </c>
      <c r="H60" s="0" t="n">
        <v>-99229.8094043774</v>
      </c>
      <c r="I60" s="0" t="n">
        <v>43263.3024997209</v>
      </c>
      <c r="J60" s="0" t="n">
        <v>1180.27396158852</v>
      </c>
      <c r="K60" s="0" t="n">
        <v>1393046.62440388</v>
      </c>
      <c r="L60" s="0" t="n">
        <v>19843.339681124</v>
      </c>
      <c r="M60" s="0" t="n">
        <v>541.349730218531</v>
      </c>
      <c r="N60" s="0" t="n">
        <v>293059.530407676</v>
      </c>
      <c r="O60" s="13" t="n">
        <v>3.954985E-005</v>
      </c>
      <c r="P60" s="0" t="s">
        <v>2068</v>
      </c>
    </row>
    <row r="61" customFormat="false" ht="15" hidden="false" customHeight="false" outlineLevel="0" collapsed="false">
      <c r="A61" s="0" t="n">
        <v>60</v>
      </c>
      <c r="B61" s="0" t="n">
        <v>1</v>
      </c>
      <c r="C61" s="0" t="s">
        <v>45</v>
      </c>
      <c r="D61" s="0" t="n">
        <v>0.025</v>
      </c>
      <c r="E61" s="0" t="n">
        <v>0.063</v>
      </c>
      <c r="F61" s="0" t="n">
        <v>0.81043195282109</v>
      </c>
      <c r="G61" s="0" t="n">
        <v>1244.9100358156</v>
      </c>
      <c r="H61" s="0" t="n">
        <v>-98938.3658326925</v>
      </c>
      <c r="I61" s="0" t="n">
        <v>43135.7735627595</v>
      </c>
      <c r="J61" s="0" t="n">
        <v>1154.75611812336</v>
      </c>
      <c r="K61" s="0" t="n">
        <v>1333461.69234333</v>
      </c>
      <c r="L61" s="0" t="n">
        <v>19784.8466889323</v>
      </c>
      <c r="M61" s="0" t="n">
        <v>529.645602087949</v>
      </c>
      <c r="N61" s="0" t="n">
        <v>280524.463811106</v>
      </c>
      <c r="O61" s="13" t="n">
        <v>4.063899E-005</v>
      </c>
      <c r="P61" s="0" t="s">
        <v>2068</v>
      </c>
    </row>
    <row r="62" customFormat="false" ht="15" hidden="false" customHeight="false" outlineLevel="0" collapsed="false">
      <c r="A62" s="0" t="n">
        <v>61</v>
      </c>
      <c r="B62" s="0" t="n">
        <v>1</v>
      </c>
      <c r="C62" s="0" t="s">
        <v>45</v>
      </c>
      <c r="D62" s="0" t="n">
        <v>0.03</v>
      </c>
      <c r="E62" s="0" t="n">
        <v>0.063</v>
      </c>
      <c r="F62" s="0" t="n">
        <v>1.3064558704209</v>
      </c>
      <c r="G62" s="0" t="n">
        <v>1296.53274667256</v>
      </c>
      <c r="H62" s="0" t="n">
        <v>-101906.541836103</v>
      </c>
      <c r="I62" s="0" t="n">
        <v>44433.1211090601</v>
      </c>
      <c r="J62" s="0" t="n">
        <v>2018.55524745577</v>
      </c>
      <c r="K62" s="0" t="n">
        <v>4074565.28703124</v>
      </c>
      <c r="L62" s="0" t="n">
        <v>20379.8939127517</v>
      </c>
      <c r="M62" s="0" t="n">
        <v>925.839571323491</v>
      </c>
      <c r="N62" s="0" t="n">
        <v>857178.911828466</v>
      </c>
      <c r="O62" s="13" t="n">
        <v>0.001418204</v>
      </c>
      <c r="P62" s="0" t="s">
        <v>2068</v>
      </c>
    </row>
    <row r="63" customFormat="false" ht="15" hidden="false" customHeight="false" outlineLevel="0" collapsed="false">
      <c r="A63" s="0" t="n">
        <v>62</v>
      </c>
      <c r="B63" s="0" t="n">
        <v>1</v>
      </c>
      <c r="C63" s="0" t="s">
        <v>45</v>
      </c>
      <c r="D63" s="0" t="n">
        <v>0.03</v>
      </c>
      <c r="E63" s="0" t="n">
        <v>0.063</v>
      </c>
      <c r="F63" s="0" t="n">
        <v>1.28717951886937</v>
      </c>
      <c r="G63" s="0" t="n">
        <v>1290.69953100851</v>
      </c>
      <c r="H63" s="0" t="n">
        <v>-103560.361445598</v>
      </c>
      <c r="I63" s="0" t="n">
        <v>45148.4212549461</v>
      </c>
      <c r="J63" s="0" t="n">
        <v>1563.84904812713</v>
      </c>
      <c r="K63" s="0" t="n">
        <v>2445623.84532815</v>
      </c>
      <c r="L63" s="0" t="n">
        <v>20707.9766745535</v>
      </c>
      <c r="M63" s="0" t="n">
        <v>717.281993721803</v>
      </c>
      <c r="N63" s="0" t="n">
        <v>514493.458517526</v>
      </c>
      <c r="O63" s="13" t="n">
        <v>0.0009403649</v>
      </c>
      <c r="P63" s="0" t="s">
        <v>2068</v>
      </c>
    </row>
    <row r="64" customFormat="false" ht="15" hidden="false" customHeight="false" outlineLevel="0" collapsed="false">
      <c r="A64" s="0" t="n">
        <v>63</v>
      </c>
      <c r="B64" s="0" t="n">
        <v>1</v>
      </c>
      <c r="C64" s="0" t="s">
        <v>45</v>
      </c>
      <c r="D64" s="0" t="n">
        <v>0.03</v>
      </c>
      <c r="E64" s="0" t="n">
        <v>0.063</v>
      </c>
      <c r="F64" s="0" t="n">
        <v>1.15838279027957</v>
      </c>
      <c r="G64" s="0" t="n">
        <v>1291.78921052807</v>
      </c>
      <c r="H64" s="0" t="n">
        <v>-79138.3357703581</v>
      </c>
      <c r="I64" s="0" t="n">
        <v>45376.0674411702</v>
      </c>
      <c r="J64" s="0" t="n">
        <v>1527.6980273005</v>
      </c>
      <c r="K64" s="0" t="n">
        <v>2333861.26261785</v>
      </c>
      <c r="L64" s="0" t="n">
        <v>20812.4372989093</v>
      </c>
      <c r="M64" s="0" t="n">
        <v>700.702401019685</v>
      </c>
      <c r="N64" s="0" t="n">
        <v>490983.854794752</v>
      </c>
      <c r="O64" s="13" t="n">
        <v>0.008053135</v>
      </c>
      <c r="P64" s="0" t="s">
        <v>2068</v>
      </c>
    </row>
    <row r="65" customFormat="false" ht="15" hidden="false" customHeight="false" outlineLevel="0" collapsed="false">
      <c r="A65" s="0" t="n">
        <v>64</v>
      </c>
      <c r="B65" s="0" t="n">
        <v>-2</v>
      </c>
      <c r="C65" s="0" t="s">
        <v>45</v>
      </c>
      <c r="D65" s="0" t="n">
        <v>0.03</v>
      </c>
      <c r="E65" s="0" t="n">
        <v>0.063</v>
      </c>
      <c r="F65" s="0" t="n">
        <v>12.2771181060961</v>
      </c>
      <c r="G65" s="0" t="n">
        <v>0</v>
      </c>
      <c r="H65" s="0" t="n">
        <v>-102346.767606406</v>
      </c>
      <c r="I65" s="0" t="n">
        <v>20412.8147607255</v>
      </c>
      <c r="J65" s="0" t="n">
        <v>1369.17964036713</v>
      </c>
      <c r="K65" s="0" t="n">
        <v>1874652.88759587</v>
      </c>
      <c r="L65" s="0" t="n">
        <v>9362.65417563246</v>
      </c>
      <c r="M65" s="0" t="n">
        <v>627.995483588988</v>
      </c>
      <c r="N65" s="0" t="n">
        <v>394378.327408167</v>
      </c>
      <c r="O65" s="13" t="n">
        <v>0.008817325</v>
      </c>
      <c r="P65" s="0" t="s">
        <v>2068</v>
      </c>
    </row>
    <row r="66" customFormat="false" ht="15" hidden="false" customHeight="false" outlineLevel="0" collapsed="false">
      <c r="A66" s="0" t="n">
        <v>65</v>
      </c>
      <c r="B66" s="0" t="n">
        <v>1</v>
      </c>
      <c r="C66" s="0" t="s">
        <v>45</v>
      </c>
      <c r="D66" s="0" t="n">
        <v>0.03</v>
      </c>
      <c r="E66" s="0" t="n">
        <v>0.063</v>
      </c>
      <c r="F66" s="0" t="n">
        <v>1.21895577179384</v>
      </c>
      <c r="G66" s="0" t="n">
        <v>1281.41668733478</v>
      </c>
      <c r="H66" s="0" t="n">
        <v>-106123.395644238</v>
      </c>
      <c r="I66" s="0" t="n">
        <v>46262.3293242397</v>
      </c>
      <c r="J66" s="0" t="n">
        <v>950.920719085517</v>
      </c>
      <c r="K66" s="0" t="n">
        <v>904250.213986117</v>
      </c>
      <c r="L66" s="0" t="n">
        <v>21218.886728003</v>
      </c>
      <c r="M66" s="0" t="n">
        <v>436.153546964074</v>
      </c>
      <c r="N66" s="0" t="n">
        <v>190229.916529343</v>
      </c>
      <c r="O66" s="13" t="n">
        <v>0.001316739</v>
      </c>
      <c r="P66" s="0" t="s">
        <v>2068</v>
      </c>
    </row>
    <row r="67" customFormat="false" ht="15" hidden="false" customHeight="false" outlineLevel="0" collapsed="false">
      <c r="A67" s="0" t="n">
        <v>66</v>
      </c>
      <c r="B67" s="0" t="n">
        <v>1</v>
      </c>
      <c r="C67" s="0" t="s">
        <v>45</v>
      </c>
      <c r="D67" s="0" t="n">
        <v>0.03</v>
      </c>
      <c r="E67" s="0" t="n">
        <v>0.063</v>
      </c>
      <c r="F67" s="0" t="n">
        <v>1.20539857796393</v>
      </c>
      <c r="G67" s="0" t="n">
        <v>1280.30871234914</v>
      </c>
      <c r="H67" s="0" t="n">
        <v>-106397.609235118</v>
      </c>
      <c r="I67" s="0" t="n">
        <v>46395.2642061922</v>
      </c>
      <c r="J67" s="0" t="n">
        <v>880.186752144947</v>
      </c>
      <c r="K67" s="0" t="n">
        <v>774728.718651471</v>
      </c>
      <c r="L67" s="0" t="n">
        <v>21279.859235085</v>
      </c>
      <c r="M67" s="0" t="n">
        <v>403.710389555905</v>
      </c>
      <c r="N67" s="0" t="n">
        <v>162982.078635381</v>
      </c>
      <c r="O67" s="13" t="n">
        <v>0.001238345</v>
      </c>
      <c r="P67" s="0" t="s">
        <v>2068</v>
      </c>
    </row>
    <row r="68" customFormat="false" ht="15" hidden="false" customHeight="false" outlineLevel="0" collapsed="false">
      <c r="A68" s="0" t="n">
        <v>67</v>
      </c>
      <c r="B68" s="0" t="n">
        <v>1</v>
      </c>
      <c r="C68" s="0" t="s">
        <v>45</v>
      </c>
      <c r="D68" s="0" t="n">
        <v>0.03</v>
      </c>
      <c r="E68" s="0" t="n">
        <v>0.063</v>
      </c>
      <c r="F68" s="0" t="n">
        <v>1.19846724749368</v>
      </c>
      <c r="G68" s="0" t="n">
        <v>1279.3702270683</v>
      </c>
      <c r="H68" s="0" t="n">
        <v>-106687.306886166</v>
      </c>
      <c r="I68" s="0" t="n">
        <v>46506.1850209056</v>
      </c>
      <c r="J68" s="0" t="n">
        <v>820.059863709033</v>
      </c>
      <c r="K68" s="0" t="n">
        <v>672498.180066479</v>
      </c>
      <c r="L68" s="0" t="n">
        <v>21330.7346716997</v>
      </c>
      <c r="M68" s="0" t="n">
        <v>376.132322180897</v>
      </c>
      <c r="N68" s="0" t="n">
        <v>141475.523789194</v>
      </c>
      <c r="O68" s="13" t="n">
        <v>0.001209217</v>
      </c>
      <c r="P68" s="0" t="s">
        <v>2068</v>
      </c>
    </row>
    <row r="69" customFormat="false" ht="15" hidden="false" customHeight="false" outlineLevel="0" collapsed="false">
      <c r="A69" s="0" t="n">
        <v>68</v>
      </c>
      <c r="B69" s="0" t="n">
        <v>1</v>
      </c>
      <c r="C69" s="0" t="s">
        <v>45</v>
      </c>
      <c r="D69" s="0" t="n">
        <v>0.03</v>
      </c>
      <c r="E69" s="0" t="n">
        <v>0.063</v>
      </c>
      <c r="F69" s="0" t="n">
        <v>1.17206697932851</v>
      </c>
      <c r="G69" s="0" t="n">
        <v>1277.64834287217</v>
      </c>
      <c r="H69" s="0" t="n">
        <v>-107142.862616655</v>
      </c>
      <c r="I69" s="0" t="n">
        <v>46707.040635028</v>
      </c>
      <c r="J69" s="0" t="n">
        <v>734.33375373101</v>
      </c>
      <c r="K69" s="0" t="n">
        <v>539246.061868676</v>
      </c>
      <c r="L69" s="0" t="n">
        <v>21422.8600053567</v>
      </c>
      <c r="M69" s="0" t="n">
        <v>336.812801442816</v>
      </c>
      <c r="N69" s="0" t="n">
        <v>113442.863215758</v>
      </c>
      <c r="O69" s="13" t="n">
        <v>0.000978915</v>
      </c>
      <c r="P69" s="0" t="s">
        <v>2068</v>
      </c>
    </row>
    <row r="70" customFormat="false" ht="15" hidden="false" customHeight="false" outlineLevel="0" collapsed="false">
      <c r="A70" s="0" t="n">
        <v>69</v>
      </c>
      <c r="B70" s="0" t="n">
        <v>-1</v>
      </c>
      <c r="C70" s="0" t="s">
        <v>45</v>
      </c>
      <c r="D70" s="0" t="n">
        <v>0.03</v>
      </c>
      <c r="E70" s="0" t="n">
        <v>0.063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-1</v>
      </c>
      <c r="P70" s="0" t="s">
        <v>2069</v>
      </c>
    </row>
    <row r="71" customFormat="false" ht="15" hidden="false" customHeight="false" outlineLevel="0" collapsed="false">
      <c r="A71" s="0" t="n">
        <v>70</v>
      </c>
      <c r="B71" s="0" t="n">
        <v>1</v>
      </c>
      <c r="C71" s="0" t="s">
        <v>45</v>
      </c>
      <c r="D71" s="0" t="n">
        <v>0.03</v>
      </c>
      <c r="E71" s="0" t="n">
        <v>0.063</v>
      </c>
      <c r="F71" s="0" t="n">
        <v>1.13814011342765</v>
      </c>
      <c r="G71" s="0" t="n">
        <v>1280.55231941899</v>
      </c>
      <c r="H71" s="0" t="n">
        <v>-75547.6062892437</v>
      </c>
      <c r="I71" s="0" t="n">
        <v>47171.0762065388</v>
      </c>
      <c r="J71" s="0" t="n">
        <v>1284.24619326968</v>
      </c>
      <c r="K71" s="0" t="n">
        <v>1649288.28492767</v>
      </c>
      <c r="L71" s="0" t="n">
        <v>21635.7459170186</v>
      </c>
      <c r="M71" s="0" t="n">
        <v>589.039440415176</v>
      </c>
      <c r="N71" s="0" t="n">
        <v>346967.462364624</v>
      </c>
      <c r="O71" s="13" t="n">
        <v>0.0103055</v>
      </c>
      <c r="P71" s="0" t="s">
        <v>2068</v>
      </c>
    </row>
    <row r="72" customFormat="false" ht="15" hidden="false" customHeight="false" outlineLevel="0" collapsed="false">
      <c r="A72" s="0" t="n">
        <v>71</v>
      </c>
      <c r="B72" s="0" t="n">
        <v>1</v>
      </c>
      <c r="C72" s="0" t="s">
        <v>45</v>
      </c>
      <c r="D72" s="0" t="n">
        <v>0.03</v>
      </c>
      <c r="E72" s="0" t="n">
        <v>0.063</v>
      </c>
      <c r="F72" s="0" t="n">
        <v>1.08709724941581</v>
      </c>
      <c r="G72" s="0" t="n">
        <v>1272.35196420734</v>
      </c>
      <c r="H72" s="0" t="n">
        <v>-108376.559279304</v>
      </c>
      <c r="I72" s="0" t="n">
        <v>47250.9036401782</v>
      </c>
      <c r="J72" s="0" t="n">
        <v>897.512384695145</v>
      </c>
      <c r="K72" s="0" t="n">
        <v>805528.480681166</v>
      </c>
      <c r="L72" s="0" t="n">
        <v>21672.3106419849</v>
      </c>
      <c r="M72" s="0" t="n">
        <v>411.657041614793</v>
      </c>
      <c r="N72" s="0" t="n">
        <v>169461.519911043</v>
      </c>
      <c r="O72" s="13" t="n">
        <v>3.952115E-005</v>
      </c>
      <c r="P72" s="0" t="s">
        <v>2068</v>
      </c>
    </row>
    <row r="73" customFormat="false" ht="15" hidden="false" customHeight="false" outlineLevel="0" collapsed="false">
      <c r="A73" s="0" t="n">
        <v>72</v>
      </c>
      <c r="B73" s="0" t="n">
        <v>1</v>
      </c>
      <c r="C73" s="0" t="s">
        <v>45</v>
      </c>
      <c r="D73" s="0" t="n">
        <v>0.03</v>
      </c>
      <c r="E73" s="0" t="n">
        <v>0.063</v>
      </c>
      <c r="F73" s="0" t="n">
        <v>1.12497228151187</v>
      </c>
      <c r="G73" s="0" t="n">
        <v>1273.22323062819</v>
      </c>
      <c r="H73" s="0" t="n">
        <v>-108091.756277445</v>
      </c>
      <c r="I73" s="0" t="n">
        <v>47125.980196706</v>
      </c>
      <c r="J73" s="0" t="n">
        <v>853.791650286906</v>
      </c>
      <c r="K73" s="0" t="n">
        <v>728960.182099639</v>
      </c>
      <c r="L73" s="0" t="n">
        <v>21615.0126970818</v>
      </c>
      <c r="M73" s="0" t="n">
        <v>391.603894170112</v>
      </c>
      <c r="N73" s="0" t="n">
        <v>153353.609929196</v>
      </c>
      <c r="O73" s="13" t="n">
        <v>3.58029E-005</v>
      </c>
      <c r="P73" s="0" t="s">
        <v>2068</v>
      </c>
    </row>
    <row r="74" customFormat="false" ht="15" hidden="false" customHeight="false" outlineLevel="0" collapsed="false">
      <c r="A74" s="0" t="n">
        <v>73</v>
      </c>
      <c r="B74" s="0" t="n">
        <v>1</v>
      </c>
      <c r="C74" s="0" t="s">
        <v>45</v>
      </c>
      <c r="D74" s="0" t="n">
        <v>0.035</v>
      </c>
      <c r="E74" s="0" t="n">
        <v>0.063</v>
      </c>
      <c r="F74" s="0" t="n">
        <v>1.72928446999867</v>
      </c>
      <c r="G74" s="0" t="n">
        <v>1322.25868007937</v>
      </c>
      <c r="H74" s="0" t="n">
        <v>-109376.844672436</v>
      </c>
      <c r="I74" s="0" t="n">
        <v>47679.1759433736</v>
      </c>
      <c r="J74" s="0" t="n">
        <v>2063.61866948812</v>
      </c>
      <c r="K74" s="0" t="n">
        <v>4258522.01305994</v>
      </c>
      <c r="L74" s="0" t="n">
        <v>21868.7439306451</v>
      </c>
      <c r="M74" s="0" t="n">
        <v>946.508561874722</v>
      </c>
      <c r="N74" s="0" t="n">
        <v>895878.457702155</v>
      </c>
      <c r="O74" s="13" t="n">
        <v>0.0008952939</v>
      </c>
      <c r="P74" s="0" t="s">
        <v>2068</v>
      </c>
    </row>
    <row r="75" customFormat="false" ht="15" hidden="false" customHeight="false" outlineLevel="0" collapsed="false">
      <c r="A75" s="0" t="n">
        <v>74</v>
      </c>
      <c r="B75" s="0" t="n">
        <v>1</v>
      </c>
      <c r="C75" s="0" t="s">
        <v>45</v>
      </c>
      <c r="D75" s="0" t="n">
        <v>0.035</v>
      </c>
      <c r="E75" s="0" t="n">
        <v>0.063</v>
      </c>
      <c r="F75" s="0" t="n">
        <v>1.70291624833771</v>
      </c>
      <c r="G75" s="0" t="n">
        <v>1316.48199547014</v>
      </c>
      <c r="H75" s="0" t="n">
        <v>-111182.812981465</v>
      </c>
      <c r="I75" s="0" t="n">
        <v>48474.6068493947</v>
      </c>
      <c r="J75" s="0" t="n">
        <v>1595.98083647754</v>
      </c>
      <c r="K75" s="0" t="n">
        <v>2547154.83040357</v>
      </c>
      <c r="L75" s="0" t="n">
        <v>22233.5798250187</v>
      </c>
      <c r="M75" s="0" t="n">
        <v>732.019703373147</v>
      </c>
      <c r="N75" s="0" t="n">
        <v>535852.84612651</v>
      </c>
      <c r="O75" s="13" t="n">
        <v>0.001023938</v>
      </c>
      <c r="P75" s="0" t="s">
        <v>2068</v>
      </c>
    </row>
    <row r="76" customFormat="false" ht="15" hidden="false" customHeight="false" outlineLevel="0" collapsed="false">
      <c r="A76" s="0" t="n">
        <v>75</v>
      </c>
      <c r="B76" s="0" t="n">
        <v>1</v>
      </c>
      <c r="C76" s="0" t="s">
        <v>45</v>
      </c>
      <c r="D76" s="0" t="n">
        <v>0.035</v>
      </c>
      <c r="E76" s="0" t="n">
        <v>0.063</v>
      </c>
      <c r="F76" s="0" t="n">
        <v>1.62296058621723</v>
      </c>
      <c r="G76" s="0" t="n">
        <v>1319.22539088372</v>
      </c>
      <c r="H76" s="0" t="n">
        <v>-64198.6164511442</v>
      </c>
      <c r="I76" s="0" t="n">
        <v>48781.3377877728</v>
      </c>
      <c r="J76" s="0" t="n">
        <v>1548.84325767575</v>
      </c>
      <c r="K76" s="0" t="n">
        <v>2398915.43684765</v>
      </c>
      <c r="L76" s="0" t="n">
        <v>22374.3173729459</v>
      </c>
      <c r="M76" s="0" t="n">
        <v>710.400988979662</v>
      </c>
      <c r="N76" s="0" t="n">
        <v>504669.565143281</v>
      </c>
      <c r="O76" s="13" t="n">
        <v>0.01363643</v>
      </c>
      <c r="P76" s="0" t="s">
        <v>2068</v>
      </c>
    </row>
    <row r="77" customFormat="false" ht="15" hidden="false" customHeight="false" outlineLevel="0" collapsed="false">
      <c r="A77" s="0" t="n">
        <v>76</v>
      </c>
      <c r="B77" s="0" t="n">
        <v>1</v>
      </c>
      <c r="C77" s="0" t="s">
        <v>45</v>
      </c>
      <c r="D77" s="0" t="n">
        <v>0.035</v>
      </c>
      <c r="E77" s="0" t="n">
        <v>0.063</v>
      </c>
      <c r="F77" s="0" t="n">
        <v>1.75312848256726</v>
      </c>
      <c r="G77" s="0" t="n">
        <v>1317.73020176258</v>
      </c>
      <c r="H77" s="0" t="n">
        <v>-52365.9758829904</v>
      </c>
      <c r="I77" s="0" t="n">
        <v>49186.0181153413</v>
      </c>
      <c r="J77" s="0" t="n">
        <v>1435.13854207664</v>
      </c>
      <c r="K77" s="0" t="n">
        <v>2059622.63495386</v>
      </c>
      <c r="L77" s="0" t="n">
        <v>22559.9302834199</v>
      </c>
      <c r="M77" s="0" t="n">
        <v>658.248557148382</v>
      </c>
      <c r="N77" s="0" t="n">
        <v>433291.162987927</v>
      </c>
      <c r="O77" s="13" t="n">
        <v>0.019805</v>
      </c>
      <c r="P77" s="0" t="s">
        <v>2068</v>
      </c>
    </row>
    <row r="78" customFormat="false" ht="15" hidden="false" customHeight="false" outlineLevel="0" collapsed="false">
      <c r="A78" s="0" t="n">
        <v>77</v>
      </c>
      <c r="B78" s="0" t="n">
        <v>1</v>
      </c>
      <c r="C78" s="0" t="s">
        <v>45</v>
      </c>
      <c r="D78" s="0" t="n">
        <v>0.035</v>
      </c>
      <c r="E78" s="0" t="n">
        <v>0.063</v>
      </c>
      <c r="F78" s="0" t="n">
        <v>1.61400955653516</v>
      </c>
      <c r="G78" s="0" t="n">
        <v>1307.38765158696</v>
      </c>
      <c r="H78" s="0" t="n">
        <v>-114011.595126736</v>
      </c>
      <c r="I78" s="0" t="n">
        <v>49703.6270135905</v>
      </c>
      <c r="J78" s="0" t="n">
        <v>964.830022257529</v>
      </c>
      <c r="K78" s="0" t="n">
        <v>930896.971849465</v>
      </c>
      <c r="L78" s="0" t="n">
        <v>22797.2877063864</v>
      </c>
      <c r="M78" s="0" t="n">
        <v>442.533250121775</v>
      </c>
      <c r="N78" s="0" t="n">
        <v>195835.677463341</v>
      </c>
      <c r="O78" s="13" t="n">
        <v>0.001058165</v>
      </c>
      <c r="P78" s="0" t="s">
        <v>2068</v>
      </c>
    </row>
    <row r="79" customFormat="false" ht="15" hidden="false" customHeight="false" outlineLevel="0" collapsed="false">
      <c r="A79" s="0" t="n">
        <v>78</v>
      </c>
      <c r="B79" s="0" t="n">
        <v>1</v>
      </c>
      <c r="C79" s="0" t="s">
        <v>45</v>
      </c>
      <c r="D79" s="0" t="n">
        <v>0.035</v>
      </c>
      <c r="E79" s="0" t="n">
        <v>0.063</v>
      </c>
      <c r="F79" s="0" t="n">
        <v>1.60006987694941</v>
      </c>
      <c r="G79" s="0" t="n">
        <v>1306.2949156112</v>
      </c>
      <c r="H79" s="0" t="n">
        <v>-114373.113590282</v>
      </c>
      <c r="I79" s="0" t="n">
        <v>49851.5608861971</v>
      </c>
      <c r="J79" s="0" t="n">
        <v>898.148843985987</v>
      </c>
      <c r="K79" s="0" t="n">
        <v>806671.345953366</v>
      </c>
      <c r="L79" s="0" t="n">
        <v>22865.1397175568</v>
      </c>
      <c r="M79" s="0" t="n">
        <v>411.948962877662</v>
      </c>
      <c r="N79" s="0" t="n">
        <v>169701.948015981</v>
      </c>
      <c r="O79" s="13" t="n">
        <v>0.001428601</v>
      </c>
      <c r="P79" s="0" t="s">
        <v>2068</v>
      </c>
    </row>
    <row r="80" customFormat="false" ht="15" hidden="false" customHeight="false" outlineLevel="0" collapsed="false">
      <c r="A80" s="0" t="n">
        <v>79</v>
      </c>
      <c r="B80" s="0" t="n">
        <v>1</v>
      </c>
      <c r="C80" s="0" t="s">
        <v>45</v>
      </c>
      <c r="D80" s="0" t="n">
        <v>0.035</v>
      </c>
      <c r="E80" s="0" t="n">
        <v>0.063</v>
      </c>
      <c r="F80" s="0" t="n">
        <v>1.58647745802591</v>
      </c>
      <c r="G80" s="0" t="n">
        <v>1305.38176526157</v>
      </c>
      <c r="H80" s="0" t="n">
        <v>-114636.235103875</v>
      </c>
      <c r="I80" s="0" t="n">
        <v>49973.5621195996</v>
      </c>
      <c r="J80" s="0" t="n">
        <v>828.164150442509</v>
      </c>
      <c r="K80" s="0" t="n">
        <v>685855.860078163</v>
      </c>
      <c r="L80" s="0" t="n">
        <v>22921.097348529</v>
      </c>
      <c r="M80" s="0" t="n">
        <v>379.849470554545</v>
      </c>
      <c r="N80" s="0" t="n">
        <v>144285.620280568</v>
      </c>
      <c r="O80" s="13" t="n">
        <v>0.00116419</v>
      </c>
      <c r="P80" s="0" t="s">
        <v>2068</v>
      </c>
    </row>
    <row r="81" customFormat="false" ht="15" hidden="false" customHeight="false" outlineLevel="0" collapsed="false">
      <c r="A81" s="0" t="n">
        <v>80</v>
      </c>
      <c r="B81" s="0" t="n">
        <v>1</v>
      </c>
      <c r="C81" s="0" t="s">
        <v>45</v>
      </c>
      <c r="D81" s="0" t="n">
        <v>0.035</v>
      </c>
      <c r="E81" s="0" t="n">
        <v>0.063</v>
      </c>
      <c r="F81" s="0" t="n">
        <v>1.55485679436242</v>
      </c>
      <c r="G81" s="0" t="n">
        <v>1303.68101734363</v>
      </c>
      <c r="H81" s="0" t="n">
        <v>-115141.691844848</v>
      </c>
      <c r="I81" s="0" t="n">
        <v>50195.2083025661</v>
      </c>
      <c r="J81" s="0" t="n">
        <v>728.602279763149</v>
      </c>
      <c r="K81" s="0" t="n">
        <v>530861.282076058</v>
      </c>
      <c r="L81" s="0" t="n">
        <v>23022.7585774114</v>
      </c>
      <c r="M81" s="0" t="n">
        <v>334.183977977049</v>
      </c>
      <c r="N81" s="0" t="n">
        <v>111678.931136565</v>
      </c>
      <c r="O81" s="13" t="n">
        <v>0.001151828</v>
      </c>
      <c r="P81" s="0" t="s">
        <v>2068</v>
      </c>
    </row>
    <row r="82" customFormat="false" ht="15" hidden="false" customHeight="false" outlineLevel="0" collapsed="false">
      <c r="A82" s="0" t="n">
        <v>81</v>
      </c>
      <c r="B82" s="0" t="n">
        <v>-3</v>
      </c>
      <c r="C82" s="0" t="s">
        <v>45</v>
      </c>
      <c r="D82" s="0" t="n">
        <v>0.035</v>
      </c>
      <c r="E82" s="0" t="n">
        <v>0.063</v>
      </c>
      <c r="F82" s="0" t="n">
        <v>2.68715733141371</v>
      </c>
      <c r="G82" s="0" t="n">
        <v>0</v>
      </c>
      <c r="H82" s="0" t="n">
        <v>-89777.951114265</v>
      </c>
      <c r="I82" s="0" t="n">
        <v>41959.548300029</v>
      </c>
      <c r="J82" s="0" t="n">
        <v>536.118244566467</v>
      </c>
      <c r="K82" s="0" t="n">
        <v>287422.77215703</v>
      </c>
      <c r="L82" s="0" t="n">
        <v>19245.0883394794</v>
      </c>
      <c r="M82" s="0" t="n">
        <v>245.894996690316</v>
      </c>
      <c r="N82" s="0" t="n">
        <v>60464.3493973305</v>
      </c>
      <c r="O82" s="13" t="n">
        <v>0.007505634</v>
      </c>
      <c r="P82" s="0" t="s">
        <v>2068</v>
      </c>
    </row>
    <row r="83" customFormat="false" ht="15" hidden="false" customHeight="false" outlineLevel="0" collapsed="false">
      <c r="A83" s="0" t="n">
        <v>82</v>
      </c>
      <c r="B83" s="0" t="n">
        <v>1</v>
      </c>
      <c r="C83" s="0" t="s">
        <v>45</v>
      </c>
      <c r="D83" s="0" t="n">
        <v>0.035</v>
      </c>
      <c r="E83" s="0" t="n">
        <v>0.063</v>
      </c>
      <c r="F83" s="0" t="n">
        <v>1.67793539912963</v>
      </c>
      <c r="G83" s="0" t="n">
        <v>1308.64285185726</v>
      </c>
      <c r="H83" s="0" t="n">
        <v>-56257.2548998461</v>
      </c>
      <c r="I83" s="0" t="n">
        <v>50736.083121026</v>
      </c>
      <c r="J83" s="0" t="n">
        <v>1234.05746721984</v>
      </c>
      <c r="K83" s="0" t="n">
        <v>1522897.83240106</v>
      </c>
      <c r="L83" s="0" t="n">
        <v>23270.8916460781</v>
      </c>
      <c r="M83" s="0" t="n">
        <v>566.019602581528</v>
      </c>
      <c r="N83" s="0" t="n">
        <v>320378.190506551</v>
      </c>
      <c r="O83" s="13" t="n">
        <v>0.02353802</v>
      </c>
      <c r="P83" s="0" t="s">
        <v>2068</v>
      </c>
    </row>
    <row r="84" customFormat="false" ht="15" hidden="false" customHeight="false" outlineLevel="0" collapsed="false">
      <c r="A84" s="0" t="n">
        <v>83</v>
      </c>
      <c r="B84" s="0" t="n">
        <v>1</v>
      </c>
      <c r="C84" s="0" t="s">
        <v>45</v>
      </c>
      <c r="D84" s="0" t="n">
        <v>0.035</v>
      </c>
      <c r="E84" s="0" t="n">
        <v>0.063</v>
      </c>
      <c r="F84" s="0" t="n">
        <v>1.43309097236488</v>
      </c>
      <c r="G84" s="0" t="n">
        <v>1298.39277336141</v>
      </c>
      <c r="H84" s="0" t="n">
        <v>-116556.637526178</v>
      </c>
      <c r="I84" s="0" t="n">
        <v>50817.1918392999</v>
      </c>
      <c r="J84" s="0" t="n">
        <v>671.979214536511</v>
      </c>
      <c r="K84" s="0" t="n">
        <v>451556.064769106</v>
      </c>
      <c r="L84" s="0" t="n">
        <v>23308.0403261996</v>
      </c>
      <c r="M84" s="0" t="n">
        <v>308.212989814837</v>
      </c>
      <c r="N84" s="0" t="n">
        <v>94995.2470906009</v>
      </c>
      <c r="O84" s="13" t="n">
        <v>3.497054E-005</v>
      </c>
      <c r="P84" s="0" t="s">
        <v>2068</v>
      </c>
    </row>
    <row r="85" customFormat="false" ht="15" hidden="false" customHeight="false" outlineLevel="0" collapsed="false">
      <c r="A85" s="0" t="n">
        <v>84</v>
      </c>
      <c r="B85" s="0" t="n">
        <v>1</v>
      </c>
      <c r="C85" s="0" t="s">
        <v>45</v>
      </c>
      <c r="D85" s="0" t="n">
        <v>0.035</v>
      </c>
      <c r="E85" s="0" t="n">
        <v>0.063</v>
      </c>
      <c r="F85" s="0" t="n">
        <v>1.48920972867927</v>
      </c>
      <c r="G85" s="0" t="n">
        <v>1299.04069607377</v>
      </c>
      <c r="H85" s="0" t="n">
        <v>-116293.733933118</v>
      </c>
      <c r="I85" s="0" t="n">
        <v>50701.4898297348</v>
      </c>
      <c r="J85" s="0" t="n">
        <v>596.488431405928</v>
      </c>
      <c r="K85" s="0" t="n">
        <v>355798.448801104</v>
      </c>
      <c r="L85" s="0" t="n">
        <v>23254.9719253857</v>
      </c>
      <c r="M85" s="0" t="n">
        <v>273.588049833336</v>
      </c>
      <c r="N85" s="0" t="n">
        <v>74850.4210116083</v>
      </c>
      <c r="O85" s="13" t="n">
        <v>3.585822E-005</v>
      </c>
      <c r="P85" s="0" t="s">
        <v>2068</v>
      </c>
    </row>
    <row r="86" customFormat="false" ht="15" hidden="false" customHeight="false" outlineLevel="0" collapsed="false">
      <c r="A86" s="0" t="n">
        <v>85</v>
      </c>
      <c r="B86" s="0" t="n">
        <v>1</v>
      </c>
      <c r="C86" s="0" t="s">
        <v>45</v>
      </c>
      <c r="D86" s="0" t="n">
        <v>0.005</v>
      </c>
      <c r="E86" s="0" t="n">
        <v>0.063</v>
      </c>
      <c r="F86" s="0" t="n">
        <v>0.314294676223653</v>
      </c>
      <c r="G86" s="0" t="n">
        <v>1118.90421137003</v>
      </c>
      <c r="H86" s="0" t="n">
        <v>-81755.7409767327</v>
      </c>
      <c r="I86" s="0" t="n">
        <v>12965.6155962923</v>
      </c>
      <c r="J86" s="0" t="n">
        <v>5294.78660460176</v>
      </c>
      <c r="K86" s="13" t="n">
        <v>28034765.1882703</v>
      </c>
      <c r="L86" s="0" t="n">
        <v>5946.88074257314</v>
      </c>
      <c r="M86" s="0" t="n">
        <v>2428.53601983577</v>
      </c>
      <c r="N86" s="0" t="n">
        <v>5897787.1996398</v>
      </c>
      <c r="O86" s="13" t="n">
        <v>0.004386566</v>
      </c>
      <c r="P86" s="0" t="s">
        <v>2068</v>
      </c>
    </row>
    <row r="87" customFormat="false" ht="15" hidden="false" customHeight="false" outlineLevel="0" collapsed="false">
      <c r="A87" s="0" t="n">
        <v>86</v>
      </c>
      <c r="B87" s="0" t="n">
        <v>1</v>
      </c>
      <c r="C87" s="0" t="s">
        <v>214</v>
      </c>
      <c r="D87" s="0" t="n">
        <v>0.005</v>
      </c>
      <c r="E87" s="0" t="n">
        <v>0.063</v>
      </c>
      <c r="F87" s="0" t="n">
        <v>0.303794627034221</v>
      </c>
      <c r="G87" s="0" t="n">
        <v>1093.91849772016</v>
      </c>
      <c r="H87" s="0" t="n">
        <v>-87375.6868095548</v>
      </c>
      <c r="I87" s="0" t="n">
        <v>13605.3144836105</v>
      </c>
      <c r="J87" s="0" t="n">
        <v>4084.04545463301</v>
      </c>
      <c r="K87" s="13" t="n">
        <v>16679427.2755085</v>
      </c>
      <c r="L87" s="0" t="n">
        <v>6240.27434726098</v>
      </c>
      <c r="M87" s="0" t="n">
        <v>1873.20654103916</v>
      </c>
      <c r="N87" s="0" t="n">
        <v>3508902.74539191</v>
      </c>
      <c r="O87" s="13" t="n">
        <v>0.001013607</v>
      </c>
      <c r="P87" s="0" t="s">
        <v>2068</v>
      </c>
    </row>
    <row r="88" customFormat="false" ht="15" hidden="false" customHeight="false" outlineLevel="0" collapsed="false">
      <c r="A88" s="0" t="n">
        <v>87</v>
      </c>
      <c r="B88" s="0" t="n">
        <v>1</v>
      </c>
      <c r="C88" s="0" t="s">
        <v>214</v>
      </c>
      <c r="D88" s="0" t="n">
        <v>0.005</v>
      </c>
      <c r="E88" s="0" t="n">
        <v>0.063</v>
      </c>
      <c r="F88" s="0" t="n">
        <v>0.292374411597847</v>
      </c>
      <c r="G88" s="0" t="n">
        <v>1077.72056938047</v>
      </c>
      <c r="H88" s="0" t="n">
        <v>-89684.9211119212</v>
      </c>
      <c r="I88" s="0" t="n">
        <v>13967.629551002</v>
      </c>
      <c r="J88" s="0" t="n">
        <v>3544.15914656035</v>
      </c>
      <c r="K88" s="13" t="n">
        <v>12561064.0561474</v>
      </c>
      <c r="L88" s="0" t="n">
        <v>6406.45539536485</v>
      </c>
      <c r="M88" s="0" t="n">
        <v>1625.57987406563</v>
      </c>
      <c r="N88" s="0" t="n">
        <v>2642509.92696723</v>
      </c>
      <c r="O88" s="13" t="n">
        <v>0.000633382</v>
      </c>
      <c r="P88" s="0" t="s">
        <v>2068</v>
      </c>
    </row>
    <row r="89" customFormat="false" ht="15" hidden="false" customHeight="false" outlineLevel="0" collapsed="false">
      <c r="A89" s="0" t="n">
        <v>88</v>
      </c>
      <c r="B89" s="0" t="n">
        <v>1</v>
      </c>
      <c r="C89" s="0" t="s">
        <v>214</v>
      </c>
      <c r="D89" s="0" t="n">
        <v>0.005</v>
      </c>
      <c r="E89" s="0" t="n">
        <v>0.063</v>
      </c>
      <c r="F89" s="0" t="n">
        <v>0.283272635337198</v>
      </c>
      <c r="G89" s="0" t="n">
        <v>1065.54658397739</v>
      </c>
      <c r="H89" s="0" t="n">
        <v>-91372.0496566858</v>
      </c>
      <c r="I89" s="0" t="n">
        <v>14229.256913443</v>
      </c>
      <c r="J89" s="0" t="n">
        <v>3343.20848257499</v>
      </c>
      <c r="K89" s="13" t="n">
        <v>11177042.9579614</v>
      </c>
      <c r="L89" s="0" t="n">
        <v>6526.45457071276</v>
      </c>
      <c r="M89" s="0" t="n">
        <v>1533.41094441365</v>
      </c>
      <c r="N89" s="0" t="n">
        <v>2351349.12444757</v>
      </c>
      <c r="O89" s="13" t="n">
        <v>0.0001802477</v>
      </c>
      <c r="P89" s="0" t="s">
        <v>2068</v>
      </c>
    </row>
    <row r="90" customFormat="false" ht="15" hidden="false" customHeight="false" outlineLevel="0" collapsed="false">
      <c r="A90" s="0" t="n">
        <v>89</v>
      </c>
      <c r="B90" s="0" t="n">
        <v>1</v>
      </c>
      <c r="C90" s="0" t="s">
        <v>214</v>
      </c>
      <c r="D90" s="0" t="n">
        <v>0.005</v>
      </c>
      <c r="E90" s="0" t="n">
        <v>0.063</v>
      </c>
      <c r="F90" s="0" t="n">
        <v>0.275937224461813</v>
      </c>
      <c r="G90" s="0" t="n">
        <v>1055.66497125791</v>
      </c>
      <c r="H90" s="0" t="n">
        <v>-92680.3870858857</v>
      </c>
      <c r="I90" s="0" t="n">
        <v>14433.8515483586</v>
      </c>
      <c r="J90" s="0" t="n">
        <v>3338.66286906316</v>
      </c>
      <c r="K90" s="13" t="n">
        <v>11146669.7532611</v>
      </c>
      <c r="L90" s="0" t="n">
        <v>6620.29486035757</v>
      </c>
      <c r="M90" s="0" t="n">
        <v>1531.32603300461</v>
      </c>
      <c r="N90" s="0" t="n">
        <v>2344959.41935766</v>
      </c>
      <c r="O90" s="13" t="n">
        <v>7.294111E-005</v>
      </c>
      <c r="P90" s="0" t="s">
        <v>2068</v>
      </c>
    </row>
    <row r="91" customFormat="false" ht="15" hidden="false" customHeight="false" outlineLevel="0" collapsed="false">
      <c r="A91" s="0" t="n">
        <v>90</v>
      </c>
      <c r="B91" s="0" t="n">
        <v>1</v>
      </c>
      <c r="C91" s="0" t="s">
        <v>214</v>
      </c>
      <c r="D91" s="0" t="n">
        <v>0.005</v>
      </c>
      <c r="E91" s="0" t="n">
        <v>0.063</v>
      </c>
      <c r="F91" s="0" t="n">
        <v>0.272656476081465</v>
      </c>
      <c r="G91" s="0" t="n">
        <v>1051.35807394573</v>
      </c>
      <c r="H91" s="0" t="n">
        <v>-93234.9239839423</v>
      </c>
      <c r="I91" s="0" t="n">
        <v>14520.4603246859</v>
      </c>
      <c r="J91" s="0" t="n">
        <v>3397.40897189702</v>
      </c>
      <c r="K91" s="13" t="n">
        <v>11542387.7223264</v>
      </c>
      <c r="L91" s="0" t="n">
        <v>6660.01922878829</v>
      </c>
      <c r="M91" s="0" t="n">
        <v>1558.27078308424</v>
      </c>
      <c r="N91" s="0" t="n">
        <v>2428207.833414</v>
      </c>
      <c r="O91" s="13" t="n">
        <v>5.571151E-005</v>
      </c>
      <c r="P91" s="0" t="s">
        <v>2068</v>
      </c>
    </row>
    <row r="92" customFormat="false" ht="15" hidden="false" customHeight="false" outlineLevel="0" collapsed="false">
      <c r="A92" s="0" t="n">
        <v>91</v>
      </c>
      <c r="B92" s="0" t="n">
        <v>1</v>
      </c>
      <c r="C92" s="0" t="s">
        <v>214</v>
      </c>
      <c r="D92" s="0" t="n">
        <v>0.005</v>
      </c>
      <c r="E92" s="0" t="n">
        <v>0.063</v>
      </c>
      <c r="F92" s="0" t="n">
        <v>0.270279048578231</v>
      </c>
      <c r="G92" s="0" t="n">
        <v>1047.38476864173</v>
      </c>
      <c r="H92" s="0" t="n">
        <v>-93740.7599633894</v>
      </c>
      <c r="I92" s="0" t="n">
        <v>14599.2874369403</v>
      </c>
      <c r="J92" s="0" t="n">
        <v>3484.87288970698</v>
      </c>
      <c r="K92" s="13" t="n">
        <v>12144339.0574147</v>
      </c>
      <c r="L92" s="0" t="n">
        <v>6696.17442439681</v>
      </c>
      <c r="M92" s="0" t="n">
        <v>1598.38737452929</v>
      </c>
      <c r="N92" s="0" t="n">
        <v>2554842.19905466</v>
      </c>
      <c r="O92" s="13" t="n">
        <v>6.023529E-005</v>
      </c>
      <c r="P92" s="0" t="s">
        <v>2068</v>
      </c>
    </row>
    <row r="93" customFormat="false" ht="15" hidden="false" customHeight="false" outlineLevel="0" collapsed="false">
      <c r="A93" s="0" t="n">
        <v>92</v>
      </c>
      <c r="B93" s="0" t="n">
        <v>1</v>
      </c>
      <c r="C93" s="0" t="s">
        <v>214</v>
      </c>
      <c r="D93" s="0" t="n">
        <v>0.005</v>
      </c>
      <c r="E93" s="0" t="n">
        <v>0.063</v>
      </c>
      <c r="F93" s="0" t="n">
        <v>0.266817733892821</v>
      </c>
      <c r="G93" s="0" t="n">
        <v>1040.36470070061</v>
      </c>
      <c r="H93" s="0" t="n">
        <v>-94604.9365670698</v>
      </c>
      <c r="I93" s="0" t="n">
        <v>14733.9595308691</v>
      </c>
      <c r="J93" s="0" t="n">
        <v>3730.09405671699</v>
      </c>
      <c r="K93" s="13" t="n">
        <v>13913601.6719554</v>
      </c>
      <c r="L93" s="0" t="n">
        <v>6757.94372888793</v>
      </c>
      <c r="M93" s="0" t="n">
        <v>1710.86161095664</v>
      </c>
      <c r="N93" s="0" t="n">
        <v>2927047.45184514</v>
      </c>
      <c r="O93" s="13" t="n">
        <v>5.681836E-005</v>
      </c>
      <c r="P93" s="0" t="s">
        <v>2068</v>
      </c>
    </row>
    <row r="94" customFormat="false" ht="15" hidden="false" customHeight="false" outlineLevel="0" collapsed="false">
      <c r="A94" s="0" t="n">
        <v>93</v>
      </c>
      <c r="B94" s="0" t="n">
        <v>1</v>
      </c>
      <c r="C94" s="0" t="s">
        <v>214</v>
      </c>
      <c r="D94" s="0" t="n">
        <v>0.005</v>
      </c>
      <c r="E94" s="0" t="n">
        <v>0.063</v>
      </c>
      <c r="F94" s="0" t="n">
        <v>0.265548531373497</v>
      </c>
      <c r="G94" s="0" t="n">
        <v>1034.34936482333</v>
      </c>
      <c r="H94" s="0" t="n">
        <v>-95315.5538455413</v>
      </c>
      <c r="I94" s="0" t="n">
        <v>14844.712094163</v>
      </c>
      <c r="J94" s="0" t="n">
        <v>4062.34770802103</v>
      </c>
      <c r="K94" s="13" t="n">
        <v>16502668.9008637</v>
      </c>
      <c r="L94" s="0" t="n">
        <v>6808.74199455453</v>
      </c>
      <c r="M94" s="0" t="n">
        <v>1863.25455560441</v>
      </c>
      <c r="N94" s="0" t="n">
        <v>3471717.53898059</v>
      </c>
      <c r="O94" s="13" t="n">
        <v>5.045774E-005</v>
      </c>
      <c r="P94" s="0" t="s">
        <v>2068</v>
      </c>
    </row>
    <row r="95" customFormat="false" ht="15" hidden="false" customHeight="false" outlineLevel="0" collapsed="false">
      <c r="A95" s="0" t="n">
        <v>94</v>
      </c>
      <c r="B95" s="0" t="n">
        <v>1</v>
      </c>
      <c r="C95" s="0" t="s">
        <v>214</v>
      </c>
      <c r="D95" s="0" t="n">
        <v>0.005</v>
      </c>
      <c r="E95" s="0" t="n">
        <v>0.063</v>
      </c>
      <c r="F95" s="0" t="n">
        <v>0.272086897850385</v>
      </c>
      <c r="G95" s="0" t="n">
        <v>1025.51415244895</v>
      </c>
      <c r="H95" s="0" t="n">
        <v>-96294.1243746481</v>
      </c>
      <c r="I95" s="0" t="n">
        <v>14997.2766728617</v>
      </c>
      <c r="J95" s="0" t="n">
        <v>4887.82283500959</v>
      </c>
      <c r="K95" s="13" t="n">
        <v>23890812.0664411</v>
      </c>
      <c r="L95" s="0" t="n">
        <v>6878.71794607709</v>
      </c>
      <c r="M95" s="0" t="n">
        <v>2241.87066664352</v>
      </c>
      <c r="N95" s="0" t="n">
        <v>5025984.08595666</v>
      </c>
      <c r="O95" s="13" t="n">
        <v>5.294378E-005</v>
      </c>
      <c r="P95" s="0" t="s">
        <v>2068</v>
      </c>
    </row>
    <row r="96" customFormat="false" ht="15" hidden="false" customHeight="false" outlineLevel="0" collapsed="false">
      <c r="A96" s="0" t="n">
        <v>95</v>
      </c>
      <c r="B96" s="0" t="n">
        <v>1</v>
      </c>
      <c r="C96" s="0" t="s">
        <v>214</v>
      </c>
      <c r="D96" s="0" t="n">
        <v>0.005</v>
      </c>
      <c r="E96" s="0" t="n">
        <v>0.063</v>
      </c>
      <c r="F96" s="0" t="n">
        <v>0.28528796035971</v>
      </c>
      <c r="G96" s="0" t="n">
        <v>1020.64672337953</v>
      </c>
      <c r="H96" s="0" t="n">
        <v>-96695.0118700298</v>
      </c>
      <c r="I96" s="0" t="n">
        <v>15059.6957856263</v>
      </c>
      <c r="J96" s="0" t="n">
        <v>5960.20166794756</v>
      </c>
      <c r="K96" s="13" t="n">
        <v>35524003.9226049</v>
      </c>
      <c r="L96" s="0" t="n">
        <v>6907.34737530732</v>
      </c>
      <c r="M96" s="0" t="n">
        <v>2733.73273493969</v>
      </c>
      <c r="N96" s="0" t="n">
        <v>7473294.66608084</v>
      </c>
      <c r="O96" s="13" t="n">
        <v>5.053995E-005</v>
      </c>
      <c r="P96" s="0" t="s">
        <v>2068</v>
      </c>
    </row>
    <row r="97" customFormat="false" ht="15" hidden="false" customHeight="false" outlineLevel="0" collapsed="false">
      <c r="A97" s="0" t="n">
        <v>96</v>
      </c>
      <c r="B97" s="0" t="n">
        <v>1</v>
      </c>
      <c r="C97" s="0" t="s">
        <v>214</v>
      </c>
      <c r="D97" s="0" t="n">
        <v>0.005</v>
      </c>
      <c r="E97" s="0" t="n">
        <v>0.063</v>
      </c>
      <c r="F97" s="0" t="n">
        <v>0.374566906609518</v>
      </c>
      <c r="G97" s="0" t="n">
        <v>0</v>
      </c>
      <c r="H97" s="0" t="n">
        <v>-94324.3435102736</v>
      </c>
      <c r="I97" s="0" t="n">
        <v>14878.3869032552</v>
      </c>
      <c r="J97" s="0" t="n">
        <v>6658.96150338689</v>
      </c>
      <c r="K97" s="13" t="n">
        <v>44341768.3035886</v>
      </c>
      <c r="L97" s="0" t="n">
        <v>6824.09325030628</v>
      </c>
      <c r="M97" s="0" t="n">
        <v>3054.18689195768</v>
      </c>
      <c r="N97" s="0" t="n">
        <v>9328057.57100613</v>
      </c>
      <c r="O97" s="13" t="n">
        <v>0.001555901</v>
      </c>
      <c r="P97" s="0" t="s">
        <v>2068</v>
      </c>
    </row>
    <row r="98" customFormat="false" ht="15" hidden="false" customHeight="false" outlineLevel="0" collapsed="false">
      <c r="A98" s="0" t="n">
        <v>97</v>
      </c>
      <c r="B98" s="0" t="n">
        <v>-2</v>
      </c>
      <c r="C98" s="0" t="s">
        <v>214</v>
      </c>
      <c r="D98" s="0" t="n">
        <v>0.01</v>
      </c>
      <c r="E98" s="0" t="n">
        <v>0.063</v>
      </c>
      <c r="F98" s="0" t="n">
        <v>1.34953185745689</v>
      </c>
      <c r="G98" s="0" t="n">
        <v>0</v>
      </c>
      <c r="H98" s="0" t="n">
        <v>-192124.310203757</v>
      </c>
      <c r="I98" s="0" t="n">
        <v>14825.0084352146</v>
      </c>
      <c r="J98" s="0" t="n">
        <v>2913.32884879442</v>
      </c>
      <c r="K98" s="0" t="n">
        <v>8487484.98121784</v>
      </c>
      <c r="L98" s="0" t="n">
        <v>6799.72011487627</v>
      </c>
      <c r="M98" s="0" t="n">
        <v>1336.24347405708</v>
      </c>
      <c r="N98" s="0" t="n">
        <v>1785546.62196013</v>
      </c>
      <c r="O98" s="13" t="n">
        <v>0.01246155</v>
      </c>
      <c r="P98" s="0" t="s">
        <v>2068</v>
      </c>
    </row>
    <row r="99" customFormat="false" ht="15" hidden="false" customHeight="false" outlineLevel="0" collapsed="false">
      <c r="A99" s="0" t="n">
        <v>98</v>
      </c>
      <c r="B99" s="0" t="n">
        <v>1</v>
      </c>
      <c r="C99" s="0" t="s">
        <v>214</v>
      </c>
      <c r="D99" s="0" t="n">
        <v>0.01</v>
      </c>
      <c r="E99" s="0" t="n">
        <v>0.063</v>
      </c>
      <c r="F99" s="0" t="n">
        <v>1.02467571296438</v>
      </c>
      <c r="G99" s="0" t="n">
        <v>1166.98206898767</v>
      </c>
      <c r="H99" s="0" t="n">
        <v>-128524.885884964</v>
      </c>
      <c r="I99" s="0" t="n">
        <v>20021.958587172</v>
      </c>
      <c r="J99" s="0" t="n">
        <v>5391.9105180456</v>
      </c>
      <c r="K99" s="13" t="n">
        <v>29072699.0346108</v>
      </c>
      <c r="L99" s="0" t="n">
        <v>9183.36100969673</v>
      </c>
      <c r="M99" s="0" t="n">
        <v>2473.07777626302</v>
      </c>
      <c r="N99" s="0" t="n">
        <v>6116113.68744605</v>
      </c>
      <c r="O99" s="13" t="n">
        <v>0.001086582</v>
      </c>
      <c r="P99" s="0" t="s">
        <v>2068</v>
      </c>
    </row>
    <row r="100" customFormat="false" ht="15" hidden="false" customHeight="false" outlineLevel="0" collapsed="false">
      <c r="A100" s="0" t="n">
        <v>99</v>
      </c>
      <c r="B100" s="0" t="n">
        <v>1</v>
      </c>
      <c r="C100" s="0" t="s">
        <v>214</v>
      </c>
      <c r="D100" s="0" t="n">
        <v>0.01</v>
      </c>
      <c r="E100" s="0" t="n">
        <v>0.063</v>
      </c>
      <c r="F100" s="0" t="n">
        <v>0.984065155455027</v>
      </c>
      <c r="G100" s="0" t="n">
        <v>1147.92246842378</v>
      </c>
      <c r="H100" s="0" t="n">
        <v>-133027.497947118</v>
      </c>
      <c r="I100" s="0" t="n">
        <v>20716.9429185273</v>
      </c>
      <c r="J100" s="0" t="n">
        <v>4458.42941970121</v>
      </c>
      <c r="K100" s="13" t="n">
        <v>19877592.8904573</v>
      </c>
      <c r="L100" s="0" t="n">
        <v>9502.12562920839</v>
      </c>
      <c r="M100" s="0" t="n">
        <v>2044.92316369094</v>
      </c>
      <c r="N100" s="0" t="n">
        <v>4181710.74539978</v>
      </c>
      <c r="O100" s="13" t="n">
        <v>0.001202867</v>
      </c>
      <c r="P100" s="0" t="s">
        <v>2068</v>
      </c>
    </row>
    <row r="101" customFormat="false" ht="15" hidden="false" customHeight="false" outlineLevel="0" collapsed="false">
      <c r="A101" s="0" t="n">
        <v>100</v>
      </c>
      <c r="B101" s="0" t="n">
        <v>1</v>
      </c>
      <c r="C101" s="0" t="s">
        <v>214</v>
      </c>
      <c r="D101" s="0" t="n">
        <v>0.01</v>
      </c>
      <c r="E101" s="0" t="n">
        <v>0.063</v>
      </c>
      <c r="F101" s="0" t="n">
        <v>0.944253422625479</v>
      </c>
      <c r="G101" s="0" t="n">
        <v>1133.58801824964</v>
      </c>
      <c r="H101" s="0" t="n">
        <v>-136357.56574014</v>
      </c>
      <c r="I101" s="0" t="n">
        <v>21230.9359014696</v>
      </c>
      <c r="J101" s="0" t="n">
        <v>3965.39878131876</v>
      </c>
      <c r="K101" s="13" t="n">
        <v>15724387.4948843</v>
      </c>
      <c r="L101" s="0" t="n">
        <v>9737.87594795266</v>
      </c>
      <c r="M101" s="0" t="n">
        <v>1818.78752758948</v>
      </c>
      <c r="N101" s="0" t="n">
        <v>3307988.07051506</v>
      </c>
      <c r="O101" s="13" t="n">
        <v>0.001102501</v>
      </c>
      <c r="P101" s="0" t="s">
        <v>2068</v>
      </c>
    </row>
    <row r="102" customFormat="false" ht="15" hidden="false" customHeight="false" outlineLevel="0" collapsed="false">
      <c r="A102" s="0" t="n">
        <v>101</v>
      </c>
      <c r="B102" s="0" t="n">
        <v>1</v>
      </c>
      <c r="C102" s="0" t="s">
        <v>214</v>
      </c>
      <c r="D102" s="0" t="n">
        <v>0.01</v>
      </c>
      <c r="E102" s="0" t="n">
        <v>0.063</v>
      </c>
      <c r="F102" s="0" t="n">
        <v>0.914085270851501</v>
      </c>
      <c r="G102" s="0" t="n">
        <v>1121.63386650451</v>
      </c>
      <c r="H102" s="0" t="n">
        <v>-139038.174170829</v>
      </c>
      <c r="I102" s="0" t="n">
        <v>21646.6132991402</v>
      </c>
      <c r="J102" s="0" t="n">
        <v>3744.78209571647</v>
      </c>
      <c r="K102" s="13" t="n">
        <v>14023392.9443986</v>
      </c>
      <c r="L102" s="0" t="n">
        <v>9928.53240095451</v>
      </c>
      <c r="M102" s="0" t="n">
        <v>1717.59849256937</v>
      </c>
      <c r="N102" s="0" t="n">
        <v>2950144.58167657</v>
      </c>
      <c r="O102" s="13" t="n">
        <v>0.0009364569</v>
      </c>
      <c r="P102" s="0" t="s">
        <v>2068</v>
      </c>
    </row>
    <row r="103" customFormat="false" ht="15" hidden="false" customHeight="false" outlineLevel="0" collapsed="false">
      <c r="A103" s="0" t="n">
        <v>102</v>
      </c>
      <c r="B103" s="0" t="n">
        <v>1</v>
      </c>
      <c r="C103" s="0" t="s">
        <v>214</v>
      </c>
      <c r="D103" s="0" t="n">
        <v>0.01</v>
      </c>
      <c r="E103" s="0" t="n">
        <v>0.063</v>
      </c>
      <c r="F103" s="0" t="n">
        <v>0.896287046736688</v>
      </c>
      <c r="G103" s="0" t="n">
        <v>1116.40054724051</v>
      </c>
      <c r="H103" s="0" t="n">
        <v>-140165.684018388</v>
      </c>
      <c r="I103" s="0" t="n">
        <v>21827.663896879</v>
      </c>
      <c r="J103" s="0" t="n">
        <v>3712.96563927977</v>
      </c>
      <c r="K103" s="13" t="n">
        <v>13786113.8384722</v>
      </c>
      <c r="L103" s="0" t="n">
        <v>10011.5738772825</v>
      </c>
      <c r="M103" s="0" t="n">
        <v>1703.00541446287</v>
      </c>
      <c r="N103" s="0" t="n">
        <v>2900227.44168988</v>
      </c>
      <c r="O103" s="13" t="n">
        <v>0.0003567687</v>
      </c>
      <c r="P103" s="0" t="s">
        <v>2068</v>
      </c>
    </row>
    <row r="104" customFormat="false" ht="15" hidden="false" customHeight="false" outlineLevel="0" collapsed="false">
      <c r="A104" s="0" t="n">
        <v>103</v>
      </c>
      <c r="B104" s="0" t="n">
        <v>1</v>
      </c>
      <c r="C104" s="0" t="s">
        <v>214</v>
      </c>
      <c r="D104" s="0" t="n">
        <v>0.01</v>
      </c>
      <c r="E104" s="0" t="n">
        <v>0.063</v>
      </c>
      <c r="F104" s="0" t="n">
        <v>0.885862237439141</v>
      </c>
      <c r="G104" s="0" t="n">
        <v>1111.38117549715</v>
      </c>
      <c r="H104" s="0" t="n">
        <v>-141236.744070017</v>
      </c>
      <c r="I104" s="0" t="n">
        <v>21995.1223043451</v>
      </c>
      <c r="J104" s="0" t="n">
        <v>3728.88540505897</v>
      </c>
      <c r="K104" s="13" t="n">
        <v>13904586.3640618</v>
      </c>
      <c r="L104" s="0" t="n">
        <v>10088.3810988724</v>
      </c>
      <c r="M104" s="0" t="n">
        <v>1710.30724538534</v>
      </c>
      <c r="N104" s="0" t="n">
        <v>2925150.87361761</v>
      </c>
      <c r="O104" s="13" t="n">
        <v>3.894461E-005</v>
      </c>
      <c r="P104" s="0" t="s">
        <v>2068</v>
      </c>
    </row>
    <row r="105" customFormat="false" ht="15" hidden="false" customHeight="false" outlineLevel="0" collapsed="false">
      <c r="A105" s="0" t="n">
        <v>104</v>
      </c>
      <c r="B105" s="0" t="n">
        <v>1</v>
      </c>
      <c r="C105" s="0" t="s">
        <v>214</v>
      </c>
      <c r="D105" s="0" t="n">
        <v>0.01</v>
      </c>
      <c r="E105" s="0" t="n">
        <v>0.063</v>
      </c>
      <c r="F105" s="0" t="n">
        <v>0.871728807265753</v>
      </c>
      <c r="G105" s="0" t="n">
        <v>1102.24269292022</v>
      </c>
      <c r="H105" s="0" t="n">
        <v>-143175.661492301</v>
      </c>
      <c r="I105" s="0" t="n">
        <v>22297.0657505729</v>
      </c>
      <c r="J105" s="0" t="n">
        <v>3858.96187270203</v>
      </c>
      <c r="K105" s="13" t="n">
        <v>14891586.734968</v>
      </c>
      <c r="L105" s="0" t="n">
        <v>10226.8718293946</v>
      </c>
      <c r="M105" s="0" t="n">
        <v>1769.96869938504</v>
      </c>
      <c r="N105" s="0" t="n">
        <v>3132789.19680278</v>
      </c>
      <c r="O105" s="13" t="n">
        <v>4.246022E-005</v>
      </c>
      <c r="P105" s="0" t="s">
        <v>2068</v>
      </c>
    </row>
    <row r="106" customFormat="false" ht="15" hidden="false" customHeight="false" outlineLevel="0" collapsed="false">
      <c r="A106" s="0" t="n">
        <v>105</v>
      </c>
      <c r="B106" s="0" t="n">
        <v>1</v>
      </c>
      <c r="C106" s="0" t="s">
        <v>214</v>
      </c>
      <c r="D106" s="0" t="n">
        <v>0.01</v>
      </c>
      <c r="E106" s="0" t="n">
        <v>0.063</v>
      </c>
      <c r="F106" s="0" t="n">
        <v>0.866247354715596</v>
      </c>
      <c r="G106" s="0" t="n">
        <v>1094.11669947323</v>
      </c>
      <c r="H106" s="0" t="n">
        <v>-144850.523396824</v>
      </c>
      <c r="I106" s="0" t="n">
        <v>22557.954426074</v>
      </c>
      <c r="J106" s="0" t="n">
        <v>4102.42514551414</v>
      </c>
      <c r="K106" s="13" t="n">
        <v>16829892.0745467</v>
      </c>
      <c r="L106" s="0" t="n">
        <v>10346.5321952892</v>
      </c>
      <c r="M106" s="0" t="n">
        <v>1881.63665220302</v>
      </c>
      <c r="N106" s="0" t="n">
        <v>3540556.4909138</v>
      </c>
      <c r="O106" s="13" t="n">
        <v>3.873699E-005</v>
      </c>
      <c r="P106" s="0" t="s">
        <v>2068</v>
      </c>
    </row>
    <row r="107" customFormat="false" ht="15" hidden="false" customHeight="false" outlineLevel="0" collapsed="false">
      <c r="A107" s="0" t="n">
        <v>106</v>
      </c>
      <c r="B107" s="0" t="n">
        <v>1</v>
      </c>
      <c r="C107" s="0" t="s">
        <v>214</v>
      </c>
      <c r="D107" s="0" t="n">
        <v>0.01</v>
      </c>
      <c r="E107" s="0" t="n">
        <v>0.063</v>
      </c>
      <c r="F107" s="0" t="n">
        <v>0.88878642693453</v>
      </c>
      <c r="G107" s="0" t="n">
        <v>1081.27805942776</v>
      </c>
      <c r="H107" s="0" t="n">
        <v>-147378.046488978</v>
      </c>
      <c r="I107" s="0" t="n">
        <v>22951.7519457369</v>
      </c>
      <c r="J107" s="0" t="n">
        <v>4822.18804974732</v>
      </c>
      <c r="K107" s="13" t="n">
        <v>23253497.5871259</v>
      </c>
      <c r="L107" s="0" t="n">
        <v>10527.1531256564</v>
      </c>
      <c r="M107" s="0" t="n">
        <v>2211.7663226937</v>
      </c>
      <c r="N107" s="0" t="n">
        <v>4891910.26620201</v>
      </c>
      <c r="O107" s="13" t="n">
        <v>4.223081E-005</v>
      </c>
      <c r="P107" s="0" t="s">
        <v>2068</v>
      </c>
    </row>
    <row r="108" customFormat="false" ht="15" hidden="false" customHeight="false" outlineLevel="0" collapsed="false">
      <c r="A108" s="0" t="n">
        <v>107</v>
      </c>
      <c r="B108" s="0" t="n">
        <v>1</v>
      </c>
      <c r="C108" s="0" t="s">
        <v>214</v>
      </c>
      <c r="D108" s="0" t="n">
        <v>0.01</v>
      </c>
      <c r="E108" s="0" t="n">
        <v>0.063</v>
      </c>
      <c r="F108" s="0" t="n">
        <v>0.943841868735035</v>
      </c>
      <c r="G108" s="0" t="n">
        <v>1072.58562272082</v>
      </c>
      <c r="H108" s="0" t="n">
        <v>-148897.479020131</v>
      </c>
      <c r="I108" s="0" t="n">
        <v>23188.5176817523</v>
      </c>
      <c r="J108" s="0" t="n">
        <v>5893.39942130304</v>
      </c>
      <c r="K108" s="13" t="n">
        <v>34732156.739015</v>
      </c>
      <c r="L108" s="0" t="n">
        <v>10635.7491563139</v>
      </c>
      <c r="M108" s="0" t="n">
        <v>2703.09291793455</v>
      </c>
      <c r="N108" s="0" t="n">
        <v>7306711.32298795</v>
      </c>
      <c r="O108" s="13" t="n">
        <v>4.333318E-005</v>
      </c>
      <c r="P108" s="0" t="s">
        <v>2068</v>
      </c>
    </row>
    <row r="109" customFormat="false" ht="15" hidden="false" customHeight="false" outlineLevel="0" collapsed="false">
      <c r="A109" s="0" t="n">
        <v>108</v>
      </c>
      <c r="B109" s="0" t="n">
        <v>1</v>
      </c>
      <c r="C109" s="0" t="s">
        <v>214</v>
      </c>
      <c r="D109" s="0" t="n">
        <v>0.01</v>
      </c>
      <c r="E109" s="0" t="n">
        <v>0.063</v>
      </c>
      <c r="F109" s="13" t="n">
        <v>1.593251</v>
      </c>
      <c r="G109" s="13" t="n">
        <v>1060.128</v>
      </c>
      <c r="H109" s="0" t="n">
        <v>-140478.088410483</v>
      </c>
      <c r="I109" s="0" t="n">
        <v>22265.2722641541</v>
      </c>
      <c r="J109" s="0" t="n">
        <v>6892.71502103687</v>
      </c>
      <c r="K109" s="13" t="n">
        <v>47509520.3612273</v>
      </c>
      <c r="L109" s="0" t="n">
        <v>10212.1483438926</v>
      </c>
      <c r="M109" s="0" t="n">
        <v>3161.39984537742</v>
      </c>
      <c r="N109" s="0" t="n">
        <v>9994448.9823524</v>
      </c>
      <c r="O109" s="13" t="n">
        <v>0.003806717</v>
      </c>
      <c r="P109" s="0" t="s">
        <v>2068</v>
      </c>
    </row>
    <row r="110" customFormat="false" ht="15" hidden="false" customHeight="false" outlineLevel="0" collapsed="false">
      <c r="A110" s="0" t="n">
        <v>109</v>
      </c>
      <c r="B110" s="0" t="n">
        <v>-1</v>
      </c>
      <c r="C110" s="0" t="s">
        <v>214</v>
      </c>
      <c r="D110" s="0" t="n">
        <v>0.015</v>
      </c>
      <c r="E110" s="0" t="n">
        <v>0.063</v>
      </c>
      <c r="F110" s="0" t="n">
        <v>41.3393455908371</v>
      </c>
      <c r="G110" s="0" t="n">
        <v>0</v>
      </c>
      <c r="H110" s="0" t="n">
        <v>-142094.73108521</v>
      </c>
      <c r="I110" s="0" t="n">
        <v>16160.9727955217</v>
      </c>
      <c r="J110" s="0" t="n">
        <v>2687.51751913798</v>
      </c>
      <c r="K110" s="0" t="n">
        <v>7222750.41567357</v>
      </c>
      <c r="L110" s="0" t="n">
        <v>7412.48089496188</v>
      </c>
      <c r="M110" s="0" t="n">
        <v>1232.67160445971</v>
      </c>
      <c r="N110" s="0" t="n">
        <v>1519479.28444129</v>
      </c>
      <c r="O110" s="0" t="n">
        <v>-1</v>
      </c>
      <c r="P110" s="0" t="s">
        <v>2069</v>
      </c>
    </row>
    <row r="111" customFormat="false" ht="15" hidden="false" customHeight="false" outlineLevel="0" collapsed="false">
      <c r="A111" s="0" t="n">
        <v>110</v>
      </c>
      <c r="B111" s="0" t="n">
        <v>1</v>
      </c>
      <c r="C111" s="0" t="s">
        <v>214</v>
      </c>
      <c r="D111" s="0" t="n">
        <v>0.015</v>
      </c>
      <c r="E111" s="0" t="n">
        <v>0.063</v>
      </c>
      <c r="F111" s="0" t="n">
        <v>2.13389750443457</v>
      </c>
      <c r="G111" s="0" t="n">
        <v>1229.09855432642</v>
      </c>
      <c r="H111" s="0" t="n">
        <v>-161758.28554306</v>
      </c>
      <c r="I111" s="0" t="n">
        <v>25199.2101525614</v>
      </c>
      <c r="J111" s="0" t="n">
        <v>6458.72236664473</v>
      </c>
      <c r="K111" s="13" t="n">
        <v>41715094.6093969</v>
      </c>
      <c r="L111" s="0" t="n">
        <v>11557.9823513595</v>
      </c>
      <c r="M111" s="0" t="n">
        <v>2962.38646664182</v>
      </c>
      <c r="N111" s="0" t="n">
        <v>8775733.57774261</v>
      </c>
      <c r="O111" s="13" t="n">
        <v>0.001838269</v>
      </c>
      <c r="P111" s="0" t="s">
        <v>2068</v>
      </c>
    </row>
    <row r="112" customFormat="false" ht="15" hidden="false" customHeight="false" outlineLevel="0" collapsed="false">
      <c r="A112" s="0" t="n">
        <v>111</v>
      </c>
      <c r="B112" s="0" t="n">
        <v>1</v>
      </c>
      <c r="C112" s="0" t="s">
        <v>214</v>
      </c>
      <c r="D112" s="0" t="n">
        <v>0.015</v>
      </c>
      <c r="E112" s="0" t="n">
        <v>0.063</v>
      </c>
      <c r="F112" s="0" t="n">
        <v>2.03865921363467</v>
      </c>
      <c r="G112" s="0" t="n">
        <v>1209.45546048242</v>
      </c>
      <c r="H112" s="0" t="n">
        <v>-168214.093306427</v>
      </c>
      <c r="I112" s="0" t="n">
        <v>26203.9430179808</v>
      </c>
      <c r="J112" s="0" t="n">
        <v>5220.63233981616</v>
      </c>
      <c r="K112" s="13" t="n">
        <v>27255002.0275344</v>
      </c>
      <c r="L112" s="0" t="n">
        <v>12018.8176178636</v>
      </c>
      <c r="M112" s="0" t="n">
        <v>2394.51856154304</v>
      </c>
      <c r="N112" s="0" t="n">
        <v>5733719.14157415</v>
      </c>
      <c r="O112" s="13" t="n">
        <v>0.001180038</v>
      </c>
      <c r="P112" s="0" t="s">
        <v>2068</v>
      </c>
    </row>
    <row r="113" customFormat="false" ht="15" hidden="false" customHeight="false" outlineLevel="0" collapsed="false">
      <c r="A113" s="0" t="n">
        <v>112</v>
      </c>
      <c r="B113" s="0" t="n">
        <v>1</v>
      </c>
      <c r="C113" s="0" t="s">
        <v>214</v>
      </c>
      <c r="D113" s="0" t="n">
        <v>0.015</v>
      </c>
      <c r="E113" s="0" t="n">
        <v>0.063</v>
      </c>
      <c r="F113" s="0" t="n">
        <v>1.94763833220349</v>
      </c>
      <c r="G113" s="0" t="n">
        <v>1194.89508122024</v>
      </c>
      <c r="H113" s="0" t="n">
        <v>-172966.489297448</v>
      </c>
      <c r="I113" s="0" t="n">
        <v>26942.400284207</v>
      </c>
      <c r="J113" s="0" t="n">
        <v>4505.91288465074</v>
      </c>
      <c r="K113" s="13" t="n">
        <v>20303250.9240615</v>
      </c>
      <c r="L113" s="0" t="n">
        <v>12357.5217279767</v>
      </c>
      <c r="M113" s="0" t="n">
        <v>2066.70214194246</v>
      </c>
      <c r="N113" s="0" t="n">
        <v>4271257.74350955</v>
      </c>
      <c r="O113" s="13" t="n">
        <v>0.0008002898</v>
      </c>
      <c r="P113" s="0" t="s">
        <v>2068</v>
      </c>
    </row>
    <row r="114" customFormat="false" ht="15" hidden="false" customHeight="false" outlineLevel="0" collapsed="false">
      <c r="A114" s="0" t="n">
        <v>113</v>
      </c>
      <c r="B114" s="0" t="n">
        <v>1</v>
      </c>
      <c r="C114" s="0" t="s">
        <v>214</v>
      </c>
      <c r="D114" s="0" t="n">
        <v>0.015</v>
      </c>
      <c r="E114" s="0" t="n">
        <v>0.063</v>
      </c>
      <c r="F114" s="0" t="n">
        <v>1.89015666648629</v>
      </c>
      <c r="G114" s="0" t="n">
        <v>1182.81449727406</v>
      </c>
      <c r="H114" s="0" t="n">
        <v>-176894.756564921</v>
      </c>
      <c r="I114" s="0" t="n">
        <v>27533.9656898672</v>
      </c>
      <c r="J114" s="0" t="n">
        <v>4111.23441670152</v>
      </c>
      <c r="K114" s="13" t="n">
        <v>16902248.4290711</v>
      </c>
      <c r="L114" s="0" t="n">
        <v>12628.851760819</v>
      </c>
      <c r="M114" s="0" t="n">
        <v>1885.67715189709</v>
      </c>
      <c r="N114" s="0" t="n">
        <v>3555778.32118672</v>
      </c>
      <c r="O114" s="13" t="n">
        <v>0.0007817228</v>
      </c>
      <c r="P114" s="0" t="s">
        <v>2068</v>
      </c>
    </row>
    <row r="115" customFormat="false" ht="15" hidden="false" customHeight="false" outlineLevel="0" collapsed="false">
      <c r="A115" s="0" t="n">
        <v>114</v>
      </c>
      <c r="B115" s="0" t="n">
        <v>1</v>
      </c>
      <c r="C115" s="0" t="s">
        <v>214</v>
      </c>
      <c r="D115" s="0" t="n">
        <v>0.015</v>
      </c>
      <c r="E115" s="0" t="n">
        <v>0.063</v>
      </c>
      <c r="F115" s="0" t="n">
        <v>1.85032337877783</v>
      </c>
      <c r="G115" s="0" t="n">
        <v>1177.54568784597</v>
      </c>
      <c r="H115" s="0" t="n">
        <v>-178496.901329747</v>
      </c>
      <c r="I115" s="0" t="n">
        <v>27792.9478027196</v>
      </c>
      <c r="J115" s="0" t="n">
        <v>4009.72898057137</v>
      </c>
      <c r="K115" s="13" t="n">
        <v>16077926.4976339</v>
      </c>
      <c r="L115" s="0" t="n">
        <v>12747.6376541682</v>
      </c>
      <c r="M115" s="0" t="n">
        <v>1839.12021490356</v>
      </c>
      <c r="N115" s="0" t="n">
        <v>3382363.16486693</v>
      </c>
      <c r="O115" s="13" t="n">
        <v>0.0001347005</v>
      </c>
      <c r="P115" s="0" t="s">
        <v>2068</v>
      </c>
    </row>
    <row r="116" customFormat="false" ht="15" hidden="false" customHeight="false" outlineLevel="0" collapsed="false">
      <c r="A116" s="0" t="n">
        <v>115</v>
      </c>
      <c r="B116" s="0" t="n">
        <v>1</v>
      </c>
      <c r="C116" s="0" t="s">
        <v>214</v>
      </c>
      <c r="D116" s="0" t="n">
        <v>0.015</v>
      </c>
      <c r="E116" s="0" t="n">
        <v>0.063</v>
      </c>
      <c r="F116" s="0" t="n">
        <v>1.82643732507131</v>
      </c>
      <c r="G116" s="0" t="n">
        <v>1172.41191452213</v>
      </c>
      <c r="H116" s="0" t="n">
        <v>-180055.966827327</v>
      </c>
      <c r="I116" s="0" t="n">
        <v>28040.7079468003</v>
      </c>
      <c r="J116" s="0" t="n">
        <v>3963.85111201989</v>
      </c>
      <c r="K116" s="13" t="n">
        <v>15712115.6382613</v>
      </c>
      <c r="L116" s="0" t="n">
        <v>12861.2764291662</v>
      </c>
      <c r="M116" s="0" t="n">
        <v>1818.07766667186</v>
      </c>
      <c r="N116" s="0" t="n">
        <v>3305406.402051</v>
      </c>
      <c r="O116" s="13" t="n">
        <v>3.168818E-005</v>
      </c>
      <c r="P116" s="0" t="s">
        <v>2068</v>
      </c>
    </row>
    <row r="117" customFormat="false" ht="15" hidden="false" customHeight="false" outlineLevel="0" collapsed="false">
      <c r="A117" s="0" t="n">
        <v>116</v>
      </c>
      <c r="B117" s="0" t="n">
        <v>1</v>
      </c>
      <c r="C117" s="0" t="s">
        <v>214</v>
      </c>
      <c r="D117" s="0" t="n">
        <v>0.015</v>
      </c>
      <c r="E117" s="0" t="n">
        <v>0.063</v>
      </c>
      <c r="F117" s="0" t="n">
        <v>1.80119857950194</v>
      </c>
      <c r="G117" s="0" t="n">
        <v>1163.06705090761</v>
      </c>
      <c r="H117" s="0" t="n">
        <v>-182915.124805062</v>
      </c>
      <c r="I117" s="0" t="n">
        <v>28485.5468903921</v>
      </c>
      <c r="J117" s="0" t="n">
        <v>3978.78875072291</v>
      </c>
      <c r="K117" s="13" t="n">
        <v>15830759.9228791</v>
      </c>
      <c r="L117" s="0" t="n">
        <v>13065.308247152</v>
      </c>
      <c r="M117" s="0" t="n">
        <v>1824.92903080015</v>
      </c>
      <c r="N117" s="0" t="n">
        <v>3330365.96745717</v>
      </c>
      <c r="O117" s="13" t="n">
        <v>3.260554E-005</v>
      </c>
      <c r="P117" s="0" t="s">
        <v>2068</v>
      </c>
    </row>
    <row r="118" customFormat="false" ht="15" hidden="false" customHeight="false" outlineLevel="0" collapsed="false">
      <c r="A118" s="0" t="n">
        <v>117</v>
      </c>
      <c r="B118" s="0" t="n">
        <v>1</v>
      </c>
      <c r="C118" s="0" t="s">
        <v>214</v>
      </c>
      <c r="D118" s="0" t="n">
        <v>0.015</v>
      </c>
      <c r="E118" s="0" t="n">
        <v>0.063</v>
      </c>
      <c r="F118" s="0" t="n">
        <v>1.78841445951547</v>
      </c>
      <c r="G118" s="0" t="n">
        <v>1154.66425162376</v>
      </c>
      <c r="H118" s="0" t="n">
        <v>-185429.810981883</v>
      </c>
      <c r="I118" s="0" t="n">
        <v>28876.9899497604</v>
      </c>
      <c r="J118" s="0" t="n">
        <v>4118.84464721113</v>
      </c>
      <c r="K118" s="13" t="n">
        <v>16964881.2278598</v>
      </c>
      <c r="L118" s="0" t="n">
        <v>13244.8492702376</v>
      </c>
      <c r="M118" s="0" t="n">
        <v>1889.16769423501</v>
      </c>
      <c r="N118" s="0" t="n">
        <v>3568954.57694123</v>
      </c>
      <c r="O118" s="13" t="n">
        <v>3.082975E-005</v>
      </c>
      <c r="P118" s="0" t="s">
        <v>2068</v>
      </c>
    </row>
    <row r="119" customFormat="false" ht="15" hidden="false" customHeight="false" outlineLevel="0" collapsed="false">
      <c r="A119" s="0" t="n">
        <v>118</v>
      </c>
      <c r="B119" s="0" t="n">
        <v>1</v>
      </c>
      <c r="C119" s="0" t="s">
        <v>214</v>
      </c>
      <c r="D119" s="0" t="n">
        <v>0.015</v>
      </c>
      <c r="E119" s="0" t="n">
        <v>0.063</v>
      </c>
      <c r="F119" s="0" t="n">
        <v>1.8220712091861</v>
      </c>
      <c r="G119" s="0" t="n">
        <v>1140.81402796357</v>
      </c>
      <c r="H119" s="0" t="n">
        <v>-189430.554233357</v>
      </c>
      <c r="I119" s="0" t="n">
        <v>29499.9174150363</v>
      </c>
      <c r="J119" s="0" t="n">
        <v>4652.5918329089</v>
      </c>
      <c r="K119" s="13" t="n">
        <v>21646610.7636506</v>
      </c>
      <c r="L119" s="0" t="n">
        <v>13530.5639655097</v>
      </c>
      <c r="M119" s="0" t="n">
        <v>2133.97856390251</v>
      </c>
      <c r="N119" s="0" t="n">
        <v>4553864.51119545</v>
      </c>
      <c r="O119" s="13" t="n">
        <v>2.961003E-005</v>
      </c>
      <c r="P119" s="0" t="s">
        <v>2068</v>
      </c>
    </row>
    <row r="120" customFormat="false" ht="15" hidden="false" customHeight="false" outlineLevel="0" collapsed="false">
      <c r="A120" s="0" t="n">
        <v>119</v>
      </c>
      <c r="B120" s="0" t="n">
        <v>1</v>
      </c>
      <c r="C120" s="0" t="s">
        <v>214</v>
      </c>
      <c r="D120" s="0" t="n">
        <v>0.015</v>
      </c>
      <c r="E120" s="0" t="n">
        <v>0.063</v>
      </c>
      <c r="F120" s="0" t="n">
        <v>2.17083616368472</v>
      </c>
      <c r="G120" s="0" t="n">
        <v>1131.44311594427</v>
      </c>
      <c r="H120" s="0" t="n">
        <v>-152422.994611938</v>
      </c>
      <c r="I120" s="0" t="n">
        <v>30340.6904809498</v>
      </c>
      <c r="J120" s="0" t="n">
        <v>6091.43475649211</v>
      </c>
      <c r="K120" s="13" t="n">
        <v>37105577.3926001</v>
      </c>
      <c r="L120" s="0" t="n">
        <v>13916.1966975872</v>
      </c>
      <c r="M120" s="0" t="n">
        <v>2793.92468985134</v>
      </c>
      <c r="N120" s="0" t="n">
        <v>7806015.17256095</v>
      </c>
      <c r="O120" s="13" t="n">
        <v>0.01076252</v>
      </c>
      <c r="P120" s="0" t="s">
        <v>2068</v>
      </c>
    </row>
    <row r="121" customFormat="false" ht="15" hidden="false" customHeight="false" outlineLevel="0" collapsed="false">
      <c r="A121" s="0" t="n">
        <v>120</v>
      </c>
      <c r="B121" s="0" t="n">
        <v>1</v>
      </c>
      <c r="C121" s="0" t="s">
        <v>214</v>
      </c>
      <c r="D121" s="0" t="n">
        <v>0.015</v>
      </c>
      <c r="E121" s="0" t="n">
        <v>0.063</v>
      </c>
      <c r="F121" s="13" t="n">
        <v>3.688992</v>
      </c>
      <c r="G121" s="13" t="n">
        <v>1095.304</v>
      </c>
      <c r="H121" s="0" t="n">
        <v>-177280.477878755</v>
      </c>
      <c r="I121" s="0" t="n">
        <v>28002.1382603044</v>
      </c>
      <c r="J121" s="0" t="n">
        <v>6643.05137987013</v>
      </c>
      <c r="K121" s="13" t="n">
        <v>44130131.6355944</v>
      </c>
      <c r="L121" s="0" t="n">
        <v>12843.4086261081</v>
      </c>
      <c r="M121" s="0" t="n">
        <v>3046.88958426561</v>
      </c>
      <c r="N121" s="0" t="n">
        <v>9283536.13870629</v>
      </c>
      <c r="O121" s="13" t="n">
        <v>0.004849078</v>
      </c>
      <c r="P121" s="0" t="s">
        <v>2068</v>
      </c>
    </row>
    <row r="122" customFormat="false" ht="15" hidden="false" customHeight="false" outlineLevel="0" collapsed="false">
      <c r="A122" s="0" t="n">
        <v>121</v>
      </c>
      <c r="B122" s="0" t="n">
        <v>-3</v>
      </c>
      <c r="C122" s="0" t="s">
        <v>214</v>
      </c>
      <c r="D122" s="0" t="n">
        <v>0.02</v>
      </c>
      <c r="E122" s="0" t="n">
        <v>0.063</v>
      </c>
      <c r="F122" s="13" t="n">
        <v>8.331566</v>
      </c>
      <c r="G122" s="13" t="n">
        <v>1161.532</v>
      </c>
      <c r="H122" s="0" t="n">
        <v>-208264.104412255</v>
      </c>
      <c r="I122" s="0" t="n">
        <v>15814.7891979533</v>
      </c>
      <c r="J122" s="0" t="n">
        <v>2328.93450392648</v>
      </c>
      <c r="K122" s="0" t="n">
        <v>5423935.92357931</v>
      </c>
      <c r="L122" s="0" t="n">
        <v>7253.69841722415</v>
      </c>
      <c r="M122" s="0" t="n">
        <v>1068.20194145467</v>
      </c>
      <c r="N122" s="0" t="n">
        <v>1141055.38772754</v>
      </c>
      <c r="O122" s="13" t="n">
        <v>0.01406219</v>
      </c>
      <c r="P122" s="0" t="s">
        <v>2068</v>
      </c>
    </row>
    <row r="123" customFormat="false" ht="15" hidden="false" customHeight="false" outlineLevel="0" collapsed="false">
      <c r="A123" s="0" t="n">
        <v>122</v>
      </c>
      <c r="B123" s="0" t="n">
        <v>-1</v>
      </c>
      <c r="C123" s="0" t="s">
        <v>214</v>
      </c>
      <c r="D123" s="0" t="n">
        <v>0.02</v>
      </c>
      <c r="E123" s="0" t="n">
        <v>0.063</v>
      </c>
      <c r="F123" s="0" t="n">
        <v>40.2354764661722</v>
      </c>
      <c r="G123" s="0" t="n">
        <v>0</v>
      </c>
      <c r="H123" s="0" t="n">
        <v>60249.5417634683</v>
      </c>
      <c r="I123" s="0" t="n">
        <v>17990.8845392138</v>
      </c>
      <c r="J123" s="0" t="n">
        <v>2309.75903987046</v>
      </c>
      <c r="K123" s="0" t="n">
        <v>5334986.82226333</v>
      </c>
      <c r="L123" s="0" t="n">
        <v>8251.77950938453</v>
      </c>
      <c r="M123" s="0" t="n">
        <v>1059.40440422901</v>
      </c>
      <c r="N123" s="0" t="n">
        <v>1122337.69169983</v>
      </c>
      <c r="O123" s="0" t="n">
        <v>-1</v>
      </c>
      <c r="P123" s="0" t="s">
        <v>2069</v>
      </c>
    </row>
    <row r="124" customFormat="false" ht="15" hidden="false" customHeight="false" outlineLevel="0" collapsed="false">
      <c r="A124" s="0" t="n">
        <v>123</v>
      </c>
      <c r="B124" s="0" t="n">
        <v>-2</v>
      </c>
      <c r="C124" s="0" t="s">
        <v>214</v>
      </c>
      <c r="D124" s="0" t="n">
        <v>0.02</v>
      </c>
      <c r="E124" s="0" t="n">
        <v>0.063</v>
      </c>
      <c r="F124" s="13" t="n">
        <v>1138.181</v>
      </c>
      <c r="G124" s="13" t="n">
        <v>682.1746</v>
      </c>
      <c r="H124" s="0" t="n">
        <v>-324075.689208704</v>
      </c>
      <c r="I124" s="0" t="n">
        <v>19636.8846717178</v>
      </c>
      <c r="J124" s="0" t="n">
        <v>1901.17507899109</v>
      </c>
      <c r="K124" s="0" t="n">
        <v>3614466.6809768</v>
      </c>
      <c r="L124" s="0" t="n">
        <v>9006.76180248338</v>
      </c>
      <c r="M124" s="0" t="n">
        <v>872.003444922832</v>
      </c>
      <c r="N124" s="0" t="n">
        <v>760390.007957286</v>
      </c>
      <c r="O124" s="13" t="n">
        <v>0.009658368</v>
      </c>
      <c r="P124" s="0" t="s">
        <v>2068</v>
      </c>
    </row>
    <row r="125" customFormat="false" ht="15" hidden="false" customHeight="false" outlineLevel="0" collapsed="false">
      <c r="A125" s="0" t="n">
        <v>124</v>
      </c>
      <c r="B125" s="0" t="n">
        <v>1</v>
      </c>
      <c r="C125" s="0" t="s">
        <v>214</v>
      </c>
      <c r="D125" s="0" t="n">
        <v>0.02</v>
      </c>
      <c r="E125" s="0" t="n">
        <v>0.063</v>
      </c>
      <c r="F125" s="13" t="n">
        <v>7.472628</v>
      </c>
      <c r="G125" s="13" t="n">
        <v>1130.56</v>
      </c>
      <c r="H125" s="0" t="n">
        <v>-232006.524677789</v>
      </c>
      <c r="I125" s="0" t="n">
        <v>19597.8478034758</v>
      </c>
      <c r="J125" s="0" t="n">
        <v>1534.98530076422</v>
      </c>
      <c r="K125" s="0" t="n">
        <v>2356179.87356222</v>
      </c>
      <c r="L125" s="0" t="n">
        <v>8988.85693724388</v>
      </c>
      <c r="M125" s="0" t="n">
        <v>704.044822049016</v>
      </c>
      <c r="N125" s="0" t="n">
        <v>495679.111454031</v>
      </c>
      <c r="O125" s="13" t="n">
        <v>0.008191777</v>
      </c>
      <c r="P125" s="0" t="s">
        <v>2068</v>
      </c>
    </row>
    <row r="126" customFormat="false" ht="15" hidden="false" customHeight="false" outlineLevel="0" collapsed="false">
      <c r="A126" s="0" t="n">
        <v>125</v>
      </c>
      <c r="B126" s="0" t="n">
        <v>-1</v>
      </c>
      <c r="C126" s="0" t="s">
        <v>214</v>
      </c>
      <c r="D126" s="0" t="n">
        <v>0.02</v>
      </c>
      <c r="E126" s="0" t="n">
        <v>0.063</v>
      </c>
      <c r="F126" s="13" t="n">
        <v>7.189395</v>
      </c>
      <c r="G126" s="13" t="n">
        <v>1127.242</v>
      </c>
      <c r="H126" s="0" t="n">
        <v>-99488.0007809641</v>
      </c>
      <c r="I126" s="0" t="n">
        <v>18844.4881586944</v>
      </c>
      <c r="J126" s="0" t="n">
        <v>2672.4571990114</v>
      </c>
      <c r="K126" s="0" t="n">
        <v>7142027.48054785</v>
      </c>
      <c r="L126" s="0" t="n">
        <v>8643.31684849843</v>
      </c>
      <c r="M126" s="0" t="n">
        <v>1225.76395498695</v>
      </c>
      <c r="N126" s="0" t="n">
        <v>1502497.27334526</v>
      </c>
      <c r="O126" s="13" t="n">
        <v>0.007895873</v>
      </c>
      <c r="P126" s="0" t="s">
        <v>2068</v>
      </c>
    </row>
    <row r="127" customFormat="false" ht="15" hidden="false" customHeight="false" outlineLevel="0" collapsed="false">
      <c r="A127" s="0" t="n">
        <v>126</v>
      </c>
      <c r="B127" s="0" t="n">
        <v>1</v>
      </c>
      <c r="C127" s="0" t="s">
        <v>214</v>
      </c>
      <c r="D127" s="0" t="n">
        <v>0.02</v>
      </c>
      <c r="E127" s="0" t="n">
        <v>0.063</v>
      </c>
      <c r="F127" s="13" t="n">
        <v>7.083619</v>
      </c>
      <c r="G127" s="13" t="n">
        <v>1122.191</v>
      </c>
      <c r="H127" s="0" t="n">
        <v>-145656.600768251</v>
      </c>
      <c r="I127" s="0" t="n">
        <v>20107.586735415</v>
      </c>
      <c r="J127" s="0" t="n">
        <v>1398.46332941735</v>
      </c>
      <c r="K127" s="0" t="n">
        <v>1955699.68372506</v>
      </c>
      <c r="L127" s="0" t="n">
        <v>9222.63559886757</v>
      </c>
      <c r="M127" s="0" t="n">
        <v>641.425440820269</v>
      </c>
      <c r="N127" s="0" t="n">
        <v>411426.596131477</v>
      </c>
      <c r="O127" s="13" t="n">
        <v>0.007968381</v>
      </c>
      <c r="P127" s="0" t="s">
        <v>2068</v>
      </c>
    </row>
    <row r="128" customFormat="false" ht="15" hidden="false" customHeight="false" outlineLevel="0" collapsed="false">
      <c r="A128" s="0" t="n">
        <v>127</v>
      </c>
      <c r="B128" s="0" t="n">
        <v>1</v>
      </c>
      <c r="C128" s="0" t="s">
        <v>214</v>
      </c>
      <c r="D128" s="0" t="n">
        <v>0.02</v>
      </c>
      <c r="E128" s="0" t="n">
        <v>0.063</v>
      </c>
      <c r="F128" s="13" t="n">
        <v>6.917565</v>
      </c>
      <c r="G128" s="13" t="n">
        <v>1119.085</v>
      </c>
      <c r="H128" s="0" t="n">
        <v>-552082.179471035</v>
      </c>
      <c r="I128" s="0" t="n">
        <v>20919.5093338438</v>
      </c>
      <c r="J128" s="0" t="n">
        <v>2258.73617888677</v>
      </c>
      <c r="K128" s="0" t="n">
        <v>5101889.12581202</v>
      </c>
      <c r="L128" s="0" t="n">
        <v>9595.05750248298</v>
      </c>
      <c r="M128" s="0" t="n">
        <v>1036.00439061421</v>
      </c>
      <c r="N128" s="0" t="n">
        <v>1073305.09737193</v>
      </c>
      <c r="O128" s="13" t="n">
        <v>0.007859777</v>
      </c>
      <c r="P128" s="0" t="s">
        <v>2068</v>
      </c>
    </row>
    <row r="129" customFormat="false" ht="15" hidden="false" customHeight="false" outlineLevel="0" collapsed="false">
      <c r="A129" s="0" t="n">
        <v>128</v>
      </c>
      <c r="B129" s="0" t="n">
        <v>-1</v>
      </c>
      <c r="C129" s="0" t="s">
        <v>214</v>
      </c>
      <c r="D129" s="0" t="n">
        <v>0.02</v>
      </c>
      <c r="E129" s="0" t="n">
        <v>0.063</v>
      </c>
      <c r="F129" s="13" t="n">
        <v>6.731613</v>
      </c>
      <c r="G129" s="13" t="n">
        <v>1116.505</v>
      </c>
      <c r="H129" s="0" t="n">
        <v>3993.92716888361</v>
      </c>
      <c r="I129" s="0" t="n">
        <v>19913.8327600514</v>
      </c>
      <c r="J129" s="0" t="n">
        <v>1372.45816899611</v>
      </c>
      <c r="K129" s="0" t="n">
        <v>1883641.42564417</v>
      </c>
      <c r="L129" s="0" t="n">
        <v>9133.76753458302</v>
      </c>
      <c r="M129" s="0" t="n">
        <v>629.497797716643</v>
      </c>
      <c r="N129" s="0" t="n">
        <v>396267.477330104</v>
      </c>
      <c r="O129" s="13" t="n">
        <v>0.007803109</v>
      </c>
      <c r="P129" s="0" t="s">
        <v>2068</v>
      </c>
    </row>
    <row r="130" customFormat="false" ht="15" hidden="false" customHeight="false" outlineLevel="0" collapsed="false">
      <c r="A130" s="0" t="n">
        <v>129</v>
      </c>
      <c r="B130" s="0" t="n">
        <v>-1</v>
      </c>
      <c r="C130" s="0" t="s">
        <v>214</v>
      </c>
      <c r="D130" s="0" t="n">
        <v>0.02</v>
      </c>
      <c r="E130" s="0" t="n">
        <v>0.063</v>
      </c>
      <c r="F130" s="13" t="n">
        <v>6.467361</v>
      </c>
      <c r="G130" s="13" t="n">
        <v>1114.611</v>
      </c>
      <c r="H130" s="0" t="n">
        <v>505892.787449308</v>
      </c>
      <c r="I130" s="0" t="n">
        <v>20973.3498197428</v>
      </c>
      <c r="J130" s="0" t="n">
        <v>1212.91173584542</v>
      </c>
      <c r="K130" s="0" t="n">
        <v>1471154.87895156</v>
      </c>
      <c r="L130" s="0" t="n">
        <v>9619.7303644788</v>
      </c>
      <c r="M130" s="0" t="n">
        <v>556.319517627155</v>
      </c>
      <c r="N130" s="0" t="n">
        <v>309491.405692911</v>
      </c>
      <c r="O130" s="13" t="n">
        <v>0.007723615</v>
      </c>
      <c r="P130" s="0" t="s">
        <v>2068</v>
      </c>
    </row>
    <row r="131" customFormat="false" ht="15" hidden="false" customHeight="false" outlineLevel="0" collapsed="false">
      <c r="A131" s="0" t="n">
        <v>130</v>
      </c>
      <c r="B131" s="0" t="n">
        <v>1</v>
      </c>
      <c r="C131" s="0" t="s">
        <v>214</v>
      </c>
      <c r="D131" s="0" t="n">
        <v>0.02</v>
      </c>
      <c r="E131" s="0" t="n">
        <v>0.063</v>
      </c>
      <c r="F131" s="13" t="n">
        <v>6.561743</v>
      </c>
      <c r="G131" s="13" t="n">
        <v>1111.559</v>
      </c>
      <c r="H131" s="0" t="n">
        <v>-39367.560138254</v>
      </c>
      <c r="I131" s="0" t="n">
        <v>20341.231259247</v>
      </c>
      <c r="J131" s="0" t="n">
        <v>901.103291053958</v>
      </c>
      <c r="K131" s="0" t="n">
        <v>811987.141148274</v>
      </c>
      <c r="L131" s="0" t="n">
        <v>9329.80004039544</v>
      </c>
      <c r="M131" s="0" t="n">
        <v>413.304062774167</v>
      </c>
      <c r="N131" s="0" t="n">
        <v>170820.248305632</v>
      </c>
      <c r="O131" s="13" t="n">
        <v>0.00849117</v>
      </c>
      <c r="P131" s="0" t="s">
        <v>2068</v>
      </c>
    </row>
    <row r="132" customFormat="false" ht="15" hidden="false" customHeight="false" outlineLevel="0" collapsed="false">
      <c r="A132" s="0" t="n">
        <v>131</v>
      </c>
      <c r="B132" s="0" t="n">
        <v>-1</v>
      </c>
      <c r="C132" s="0" t="s">
        <v>214</v>
      </c>
      <c r="D132" s="0" t="n">
        <v>0.02</v>
      </c>
      <c r="E132" s="0" t="n">
        <v>0.063</v>
      </c>
      <c r="F132" s="0" t="n">
        <v>73.0813288628123</v>
      </c>
      <c r="G132" s="0" t="n">
        <v>0</v>
      </c>
      <c r="H132" s="0" t="n">
        <v>-560238.552619223</v>
      </c>
      <c r="I132" s="0" t="n">
        <v>15928.4474187051</v>
      </c>
      <c r="J132" s="0" t="n">
        <v>30.1422852052054</v>
      </c>
      <c r="K132" s="0" t="n">
        <v>908.557357391947</v>
      </c>
      <c r="L132" s="0" t="n">
        <v>7305.81288204541</v>
      </c>
      <c r="M132" s="0" t="n">
        <v>13.8251952470836</v>
      </c>
      <c r="N132" s="0" t="n">
        <v>191.136023619984</v>
      </c>
      <c r="O132" s="0" t="n">
        <v>-1</v>
      </c>
      <c r="P132" s="0" t="s">
        <v>2069</v>
      </c>
    </row>
    <row r="133" customFormat="false" ht="15" hidden="false" customHeight="false" outlineLevel="0" collapsed="false">
      <c r="A133" s="0" t="n">
        <v>132</v>
      </c>
      <c r="B133" s="0" t="n">
        <v>1</v>
      </c>
      <c r="C133" s="0" t="s">
        <v>214</v>
      </c>
      <c r="D133" s="0" t="n">
        <v>0.02</v>
      </c>
      <c r="E133" s="0" t="n">
        <v>0.063</v>
      </c>
      <c r="F133" s="13" t="n">
        <v>6.531096</v>
      </c>
      <c r="G133" s="13" t="n">
        <v>1121.563</v>
      </c>
      <c r="H133" s="0" t="n">
        <v>-204787.923989071</v>
      </c>
      <c r="I133" s="0" t="n">
        <v>32483.3090283377</v>
      </c>
      <c r="J133" s="0" t="n">
        <v>6476.6099554201</v>
      </c>
      <c r="K133" s="13" t="n">
        <v>41946476.5146468</v>
      </c>
      <c r="L133" s="0" t="n">
        <v>14898.7340716892</v>
      </c>
      <c r="M133" s="0" t="n">
        <v>2970.54987028991</v>
      </c>
      <c r="N133" s="0" t="n">
        <v>8824166.53187944</v>
      </c>
      <c r="O133" s="13" t="n">
        <v>0.005862084</v>
      </c>
      <c r="P133" s="0" t="s">
        <v>2068</v>
      </c>
    </row>
    <row r="134" customFormat="false" ht="15" hidden="false" customHeight="false" outlineLevel="0" collapsed="false">
      <c r="A134" s="0" t="n">
        <v>133</v>
      </c>
      <c r="B134" s="0" t="n">
        <v>-1</v>
      </c>
      <c r="C134" s="0" t="s">
        <v>214</v>
      </c>
      <c r="D134" s="0" t="n">
        <v>0.025</v>
      </c>
      <c r="E134" s="0" t="n">
        <v>0.063</v>
      </c>
      <c r="F134" s="0" t="n">
        <v>20.6119178368826</v>
      </c>
      <c r="G134" s="0" t="n">
        <v>0</v>
      </c>
      <c r="H134" s="0" t="n">
        <v>-302878.175729092</v>
      </c>
      <c r="I134" s="0" t="n">
        <v>16670.6986572294</v>
      </c>
      <c r="J134" s="0" t="n">
        <v>2236.1643287083</v>
      </c>
      <c r="K134" s="0" t="n">
        <v>5000430.90498746</v>
      </c>
      <c r="L134" s="0" t="n">
        <v>7646.27456935152</v>
      </c>
      <c r="M134" s="0" t="n">
        <v>1025.65146134882</v>
      </c>
      <c r="N134" s="0" t="n">
        <v>1051960.92016698</v>
      </c>
      <c r="O134" s="0" t="n">
        <v>-1</v>
      </c>
      <c r="P134" s="0" t="s">
        <v>2069</v>
      </c>
    </row>
    <row r="135" customFormat="false" ht="15" hidden="false" customHeight="false" outlineLevel="0" collapsed="false">
      <c r="A135" s="0" t="n">
        <v>134</v>
      </c>
      <c r="B135" s="0" t="n">
        <v>-1</v>
      </c>
      <c r="C135" s="0" t="s">
        <v>214</v>
      </c>
      <c r="D135" s="0" t="n">
        <v>0.025</v>
      </c>
      <c r="E135" s="0" t="n">
        <v>0.063</v>
      </c>
      <c r="F135" s="13" t="n">
        <v>12.60259</v>
      </c>
      <c r="G135" s="13" t="n">
        <v>1161.777</v>
      </c>
      <c r="H135" s="0" t="n">
        <v>44062.6591300468</v>
      </c>
      <c r="I135" s="0" t="n">
        <v>17157.37815497</v>
      </c>
      <c r="J135" s="0" t="n">
        <v>2004.03539402355</v>
      </c>
      <c r="K135" s="0" t="n">
        <v>4016157.86049913</v>
      </c>
      <c r="L135" s="0" t="n">
        <v>7869.47974599865</v>
      </c>
      <c r="M135" s="0" t="n">
        <v>919.179830454715</v>
      </c>
      <c r="N135" s="0" t="n">
        <v>844891.560714759</v>
      </c>
      <c r="O135" s="13" t="n">
        <v>0.01148187</v>
      </c>
      <c r="P135" s="0" t="s">
        <v>2068</v>
      </c>
    </row>
    <row r="136" customFormat="false" ht="15" hidden="false" customHeight="false" outlineLevel="0" collapsed="false">
      <c r="A136" s="0" t="n">
        <v>135</v>
      </c>
      <c r="B136" s="0" t="n">
        <v>-1</v>
      </c>
      <c r="C136" s="0" t="s">
        <v>214</v>
      </c>
      <c r="D136" s="0" t="n">
        <v>0.025</v>
      </c>
      <c r="E136" s="0" t="n">
        <v>0.063</v>
      </c>
      <c r="F136" s="0" t="n">
        <v>118.003234329953</v>
      </c>
      <c r="G136" s="0" t="n">
        <v>0</v>
      </c>
      <c r="H136" s="0" t="n">
        <v>-168713.190294309</v>
      </c>
      <c r="I136" s="0" t="n">
        <v>17820.2534993946</v>
      </c>
      <c r="J136" s="0" t="n">
        <v>1748.89823393667</v>
      </c>
      <c r="K136" s="0" t="n">
        <v>3058645.03266681</v>
      </c>
      <c r="L136" s="0" t="n">
        <v>8173.535731973</v>
      </c>
      <c r="M136" s="0" t="n">
        <v>802.159307506564</v>
      </c>
      <c r="N136" s="0" t="n">
        <v>643459.554619411</v>
      </c>
      <c r="O136" s="13" t="n">
        <v>0.009966918</v>
      </c>
      <c r="P136" s="0" t="s">
        <v>2068</v>
      </c>
    </row>
    <row r="137" customFormat="false" ht="15" hidden="false" customHeight="false" outlineLevel="0" collapsed="false">
      <c r="A137" s="0" t="n">
        <v>136</v>
      </c>
      <c r="B137" s="0" t="n">
        <v>1</v>
      </c>
      <c r="C137" s="0" t="s">
        <v>214</v>
      </c>
      <c r="D137" s="0" t="n">
        <v>0.025</v>
      </c>
      <c r="E137" s="0" t="n">
        <v>0.063</v>
      </c>
      <c r="F137" s="13" t="n">
        <v>11.85146</v>
      </c>
      <c r="G137" s="13" t="n">
        <v>1142.502</v>
      </c>
      <c r="H137" s="0" t="n">
        <v>-157331.272613342</v>
      </c>
      <c r="I137" s="0" t="n">
        <v>19670.9945056068</v>
      </c>
      <c r="J137" s="0" t="n">
        <v>2618.46485824519</v>
      </c>
      <c r="K137" s="0" t="n">
        <v>6856358.21386504</v>
      </c>
      <c r="L137" s="0" t="n">
        <v>9022.40680697857</v>
      </c>
      <c r="M137" s="0" t="n">
        <v>1200.99953025414</v>
      </c>
      <c r="N137" s="0" t="n">
        <v>1442399.87167067</v>
      </c>
      <c r="O137" s="13" t="n">
        <v>0.009051199</v>
      </c>
      <c r="P137" s="0" t="s">
        <v>2068</v>
      </c>
    </row>
    <row r="138" customFormat="false" ht="15" hidden="false" customHeight="false" outlineLevel="0" collapsed="false">
      <c r="A138" s="0" t="n">
        <v>137</v>
      </c>
      <c r="B138" s="0" t="n">
        <v>-1</v>
      </c>
      <c r="C138" s="0" t="s">
        <v>214</v>
      </c>
      <c r="D138" s="0" t="n">
        <v>0.025</v>
      </c>
      <c r="E138" s="0" t="n">
        <v>0.063</v>
      </c>
      <c r="F138" s="13" t="n">
        <v>11.46033</v>
      </c>
      <c r="G138" s="13" t="n">
        <v>1139.174</v>
      </c>
      <c r="H138" s="0" t="n">
        <v>-659611.030462559</v>
      </c>
      <c r="I138" s="0" t="n">
        <v>15500.5510605058</v>
      </c>
      <c r="J138" s="0" t="n">
        <v>26.4018486612046</v>
      </c>
      <c r="K138" s="0" t="n">
        <v>697.057612729155</v>
      </c>
      <c r="L138" s="0" t="n">
        <v>7109.5520259973</v>
      </c>
      <c r="M138" s="0" t="n">
        <v>12.1095899046854</v>
      </c>
      <c r="N138" s="0" t="n">
        <v>146.642167659659</v>
      </c>
      <c r="O138" s="13" t="n">
        <v>0.008869161</v>
      </c>
      <c r="P138" s="0" t="s">
        <v>2068</v>
      </c>
    </row>
    <row r="139" customFormat="false" ht="15" hidden="false" customHeight="false" outlineLevel="0" collapsed="false">
      <c r="A139" s="0" t="n">
        <v>138</v>
      </c>
      <c r="B139" s="0" t="n">
        <v>-1</v>
      </c>
      <c r="C139" s="0" t="s">
        <v>214</v>
      </c>
      <c r="D139" s="0" t="n">
        <v>0.025</v>
      </c>
      <c r="E139" s="0" t="n">
        <v>0.063</v>
      </c>
      <c r="F139" s="13" t="n">
        <v>11.30298</v>
      </c>
      <c r="G139" s="13" t="n">
        <v>1134.639</v>
      </c>
      <c r="H139" s="0" t="n">
        <v>115669.834751272</v>
      </c>
      <c r="I139" s="0" t="n">
        <v>20868.3258404372</v>
      </c>
      <c r="J139" s="0" t="n">
        <v>1314.72240458797</v>
      </c>
      <c r="K139" s="0" t="n">
        <v>1728495.00112557</v>
      </c>
      <c r="L139" s="0" t="n">
        <v>9571.55959674704</v>
      </c>
      <c r="M139" s="0" t="n">
        <v>603.016453974856</v>
      </c>
      <c r="N139" s="0" t="n">
        <v>363628.843764409</v>
      </c>
      <c r="O139" s="13" t="n">
        <v>0.00869272</v>
      </c>
      <c r="P139" s="0" t="s">
        <v>2068</v>
      </c>
    </row>
    <row r="140" customFormat="false" ht="15" hidden="false" customHeight="false" outlineLevel="0" collapsed="false">
      <c r="A140" s="0" t="n">
        <v>139</v>
      </c>
      <c r="B140" s="0" t="n">
        <v>1</v>
      </c>
      <c r="C140" s="0" t="s">
        <v>214</v>
      </c>
      <c r="D140" s="0" t="n">
        <v>0.025</v>
      </c>
      <c r="E140" s="0" t="n">
        <v>0.063</v>
      </c>
      <c r="F140" s="0" t="n">
        <v>11.022952313142</v>
      </c>
      <c r="G140" s="0" t="n">
        <v>1134.00791344241</v>
      </c>
      <c r="H140" s="0" t="n">
        <v>-186157.330909882</v>
      </c>
      <c r="I140" s="0" t="n">
        <v>30586.3254135944</v>
      </c>
      <c r="J140" s="0" t="n">
        <v>5099.70660877776</v>
      </c>
      <c r="K140" s="13" t="n">
        <v>26007007.4956116</v>
      </c>
      <c r="L140" s="0" t="n">
        <v>14028.6670945636</v>
      </c>
      <c r="M140" s="0" t="n">
        <v>2339.02194288962</v>
      </c>
      <c r="N140" s="0" t="n">
        <v>5471023.64931915</v>
      </c>
      <c r="O140" s="0" t="n">
        <v>-1</v>
      </c>
      <c r="P140" s="0" t="s">
        <v>2069</v>
      </c>
    </row>
    <row r="141" customFormat="false" ht="15" hidden="false" customHeight="false" outlineLevel="0" collapsed="false">
      <c r="A141" s="0" t="n">
        <v>140</v>
      </c>
      <c r="B141" s="0" t="n">
        <v>-1</v>
      </c>
      <c r="C141" s="0" t="s">
        <v>214</v>
      </c>
      <c r="D141" s="0" t="n">
        <v>0.025</v>
      </c>
      <c r="E141" s="0" t="n">
        <v>0.063</v>
      </c>
      <c r="F141" s="0" t="n">
        <v>10.6128901659831</v>
      </c>
      <c r="G141" s="0" t="n">
        <v>1130.64588984834</v>
      </c>
      <c r="H141" s="0" t="n">
        <v>-195751.526997598</v>
      </c>
      <c r="I141" s="0" t="n">
        <v>31502.4503502497</v>
      </c>
      <c r="J141" s="0" t="n">
        <v>5188.96852064227</v>
      </c>
      <c r="K141" s="13" t="n">
        <v>26925394.3082164</v>
      </c>
      <c r="L141" s="0" t="n">
        <v>14448.8552532501</v>
      </c>
      <c r="M141" s="0" t="n">
        <v>2379.96264529254</v>
      </c>
      <c r="N141" s="0" t="n">
        <v>5664222.1929879</v>
      </c>
      <c r="O141" s="13" t="n">
        <v>0.008472789</v>
      </c>
      <c r="P141" s="0" t="s">
        <v>2068</v>
      </c>
    </row>
    <row r="142" customFormat="false" ht="15" hidden="false" customHeight="false" outlineLevel="0" collapsed="false">
      <c r="A142" s="0" t="n">
        <v>141</v>
      </c>
      <c r="B142" s="0" t="n">
        <v>1</v>
      </c>
      <c r="C142" s="0" t="s">
        <v>214</v>
      </c>
      <c r="D142" s="0" t="n">
        <v>0.025</v>
      </c>
      <c r="E142" s="0" t="n">
        <v>0.063</v>
      </c>
      <c r="F142" s="0" t="n">
        <v>10.227315521246</v>
      </c>
      <c r="G142" s="0" t="n">
        <v>1130.49964464722</v>
      </c>
      <c r="H142" s="0" t="n">
        <v>-197458.483625769</v>
      </c>
      <c r="I142" s="0" t="n">
        <v>32369.4375941683</v>
      </c>
      <c r="J142" s="0" t="n">
        <v>5446.76297991126</v>
      </c>
      <c r="K142" s="13" t="n">
        <v>29667226.9593318</v>
      </c>
      <c r="L142" s="0" t="n">
        <v>14846.5060091537</v>
      </c>
      <c r="M142" s="0" t="n">
        <v>2498.20217224503</v>
      </c>
      <c r="N142" s="0" t="n">
        <v>6241014.0934098</v>
      </c>
      <c r="O142" s="0" t="n">
        <v>-1</v>
      </c>
      <c r="P142" s="0" t="s">
        <v>2069</v>
      </c>
    </row>
    <row r="143" customFormat="false" ht="15" hidden="false" customHeight="false" outlineLevel="0" collapsed="false">
      <c r="A143" s="0" t="n">
        <v>142</v>
      </c>
      <c r="B143" s="0" t="n">
        <v>1</v>
      </c>
      <c r="C143" s="0" t="s">
        <v>214</v>
      </c>
      <c r="D143" s="0" t="n">
        <v>0.025</v>
      </c>
      <c r="E143" s="0" t="n">
        <v>0.063</v>
      </c>
      <c r="F143" s="0" t="n">
        <v>10.6418769391748</v>
      </c>
      <c r="G143" s="0" t="n">
        <v>1127.39155577814</v>
      </c>
      <c r="H143" s="0" t="n">
        <v>-212628.909850654</v>
      </c>
      <c r="I143" s="0" t="n">
        <v>33398.0741337646</v>
      </c>
      <c r="J143" s="0" t="n">
        <v>5696.01315713252</v>
      </c>
      <c r="K143" s="13" t="n">
        <v>32444565.8862268</v>
      </c>
      <c r="L143" s="0" t="n">
        <v>15318.2985301517</v>
      </c>
      <c r="M143" s="0" t="n">
        <v>2612.52279469822</v>
      </c>
      <c r="N143" s="0" t="n">
        <v>6825275.35281784</v>
      </c>
      <c r="O143" s="13" t="n">
        <v>0.009103103</v>
      </c>
      <c r="P143" s="0" t="s">
        <v>2068</v>
      </c>
    </row>
    <row r="144" customFormat="false" ht="15" hidden="false" customHeight="false" outlineLevel="0" collapsed="false">
      <c r="A144" s="0" t="n">
        <v>143</v>
      </c>
      <c r="B144" s="0" t="n">
        <v>-1</v>
      </c>
      <c r="C144" s="0" t="s">
        <v>214</v>
      </c>
      <c r="D144" s="0" t="n">
        <v>0.025</v>
      </c>
      <c r="E144" s="0" t="n">
        <v>0.063</v>
      </c>
      <c r="F144" s="0" t="n">
        <v>10.2416980568523</v>
      </c>
      <c r="G144" s="0" t="n">
        <v>1129.81949800779</v>
      </c>
      <c r="H144" s="0" t="n">
        <v>-202308.034052387</v>
      </c>
      <c r="I144" s="0" t="n">
        <v>34433.5562744771</v>
      </c>
      <c r="J144" s="0" t="n">
        <v>6279.30567658717</v>
      </c>
      <c r="K144" s="13" t="n">
        <v>39429679.7800199</v>
      </c>
      <c r="L144" s="0" t="n">
        <v>15793.2308418208</v>
      </c>
      <c r="M144" s="0" t="n">
        <v>2880.0546561988</v>
      </c>
      <c r="N144" s="0" t="n">
        <v>8294714.82269242</v>
      </c>
      <c r="O144" s="13" t="n">
        <v>0.009949403</v>
      </c>
      <c r="P144" s="0" t="s">
        <v>2068</v>
      </c>
    </row>
    <row r="145" customFormat="false" ht="15" hidden="false" customHeight="false" outlineLevel="0" collapsed="false">
      <c r="A145" s="0" t="n">
        <v>144</v>
      </c>
      <c r="B145" s="0" t="n">
        <v>-1</v>
      </c>
      <c r="C145" s="0" t="s">
        <v>214</v>
      </c>
      <c r="D145" s="0" t="n">
        <v>0.025</v>
      </c>
      <c r="E145" s="0" t="n">
        <v>0.063</v>
      </c>
      <c r="F145" s="0" t="n">
        <v>9.30044175055809</v>
      </c>
      <c r="G145" s="0" t="n">
        <v>1230.19484548967</v>
      </c>
      <c r="H145" s="0" t="n">
        <v>397.237604832742</v>
      </c>
      <c r="I145" s="0" t="n">
        <v>42694.8057155584</v>
      </c>
      <c r="J145" s="0" t="n">
        <v>5829.02086545094</v>
      </c>
      <c r="K145" s="13" t="n">
        <v>33977484.2498625</v>
      </c>
      <c r="L145" s="0" t="n">
        <v>19582.6077109731</v>
      </c>
      <c r="M145" s="0" t="n">
        <v>2673.56712448058</v>
      </c>
      <c r="N145" s="0" t="n">
        <v>7147961.16910337</v>
      </c>
      <c r="O145" s="13" t="n">
        <v>0.06047536</v>
      </c>
      <c r="P145" s="0" t="s">
        <v>2068</v>
      </c>
    </row>
    <row r="146" customFormat="false" ht="15" hidden="false" customHeight="false" outlineLevel="0" collapsed="false">
      <c r="A146" s="0" t="n">
        <v>145</v>
      </c>
      <c r="B146" s="0" t="n">
        <v>-1</v>
      </c>
      <c r="C146" s="0" t="s">
        <v>214</v>
      </c>
      <c r="D146" s="0" t="n">
        <v>0.03</v>
      </c>
      <c r="E146" s="0" t="n">
        <v>0.063</v>
      </c>
      <c r="F146" s="0" t="n">
        <v>18.8088892710511</v>
      </c>
      <c r="G146" s="0" t="n">
        <v>1187.10783095499</v>
      </c>
      <c r="H146" s="0" t="n">
        <v>-118119.801855325</v>
      </c>
      <c r="I146" s="0" t="n">
        <v>23513.693012888</v>
      </c>
      <c r="J146" s="0" t="n">
        <v>8936.60971319417</v>
      </c>
      <c r="K146" s="13" t="n">
        <v>79862993.1659564</v>
      </c>
      <c r="L146" s="0" t="n">
        <v>10784.7466794545</v>
      </c>
      <c r="M146" s="0" t="n">
        <v>4098.8487804585</v>
      </c>
      <c r="N146" s="13" t="n">
        <v>16800561.3250661</v>
      </c>
      <c r="O146" s="13" t="n">
        <v>0.01366131</v>
      </c>
      <c r="P146" s="0" t="s">
        <v>2068</v>
      </c>
    </row>
    <row r="147" customFormat="false" ht="15" hidden="false" customHeight="false" outlineLevel="0" collapsed="false">
      <c r="A147" s="0" t="n">
        <v>146</v>
      </c>
      <c r="B147" s="0" t="n">
        <v>-1</v>
      </c>
      <c r="C147" s="0" t="s">
        <v>214</v>
      </c>
      <c r="D147" s="0" t="n">
        <v>0.03</v>
      </c>
      <c r="E147" s="0" t="n">
        <v>0.063</v>
      </c>
      <c r="F147" s="0" t="n">
        <v>18.2289547920081</v>
      </c>
      <c r="G147" s="0" t="n">
        <v>1173.07045956743</v>
      </c>
      <c r="H147" s="0" t="n">
        <v>-150921.651630936</v>
      </c>
      <c r="I147" s="0" t="n">
        <v>26884.2057336786</v>
      </c>
      <c r="J147" s="0" t="n">
        <v>7076.2058096362</v>
      </c>
      <c r="K147" s="13" t="n">
        <v>50072688.6603291</v>
      </c>
      <c r="L147" s="0" t="n">
        <v>12330.6597716371</v>
      </c>
      <c r="M147" s="0" t="n">
        <v>3245.55938819231</v>
      </c>
      <c r="N147" s="13" t="n">
        <v>10533655.7422832</v>
      </c>
      <c r="O147" s="13" t="n">
        <v>0.01163751</v>
      </c>
      <c r="P147" s="0" t="s">
        <v>2068</v>
      </c>
    </row>
    <row r="148" customFormat="false" ht="15" hidden="false" customHeight="false" outlineLevel="0" collapsed="false">
      <c r="A148" s="0" t="n">
        <v>147</v>
      </c>
      <c r="B148" s="0" t="n">
        <v>-1</v>
      </c>
      <c r="C148" s="0" t="s">
        <v>214</v>
      </c>
      <c r="D148" s="0" t="n">
        <v>0.03</v>
      </c>
      <c r="E148" s="0" t="n">
        <v>0.063</v>
      </c>
      <c r="F148" s="0" t="n">
        <v>17.7477370888082</v>
      </c>
      <c r="G148" s="0" t="n">
        <v>1163.04019480885</v>
      </c>
      <c r="H148" s="0" t="n">
        <v>-182267.130463425</v>
      </c>
      <c r="I148" s="0" t="n">
        <v>28965.988989705</v>
      </c>
      <c r="J148" s="0" t="n">
        <v>6003.15444312276</v>
      </c>
      <c r="K148" s="13" t="n">
        <v>36037863.2679846</v>
      </c>
      <c r="L148" s="0" t="n">
        <v>13285.4866058375</v>
      </c>
      <c r="M148" s="0" t="n">
        <v>2753.39564535931</v>
      </c>
      <c r="N148" s="0" t="n">
        <v>7581187.57988365</v>
      </c>
      <c r="O148" s="13" t="n">
        <v>0.01050896</v>
      </c>
      <c r="P148" s="0" t="s">
        <v>2068</v>
      </c>
    </row>
    <row r="149" customFormat="false" ht="15" hidden="false" customHeight="false" outlineLevel="0" collapsed="false">
      <c r="A149" s="0" t="n">
        <v>148</v>
      </c>
      <c r="B149" s="0" t="n">
        <v>1</v>
      </c>
      <c r="C149" s="0" t="s">
        <v>214</v>
      </c>
      <c r="D149" s="0" t="n">
        <v>0.03</v>
      </c>
      <c r="E149" s="0" t="n">
        <v>0.063</v>
      </c>
      <c r="F149" s="0" t="n">
        <v>16.9410739397426</v>
      </c>
      <c r="G149" s="0" t="n">
        <v>1154.30626498272</v>
      </c>
      <c r="H149" s="0" t="n">
        <v>-199934.136239965</v>
      </c>
      <c r="I149" s="0" t="n">
        <v>30262.2460849147</v>
      </c>
      <c r="J149" s="0" t="n">
        <v>5461.89796009359</v>
      </c>
      <c r="K149" s="13" t="n">
        <v>29832329.3264745</v>
      </c>
      <c r="L149" s="0" t="n">
        <v>13880.0254728683</v>
      </c>
      <c r="M149" s="0" t="n">
        <v>2505.14395409292</v>
      </c>
      <c r="N149" s="0" t="n">
        <v>6275746.23072831</v>
      </c>
      <c r="O149" s="13" t="n">
        <v>0.009996298</v>
      </c>
      <c r="P149" s="0" t="s">
        <v>2068</v>
      </c>
    </row>
    <row r="150" customFormat="false" ht="15" hidden="false" customHeight="false" outlineLevel="0" collapsed="false">
      <c r="A150" s="0" t="n">
        <v>149</v>
      </c>
      <c r="B150" s="0" t="n">
        <v>-1</v>
      </c>
      <c r="C150" s="0" t="s">
        <v>214</v>
      </c>
      <c r="D150" s="0" t="n">
        <v>0.03</v>
      </c>
      <c r="E150" s="0" t="n">
        <v>0.063</v>
      </c>
      <c r="F150" s="0" t="n">
        <v>16.4915021245833</v>
      </c>
      <c r="G150" s="0" t="n">
        <v>1154.1474271844</v>
      </c>
      <c r="H150" s="0" t="n">
        <v>-196322.932060289</v>
      </c>
      <c r="I150" s="0" t="n">
        <v>31388.3465874613</v>
      </c>
      <c r="J150" s="0" t="n">
        <v>5191.46517093547</v>
      </c>
      <c r="K150" s="13" t="n">
        <v>26951310.621036</v>
      </c>
      <c r="L150" s="0" t="n">
        <v>14396.5206336578</v>
      </c>
      <c r="M150" s="0" t="n">
        <v>2381.10775423763</v>
      </c>
      <c r="N150" s="0" t="n">
        <v>5669674.13729057</v>
      </c>
      <c r="O150" s="13" t="n">
        <v>0.009356353</v>
      </c>
      <c r="P150" s="0" t="s">
        <v>2068</v>
      </c>
    </row>
    <row r="151" customFormat="false" ht="15" hidden="false" customHeight="false" outlineLevel="0" collapsed="false">
      <c r="A151" s="0" t="n">
        <v>150</v>
      </c>
      <c r="B151" s="0" t="n">
        <v>1</v>
      </c>
      <c r="C151" s="0" t="s">
        <v>214</v>
      </c>
      <c r="D151" s="0" t="n">
        <v>0.03</v>
      </c>
      <c r="E151" s="0" t="n">
        <v>0.063</v>
      </c>
      <c r="F151" s="0" t="n">
        <v>16.1728980196494</v>
      </c>
      <c r="G151" s="0" t="n">
        <v>1150.82116945104</v>
      </c>
      <c r="H151" s="0" t="n">
        <v>-201480.115897886</v>
      </c>
      <c r="I151" s="0" t="n">
        <v>31996.3617056096</v>
      </c>
      <c r="J151" s="0" t="n">
        <v>5155.04723709622</v>
      </c>
      <c r="K151" s="13" t="n">
        <v>26574512.0166933</v>
      </c>
      <c r="L151" s="0" t="n">
        <v>14675.3917162618</v>
      </c>
      <c r="M151" s="0" t="n">
        <v>2364.40437247376</v>
      </c>
      <c r="N151" s="0" t="n">
        <v>5590408.03657304</v>
      </c>
      <c r="O151" s="13" t="n">
        <v>0.00935519</v>
      </c>
      <c r="P151" s="0" t="s">
        <v>2068</v>
      </c>
    </row>
    <row r="152" customFormat="false" ht="15" hidden="false" customHeight="false" outlineLevel="0" collapsed="false">
      <c r="A152" s="0" t="n">
        <v>151</v>
      </c>
      <c r="B152" s="0" t="n">
        <v>1</v>
      </c>
      <c r="C152" s="0" t="s">
        <v>214</v>
      </c>
      <c r="D152" s="0" t="n">
        <v>0.03</v>
      </c>
      <c r="E152" s="0" t="n">
        <v>0.063</v>
      </c>
      <c r="F152" s="0" t="n">
        <v>15.9398083055421</v>
      </c>
      <c r="G152" s="0" t="n">
        <v>1147.50427654733</v>
      </c>
      <c r="H152" s="0" t="n">
        <v>-203123.42724879</v>
      </c>
      <c r="I152" s="0" t="n">
        <v>32447.3474817897</v>
      </c>
      <c r="J152" s="0" t="n">
        <v>5110.75261387897</v>
      </c>
      <c r="K152" s="13" t="n">
        <v>26119792.2802708</v>
      </c>
      <c r="L152" s="0" t="n">
        <v>14882.2400130917</v>
      </c>
      <c r="M152" s="0" t="n">
        <v>2344.08828302979</v>
      </c>
      <c r="N152" s="0" t="n">
        <v>5494749.87863758</v>
      </c>
      <c r="O152" s="13" t="n">
        <v>0.009391768</v>
      </c>
      <c r="P152" s="0" t="s">
        <v>2068</v>
      </c>
    </row>
    <row r="153" customFormat="false" ht="15" hidden="false" customHeight="false" outlineLevel="0" collapsed="false">
      <c r="A153" s="0" t="n">
        <v>152</v>
      </c>
      <c r="B153" s="0" t="n">
        <v>-1</v>
      </c>
      <c r="C153" s="0" t="s">
        <v>214</v>
      </c>
      <c r="D153" s="0" t="n">
        <v>0.03</v>
      </c>
      <c r="E153" s="0" t="n">
        <v>0.063</v>
      </c>
      <c r="F153" s="0" t="n">
        <v>15.5421534913912</v>
      </c>
      <c r="G153" s="0" t="n">
        <v>1144.33828946439</v>
      </c>
      <c r="H153" s="0" t="n">
        <v>-211038.862729655</v>
      </c>
      <c r="I153" s="0" t="n">
        <v>33463.6730393869</v>
      </c>
      <c r="J153" s="0" t="n">
        <v>5166.18675044539</v>
      </c>
      <c r="K153" s="13" t="n">
        <v>26689485.5404775</v>
      </c>
      <c r="L153" s="0" t="n">
        <v>15348.3860021183</v>
      </c>
      <c r="M153" s="0" t="n">
        <v>2369.51360097405</v>
      </c>
      <c r="N153" s="0" t="n">
        <v>5614594.70520105</v>
      </c>
      <c r="O153" s="13" t="n">
        <v>0.009011725</v>
      </c>
      <c r="P153" s="0" t="s">
        <v>2068</v>
      </c>
    </row>
    <row r="154" customFormat="false" ht="15" hidden="false" customHeight="false" outlineLevel="0" collapsed="false">
      <c r="A154" s="0" t="n">
        <v>153</v>
      </c>
      <c r="B154" s="0" t="n">
        <v>-1</v>
      </c>
      <c r="C154" s="0" t="s">
        <v>214</v>
      </c>
      <c r="D154" s="0" t="n">
        <v>0.03</v>
      </c>
      <c r="E154" s="0" t="n">
        <v>0.063</v>
      </c>
      <c r="F154" s="0" t="n">
        <v>15.1704892964044</v>
      </c>
      <c r="G154" s="0" t="n">
        <v>1142.79260437943</v>
      </c>
      <c r="H154" s="0" t="n">
        <v>-213388.570055148</v>
      </c>
      <c r="I154" s="0" t="n">
        <v>34436.7886592826</v>
      </c>
      <c r="J154" s="0" t="n">
        <v>5423.49315734717</v>
      </c>
      <c r="K154" s="13" t="n">
        <v>29414278.0277916</v>
      </c>
      <c r="L154" s="0" t="n">
        <v>15794.7134014496</v>
      </c>
      <c r="M154" s="0" t="n">
        <v>2487.52927873382</v>
      </c>
      <c r="N154" s="0" t="n">
        <v>6187801.912558</v>
      </c>
      <c r="O154" s="13" t="n">
        <v>0.009110489</v>
      </c>
      <c r="P154" s="0" t="s">
        <v>2068</v>
      </c>
    </row>
    <row r="155" customFormat="false" ht="15" hidden="false" customHeight="false" outlineLevel="0" collapsed="false">
      <c r="A155" s="0" t="n">
        <v>154</v>
      </c>
      <c r="B155" s="0" t="n">
        <v>1</v>
      </c>
      <c r="C155" s="0" t="s">
        <v>214</v>
      </c>
      <c r="D155" s="0" t="n">
        <v>0.03</v>
      </c>
      <c r="E155" s="0" t="n">
        <v>0.063</v>
      </c>
      <c r="F155" s="0" t="n">
        <v>15.4619377237977</v>
      </c>
      <c r="G155" s="0" t="n">
        <v>1142.6292634585</v>
      </c>
      <c r="H155" s="0" t="n">
        <v>-233354.189187905</v>
      </c>
      <c r="I155" s="0" t="n">
        <v>35840.4893771672</v>
      </c>
      <c r="J155" s="0" t="n">
        <v>5590.27885568171</v>
      </c>
      <c r="K155" s="13" t="n">
        <v>31251217.684282</v>
      </c>
      <c r="L155" s="0" t="n">
        <v>16438.5321604854</v>
      </c>
      <c r="M155" s="0" t="n">
        <v>2564.02689676196</v>
      </c>
      <c r="N155" s="0" t="n">
        <v>6574233.92731879</v>
      </c>
      <c r="O155" s="13" t="n">
        <v>0.009852501</v>
      </c>
      <c r="P155" s="0" t="s">
        <v>2068</v>
      </c>
    </row>
    <row r="156" customFormat="false" ht="15" hidden="false" customHeight="false" outlineLevel="0" collapsed="false">
      <c r="A156" s="0" t="n">
        <v>155</v>
      </c>
      <c r="B156" s="0" t="n">
        <v>1</v>
      </c>
      <c r="C156" s="0" t="s">
        <v>214</v>
      </c>
      <c r="D156" s="0" t="n">
        <v>0.03</v>
      </c>
      <c r="E156" s="0" t="n">
        <v>0.063</v>
      </c>
      <c r="F156" s="0" t="n">
        <v>14.830516330534</v>
      </c>
      <c r="G156" s="0" t="n">
        <v>1144.61931395046</v>
      </c>
      <c r="H156" s="0" t="n">
        <v>-216014.959163236</v>
      </c>
      <c r="I156" s="0" t="n">
        <v>36823.9365818241</v>
      </c>
      <c r="J156" s="0" t="n">
        <v>6153.19456296621</v>
      </c>
      <c r="K156" s="13" t="n">
        <v>37861803.3297169</v>
      </c>
      <c r="L156" s="0" t="n">
        <v>16889.5982252168</v>
      </c>
      <c r="M156" s="0" t="n">
        <v>2822.21276751407</v>
      </c>
      <c r="N156" s="0" t="n">
        <v>7964884.90511943</v>
      </c>
      <c r="O156" s="13" t="n">
        <v>0.009270223</v>
      </c>
      <c r="P156" s="0" t="s">
        <v>2068</v>
      </c>
    </row>
    <row r="157" customFormat="false" ht="15" hidden="false" customHeight="false" outlineLevel="0" collapsed="false">
      <c r="A157" s="0" t="n">
        <v>156</v>
      </c>
      <c r="B157" s="0" t="n">
        <v>-1</v>
      </c>
      <c r="C157" s="0" t="s">
        <v>214</v>
      </c>
      <c r="D157" s="0" t="n">
        <v>0.03</v>
      </c>
      <c r="E157" s="0" t="n">
        <v>0.063</v>
      </c>
      <c r="F157" s="0" t="n">
        <v>15.3680379355791</v>
      </c>
      <c r="G157" s="0" t="n">
        <v>1143.7733815228</v>
      </c>
      <c r="H157" s="0" t="n">
        <v>-222075.662381986</v>
      </c>
      <c r="I157" s="0" t="n">
        <v>37018.9767752921</v>
      </c>
      <c r="J157" s="0" t="n">
        <v>6328.42347890141</v>
      </c>
      <c r="K157" s="13" t="n">
        <v>40048943.7283106</v>
      </c>
      <c r="L157" s="0" t="n">
        <v>16979.0549974121</v>
      </c>
      <c r="M157" s="0" t="n">
        <v>2902.58293599563</v>
      </c>
      <c r="N157" s="0" t="n">
        <v>8424987.70033306</v>
      </c>
      <c r="O157" s="13" t="n">
        <v>0.0135127</v>
      </c>
      <c r="P157" s="0" t="s">
        <v>2068</v>
      </c>
    </row>
    <row r="158" customFormat="false" ht="15" hidden="false" customHeight="false" outlineLevel="0" collapsed="false">
      <c r="A158" s="0" t="n">
        <v>157</v>
      </c>
      <c r="B158" s="0" t="n">
        <v>-1</v>
      </c>
      <c r="C158" s="0" t="s">
        <v>214</v>
      </c>
      <c r="D158" s="0" t="n">
        <v>0.035</v>
      </c>
      <c r="E158" s="0" t="n">
        <v>0.063</v>
      </c>
      <c r="F158" s="0" t="n">
        <v>25.9814252924988</v>
      </c>
      <c r="G158" s="0" t="n">
        <v>1196.62534492688</v>
      </c>
      <c r="H158" s="0" t="n">
        <v>-110930.594501386</v>
      </c>
      <c r="I158" s="0" t="n">
        <v>24369.3910683171</v>
      </c>
      <c r="J158" s="0" t="n">
        <v>9212.89340985627</v>
      </c>
      <c r="K158" s="13" t="n">
        <v>84877404.9813731</v>
      </c>
      <c r="L158" s="0" t="n">
        <v>11177.2195571452</v>
      </c>
      <c r="M158" s="0" t="n">
        <v>4225.56854661904</v>
      </c>
      <c r="N158" s="13" t="n">
        <v>17855429.5421761</v>
      </c>
      <c r="O158" s="13" t="n">
        <v>0.01486035</v>
      </c>
      <c r="P158" s="0" t="s">
        <v>2068</v>
      </c>
    </row>
    <row r="159" customFormat="false" ht="15" hidden="false" customHeight="false" outlineLevel="0" collapsed="false">
      <c r="A159" s="0" t="n">
        <v>158</v>
      </c>
      <c r="B159" s="0" t="n">
        <v>-1</v>
      </c>
      <c r="C159" s="0" t="s">
        <v>214</v>
      </c>
      <c r="D159" s="0" t="n">
        <v>0.035</v>
      </c>
      <c r="E159" s="0" t="n">
        <v>0.063</v>
      </c>
      <c r="F159" s="0" t="n">
        <v>25.1244538757746</v>
      </c>
      <c r="G159" s="0" t="n">
        <v>1181.81992680443</v>
      </c>
      <c r="H159" s="0" t="n">
        <v>-157453.104993289</v>
      </c>
      <c r="I159" s="0" t="n">
        <v>28006.8511949925</v>
      </c>
      <c r="J159" s="0" t="n">
        <v>7157.33077064141</v>
      </c>
      <c r="K159" s="13" t="n">
        <v>51227383.7603704</v>
      </c>
      <c r="L159" s="0" t="n">
        <v>12845.5702497355</v>
      </c>
      <c r="M159" s="0" t="n">
        <v>3282.76801183611</v>
      </c>
      <c r="N159" s="13" t="n">
        <v>10776565.8195344</v>
      </c>
      <c r="O159" s="13" t="n">
        <v>0.01231858</v>
      </c>
      <c r="P159" s="0" t="s">
        <v>2068</v>
      </c>
    </row>
    <row r="160" customFormat="false" ht="15" hidden="false" customHeight="false" outlineLevel="0" collapsed="false">
      <c r="A160" s="0" t="n">
        <v>159</v>
      </c>
      <c r="B160" s="0" t="n">
        <v>1</v>
      </c>
      <c r="C160" s="0" t="s">
        <v>214</v>
      </c>
      <c r="D160" s="0" t="n">
        <v>0.035</v>
      </c>
      <c r="E160" s="0" t="n">
        <v>0.063</v>
      </c>
      <c r="F160" s="0" t="n">
        <v>24.3079994572326</v>
      </c>
      <c r="G160" s="0" t="n">
        <v>1171.79022697454</v>
      </c>
      <c r="H160" s="0" t="n">
        <v>-198118.995559987</v>
      </c>
      <c r="I160" s="0" t="n">
        <v>30195.7669927164</v>
      </c>
      <c r="J160" s="0" t="n">
        <v>6038.53082652557</v>
      </c>
      <c r="K160" s="13" t="n">
        <v>36463854.5428996</v>
      </c>
      <c r="L160" s="0" t="n">
        <v>13849.5342961466</v>
      </c>
      <c r="M160" s="0" t="n">
        <v>2769.62131154054</v>
      </c>
      <c r="N160" s="0" t="n">
        <v>7670802.20933958</v>
      </c>
      <c r="O160" s="13" t="n">
        <v>0.01091982</v>
      </c>
      <c r="P160" s="0" t="s">
        <v>2068</v>
      </c>
    </row>
    <row r="161" customFormat="false" ht="15" hidden="false" customHeight="false" outlineLevel="0" collapsed="false">
      <c r="A161" s="0" t="n">
        <v>160</v>
      </c>
      <c r="B161" s="0" t="n">
        <v>1</v>
      </c>
      <c r="C161" s="0" t="s">
        <v>214</v>
      </c>
      <c r="D161" s="0" t="n">
        <v>0.035</v>
      </c>
      <c r="E161" s="0" t="n">
        <v>0.063</v>
      </c>
      <c r="F161" s="0" t="n">
        <v>23.9209243206132</v>
      </c>
      <c r="G161" s="0" t="n">
        <v>1163.10022406856</v>
      </c>
      <c r="H161" s="0" t="n">
        <v>-218153.734832362</v>
      </c>
      <c r="I161" s="0" t="n">
        <v>31363.3713085908</v>
      </c>
      <c r="J161" s="0" t="n">
        <v>5429.42412489172</v>
      </c>
      <c r="K161" s="13" t="n">
        <v>29478646.3279563</v>
      </c>
      <c r="L161" s="0" t="n">
        <v>14385.065518824</v>
      </c>
      <c r="M161" s="0" t="n">
        <v>2490.24956527395</v>
      </c>
      <c r="N161" s="0" t="n">
        <v>6201342.89734714</v>
      </c>
      <c r="O161" s="13" t="n">
        <v>0.0104111</v>
      </c>
      <c r="P161" s="0" t="s">
        <v>2068</v>
      </c>
    </row>
    <row r="162" customFormat="false" ht="15" hidden="false" customHeight="false" outlineLevel="0" collapsed="false">
      <c r="A162" s="0" t="n">
        <v>161</v>
      </c>
      <c r="B162" s="0" t="n">
        <v>-1</v>
      </c>
      <c r="C162" s="0" t="s">
        <v>214</v>
      </c>
      <c r="D162" s="0" t="n">
        <v>0.035</v>
      </c>
      <c r="E162" s="0" t="n">
        <v>0.063</v>
      </c>
      <c r="F162" s="0" t="n">
        <v>22.5683231751754</v>
      </c>
      <c r="G162" s="0" t="n">
        <v>1164.47374639507</v>
      </c>
      <c r="H162" s="0" t="n">
        <v>-215996.564060314</v>
      </c>
      <c r="I162" s="0" t="n">
        <v>32802.8196979161</v>
      </c>
      <c r="J162" s="0" t="n">
        <v>5203.08876067498</v>
      </c>
      <c r="K162" s="13" t="n">
        <v>27072132.6514623</v>
      </c>
      <c r="L162" s="0" t="n">
        <v>15045.2802382347</v>
      </c>
      <c r="M162" s="0" t="n">
        <v>2386.43900827295</v>
      </c>
      <c r="N162" s="0" t="n">
        <v>5695091.1402068</v>
      </c>
      <c r="O162" s="13" t="n">
        <v>0.009739434</v>
      </c>
      <c r="P162" s="0" t="s">
        <v>2068</v>
      </c>
    </row>
    <row r="163" customFormat="false" ht="15" hidden="false" customHeight="false" outlineLevel="0" collapsed="false">
      <c r="A163" s="0" t="n">
        <v>162</v>
      </c>
      <c r="B163" s="0" t="n">
        <v>1</v>
      </c>
      <c r="C163" s="0" t="s">
        <v>214</v>
      </c>
      <c r="D163" s="0" t="n">
        <v>0.035</v>
      </c>
      <c r="E163" s="0" t="n">
        <v>0.063</v>
      </c>
      <c r="F163" s="0" t="n">
        <v>21.913869373704</v>
      </c>
      <c r="G163" s="0" t="n">
        <v>1165.66819353664</v>
      </c>
      <c r="H163" s="0" t="n">
        <v>-216326.353520745</v>
      </c>
      <c r="I163" s="0" t="n">
        <v>33528.2153328516</v>
      </c>
      <c r="J163" s="0" t="n">
        <v>5160.65823533784</v>
      </c>
      <c r="K163" s="13" t="n">
        <v>26632393.4219603</v>
      </c>
      <c r="L163" s="0" t="n">
        <v>15377.9888502289</v>
      </c>
      <c r="M163" s="0" t="n">
        <v>2366.97790248157</v>
      </c>
      <c r="N163" s="0" t="n">
        <v>5602584.39083609</v>
      </c>
      <c r="O163" s="13" t="n">
        <v>0.009689898</v>
      </c>
      <c r="P163" s="0" t="s">
        <v>2068</v>
      </c>
    </row>
    <row r="164" customFormat="false" ht="15" hidden="false" customHeight="false" outlineLevel="0" collapsed="false">
      <c r="A164" s="0" t="n">
        <v>163</v>
      </c>
      <c r="B164" s="0" t="n">
        <v>1</v>
      </c>
      <c r="C164" s="0" t="s">
        <v>214</v>
      </c>
      <c r="D164" s="0" t="n">
        <v>0.035</v>
      </c>
      <c r="E164" s="0" t="n">
        <v>0.063</v>
      </c>
      <c r="F164" s="0" t="n">
        <v>21.4811786335048</v>
      </c>
      <c r="G164" s="0" t="n">
        <v>1162.75261414649</v>
      </c>
      <c r="H164" s="0" t="n">
        <v>-221188.15994757</v>
      </c>
      <c r="I164" s="0" t="n">
        <v>34017.6801085888</v>
      </c>
      <c r="J164" s="0" t="n">
        <v>5114.66353564858</v>
      </c>
      <c r="K164" s="13" t="n">
        <v>26159783.0828933</v>
      </c>
      <c r="L164" s="0" t="n">
        <v>15602.4858533877</v>
      </c>
      <c r="M164" s="0" t="n">
        <v>2345.88205912774</v>
      </c>
      <c r="N164" s="0" t="n">
        <v>5503162.63533745</v>
      </c>
      <c r="O164" s="13" t="n">
        <v>0.009753095</v>
      </c>
      <c r="P164" s="0" t="s">
        <v>2068</v>
      </c>
    </row>
    <row r="165" customFormat="false" ht="15" hidden="false" customHeight="false" outlineLevel="0" collapsed="false">
      <c r="A165" s="0" t="n">
        <v>164</v>
      </c>
      <c r="B165" s="0" t="n">
        <v>-1</v>
      </c>
      <c r="C165" s="0" t="s">
        <v>214</v>
      </c>
      <c r="D165" s="0" t="n">
        <v>0.035</v>
      </c>
      <c r="E165" s="0" t="n">
        <v>0.063</v>
      </c>
      <c r="F165" s="0" t="n">
        <v>21.3193401529279</v>
      </c>
      <c r="G165" s="0" t="n">
        <v>1158.57712489649</v>
      </c>
      <c r="H165" s="0" t="n">
        <v>-220895.609750359</v>
      </c>
      <c r="I165" s="0" t="n">
        <v>35097.3554157097</v>
      </c>
      <c r="J165" s="0" t="n">
        <v>5195.22342453972</v>
      </c>
      <c r="K165" s="13" t="n">
        <v>26990346.4308862</v>
      </c>
      <c r="L165" s="0" t="n">
        <v>16097.6877206462</v>
      </c>
      <c r="M165" s="0" t="n">
        <v>2382.83150788179</v>
      </c>
      <c r="N165" s="0" t="n">
        <v>5677885.99495424</v>
      </c>
      <c r="O165" s="13" t="n">
        <v>0.009802045</v>
      </c>
      <c r="P165" s="0" t="s">
        <v>2068</v>
      </c>
    </row>
    <row r="166" customFormat="false" ht="15" hidden="false" customHeight="false" outlineLevel="0" collapsed="false">
      <c r="A166" s="0" t="n">
        <v>165</v>
      </c>
      <c r="B166" s="0" t="n">
        <v>1</v>
      </c>
      <c r="C166" s="0" t="s">
        <v>214</v>
      </c>
      <c r="D166" s="0" t="n">
        <v>0.035</v>
      </c>
      <c r="E166" s="0" t="n">
        <v>0.063</v>
      </c>
      <c r="F166" s="0" t="n">
        <v>20.6352005919179</v>
      </c>
      <c r="G166" s="0" t="n">
        <v>1156.99473762077</v>
      </c>
      <c r="H166" s="0" t="n">
        <v>-226216.111214642</v>
      </c>
      <c r="I166" s="0" t="n">
        <v>35986.506566158</v>
      </c>
      <c r="J166" s="0" t="n">
        <v>5362.63164583691</v>
      </c>
      <c r="K166" s="13" t="n">
        <v>28757818.1689315</v>
      </c>
      <c r="L166" s="0" t="n">
        <v>16505.5041326752</v>
      </c>
      <c r="M166" s="0" t="n">
        <v>2459.61465112576</v>
      </c>
      <c r="N166" s="0" t="n">
        <v>6049704.23203253</v>
      </c>
      <c r="O166" s="13" t="n">
        <v>0.01004455</v>
      </c>
      <c r="P166" s="0" t="s">
        <v>2068</v>
      </c>
    </row>
    <row r="167" customFormat="false" ht="15" hidden="false" customHeight="false" outlineLevel="0" collapsed="false">
      <c r="A167" s="0" t="n">
        <v>166</v>
      </c>
      <c r="B167" s="0" t="n">
        <v>1</v>
      </c>
      <c r="C167" s="0" t="s">
        <v>214</v>
      </c>
      <c r="D167" s="0" t="n">
        <v>0.035</v>
      </c>
      <c r="E167" s="0" t="n">
        <v>0.063</v>
      </c>
      <c r="F167" s="0" t="n">
        <v>21.2852597983292</v>
      </c>
      <c r="G167" s="0" t="n">
        <v>1153.04226524225</v>
      </c>
      <c r="H167" s="0" t="n">
        <v>-250189.22636981</v>
      </c>
      <c r="I167" s="0" t="n">
        <v>37747.1035338022</v>
      </c>
      <c r="J167" s="0" t="n">
        <v>5511.53705882412</v>
      </c>
      <c r="K167" s="13" t="n">
        <v>30377040.7507916</v>
      </c>
      <c r="L167" s="0" t="n">
        <v>17313.0162614598</v>
      </c>
      <c r="M167" s="0" t="n">
        <v>2527.91133075088</v>
      </c>
      <c r="N167" s="0" t="n">
        <v>6390335.6961387</v>
      </c>
      <c r="O167" s="13" t="n">
        <v>0.01040991</v>
      </c>
      <c r="P167" s="0" t="s">
        <v>2068</v>
      </c>
    </row>
    <row r="168" customFormat="false" ht="15" hidden="false" customHeight="false" outlineLevel="0" collapsed="false">
      <c r="A168" s="0" t="n">
        <v>167</v>
      </c>
      <c r="B168" s="0" t="n">
        <v>-1</v>
      </c>
      <c r="C168" s="0" t="s">
        <v>214</v>
      </c>
      <c r="D168" s="0" t="n">
        <v>0.035</v>
      </c>
      <c r="E168" s="0" t="n">
        <v>0.063</v>
      </c>
      <c r="F168" s="0" t="n">
        <v>20.0691000587248</v>
      </c>
      <c r="G168" s="0" t="n">
        <v>1158.15289438492</v>
      </c>
      <c r="H168" s="0" t="n">
        <v>-229873.223117688</v>
      </c>
      <c r="I168" s="0" t="n">
        <v>38777.3663302111</v>
      </c>
      <c r="J168" s="0" t="n">
        <v>6031.34874164464</v>
      </c>
      <c r="K168" s="13" t="n">
        <v>36377167.6433384</v>
      </c>
      <c r="L168" s="0" t="n">
        <v>17785.5546783822</v>
      </c>
      <c r="M168" s="0" t="n">
        <v>2766.32718985762</v>
      </c>
      <c r="N168" s="0" t="n">
        <v>7652566.1213456</v>
      </c>
      <c r="O168" s="13" t="n">
        <v>0.01039437</v>
      </c>
      <c r="P168" s="0" t="s">
        <v>2068</v>
      </c>
    </row>
    <row r="169" customFormat="false" ht="15" hidden="false" customHeight="false" outlineLevel="0" collapsed="false">
      <c r="A169" s="0" t="n">
        <v>168</v>
      </c>
      <c r="B169" s="0" t="n">
        <v>-1</v>
      </c>
      <c r="C169" s="0" t="s">
        <v>214</v>
      </c>
      <c r="D169" s="0" t="n">
        <v>0.035</v>
      </c>
      <c r="E169" s="0" t="n">
        <v>0.063</v>
      </c>
      <c r="F169" s="0" t="n">
        <v>20.6291040670184</v>
      </c>
      <c r="G169" s="0" t="n">
        <v>1153.0694789404</v>
      </c>
      <c r="H169" s="0" t="n">
        <v>-243108.239050392</v>
      </c>
      <c r="I169" s="0" t="n">
        <v>39192.7231059913</v>
      </c>
      <c r="J169" s="0" t="n">
        <v>6184.16772764492</v>
      </c>
      <c r="K169" s="13" t="n">
        <v>38243930.4836449</v>
      </c>
      <c r="L169" s="0" t="n">
        <v>17976.0614442244</v>
      </c>
      <c r="M169" s="0" t="n">
        <v>2836.41886157771</v>
      </c>
      <c r="N169" s="0" t="n">
        <v>8045271.95831381</v>
      </c>
      <c r="O169" s="13" t="n">
        <v>0.0109668</v>
      </c>
      <c r="P169" s="0" t="s">
        <v>2068</v>
      </c>
    </row>
    <row r="170" customFormat="false" ht="15" hidden="false" customHeight="false" outlineLevel="0" collapsed="false">
      <c r="A170" s="0" t="n">
        <v>169</v>
      </c>
      <c r="B170" s="0" t="n">
        <v>1</v>
      </c>
      <c r="C170" s="0" t="s">
        <v>214</v>
      </c>
      <c r="D170" s="0" t="n">
        <v>0.005</v>
      </c>
      <c r="E170" s="0" t="n">
        <v>0.063</v>
      </c>
      <c r="F170" s="0" t="n">
        <v>0.341976870331564</v>
      </c>
      <c r="G170" s="0" t="n">
        <v>1125.11969394017</v>
      </c>
      <c r="H170" s="0" t="n">
        <v>-84460.8834616575</v>
      </c>
      <c r="I170" s="0" t="n">
        <v>12514.3038300496</v>
      </c>
      <c r="J170" s="0" t="n">
        <v>5237.82326276038</v>
      </c>
      <c r="K170" s="13" t="n">
        <v>27434792.5319138</v>
      </c>
      <c r="L170" s="0" t="n">
        <v>5739.87159731907</v>
      </c>
      <c r="M170" s="0" t="n">
        <v>2402.40555015965</v>
      </c>
      <c r="N170" s="0" t="n">
        <v>5771552.4274379</v>
      </c>
      <c r="O170" s="13" t="n">
        <v>0.006902476</v>
      </c>
      <c r="P170" s="0" t="s">
        <v>2068</v>
      </c>
    </row>
    <row r="171" customFormat="false" ht="15" hidden="false" customHeight="false" outlineLevel="0" collapsed="false">
      <c r="A171" s="0" t="n">
        <v>170</v>
      </c>
      <c r="B171" s="0" t="n">
        <v>1</v>
      </c>
      <c r="C171" s="0" t="s">
        <v>383</v>
      </c>
      <c r="D171" s="0" t="n">
        <v>0.005</v>
      </c>
      <c r="E171" s="0" t="n">
        <v>0.063</v>
      </c>
      <c r="F171" s="0" t="n">
        <v>0.342405204442911</v>
      </c>
      <c r="G171" s="0" t="n">
        <v>1095.58184357529</v>
      </c>
      <c r="H171" s="0" t="n">
        <v>-91166.8433036905</v>
      </c>
      <c r="I171" s="0" t="n">
        <v>13250.9948562954</v>
      </c>
      <c r="J171" s="0" t="n">
        <v>3871.87966293756</v>
      </c>
      <c r="K171" s="13" t="n">
        <v>14991452.1242695</v>
      </c>
      <c r="L171" s="0" t="n">
        <v>6077.76052343653</v>
      </c>
      <c r="M171" s="0" t="n">
        <v>1775.89363078793</v>
      </c>
      <c r="N171" s="0" t="n">
        <v>3153798.18787314</v>
      </c>
      <c r="O171" s="13" t="n">
        <v>0.0009290222</v>
      </c>
      <c r="P171" s="0" t="s">
        <v>2068</v>
      </c>
    </row>
    <row r="172" customFormat="false" ht="15" hidden="false" customHeight="false" outlineLevel="0" collapsed="false">
      <c r="A172" s="0" t="n">
        <v>171</v>
      </c>
      <c r="B172" s="0" t="n">
        <v>1</v>
      </c>
      <c r="C172" s="0" t="s">
        <v>383</v>
      </c>
      <c r="D172" s="0" t="n">
        <v>0.005</v>
      </c>
      <c r="E172" s="0" t="n">
        <v>0.063</v>
      </c>
      <c r="F172" s="0" t="n">
        <v>0.328475474350852</v>
      </c>
      <c r="G172" s="0" t="n">
        <v>1075.53806664486</v>
      </c>
      <c r="H172" s="0" t="n">
        <v>-94140.1822191138</v>
      </c>
      <c r="I172" s="0" t="n">
        <v>13682.3638468352</v>
      </c>
      <c r="J172" s="0" t="n">
        <v>3294.16826965562</v>
      </c>
      <c r="K172" s="13" t="n">
        <v>10851544.5888059</v>
      </c>
      <c r="L172" s="0" t="n">
        <v>6275.61415255418</v>
      </c>
      <c r="M172" s="0" t="n">
        <v>1510.91794118071</v>
      </c>
      <c r="N172" s="0" t="n">
        <v>2282873.02498177</v>
      </c>
      <c r="O172" s="13" t="n">
        <v>0.0008218439</v>
      </c>
      <c r="P172" s="0" t="s">
        <v>2068</v>
      </c>
    </row>
    <row r="173" customFormat="false" ht="15" hidden="false" customHeight="false" outlineLevel="0" collapsed="false">
      <c r="A173" s="0" t="n">
        <v>172</v>
      </c>
      <c r="B173" s="0" t="n">
        <v>1</v>
      </c>
      <c r="C173" s="0" t="s">
        <v>383</v>
      </c>
      <c r="D173" s="0" t="n">
        <v>0.005</v>
      </c>
      <c r="E173" s="0" t="n">
        <v>0.063</v>
      </c>
      <c r="F173" s="0" t="n">
        <v>0.316783323942218</v>
      </c>
      <c r="G173" s="0" t="n">
        <v>1060.30881984893</v>
      </c>
      <c r="H173" s="0" t="n">
        <v>-96300.7574726535</v>
      </c>
      <c r="I173" s="0" t="n">
        <v>13998.9572086807</v>
      </c>
      <c r="J173" s="0" t="n">
        <v>3113.49965441522</v>
      </c>
      <c r="K173" s="0" t="n">
        <v>9693880.09804371</v>
      </c>
      <c r="L173" s="0" t="n">
        <v>6420.82427884839</v>
      </c>
      <c r="M173" s="0" t="n">
        <v>1428.05166665262</v>
      </c>
      <c r="N173" s="0" t="n">
        <v>2039331.56262935</v>
      </c>
      <c r="O173" s="13" t="n">
        <v>0.0005076422</v>
      </c>
      <c r="P173" s="0" t="s">
        <v>2068</v>
      </c>
    </row>
    <row r="174" customFormat="false" ht="15" hidden="false" customHeight="false" outlineLevel="0" collapsed="false">
      <c r="A174" s="0" t="n">
        <v>173</v>
      </c>
      <c r="B174" s="0" t="n">
        <v>1</v>
      </c>
      <c r="C174" s="0" t="s">
        <v>383</v>
      </c>
      <c r="D174" s="0" t="n">
        <v>0.005</v>
      </c>
      <c r="E174" s="0" t="n">
        <v>0.063</v>
      </c>
      <c r="F174" s="0" t="n">
        <v>0.305739874209393</v>
      </c>
      <c r="G174" s="0" t="n">
        <v>1046.62292543159</v>
      </c>
      <c r="H174" s="0" t="n">
        <v>-94996.5377402907</v>
      </c>
      <c r="I174" s="0" t="n">
        <v>14195.7163515957</v>
      </c>
      <c r="J174" s="0" t="n">
        <v>3284.08341833096</v>
      </c>
      <c r="K174" s="13" t="n">
        <v>10785203.8985564</v>
      </c>
      <c r="L174" s="0" t="n">
        <v>6511.07646071904</v>
      </c>
      <c r="M174" s="0" t="n">
        <v>1506.29370935048</v>
      </c>
      <c r="N174" s="0" t="n">
        <v>2268920.73882884</v>
      </c>
      <c r="O174" s="13" t="n">
        <v>0.001696925</v>
      </c>
      <c r="P174" s="0" t="s">
        <v>2068</v>
      </c>
    </row>
    <row r="175" customFormat="false" ht="15" hidden="false" customHeight="false" outlineLevel="0" collapsed="false">
      <c r="A175" s="0" t="n">
        <v>174</v>
      </c>
      <c r="B175" s="0" t="n">
        <v>1</v>
      </c>
      <c r="C175" s="0" t="s">
        <v>383</v>
      </c>
      <c r="D175" s="0" t="n">
        <v>0.005</v>
      </c>
      <c r="E175" s="0" t="n">
        <v>0.063</v>
      </c>
      <c r="F175" s="0" t="n">
        <v>0.303432031811098</v>
      </c>
      <c r="G175" s="0" t="n">
        <v>1042.87655154403</v>
      </c>
      <c r="H175" s="0" t="n">
        <v>-98676.9809057507</v>
      </c>
      <c r="I175" s="0" t="n">
        <v>14343.5568931029</v>
      </c>
      <c r="J175" s="0" t="n">
        <v>3197.88331663979</v>
      </c>
      <c r="K175" s="13" t="n">
        <v>10226457.7068431</v>
      </c>
      <c r="L175" s="0" t="n">
        <v>6578.87991022427</v>
      </c>
      <c r="M175" s="0" t="n">
        <v>1466.7554543043</v>
      </c>
      <c r="N175" s="0" t="n">
        <v>2151371.56273143</v>
      </c>
      <c r="O175" s="13" t="n">
        <v>4.598845E-005</v>
      </c>
      <c r="P175" s="0" t="s">
        <v>2068</v>
      </c>
    </row>
    <row r="176" customFormat="false" ht="15" hidden="false" customHeight="false" outlineLevel="0" collapsed="false">
      <c r="A176" s="0" t="n">
        <v>175</v>
      </c>
      <c r="B176" s="0" t="n">
        <v>1</v>
      </c>
      <c r="C176" s="0" t="s">
        <v>383</v>
      </c>
      <c r="D176" s="0" t="n">
        <v>0.005</v>
      </c>
      <c r="E176" s="0" t="n">
        <v>0.063</v>
      </c>
      <c r="F176" s="0" t="n">
        <v>0.300041521215462</v>
      </c>
      <c r="G176" s="0" t="n">
        <v>1038.08992069878</v>
      </c>
      <c r="H176" s="0" t="n">
        <v>-99306.7298796293</v>
      </c>
      <c r="I176" s="0" t="n">
        <v>14435.166197705</v>
      </c>
      <c r="J176" s="0" t="n">
        <v>3290.50779840885</v>
      </c>
      <c r="K176" s="13" t="n">
        <v>10827441.5713895</v>
      </c>
      <c r="L176" s="0" t="n">
        <v>6620.89784330238</v>
      </c>
      <c r="M176" s="0" t="n">
        <v>1509.23901307893</v>
      </c>
      <c r="N176" s="0" t="n">
        <v>2277802.39859948</v>
      </c>
      <c r="O176" s="13" t="n">
        <v>4.376796E-005</v>
      </c>
      <c r="P176" s="0" t="s">
        <v>2068</v>
      </c>
    </row>
    <row r="177" customFormat="false" ht="15" hidden="false" customHeight="false" outlineLevel="0" collapsed="false">
      <c r="A177" s="0" t="n">
        <v>176</v>
      </c>
      <c r="B177" s="0" t="n">
        <v>1</v>
      </c>
      <c r="C177" s="0" t="s">
        <v>383</v>
      </c>
      <c r="D177" s="0" t="n">
        <v>0.005</v>
      </c>
      <c r="E177" s="0" t="n">
        <v>0.063</v>
      </c>
      <c r="F177" s="0" t="n">
        <v>0.298137832491192</v>
      </c>
      <c r="G177" s="0" t="n">
        <v>1028.33309901244</v>
      </c>
      <c r="H177" s="0" t="n">
        <v>-98603.8544373432</v>
      </c>
      <c r="I177" s="0" t="n">
        <v>14572.3246722111</v>
      </c>
      <c r="J177" s="0" t="n">
        <v>3658.44085149114</v>
      </c>
      <c r="K177" s="13" t="n">
        <v>13384189.4638592</v>
      </c>
      <c r="L177" s="0" t="n">
        <v>6683.81346887958</v>
      </c>
      <c r="M177" s="0" t="n">
        <v>1677.99831449853</v>
      </c>
      <c r="N177" s="0" t="n">
        <v>2815678.34345992</v>
      </c>
      <c r="O177" s="13" t="n">
        <v>0.0009202923</v>
      </c>
      <c r="P177" s="0" t="s">
        <v>2068</v>
      </c>
    </row>
    <row r="178" customFormat="false" ht="15" hidden="false" customHeight="false" outlineLevel="0" collapsed="false">
      <c r="A178" s="0" t="n">
        <v>177</v>
      </c>
      <c r="B178" s="0" t="n">
        <v>1</v>
      </c>
      <c r="C178" s="0" t="s">
        <v>383</v>
      </c>
      <c r="D178" s="0" t="n">
        <v>0.005</v>
      </c>
      <c r="E178" s="0" t="n">
        <v>0.063</v>
      </c>
      <c r="F178" s="0" t="n">
        <v>0.293730916630011</v>
      </c>
      <c r="G178" s="0" t="n">
        <v>1022.19340463242</v>
      </c>
      <c r="H178" s="0" t="n">
        <v>-101282.223104832</v>
      </c>
      <c r="I178" s="0" t="n">
        <v>14722.5117049624</v>
      </c>
      <c r="J178" s="0" t="n">
        <v>3900.29609889619</v>
      </c>
      <c r="K178" s="13" t="n">
        <v>15212309.6590648</v>
      </c>
      <c r="L178" s="0" t="n">
        <v>6752.69301789383</v>
      </c>
      <c r="M178" s="0" t="n">
        <v>1788.92724030624</v>
      </c>
      <c r="N178" s="0" t="n">
        <v>3200260.6711097</v>
      </c>
      <c r="O178" s="13" t="n">
        <v>4.47443E-005</v>
      </c>
      <c r="P178" s="0" t="s">
        <v>2068</v>
      </c>
    </row>
    <row r="179" customFormat="false" ht="15" hidden="false" customHeight="false" outlineLevel="0" collapsed="false">
      <c r="A179" s="0" t="n">
        <v>178</v>
      </c>
      <c r="B179" s="0" t="n">
        <v>1</v>
      </c>
      <c r="C179" s="0" t="s">
        <v>383</v>
      </c>
      <c r="D179" s="0" t="n">
        <v>0.005</v>
      </c>
      <c r="E179" s="0" t="n">
        <v>0.063</v>
      </c>
      <c r="F179" s="0" t="n">
        <v>0.301870857394533</v>
      </c>
      <c r="G179" s="0" t="n">
        <v>1011.30697470088</v>
      </c>
      <c r="H179" s="0" t="n">
        <v>-102512.16480621</v>
      </c>
      <c r="I179" s="0" t="n">
        <v>14901.4625213806</v>
      </c>
      <c r="J179" s="0" t="n">
        <v>4762.00702425074</v>
      </c>
      <c r="K179" s="13" t="n">
        <v>22676710.8990134</v>
      </c>
      <c r="L179" s="0" t="n">
        <v>6834.77139913673</v>
      </c>
      <c r="M179" s="0" t="n">
        <v>2184.16342457248</v>
      </c>
      <c r="N179" s="0" t="n">
        <v>4770569.86524022</v>
      </c>
      <c r="O179" s="13" t="n">
        <v>4.518064E-005</v>
      </c>
      <c r="P179" s="0" t="s">
        <v>2068</v>
      </c>
    </row>
    <row r="180" customFormat="false" ht="15" hidden="false" customHeight="false" outlineLevel="0" collapsed="false">
      <c r="A180" s="0" t="n">
        <v>179</v>
      </c>
      <c r="B180" s="0" t="n">
        <v>1</v>
      </c>
      <c r="C180" s="0" t="s">
        <v>383</v>
      </c>
      <c r="D180" s="0" t="n">
        <v>0.005</v>
      </c>
      <c r="E180" s="0" t="n">
        <v>0.063</v>
      </c>
      <c r="F180" s="0" t="n">
        <v>0.323319867355166</v>
      </c>
      <c r="G180" s="0" t="n">
        <v>1005.60778273131</v>
      </c>
      <c r="H180" s="0" t="n">
        <v>-102312.282732921</v>
      </c>
      <c r="I180" s="0" t="n">
        <v>14947.419364172</v>
      </c>
      <c r="J180" s="0" t="n">
        <v>5948.17981399266</v>
      </c>
      <c r="K180" s="13" t="n">
        <v>35380843.0995897</v>
      </c>
      <c r="L180" s="0" t="n">
        <v>6855.86578653303</v>
      </c>
      <c r="M180" s="0" t="n">
        <v>2728.22495210413</v>
      </c>
      <c r="N180" s="0" t="n">
        <v>7443211.38928359</v>
      </c>
      <c r="O180" s="13" t="n">
        <v>0.000240976</v>
      </c>
      <c r="P180" s="0" t="s">
        <v>2068</v>
      </c>
    </row>
    <row r="181" customFormat="false" ht="15" hidden="false" customHeight="false" outlineLevel="0" collapsed="false">
      <c r="A181" s="0" t="n">
        <v>180</v>
      </c>
      <c r="B181" s="0" t="n">
        <v>1</v>
      </c>
      <c r="C181" s="0" t="s">
        <v>383</v>
      </c>
      <c r="D181" s="0" t="n">
        <v>0.005</v>
      </c>
      <c r="E181" s="0" t="n">
        <v>0.063</v>
      </c>
      <c r="F181" s="0" t="n">
        <v>0.33659555282793</v>
      </c>
      <c r="G181" s="0" t="n">
        <v>1005.85358027942</v>
      </c>
      <c r="H181" s="0" t="n">
        <v>-102766.696806089</v>
      </c>
      <c r="I181" s="0" t="n">
        <v>14938.3784188145</v>
      </c>
      <c r="J181" s="0" t="n">
        <v>6505.6445807202</v>
      </c>
      <c r="K181" s="13" t="n">
        <v>42323411.4106541</v>
      </c>
      <c r="L181" s="0" t="n">
        <v>6851.70340964192</v>
      </c>
      <c r="M181" s="0" t="n">
        <v>2983.90801905904</v>
      </c>
      <c r="N181" s="0" t="n">
        <v>8903707.06620484</v>
      </c>
      <c r="O181" s="13" t="n">
        <v>4.432707E-005</v>
      </c>
      <c r="P181" s="0" t="s">
        <v>2068</v>
      </c>
    </row>
    <row r="182" customFormat="false" ht="15" hidden="false" customHeight="false" outlineLevel="0" collapsed="false">
      <c r="A182" s="0" t="n">
        <v>181</v>
      </c>
      <c r="B182" s="0" t="n">
        <v>1</v>
      </c>
      <c r="C182" s="0" t="s">
        <v>383</v>
      </c>
      <c r="D182" s="0" t="n">
        <v>0.01</v>
      </c>
      <c r="E182" s="0" t="n">
        <v>0.063</v>
      </c>
      <c r="F182" s="0" t="n">
        <v>2.12902397608559</v>
      </c>
      <c r="G182" s="0" t="n">
        <v>1141.36420988917</v>
      </c>
      <c r="H182" s="0" t="n">
        <v>-94114.4196535295</v>
      </c>
      <c r="I182" s="0" t="n">
        <v>15524.3710100517</v>
      </c>
      <c r="J182" s="0" t="n">
        <v>6604.09677766745</v>
      </c>
      <c r="K182" s="13" t="n">
        <v>43614094.2487976</v>
      </c>
      <c r="L182" s="0" t="n">
        <v>7120.37911737248</v>
      </c>
      <c r="M182" s="0" t="n">
        <v>3029.02273814271</v>
      </c>
      <c r="N182" s="0" t="n">
        <v>9174978.74818557</v>
      </c>
      <c r="O182" s="13" t="n">
        <v>0.01160547</v>
      </c>
      <c r="P182" s="0" t="s">
        <v>2068</v>
      </c>
    </row>
    <row r="183" customFormat="false" ht="15" hidden="false" customHeight="false" outlineLevel="0" collapsed="false">
      <c r="A183" s="0" t="n">
        <v>182</v>
      </c>
      <c r="B183" s="0" t="n">
        <v>1</v>
      </c>
      <c r="C183" s="0" t="s">
        <v>383</v>
      </c>
      <c r="D183" s="0" t="n">
        <v>0.01</v>
      </c>
      <c r="E183" s="0" t="n">
        <v>0.063</v>
      </c>
      <c r="F183" s="0" t="n">
        <v>1.16065505331789</v>
      </c>
      <c r="G183" s="0" t="n">
        <v>1172.53178097533</v>
      </c>
      <c r="H183" s="0" t="n">
        <v>-134765.422276203</v>
      </c>
      <c r="I183" s="0" t="n">
        <v>19589.5265190902</v>
      </c>
      <c r="J183" s="0" t="n">
        <v>5047.11295587073</v>
      </c>
      <c r="K183" s="13" t="n">
        <v>25473349.1893181</v>
      </c>
      <c r="L183" s="0" t="n">
        <v>8985.01978468242</v>
      </c>
      <c r="M183" s="0" t="n">
        <v>2314.93138539274</v>
      </c>
      <c r="N183" s="0" t="n">
        <v>5358907.31907639</v>
      </c>
      <c r="O183" s="13" t="n">
        <v>0.001051679</v>
      </c>
      <c r="P183" s="0" t="s">
        <v>2068</v>
      </c>
    </row>
    <row r="184" customFormat="false" ht="15" hidden="false" customHeight="false" outlineLevel="0" collapsed="false">
      <c r="A184" s="0" t="n">
        <v>183</v>
      </c>
      <c r="B184" s="0" t="n">
        <v>1</v>
      </c>
      <c r="C184" s="0" t="s">
        <v>383</v>
      </c>
      <c r="D184" s="0" t="n">
        <v>0.01</v>
      </c>
      <c r="E184" s="0" t="n">
        <v>0.063</v>
      </c>
      <c r="F184" s="0" t="n">
        <v>1.10575295772287</v>
      </c>
      <c r="G184" s="0" t="n">
        <v>1149.78762982144</v>
      </c>
      <c r="H184" s="0" t="n">
        <v>-140360.593390634</v>
      </c>
      <c r="I184" s="0" t="n">
        <v>20407.0463978688</v>
      </c>
      <c r="J184" s="0" t="n">
        <v>4017.07748159732</v>
      </c>
      <c r="K184" s="13" t="n">
        <v>16136911.4931562</v>
      </c>
      <c r="L184" s="0" t="n">
        <v>9359.98710602317</v>
      </c>
      <c r="M184" s="0" t="n">
        <v>1842.49071122676</v>
      </c>
      <c r="N184" s="0" t="n">
        <v>3394772.02095692</v>
      </c>
      <c r="O184" s="13" t="n">
        <v>0.00104107</v>
      </c>
      <c r="P184" s="0" t="s">
        <v>2068</v>
      </c>
    </row>
    <row r="185" customFormat="false" ht="15" hidden="false" customHeight="false" outlineLevel="0" collapsed="false">
      <c r="A185" s="0" t="n">
        <v>184</v>
      </c>
      <c r="B185" s="0" t="n">
        <v>1</v>
      </c>
      <c r="C185" s="0" t="s">
        <v>383</v>
      </c>
      <c r="D185" s="0" t="n">
        <v>0.01</v>
      </c>
      <c r="E185" s="0" t="n">
        <v>0.063</v>
      </c>
      <c r="F185" s="0" t="n">
        <v>1.05601380295411</v>
      </c>
      <c r="G185" s="0" t="n">
        <v>1132.43219944737</v>
      </c>
      <c r="H185" s="0" t="n">
        <v>-144561.480838296</v>
      </c>
      <c r="I185" s="0" t="n">
        <v>21015.9286466426</v>
      </c>
      <c r="J185" s="0" t="n">
        <v>3552.78261966613</v>
      </c>
      <c r="K185" s="13" t="n">
        <v>12622264.3426017</v>
      </c>
      <c r="L185" s="0" t="n">
        <v>9639.25975952215</v>
      </c>
      <c r="M185" s="0" t="n">
        <v>1629.53515478119</v>
      </c>
      <c r="N185" s="0" t="n">
        <v>2655384.82066777</v>
      </c>
      <c r="O185" s="13" t="n">
        <v>0.0009070186</v>
      </c>
      <c r="P185" s="0" t="s">
        <v>2068</v>
      </c>
    </row>
    <row r="186" customFormat="false" ht="15" hidden="false" customHeight="false" outlineLevel="0" collapsed="false">
      <c r="A186" s="0" t="n">
        <v>185</v>
      </c>
      <c r="B186" s="0" t="n">
        <v>1</v>
      </c>
      <c r="C186" s="0" t="s">
        <v>383</v>
      </c>
      <c r="D186" s="0" t="n">
        <v>0.01</v>
      </c>
      <c r="E186" s="0" t="n">
        <v>0.063</v>
      </c>
      <c r="F186" s="0" t="n">
        <v>1.48230924482049</v>
      </c>
      <c r="G186" s="0" t="n">
        <v>1112.16187766678</v>
      </c>
      <c r="H186" s="0" t="n">
        <v>-75478.7792929665</v>
      </c>
      <c r="I186" s="0" t="n">
        <v>21421.3550742179</v>
      </c>
      <c r="J186" s="0" t="n">
        <v>4545.60096711085</v>
      </c>
      <c r="K186" s="13" t="n">
        <v>20662488.1521991</v>
      </c>
      <c r="L186" s="0" t="n">
        <v>9825.2231395682</v>
      </c>
      <c r="M186" s="0" t="n">
        <v>2084.90749770794</v>
      </c>
      <c r="N186" s="0" t="n">
        <v>4346839.27399878</v>
      </c>
      <c r="O186" s="13" t="n">
        <v>0.03665253</v>
      </c>
      <c r="P186" s="0" t="s">
        <v>2068</v>
      </c>
    </row>
    <row r="187" customFormat="false" ht="15" hidden="false" customHeight="false" outlineLevel="0" collapsed="false">
      <c r="A187" s="0" t="n">
        <v>186</v>
      </c>
      <c r="B187" s="0" t="n">
        <v>1</v>
      </c>
      <c r="C187" s="0" t="s">
        <v>383</v>
      </c>
      <c r="D187" s="0" t="n">
        <v>0.01</v>
      </c>
      <c r="E187" s="0" t="n">
        <v>0.063</v>
      </c>
      <c r="F187" s="0" t="n">
        <v>1.00361747387796</v>
      </c>
      <c r="G187" s="0" t="n">
        <v>1112.50242822792</v>
      </c>
      <c r="H187" s="0" t="n">
        <v>-149260.93672007</v>
      </c>
      <c r="I187" s="0" t="n">
        <v>21692.1512395334</v>
      </c>
      <c r="J187" s="0" t="n">
        <v>3364.08569540498</v>
      </c>
      <c r="K187" s="13" t="n">
        <v>11317072.5660284</v>
      </c>
      <c r="L187" s="0" t="n">
        <v>9949.41903621788</v>
      </c>
      <c r="M187" s="0" t="n">
        <v>1542.98658015674</v>
      </c>
      <c r="N187" s="0" t="n">
        <v>2380807.58654382</v>
      </c>
      <c r="O187" s="13" t="n">
        <v>0.0001158917</v>
      </c>
      <c r="P187" s="0" t="s">
        <v>2068</v>
      </c>
    </row>
    <row r="188" customFormat="false" ht="15" hidden="false" customHeight="false" outlineLevel="0" collapsed="false">
      <c r="A188" s="0" t="n">
        <v>187</v>
      </c>
      <c r="B188" s="0" t="n">
        <v>1</v>
      </c>
      <c r="C188" s="0" t="s">
        <v>383</v>
      </c>
      <c r="D188" s="0" t="n">
        <v>0.01</v>
      </c>
      <c r="E188" s="0" t="n">
        <v>0.063</v>
      </c>
      <c r="F188" s="0" t="n">
        <v>0.987459001131355</v>
      </c>
      <c r="G188" s="0" t="n">
        <v>1106.77481914874</v>
      </c>
      <c r="H188" s="0" t="n">
        <v>-150546.619609456</v>
      </c>
      <c r="I188" s="0" t="n">
        <v>21883.0458201473</v>
      </c>
      <c r="J188" s="0" t="n">
        <v>3394.80907063668</v>
      </c>
      <c r="K188" s="13" t="n">
        <v>11524728.6260771</v>
      </c>
      <c r="L188" s="0" t="n">
        <v>10036.975597727</v>
      </c>
      <c r="M188" s="0" t="n">
        <v>1557.07830075244</v>
      </c>
      <c r="N188" s="0" t="n">
        <v>2424492.83467411</v>
      </c>
      <c r="O188" s="13" t="n">
        <v>5.575135E-005</v>
      </c>
      <c r="P188" s="0" t="s">
        <v>2068</v>
      </c>
    </row>
    <row r="189" customFormat="false" ht="15" hidden="false" customHeight="false" outlineLevel="0" collapsed="false">
      <c r="A189" s="0" t="n">
        <v>188</v>
      </c>
      <c r="B189" s="0" t="n">
        <v>1</v>
      </c>
      <c r="C189" s="0" t="s">
        <v>383</v>
      </c>
      <c r="D189" s="0" t="n">
        <v>0.01</v>
      </c>
      <c r="E189" s="0" t="n">
        <v>0.063</v>
      </c>
      <c r="F189" s="0" t="n">
        <v>1.32576625442015</v>
      </c>
      <c r="G189" s="0" t="n">
        <v>1088.95346760565</v>
      </c>
      <c r="H189" s="0" t="n">
        <v>-96696.1514515751</v>
      </c>
      <c r="I189" s="0" t="n">
        <v>22416.532927798</v>
      </c>
      <c r="J189" s="0" t="n">
        <v>4654.51954644729</v>
      </c>
      <c r="K189" s="13" t="n">
        <v>21664552.2082599</v>
      </c>
      <c r="L189" s="0" t="n">
        <v>10281.6762650172</v>
      </c>
      <c r="M189" s="0" t="n">
        <v>2134.8646242444</v>
      </c>
      <c r="N189" s="0" t="n">
        <v>4557646.96385022</v>
      </c>
      <c r="O189" s="13" t="n">
        <v>0.03227031</v>
      </c>
      <c r="P189" s="0" t="s">
        <v>2068</v>
      </c>
    </row>
    <row r="190" customFormat="false" ht="15" hidden="false" customHeight="false" outlineLevel="0" collapsed="false">
      <c r="A190" s="0" t="n">
        <v>189</v>
      </c>
      <c r="B190" s="0" t="n">
        <v>1</v>
      </c>
      <c r="C190" s="0" t="s">
        <v>383</v>
      </c>
      <c r="D190" s="0" t="n">
        <v>0.01</v>
      </c>
      <c r="E190" s="0" t="n">
        <v>0.063</v>
      </c>
      <c r="F190" s="0" t="n">
        <v>0.961440600658534</v>
      </c>
      <c r="G190" s="0" t="n">
        <v>1087.12409028493</v>
      </c>
      <c r="H190" s="0" t="n">
        <v>-154886.222466707</v>
      </c>
      <c r="I190" s="0" t="n">
        <v>22512.9056130958</v>
      </c>
      <c r="J190" s="0" t="n">
        <v>3819.26985935168</v>
      </c>
      <c r="K190" s="13" t="n">
        <v>14586822.2585522</v>
      </c>
      <c r="L190" s="0" t="n">
        <v>10325.869905392</v>
      </c>
      <c r="M190" s="0" t="n">
        <v>1751.76338314632</v>
      </c>
      <c r="N190" s="0" t="n">
        <v>3068674.95053226</v>
      </c>
      <c r="O190" s="13" t="n">
        <v>3.661784E-005</v>
      </c>
      <c r="P190" s="0" t="s">
        <v>2068</v>
      </c>
    </row>
    <row r="191" customFormat="false" ht="15" hidden="false" customHeight="false" outlineLevel="0" collapsed="false">
      <c r="A191" s="0" t="n">
        <v>190</v>
      </c>
      <c r="B191" s="0" t="n">
        <v>1</v>
      </c>
      <c r="C191" s="0" t="s">
        <v>383</v>
      </c>
      <c r="D191" s="0" t="n">
        <v>0.01</v>
      </c>
      <c r="E191" s="0" t="n">
        <v>0.063</v>
      </c>
      <c r="F191" s="0" t="n">
        <v>0.98681335884612</v>
      </c>
      <c r="G191" s="0" t="n">
        <v>1072.52613278438</v>
      </c>
      <c r="H191" s="0" t="n">
        <v>-157915.30900698</v>
      </c>
      <c r="I191" s="0" t="n">
        <v>22953.3444521517</v>
      </c>
      <c r="J191" s="0" t="n">
        <v>4567.0115173568</v>
      </c>
      <c r="K191" s="13" t="n">
        <v>20857594.1996697</v>
      </c>
      <c r="L191" s="0" t="n">
        <v>10527.883551766</v>
      </c>
      <c r="M191" s="0" t="n">
        <v>2094.72591388743</v>
      </c>
      <c r="N191" s="0" t="n">
        <v>4387876.65431156</v>
      </c>
      <c r="O191" s="13" t="n">
        <v>3.58599E-005</v>
      </c>
      <c r="P191" s="0" t="s">
        <v>2068</v>
      </c>
    </row>
    <row r="192" customFormat="false" ht="15" hidden="false" customHeight="false" outlineLevel="0" collapsed="false">
      <c r="A192" s="0" t="n">
        <v>191</v>
      </c>
      <c r="B192" s="0" t="n">
        <v>-1</v>
      </c>
      <c r="C192" s="0" t="s">
        <v>383</v>
      </c>
      <c r="D192" s="0" t="n">
        <v>0.01</v>
      </c>
      <c r="E192" s="0" t="n">
        <v>0.063</v>
      </c>
      <c r="F192" s="0" t="n">
        <v>1.89924374708789</v>
      </c>
      <c r="G192" s="0" t="n">
        <v>1055.50332916318</v>
      </c>
      <c r="H192" s="0" t="n">
        <v>-147995.421252339</v>
      </c>
      <c r="I192" s="0" t="n">
        <v>21985.8674968744</v>
      </c>
      <c r="J192" s="0" t="n">
        <v>6337.68512062215</v>
      </c>
      <c r="K192" s="13" t="n">
        <v>40166252.6881554</v>
      </c>
      <c r="L192" s="0" t="n">
        <v>10083.9970715802</v>
      </c>
      <c r="M192" s="0" t="n">
        <v>2906.83086334668</v>
      </c>
      <c r="N192" s="0" t="n">
        <v>8449665.66810483</v>
      </c>
      <c r="O192" s="13" t="n">
        <v>0.005583838</v>
      </c>
      <c r="P192" s="0" t="s">
        <v>2068</v>
      </c>
    </row>
    <row r="193" customFormat="false" ht="15" hidden="false" customHeight="false" outlineLevel="0" collapsed="false">
      <c r="A193" s="0" t="n">
        <v>192</v>
      </c>
      <c r="B193" s="0" t="n">
        <v>1</v>
      </c>
      <c r="C193" s="0" t="s">
        <v>383</v>
      </c>
      <c r="D193" s="0" t="n">
        <v>0.01</v>
      </c>
      <c r="E193" s="0" t="n">
        <v>0.063</v>
      </c>
      <c r="F193" s="0" t="n">
        <v>1.13132978793873</v>
      </c>
      <c r="G193" s="0" t="n">
        <v>1059.70473902423</v>
      </c>
      <c r="H193" s="0" t="n">
        <v>-160046.558527926</v>
      </c>
      <c r="I193" s="0" t="n">
        <v>23263.3260241703</v>
      </c>
      <c r="J193" s="0" t="n">
        <v>6414.77683222072</v>
      </c>
      <c r="K193" s="13" t="n">
        <v>41149361.8071957</v>
      </c>
      <c r="L193" s="0" t="n">
        <v>10670.0610849881</v>
      </c>
      <c r="M193" s="0" t="n">
        <v>2942.23021141719</v>
      </c>
      <c r="N193" s="0" t="n">
        <v>8656718.61697608</v>
      </c>
      <c r="O193" s="13" t="n">
        <v>3.498331E-005</v>
      </c>
      <c r="P193" s="0" t="s">
        <v>2068</v>
      </c>
    </row>
    <row r="194" customFormat="false" ht="15" hidden="false" customHeight="false" outlineLevel="0" collapsed="false">
      <c r="A194" s="0" t="n">
        <v>193</v>
      </c>
      <c r="B194" s="0" t="n">
        <v>1</v>
      </c>
      <c r="C194" s="0" t="s">
        <v>383</v>
      </c>
      <c r="D194" s="0" t="n">
        <v>0.015</v>
      </c>
      <c r="E194" s="0" t="n">
        <v>0.063</v>
      </c>
      <c r="F194" s="0" t="n">
        <v>2.69062775078055</v>
      </c>
      <c r="G194" s="0" t="n">
        <v>1266.64135156573</v>
      </c>
      <c r="H194" s="0" t="n">
        <v>-92968.7075834978</v>
      </c>
      <c r="I194" s="0" t="n">
        <v>22070.222684258</v>
      </c>
      <c r="J194" s="0" t="n">
        <v>8879.55099223014</v>
      </c>
      <c r="K194" s="13" t="n">
        <v>78846425.8236152</v>
      </c>
      <c r="L194" s="0" t="n">
        <v>10122.8500328859</v>
      </c>
      <c r="M194" s="0" t="n">
        <v>4072.74382047004</v>
      </c>
      <c r="N194" s="13" t="n">
        <v>16587242.2271769</v>
      </c>
      <c r="O194" s="13" t="n">
        <v>0.02142414</v>
      </c>
      <c r="P194" s="0" t="s">
        <v>2068</v>
      </c>
    </row>
    <row r="195" customFormat="false" ht="15" hidden="false" customHeight="false" outlineLevel="0" collapsed="false">
      <c r="A195" s="0" t="n">
        <v>194</v>
      </c>
      <c r="B195" s="0" t="n">
        <v>1</v>
      </c>
      <c r="C195" s="0" t="s">
        <v>383</v>
      </c>
      <c r="D195" s="0" t="n">
        <v>0.015</v>
      </c>
      <c r="E195" s="0" t="n">
        <v>0.063</v>
      </c>
      <c r="F195" s="0" t="n">
        <v>5.03237388035631</v>
      </c>
      <c r="G195" s="0" t="n">
        <v>1135.00154034624</v>
      </c>
      <c r="H195" s="0" t="n">
        <v>-125524.858028017</v>
      </c>
      <c r="I195" s="0" t="n">
        <v>20280.3291734237</v>
      </c>
      <c r="J195" s="0" t="n">
        <v>5708.86024953212</v>
      </c>
      <c r="K195" s="13" t="n">
        <v>32591085.3486879</v>
      </c>
      <c r="L195" s="0" t="n">
        <v>9301.73803800406</v>
      </c>
      <c r="M195" s="0" t="n">
        <v>2618.41521815857</v>
      </c>
      <c r="N195" s="0" t="n">
        <v>6856098.25468442</v>
      </c>
      <c r="O195" s="13" t="n">
        <v>0.009697505</v>
      </c>
      <c r="P195" s="0" t="s">
        <v>2068</v>
      </c>
    </row>
    <row r="196" customFormat="false" ht="15" hidden="false" customHeight="false" outlineLevel="0" collapsed="false">
      <c r="A196" s="0" t="n">
        <v>195</v>
      </c>
      <c r="B196" s="0" t="n">
        <v>-1</v>
      </c>
      <c r="C196" s="0" t="s">
        <v>383</v>
      </c>
      <c r="D196" s="0" t="n">
        <v>0.015</v>
      </c>
      <c r="E196" s="0" t="n">
        <v>0.063</v>
      </c>
      <c r="F196" s="0" t="n">
        <v>4.85467658242851</v>
      </c>
      <c r="G196" s="0" t="n">
        <v>1123.53632588878</v>
      </c>
      <c r="H196" s="0" t="n">
        <v>-139022.966049342</v>
      </c>
      <c r="I196" s="0" t="n">
        <v>22091.4856079403</v>
      </c>
      <c r="J196" s="0" t="n">
        <v>4924.98350262287</v>
      </c>
      <c r="K196" s="13" t="n">
        <v>24255462.5011074</v>
      </c>
      <c r="L196" s="0" t="n">
        <v>10132.4396778386</v>
      </c>
      <c r="M196" s="0" t="n">
        <v>2258.88376818832</v>
      </c>
      <c r="N196" s="0" t="n">
        <v>5102555.87818466</v>
      </c>
      <c r="O196" s="13" t="n">
        <v>0.0082159</v>
      </c>
      <c r="P196" s="0" t="s">
        <v>2068</v>
      </c>
    </row>
    <row r="197" customFormat="false" ht="15" hidden="false" customHeight="false" outlineLevel="0" collapsed="false">
      <c r="A197" s="0" t="n">
        <v>196</v>
      </c>
      <c r="B197" s="0" t="n">
        <v>1</v>
      </c>
      <c r="C197" s="0" t="s">
        <v>383</v>
      </c>
      <c r="D197" s="0" t="n">
        <v>0.015</v>
      </c>
      <c r="E197" s="0" t="n">
        <v>0.063</v>
      </c>
      <c r="F197" s="0" t="n">
        <v>4.69682290015043</v>
      </c>
      <c r="G197" s="0" t="n">
        <v>1112.83387374841</v>
      </c>
      <c r="H197" s="0" t="n">
        <v>-151099.353618466</v>
      </c>
      <c r="I197" s="0" t="n">
        <v>23310.5034079137</v>
      </c>
      <c r="J197" s="0" t="n">
        <v>4589.43810874012</v>
      </c>
      <c r="K197" s="13" t="n">
        <v>21062942.1539561</v>
      </c>
      <c r="L197" s="0" t="n">
        <v>10691.552113445</v>
      </c>
      <c r="M197" s="0" t="n">
        <v>2104.9831422618</v>
      </c>
      <c r="N197" s="0" t="n">
        <v>4430954.02920639</v>
      </c>
      <c r="O197" s="13" t="n">
        <v>0.007161926</v>
      </c>
      <c r="P197" s="0" t="s">
        <v>2068</v>
      </c>
    </row>
    <row r="198" customFormat="false" ht="15" hidden="false" customHeight="false" outlineLevel="0" collapsed="false">
      <c r="A198" s="0" t="n">
        <v>197</v>
      </c>
      <c r="B198" s="0" t="n">
        <v>-1</v>
      </c>
      <c r="C198" s="0" t="s">
        <v>383</v>
      </c>
      <c r="D198" s="0" t="n">
        <v>0.015</v>
      </c>
      <c r="E198" s="0" t="n">
        <v>0.063</v>
      </c>
      <c r="F198" s="0" t="n">
        <v>4.47574877146689</v>
      </c>
      <c r="G198" s="0" t="n">
        <v>1105.89885636574</v>
      </c>
      <c r="H198" s="0" t="n">
        <v>-157151.682039504</v>
      </c>
      <c r="I198" s="0" t="n">
        <v>24310.6227715643</v>
      </c>
      <c r="J198" s="0" t="n">
        <v>4510.54996684013</v>
      </c>
      <c r="K198" s="13" t="n">
        <v>20345061.0033615</v>
      </c>
      <c r="L198" s="0" t="n">
        <v>11150.2649995496</v>
      </c>
      <c r="M198" s="0" t="n">
        <v>2068.8004538914</v>
      </c>
      <c r="N198" s="0" t="n">
        <v>4279935.3180213</v>
      </c>
      <c r="O198" s="13" t="n">
        <v>0.006643805</v>
      </c>
      <c r="P198" s="0" t="s">
        <v>2068</v>
      </c>
    </row>
    <row r="199" customFormat="false" ht="15" hidden="false" customHeight="false" outlineLevel="0" collapsed="false">
      <c r="A199" s="0" t="n">
        <v>198</v>
      </c>
      <c r="B199" s="0" t="n">
        <v>1</v>
      </c>
      <c r="C199" s="0" t="s">
        <v>383</v>
      </c>
      <c r="D199" s="0" t="n">
        <v>0.015</v>
      </c>
      <c r="E199" s="0" t="n">
        <v>0.063</v>
      </c>
      <c r="F199" s="0" t="n">
        <v>4.37318268259696</v>
      </c>
      <c r="G199" s="0" t="n">
        <v>1102.65712884138</v>
      </c>
      <c r="H199" s="0" t="n">
        <v>-158912.060137431</v>
      </c>
      <c r="I199" s="0" t="n">
        <v>24748.090671242</v>
      </c>
      <c r="J199" s="0" t="n">
        <v>4544.24091168299</v>
      </c>
      <c r="K199" s="13" t="n">
        <v>20650125.4634134</v>
      </c>
      <c r="L199" s="0" t="n">
        <v>11350.9132123098</v>
      </c>
      <c r="M199" s="0" t="n">
        <v>2084.25307995601</v>
      </c>
      <c r="N199" s="0" t="n">
        <v>4344110.90130614</v>
      </c>
      <c r="O199" s="13" t="n">
        <v>0.006399382</v>
      </c>
      <c r="P199" s="0" t="s">
        <v>2068</v>
      </c>
    </row>
    <row r="200" customFormat="false" ht="15" hidden="false" customHeight="false" outlineLevel="0" collapsed="false">
      <c r="A200" s="0" t="n">
        <v>199</v>
      </c>
      <c r="B200" s="0" t="n">
        <v>1</v>
      </c>
      <c r="C200" s="0" t="s">
        <v>383</v>
      </c>
      <c r="D200" s="0" t="n">
        <v>0.015</v>
      </c>
      <c r="E200" s="0" t="n">
        <v>0.063</v>
      </c>
      <c r="F200" s="0" t="n">
        <v>4.25236299543757</v>
      </c>
      <c r="G200" s="0" t="n">
        <v>1099.03876352092</v>
      </c>
      <c r="H200" s="0" t="n">
        <v>-159745.712789131</v>
      </c>
      <c r="I200" s="0" t="n">
        <v>25117.1039924322</v>
      </c>
      <c r="J200" s="0" t="n">
        <v>4630.59444026564</v>
      </c>
      <c r="K200" s="13" t="n">
        <v>21442404.870219</v>
      </c>
      <c r="L200" s="0" t="n">
        <v>11520.1641754915</v>
      </c>
      <c r="M200" s="0" t="n">
        <v>2123.85982867644</v>
      </c>
      <c r="N200" s="0" t="n">
        <v>4510780.57186552</v>
      </c>
      <c r="O200" s="13" t="n">
        <v>0.006386079</v>
      </c>
      <c r="P200" s="0" t="s">
        <v>2068</v>
      </c>
    </row>
    <row r="201" customFormat="false" ht="15" hidden="false" customHeight="false" outlineLevel="0" collapsed="false">
      <c r="A201" s="0" t="n">
        <v>200</v>
      </c>
      <c r="B201" s="0" t="n">
        <v>-1</v>
      </c>
      <c r="C201" s="0" t="s">
        <v>383</v>
      </c>
      <c r="D201" s="0" t="n">
        <v>0.015</v>
      </c>
      <c r="E201" s="0" t="n">
        <v>0.063</v>
      </c>
      <c r="F201" s="0" t="n">
        <v>4.11906738604011</v>
      </c>
      <c r="G201" s="0" t="n">
        <v>1091.77025166411</v>
      </c>
      <c r="H201" s="0" t="n">
        <v>-166350.867587163</v>
      </c>
      <c r="I201" s="0" t="n">
        <v>25690.7516066564</v>
      </c>
      <c r="J201" s="0" t="n">
        <v>4815.73194679072</v>
      </c>
      <c r="K201" s="13" t="n">
        <v>23191274.1833408</v>
      </c>
      <c r="L201" s="0" t="n">
        <v>11783.2723227609</v>
      </c>
      <c r="M201" s="0" t="n">
        <v>2208.77465289549</v>
      </c>
      <c r="N201" s="0" t="n">
        <v>4878685.46727362</v>
      </c>
      <c r="O201" s="13" t="n">
        <v>0.006176021</v>
      </c>
      <c r="P201" s="0" t="s">
        <v>2068</v>
      </c>
    </row>
    <row r="202" customFormat="false" ht="15" hidden="false" customHeight="false" outlineLevel="0" collapsed="false">
      <c r="A202" s="0" t="n">
        <v>201</v>
      </c>
      <c r="B202" s="0" t="n">
        <v>-1</v>
      </c>
      <c r="C202" s="0" t="s">
        <v>383</v>
      </c>
      <c r="D202" s="0" t="n">
        <v>0.015</v>
      </c>
      <c r="E202" s="0" t="n">
        <v>0.063</v>
      </c>
      <c r="F202" s="0" t="n">
        <v>4.01512713402917</v>
      </c>
      <c r="G202" s="0" t="n">
        <v>1087.26070442748</v>
      </c>
      <c r="H202" s="0" t="n">
        <v>-170569.95239632</v>
      </c>
      <c r="I202" s="0" t="n">
        <v>26275.7979453594</v>
      </c>
      <c r="J202" s="0" t="n">
        <v>5091.27867091742</v>
      </c>
      <c r="K202" s="13" t="n">
        <v>25921118.5049387</v>
      </c>
      <c r="L202" s="0" t="n">
        <v>12051.6085877581</v>
      </c>
      <c r="M202" s="0" t="n">
        <v>2335.15640061061</v>
      </c>
      <c r="N202" s="0" t="n">
        <v>5452955.41531271</v>
      </c>
      <c r="O202" s="13" t="n">
        <v>0.006026922</v>
      </c>
      <c r="P202" s="0" t="s">
        <v>2068</v>
      </c>
    </row>
    <row r="203" customFormat="false" ht="15" hidden="false" customHeight="false" outlineLevel="0" collapsed="false">
      <c r="A203" s="0" t="n">
        <v>202</v>
      </c>
      <c r="B203" s="0" t="n">
        <v>1</v>
      </c>
      <c r="C203" s="0" t="s">
        <v>383</v>
      </c>
      <c r="D203" s="0" t="n">
        <v>0.015</v>
      </c>
      <c r="E203" s="0" t="n">
        <v>0.063</v>
      </c>
      <c r="F203" s="0" t="n">
        <v>4.06041437777457</v>
      </c>
      <c r="G203" s="0" t="n">
        <v>1141.70695309174</v>
      </c>
      <c r="H203" s="0" t="n">
        <v>-17368.2730988569</v>
      </c>
      <c r="I203" s="0" t="n">
        <v>31150.8140520907</v>
      </c>
      <c r="J203" s="0" t="n">
        <v>5561.83660495432</v>
      </c>
      <c r="K203" s="13" t="n">
        <v>30934026.4202098</v>
      </c>
      <c r="L203" s="0" t="n">
        <v>14287.7842218934</v>
      </c>
      <c r="M203" s="0" t="n">
        <v>2551.0190891362</v>
      </c>
      <c r="N203" s="0" t="n">
        <v>6507698.39313728</v>
      </c>
      <c r="O203" s="13" t="n">
        <v>0.06809707</v>
      </c>
      <c r="P203" s="0" t="s">
        <v>2068</v>
      </c>
    </row>
    <row r="204" customFormat="false" ht="15" hidden="false" customHeight="false" outlineLevel="0" collapsed="false">
      <c r="A204" s="0" t="n">
        <v>203</v>
      </c>
      <c r="B204" s="0" t="n">
        <v>-1</v>
      </c>
      <c r="C204" s="0" t="s">
        <v>383</v>
      </c>
      <c r="D204" s="0" t="n">
        <v>0.015</v>
      </c>
      <c r="E204" s="0" t="n">
        <v>0.063</v>
      </c>
      <c r="F204" s="0" t="n">
        <v>4.21518643642775</v>
      </c>
      <c r="G204" s="0" t="n">
        <v>1083.17012291505</v>
      </c>
      <c r="H204" s="0" t="n">
        <v>-179124.812460636</v>
      </c>
      <c r="I204" s="0" t="n">
        <v>27734.9446555178</v>
      </c>
      <c r="J204" s="0" t="n">
        <v>6081.19281910988</v>
      </c>
      <c r="K204" s="13" t="n">
        <v>36980906.1031936</v>
      </c>
      <c r="L204" s="0" t="n">
        <v>12720.8581024338</v>
      </c>
      <c r="M204" s="0" t="n">
        <v>2789.188581655</v>
      </c>
      <c r="N204" s="0" t="n">
        <v>7779572.94403467</v>
      </c>
      <c r="O204" s="13" t="n">
        <v>0.00614589</v>
      </c>
      <c r="P204" s="0" t="s">
        <v>2068</v>
      </c>
    </row>
    <row r="205" customFormat="false" ht="15" hidden="false" customHeight="false" outlineLevel="0" collapsed="false">
      <c r="A205" s="0" t="n">
        <v>204</v>
      </c>
      <c r="B205" s="0" t="n">
        <v>1</v>
      </c>
      <c r="C205" s="0" t="s">
        <v>383</v>
      </c>
      <c r="D205" s="0" t="n">
        <v>0.015</v>
      </c>
      <c r="E205" s="0" t="n">
        <v>0.063</v>
      </c>
      <c r="F205" s="0" t="n">
        <v>4.20931671117432</v>
      </c>
      <c r="G205" s="0" t="n">
        <v>1086.94387860795</v>
      </c>
      <c r="H205" s="0" t="n">
        <v>-181765.178961191</v>
      </c>
      <c r="I205" s="0" t="n">
        <v>27733.4275027597</v>
      </c>
      <c r="J205" s="0" t="n">
        <v>6325.33991348092</v>
      </c>
      <c r="K205" s="13" t="n">
        <v>40009925.0210749</v>
      </c>
      <c r="L205" s="0" t="n">
        <v>12720.1622479772</v>
      </c>
      <c r="M205" s="0" t="n">
        <v>2901.16863361656</v>
      </c>
      <c r="N205" s="0" t="n">
        <v>8416779.44068059</v>
      </c>
      <c r="O205" s="13" t="n">
        <v>0.006259853</v>
      </c>
      <c r="P205" s="0" t="s">
        <v>2068</v>
      </c>
    </row>
    <row r="206" customFormat="false" ht="15" hidden="false" customHeight="false" outlineLevel="0" collapsed="false">
      <c r="A206" s="0" t="n">
        <v>205</v>
      </c>
      <c r="B206" s="0" t="n">
        <v>1</v>
      </c>
      <c r="C206" s="0" t="s">
        <v>383</v>
      </c>
      <c r="D206" s="0" t="n">
        <v>0.02</v>
      </c>
      <c r="E206" s="0" t="n">
        <v>0.063</v>
      </c>
      <c r="F206" s="0" t="n">
        <v>9.50932395394193</v>
      </c>
      <c r="G206" s="0" t="n">
        <v>1163.29371988217</v>
      </c>
      <c r="H206" s="0" t="n">
        <v>-121523.321468197</v>
      </c>
      <c r="I206" s="0" t="n">
        <v>19730.4992831359</v>
      </c>
      <c r="J206" s="0" t="n">
        <v>7921.29274805159</v>
      </c>
      <c r="K206" s="13" t="n">
        <v>62746878.8003347</v>
      </c>
      <c r="L206" s="0" t="n">
        <v>9049.55408370556</v>
      </c>
      <c r="M206" s="0" t="n">
        <v>3633.16539068159</v>
      </c>
      <c r="N206" s="13" t="n">
        <v>13199890.7560465</v>
      </c>
      <c r="O206" s="13" t="n">
        <v>0.01224589</v>
      </c>
      <c r="P206" s="0" t="s">
        <v>2068</v>
      </c>
    </row>
    <row r="207" customFormat="false" ht="15" hidden="false" customHeight="false" outlineLevel="0" collapsed="false">
      <c r="A207" s="0" t="n">
        <v>206</v>
      </c>
      <c r="B207" s="0" t="n">
        <v>1</v>
      </c>
      <c r="C207" s="0" t="s">
        <v>383</v>
      </c>
      <c r="D207" s="0" t="n">
        <v>0.02</v>
      </c>
      <c r="E207" s="0" t="n">
        <v>0.063</v>
      </c>
      <c r="F207" s="0" t="n">
        <v>9.1482021746051</v>
      </c>
      <c r="G207" s="0" t="n">
        <v>1149.50806817146</v>
      </c>
      <c r="H207" s="0" t="n">
        <v>-141447.473211685</v>
      </c>
      <c r="I207" s="0" t="n">
        <v>22689.9745234327</v>
      </c>
      <c r="J207" s="0" t="n">
        <v>6111.32512222777</v>
      </c>
      <c r="K207" s="13" t="n">
        <v>37348294.7495723</v>
      </c>
      <c r="L207" s="0" t="n">
        <v>10406.9414900085</v>
      </c>
      <c r="M207" s="0" t="n">
        <v>2803.00900769843</v>
      </c>
      <c r="N207" s="0" t="n">
        <v>7856859.49723858</v>
      </c>
      <c r="O207" s="13" t="n">
        <v>0.01047847</v>
      </c>
      <c r="P207" s="0" t="s">
        <v>2068</v>
      </c>
    </row>
    <row r="208" customFormat="false" ht="15" hidden="false" customHeight="false" outlineLevel="0" collapsed="false">
      <c r="A208" s="0" t="n">
        <v>207</v>
      </c>
      <c r="B208" s="0" t="n">
        <v>-1</v>
      </c>
      <c r="C208" s="0" t="s">
        <v>383</v>
      </c>
      <c r="D208" s="0" t="n">
        <v>0.02</v>
      </c>
      <c r="E208" s="0" t="n">
        <v>0.063</v>
      </c>
      <c r="F208" s="0" t="n">
        <v>8.87543414848914</v>
      </c>
      <c r="G208" s="0" t="n">
        <v>1138.37153384359</v>
      </c>
      <c r="H208" s="0" t="n">
        <v>-157826.880492353</v>
      </c>
      <c r="I208" s="0" t="n">
        <v>24817.5384632409</v>
      </c>
      <c r="J208" s="0" t="n">
        <v>5215.53843055371</v>
      </c>
      <c r="K208" s="13" t="n">
        <v>27201841.1205827</v>
      </c>
      <c r="L208" s="0" t="n">
        <v>11382.7660074093</v>
      </c>
      <c r="M208" s="0" t="n">
        <v>2392.14915073082</v>
      </c>
      <c r="N208" s="0" t="n">
        <v>5722377.55934221</v>
      </c>
      <c r="O208" s="13" t="n">
        <v>0.009501278</v>
      </c>
      <c r="P208" s="0" t="s">
        <v>2068</v>
      </c>
    </row>
    <row r="209" customFormat="false" ht="15" hidden="false" customHeight="false" outlineLevel="0" collapsed="false">
      <c r="A209" s="0" t="n">
        <v>208</v>
      </c>
      <c r="B209" s="0" t="n">
        <v>1</v>
      </c>
      <c r="C209" s="0" t="s">
        <v>383</v>
      </c>
      <c r="D209" s="0" t="n">
        <v>0.02</v>
      </c>
      <c r="E209" s="0" t="n">
        <v>0.063</v>
      </c>
      <c r="F209" s="0" t="n">
        <v>8.55570123433426</v>
      </c>
      <c r="G209" s="0" t="n">
        <v>1128.26735731516</v>
      </c>
      <c r="H209" s="0" t="n">
        <v>-174132.591156746</v>
      </c>
      <c r="I209" s="0" t="n">
        <v>26172.4329044868</v>
      </c>
      <c r="J209" s="0" t="n">
        <v>4792.20802424018</v>
      </c>
      <c r="K209" s="13" t="n">
        <v>22965257.747592</v>
      </c>
      <c r="L209" s="0" t="n">
        <v>12004.1993704424</v>
      </c>
      <c r="M209" s="0" t="n">
        <v>2197.98521436669</v>
      </c>
      <c r="N209" s="0" t="n">
        <v>4831139.0025746</v>
      </c>
      <c r="O209" s="13" t="n">
        <v>0.008194184</v>
      </c>
      <c r="P209" s="0" t="s">
        <v>2068</v>
      </c>
    </row>
    <row r="210" customFormat="false" ht="15" hidden="false" customHeight="false" outlineLevel="0" collapsed="false">
      <c r="A210" s="0" t="n">
        <v>209</v>
      </c>
      <c r="B210" s="0" t="n">
        <v>-1</v>
      </c>
      <c r="C210" s="0" t="s">
        <v>383</v>
      </c>
      <c r="D210" s="0" t="n">
        <v>0.02</v>
      </c>
      <c r="E210" s="0" t="n">
        <v>0.063</v>
      </c>
      <c r="F210" s="0" t="n">
        <v>8.08268417671206</v>
      </c>
      <c r="G210" s="0" t="n">
        <v>1123.59863372004</v>
      </c>
      <c r="H210" s="0" t="n">
        <v>-179402.970709739</v>
      </c>
      <c r="I210" s="0" t="n">
        <v>27372.9028631363</v>
      </c>
      <c r="J210" s="0" t="n">
        <v>4665.25125943869</v>
      </c>
      <c r="K210" s="13" t="n">
        <v>21764569.3136942</v>
      </c>
      <c r="L210" s="0" t="n">
        <v>12554.8046875985</v>
      </c>
      <c r="M210" s="0" t="n">
        <v>2139.7554608572</v>
      </c>
      <c r="N210" s="0" t="n">
        <v>4578553.4322682</v>
      </c>
      <c r="O210" s="13" t="n">
        <v>0.007738679</v>
      </c>
      <c r="P210" s="0" t="s">
        <v>2068</v>
      </c>
    </row>
    <row r="211" customFormat="false" ht="15" hidden="false" customHeight="false" outlineLevel="0" collapsed="false">
      <c r="A211" s="0" t="n">
        <v>210</v>
      </c>
      <c r="B211" s="0" t="n">
        <v>1</v>
      </c>
      <c r="C211" s="0" t="s">
        <v>383</v>
      </c>
      <c r="D211" s="0" t="n">
        <v>0.02</v>
      </c>
      <c r="E211" s="0" t="n">
        <v>0.063</v>
      </c>
      <c r="F211" s="0" t="n">
        <v>7.94721624828525</v>
      </c>
      <c r="G211" s="0" t="n">
        <v>1120.37240683048</v>
      </c>
      <c r="H211" s="0" t="n">
        <v>-181669.674574062</v>
      </c>
      <c r="I211" s="0" t="n">
        <v>27866.5220682018</v>
      </c>
      <c r="J211" s="0" t="n">
        <v>4665.21823086186</v>
      </c>
      <c r="K211" s="13" t="n">
        <v>21764261.1415659</v>
      </c>
      <c r="L211" s="0" t="n">
        <v>12781.2071535929</v>
      </c>
      <c r="M211" s="0" t="n">
        <v>2139.74031203128</v>
      </c>
      <c r="N211" s="0" t="n">
        <v>4578488.60293175</v>
      </c>
      <c r="O211" s="13" t="n">
        <v>0.00743418</v>
      </c>
      <c r="P211" s="0" t="s">
        <v>2068</v>
      </c>
    </row>
    <row r="212" customFormat="false" ht="15" hidden="false" customHeight="false" outlineLevel="0" collapsed="false">
      <c r="A212" s="0" t="n">
        <v>211</v>
      </c>
      <c r="B212" s="0" t="n">
        <v>1</v>
      </c>
      <c r="C212" s="0" t="s">
        <v>383</v>
      </c>
      <c r="D212" s="0" t="n">
        <v>0.02</v>
      </c>
      <c r="E212" s="0" t="n">
        <v>0.063</v>
      </c>
      <c r="F212" s="0" t="n">
        <v>7.69764265802223</v>
      </c>
      <c r="G212" s="0" t="n">
        <v>1117.83000634483</v>
      </c>
      <c r="H212" s="0" t="n">
        <v>-182200.614007095</v>
      </c>
      <c r="I212" s="0" t="n">
        <v>28343.7700793643</v>
      </c>
      <c r="J212" s="0" t="n">
        <v>4720.71423750437</v>
      </c>
      <c r="K212" s="13" t="n">
        <v>22285142.9121765</v>
      </c>
      <c r="L212" s="0" t="n">
        <v>13000.1008382579</v>
      </c>
      <c r="M212" s="0" t="n">
        <v>2165.19400716257</v>
      </c>
      <c r="N212" s="0" t="n">
        <v>4688065.08865272</v>
      </c>
      <c r="O212" s="13" t="n">
        <v>0.007355841</v>
      </c>
      <c r="P212" s="0" t="s">
        <v>2068</v>
      </c>
    </row>
    <row r="213" customFormat="false" ht="15" hidden="false" customHeight="false" outlineLevel="0" collapsed="false">
      <c r="A213" s="0" t="n">
        <v>212</v>
      </c>
      <c r="B213" s="0" t="n">
        <v>-1</v>
      </c>
      <c r="C213" s="0" t="s">
        <v>383</v>
      </c>
      <c r="D213" s="0" t="n">
        <v>0.02</v>
      </c>
      <c r="E213" s="0" t="n">
        <v>0.063</v>
      </c>
      <c r="F213" s="0" t="n">
        <v>7.35459777672076</v>
      </c>
      <c r="G213" s="0" t="n">
        <v>1113.20598461085</v>
      </c>
      <c r="H213" s="0" t="n">
        <v>-191205.728311602</v>
      </c>
      <c r="I213" s="0" t="n">
        <v>29143.0583549884</v>
      </c>
      <c r="J213" s="0" t="n">
        <v>4857.16070331839</v>
      </c>
      <c r="K213" s="13" t="n">
        <v>23592010.0978604</v>
      </c>
      <c r="L213" s="0" t="n">
        <v>13366.7009113889</v>
      </c>
      <c r="M213" s="0" t="n">
        <v>2227.77628927469</v>
      </c>
      <c r="N213" s="0" t="n">
        <v>4962987.19505453</v>
      </c>
      <c r="O213" s="13" t="n">
        <v>0.007087378</v>
      </c>
      <c r="P213" s="0" t="s">
        <v>2068</v>
      </c>
    </row>
    <row r="214" customFormat="false" ht="15" hidden="false" customHeight="false" outlineLevel="0" collapsed="false">
      <c r="A214" s="0" t="n">
        <v>213</v>
      </c>
      <c r="B214" s="0" t="n">
        <v>-1</v>
      </c>
      <c r="C214" s="0" t="s">
        <v>383</v>
      </c>
      <c r="D214" s="0" t="n">
        <v>0.02</v>
      </c>
      <c r="E214" s="0" t="n">
        <v>0.063</v>
      </c>
      <c r="F214" s="0" t="n">
        <v>7.25518554363225</v>
      </c>
      <c r="G214" s="0" t="n">
        <v>1109.46974830916</v>
      </c>
      <c r="H214" s="0" t="n">
        <v>-192718.399436802</v>
      </c>
      <c r="I214" s="0" t="n">
        <v>29920.4086728195</v>
      </c>
      <c r="J214" s="0" t="n">
        <v>5069.98232902522</v>
      </c>
      <c r="K214" s="13" t="n">
        <v>25704720.816628</v>
      </c>
      <c r="L214" s="0" t="n">
        <v>13723.2389615887</v>
      </c>
      <c r="M214" s="0" t="n">
        <v>2325.3886600729</v>
      </c>
      <c r="N214" s="0" t="n">
        <v>5407432.42039566</v>
      </c>
      <c r="O214" s="13" t="n">
        <v>0.007214194</v>
      </c>
      <c r="P214" s="0" t="s">
        <v>2068</v>
      </c>
    </row>
    <row r="215" customFormat="false" ht="15" hidden="false" customHeight="false" outlineLevel="0" collapsed="false">
      <c r="A215" s="0" t="n">
        <v>214</v>
      </c>
      <c r="B215" s="0" t="n">
        <v>-1</v>
      </c>
      <c r="C215" s="0" t="s">
        <v>383</v>
      </c>
      <c r="D215" s="0" t="n">
        <v>0.02</v>
      </c>
      <c r="E215" s="0" t="n">
        <v>0.063</v>
      </c>
      <c r="F215" s="0" t="n">
        <v>7.18995242257369</v>
      </c>
      <c r="G215" s="0" t="n">
        <v>1191.24838103385</v>
      </c>
      <c r="H215" s="0" t="n">
        <v>10088.383211823</v>
      </c>
      <c r="I215" s="0" t="n">
        <v>36757.0261241732</v>
      </c>
      <c r="J215" s="0" t="n">
        <v>5158.16791734786</v>
      </c>
      <c r="K215" s="13" t="n">
        <v>26606696.2635568</v>
      </c>
      <c r="L215" s="0" t="n">
        <v>16859.1567790967</v>
      </c>
      <c r="M215" s="0" t="n">
        <v>2365.87044114223</v>
      </c>
      <c r="N215" s="0" t="n">
        <v>5597342.94427057</v>
      </c>
      <c r="O215" s="13" t="n">
        <v>-1</v>
      </c>
      <c r="P215" s="0" t="s">
        <v>2069</v>
      </c>
    </row>
    <row r="216" customFormat="false" ht="15" hidden="false" customHeight="false" outlineLevel="0" collapsed="false">
      <c r="A216" s="0" t="n">
        <v>215</v>
      </c>
      <c r="B216" s="0" t="n">
        <v>-1</v>
      </c>
      <c r="C216" s="0" t="s">
        <v>383</v>
      </c>
      <c r="D216" s="0" t="n">
        <v>0.02</v>
      </c>
      <c r="E216" s="0" t="n">
        <v>0.063</v>
      </c>
      <c r="F216" s="0" t="n">
        <v>7.67647310225584</v>
      </c>
      <c r="G216" s="0" t="n">
        <v>1107.77979299479</v>
      </c>
      <c r="H216" s="0" t="n">
        <v>-204660.730675492</v>
      </c>
      <c r="I216" s="0" t="n">
        <v>31786.3814985363</v>
      </c>
      <c r="J216" s="0" t="n">
        <v>6037.45583617998</v>
      </c>
      <c r="K216" s="13" t="n">
        <v>36450872.9738237</v>
      </c>
      <c r="L216" s="0" t="n">
        <v>14579.0825853421</v>
      </c>
      <c r="M216" s="0" t="n">
        <v>2769.1282584562</v>
      </c>
      <c r="N216" s="0" t="n">
        <v>7668071.31178067</v>
      </c>
      <c r="O216" s="13" t="n">
        <v>0.007751513</v>
      </c>
      <c r="P216" s="0" t="s">
        <v>2068</v>
      </c>
    </row>
    <row r="217" customFormat="false" ht="15" hidden="false" customHeight="false" outlineLevel="0" collapsed="false">
      <c r="A217" s="0" t="n">
        <v>216</v>
      </c>
      <c r="B217" s="0" t="n">
        <v>1</v>
      </c>
      <c r="C217" s="0" t="s">
        <v>383</v>
      </c>
      <c r="D217" s="0" t="n">
        <v>0.02</v>
      </c>
      <c r="E217" s="0" t="n">
        <v>0.063</v>
      </c>
      <c r="F217" s="0" t="n">
        <v>7.42707840683579</v>
      </c>
      <c r="G217" s="0" t="n">
        <v>1114.67142322655</v>
      </c>
      <c r="H217" s="0" t="n">
        <v>-202930.672121154</v>
      </c>
      <c r="I217" s="0" t="n">
        <v>31871.4346317088</v>
      </c>
      <c r="J217" s="0" t="n">
        <v>6149.07488438271</v>
      </c>
      <c r="K217" s="13" t="n">
        <v>37811121.9337462</v>
      </c>
      <c r="L217" s="0" t="n">
        <v>14618.0928971286</v>
      </c>
      <c r="M217" s="0" t="n">
        <v>2820.32324339207</v>
      </c>
      <c r="N217" s="0" t="n">
        <v>7954223.19721759</v>
      </c>
      <c r="O217" s="13" t="n">
        <v>0.007890521</v>
      </c>
      <c r="P217" s="0" t="s">
        <v>2068</v>
      </c>
    </row>
    <row r="218" customFormat="false" ht="15" hidden="false" customHeight="false" outlineLevel="0" collapsed="false">
      <c r="A218" s="0" t="n">
        <v>217</v>
      </c>
      <c r="B218" s="0" t="n">
        <v>-1</v>
      </c>
      <c r="C218" s="0" t="s">
        <v>383</v>
      </c>
      <c r="D218" s="0" t="n">
        <v>0.025</v>
      </c>
      <c r="E218" s="0" t="n">
        <v>0.063</v>
      </c>
      <c r="F218" s="0" t="n">
        <v>15.0673400197805</v>
      </c>
      <c r="G218" s="0" t="n">
        <v>1174.95391464897</v>
      </c>
      <c r="H218" s="0" t="n">
        <v>-126211.217591395</v>
      </c>
      <c r="I218" s="0" t="n">
        <v>21145.6401559192</v>
      </c>
      <c r="J218" s="0" t="n">
        <v>8355.6806553064</v>
      </c>
      <c r="K218" s="13" t="n">
        <v>69817399.2134616</v>
      </c>
      <c r="L218" s="0" t="n">
        <v>9698.61996408223</v>
      </c>
      <c r="M218" s="0" t="n">
        <v>3832.40094061837</v>
      </c>
      <c r="N218" s="13" t="n">
        <v>14687296.9696526</v>
      </c>
      <c r="O218" s="13" t="n">
        <v>0.01208325</v>
      </c>
      <c r="P218" s="0" t="s">
        <v>2068</v>
      </c>
    </row>
    <row r="219" customFormat="false" ht="15" hidden="false" customHeight="false" outlineLevel="0" collapsed="false">
      <c r="A219" s="0" t="n">
        <v>218</v>
      </c>
      <c r="B219" s="0" t="n">
        <v>1</v>
      </c>
      <c r="C219" s="0" t="s">
        <v>383</v>
      </c>
      <c r="D219" s="0" t="n">
        <v>0.025</v>
      </c>
      <c r="E219" s="0" t="n">
        <v>0.063</v>
      </c>
      <c r="F219" s="0" t="n">
        <v>14.4142366757878</v>
      </c>
      <c r="G219" s="0" t="n">
        <v>1162.43105150806</v>
      </c>
      <c r="H219" s="0" t="n">
        <v>-150794.298291491</v>
      </c>
      <c r="I219" s="0" t="n">
        <v>24459.73833265</v>
      </c>
      <c r="J219" s="0" t="n">
        <v>6364.73834742756</v>
      </c>
      <c r="K219" s="13" t="n">
        <v>40509894.2312149</v>
      </c>
      <c r="L219" s="0" t="n">
        <v>11218.6580653013</v>
      </c>
      <c r="M219" s="0" t="n">
        <v>2919.23904597639</v>
      </c>
      <c r="N219" s="0" t="n">
        <v>8521956.60755316</v>
      </c>
      <c r="O219" s="13" t="n">
        <v>0.01159877</v>
      </c>
      <c r="P219" s="0" t="s">
        <v>2068</v>
      </c>
    </row>
    <row r="220" customFormat="false" ht="15" hidden="false" customHeight="false" outlineLevel="0" collapsed="false">
      <c r="A220" s="0" t="n">
        <v>219</v>
      </c>
      <c r="B220" s="0" t="n">
        <v>-1</v>
      </c>
      <c r="C220" s="0" t="s">
        <v>383</v>
      </c>
      <c r="D220" s="0" t="n">
        <v>0.025</v>
      </c>
      <c r="E220" s="0" t="n">
        <v>0.063</v>
      </c>
      <c r="F220" s="0" t="n">
        <v>14.1639100958418</v>
      </c>
      <c r="G220" s="0" t="n">
        <v>1151.02065709015</v>
      </c>
      <c r="H220" s="0" t="n">
        <v>-173299.532827756</v>
      </c>
      <c r="I220" s="0" t="n">
        <v>26779.3736407469</v>
      </c>
      <c r="J220" s="0" t="n">
        <v>5345.95111532773</v>
      </c>
      <c r="K220" s="13" t="n">
        <v>28579193.3274738</v>
      </c>
      <c r="L220" s="0" t="n">
        <v>12282.5776790519</v>
      </c>
      <c r="M220" s="0" t="n">
        <v>2451.96399004231</v>
      </c>
      <c r="N220" s="0" t="n">
        <v>6012127.40846423</v>
      </c>
      <c r="O220" s="13" t="n">
        <v>0.01003299</v>
      </c>
      <c r="P220" s="0" t="s">
        <v>2068</v>
      </c>
    </row>
    <row r="221" customFormat="false" ht="15" hidden="false" customHeight="false" outlineLevel="0" collapsed="false">
      <c r="A221" s="0" t="n">
        <v>220</v>
      </c>
      <c r="B221" s="0" t="n">
        <v>1</v>
      </c>
      <c r="C221" s="0" t="s">
        <v>383</v>
      </c>
      <c r="D221" s="0" t="n">
        <v>0.025</v>
      </c>
      <c r="E221" s="0" t="n">
        <v>0.063</v>
      </c>
      <c r="F221" s="0" t="n">
        <v>13.5762920313864</v>
      </c>
      <c r="G221" s="0" t="n">
        <v>1141.85262796688</v>
      </c>
      <c r="H221" s="0" t="n">
        <v>-194794.758783974</v>
      </c>
      <c r="I221" s="0" t="n">
        <v>28314.8003757917</v>
      </c>
      <c r="J221" s="0" t="n">
        <v>4895.50649452617</v>
      </c>
      <c r="K221" s="13" t="n">
        <v>23965983.8379479</v>
      </c>
      <c r="L221" s="0" t="n">
        <v>12986.8136479975</v>
      </c>
      <c r="M221" s="0" t="n">
        <v>2245.36389851963</v>
      </c>
      <c r="N221" s="0" t="n">
        <v>5041659.0367753</v>
      </c>
      <c r="O221" s="13" t="n">
        <v>0.00903842</v>
      </c>
      <c r="P221" s="0" t="s">
        <v>2068</v>
      </c>
    </row>
    <row r="222" customFormat="false" ht="15" hidden="false" customHeight="false" outlineLevel="0" collapsed="false">
      <c r="A222" s="0" t="n">
        <v>221</v>
      </c>
      <c r="B222" s="0" t="n">
        <v>-1</v>
      </c>
      <c r="C222" s="0" t="s">
        <v>383</v>
      </c>
      <c r="D222" s="0" t="n">
        <v>0.025</v>
      </c>
      <c r="E222" s="0" t="n">
        <v>0.063</v>
      </c>
      <c r="F222" s="0" t="n">
        <v>12.7851096078811</v>
      </c>
      <c r="G222" s="0" t="n">
        <v>1139.36756389303</v>
      </c>
      <c r="H222" s="0" t="n">
        <v>-199268.544042211</v>
      </c>
      <c r="I222" s="0" t="n">
        <v>29697.178338442</v>
      </c>
      <c r="J222" s="0" t="n">
        <v>4745.43190611409</v>
      </c>
      <c r="K222" s="13" t="n">
        <v>22519123.9755656</v>
      </c>
      <c r="L222" s="0" t="n">
        <v>13620.8525517406</v>
      </c>
      <c r="M222" s="0" t="n">
        <v>2176.53096704373</v>
      </c>
      <c r="N222" s="0" t="n">
        <v>4737287.05050031</v>
      </c>
      <c r="O222" s="13" t="n">
        <v>0.008348539</v>
      </c>
      <c r="P222" s="0" t="s">
        <v>2068</v>
      </c>
    </row>
    <row r="223" customFormat="false" ht="15" hidden="false" customHeight="false" outlineLevel="0" collapsed="false">
      <c r="A223" s="0" t="n">
        <v>222</v>
      </c>
      <c r="B223" s="0" t="n">
        <v>1</v>
      </c>
      <c r="C223" s="0" t="s">
        <v>383</v>
      </c>
      <c r="D223" s="0" t="n">
        <v>0.025</v>
      </c>
      <c r="E223" s="0" t="n">
        <v>0.063</v>
      </c>
      <c r="F223" s="0" t="n">
        <v>12.7154941098706</v>
      </c>
      <c r="G223" s="0" t="n">
        <v>1135.95308290837</v>
      </c>
      <c r="H223" s="0" t="n">
        <v>-202499.112513998</v>
      </c>
      <c r="I223" s="0" t="n">
        <v>30202.2072282803</v>
      </c>
      <c r="J223" s="0" t="n">
        <v>4715.59931552188</v>
      </c>
      <c r="K223" s="13" t="n">
        <v>22236876.9045504</v>
      </c>
      <c r="L223" s="0" t="n">
        <v>13852.4881625201</v>
      </c>
      <c r="M223" s="0" t="n">
        <v>2162.84800655899</v>
      </c>
      <c r="N223" s="0" t="n">
        <v>4677911.49947623</v>
      </c>
      <c r="O223" s="13" t="n">
        <v>0.008089442</v>
      </c>
      <c r="P223" s="0" t="s">
        <v>2068</v>
      </c>
    </row>
    <row r="224" customFormat="false" ht="15" hidden="false" customHeight="false" outlineLevel="0" collapsed="false">
      <c r="A224" s="0" t="n">
        <v>223</v>
      </c>
      <c r="B224" s="0" t="n">
        <v>1</v>
      </c>
      <c r="C224" s="0" t="s">
        <v>383</v>
      </c>
      <c r="D224" s="0" t="n">
        <v>0.025</v>
      </c>
      <c r="E224" s="0" t="n">
        <v>0.063</v>
      </c>
      <c r="F224" s="0" t="n">
        <v>12.3985382090031</v>
      </c>
      <c r="G224" s="0" t="n">
        <v>1134.24512863439</v>
      </c>
      <c r="H224" s="0" t="n">
        <v>-202194.720543675</v>
      </c>
      <c r="I224" s="0" t="n">
        <v>30783.7681485482</v>
      </c>
      <c r="J224" s="0" t="n">
        <v>4754.34941763457</v>
      </c>
      <c r="K224" s="13" t="n">
        <v>22603838.3849622</v>
      </c>
      <c r="L224" s="0" t="n">
        <v>14119.2258119542</v>
      </c>
      <c r="M224" s="0" t="n">
        <v>2180.62105628179</v>
      </c>
      <c r="N224" s="0" t="n">
        <v>4755108.19109955</v>
      </c>
      <c r="O224" s="13" t="n">
        <v>0.008079219</v>
      </c>
      <c r="P224" s="0" t="s">
        <v>2068</v>
      </c>
    </row>
    <row r="225" customFormat="false" ht="15" hidden="false" customHeight="false" outlineLevel="0" collapsed="false">
      <c r="A225" s="0" t="n">
        <v>224</v>
      </c>
      <c r="B225" s="0" t="n">
        <v>-1</v>
      </c>
      <c r="C225" s="0" t="s">
        <v>383</v>
      </c>
      <c r="D225" s="0" t="n">
        <v>0.025</v>
      </c>
      <c r="E225" s="0" t="n">
        <v>0.063</v>
      </c>
      <c r="F225" s="0" t="n">
        <v>11.9122220958088</v>
      </c>
      <c r="G225" s="0" t="n">
        <v>1129.63181898792</v>
      </c>
      <c r="H225" s="0" t="n">
        <v>-212726.218446334</v>
      </c>
      <c r="I225" s="0" t="n">
        <v>31679.2450006979</v>
      </c>
      <c r="J225" s="0" t="n">
        <v>4855.79014295707</v>
      </c>
      <c r="K225" s="13" t="n">
        <v>23578697.912439</v>
      </c>
      <c r="L225" s="0" t="n">
        <v>14529.9435585996</v>
      </c>
      <c r="M225" s="0" t="n">
        <v>2227.147670616</v>
      </c>
      <c r="N225" s="0" t="n">
        <v>4960186.74673031</v>
      </c>
      <c r="O225" s="13" t="n">
        <v>0.007778758</v>
      </c>
      <c r="P225" s="0" t="s">
        <v>2068</v>
      </c>
    </row>
    <row r="226" customFormat="false" ht="15" hidden="false" customHeight="false" outlineLevel="0" collapsed="false">
      <c r="A226" s="0" t="n">
        <v>225</v>
      </c>
      <c r="B226" s="0" t="n">
        <v>-1</v>
      </c>
      <c r="C226" s="0" t="s">
        <v>383</v>
      </c>
      <c r="D226" s="0" t="n">
        <v>0.025</v>
      </c>
      <c r="E226" s="0" t="n">
        <v>0.063</v>
      </c>
      <c r="F226" s="0" t="n">
        <v>11.6767805526906</v>
      </c>
      <c r="G226" s="0" t="n">
        <v>1127.26004040352</v>
      </c>
      <c r="H226" s="0" t="n">
        <v>-211840.372450518</v>
      </c>
      <c r="I226" s="0" t="n">
        <v>32638.8553625231</v>
      </c>
      <c r="J226" s="0" t="n">
        <v>5019.13496701598</v>
      </c>
      <c r="K226" s="13" t="n">
        <v>25191715.8171225</v>
      </c>
      <c r="L226" s="0" t="n">
        <v>14970.0766614039</v>
      </c>
      <c r="M226" s="0" t="n">
        <v>2302.06710364052</v>
      </c>
      <c r="N226" s="0" t="n">
        <v>5299512.94966387</v>
      </c>
      <c r="O226" s="13" t="n">
        <v>0.008039301</v>
      </c>
      <c r="P226" s="0" t="s">
        <v>2068</v>
      </c>
    </row>
    <row r="227" customFormat="false" ht="15" hidden="false" customHeight="false" outlineLevel="0" collapsed="false">
      <c r="A227" s="0" t="n">
        <v>226</v>
      </c>
      <c r="B227" s="0" t="n">
        <v>-1</v>
      </c>
      <c r="C227" s="0" t="s">
        <v>383</v>
      </c>
      <c r="D227" s="0" t="n">
        <v>0.025</v>
      </c>
      <c r="E227" s="0" t="n">
        <v>0.063</v>
      </c>
      <c r="F227" s="0" t="n">
        <v>11.7665752781176</v>
      </c>
      <c r="G227" s="0" t="n">
        <v>1126.96865489699</v>
      </c>
      <c r="H227" s="0" t="n">
        <v>-234317.436545916</v>
      </c>
      <c r="I227" s="0" t="n">
        <v>33988.3543962014</v>
      </c>
      <c r="J227" s="0" t="n">
        <v>5336.81174900349</v>
      </c>
      <c r="K227" s="13" t="n">
        <v>28481559.6443017</v>
      </c>
      <c r="L227" s="0" t="n">
        <v>15589.0353768311</v>
      </c>
      <c r="M227" s="0" t="n">
        <v>2447.7721452999</v>
      </c>
      <c r="N227" s="0" t="n">
        <v>5991588.4753061</v>
      </c>
      <c r="O227" s="13" t="n">
        <v>0.008618245</v>
      </c>
      <c r="P227" s="0" t="s">
        <v>2068</v>
      </c>
    </row>
    <row r="228" customFormat="false" ht="15" hidden="false" customHeight="false" outlineLevel="0" collapsed="false">
      <c r="A228" s="0" t="n">
        <v>227</v>
      </c>
      <c r="B228" s="0" t="n">
        <v>-1</v>
      </c>
      <c r="C228" s="0" t="s">
        <v>383</v>
      </c>
      <c r="D228" s="0" t="n">
        <v>0.025</v>
      </c>
      <c r="E228" s="0" t="n">
        <v>0.063</v>
      </c>
      <c r="F228" s="0" t="n">
        <v>12.1131763211596</v>
      </c>
      <c r="G228" s="0" t="n">
        <v>1126.75656216097</v>
      </c>
      <c r="H228" s="0" t="n">
        <v>-229547.484255701</v>
      </c>
      <c r="I228" s="0" t="n">
        <v>34912.5937726531</v>
      </c>
      <c r="J228" s="0" t="n">
        <v>5924.10431547614</v>
      </c>
      <c r="K228" s="13" t="n">
        <v>35095011.9406431</v>
      </c>
      <c r="L228" s="0" t="n">
        <v>16012.945289272</v>
      </c>
      <c r="M228" s="0" t="n">
        <v>2717.13866091043</v>
      </c>
      <c r="N228" s="0" t="n">
        <v>7382842.50261414</v>
      </c>
      <c r="O228" s="13" t="n">
        <v>0.008813536</v>
      </c>
      <c r="P228" s="0" t="s">
        <v>2068</v>
      </c>
    </row>
    <row r="229" customFormat="false" ht="15" hidden="false" customHeight="false" outlineLevel="0" collapsed="false">
      <c r="A229" s="0" t="n">
        <v>228</v>
      </c>
      <c r="B229" s="0" t="n">
        <v>-1</v>
      </c>
      <c r="C229" s="0" t="s">
        <v>383</v>
      </c>
      <c r="D229" s="0" t="n">
        <v>0.025</v>
      </c>
      <c r="E229" s="0" t="n">
        <v>0.063</v>
      </c>
      <c r="F229" s="0" t="n">
        <v>11.8739906475464</v>
      </c>
      <c r="G229" s="0" t="n">
        <v>1134.36820095103</v>
      </c>
      <c r="H229" s="0" t="n">
        <v>-221314.003294118</v>
      </c>
      <c r="I229" s="0" t="n">
        <v>35177.1207189189</v>
      </c>
      <c r="J229" s="0" t="n">
        <v>6022.78846511938</v>
      </c>
      <c r="K229" s="13" t="n">
        <v>36273980.8955751</v>
      </c>
      <c r="L229" s="0" t="n">
        <v>16134.27272786</v>
      </c>
      <c r="M229" s="0" t="n">
        <v>2762.40095044267</v>
      </c>
      <c r="N229" s="0" t="n">
        <v>7630859.01100658</v>
      </c>
      <c r="O229" s="13" t="n">
        <v>0.009646915</v>
      </c>
      <c r="P229" s="0" t="s">
        <v>2068</v>
      </c>
    </row>
    <row r="230" customFormat="false" ht="15" hidden="false" customHeight="false" outlineLevel="0" collapsed="false">
      <c r="A230" s="0" t="n">
        <v>229</v>
      </c>
      <c r="B230" s="0" t="n">
        <v>1</v>
      </c>
      <c r="C230" s="0" t="s">
        <v>383</v>
      </c>
      <c r="D230" s="0" t="n">
        <v>0.03</v>
      </c>
      <c r="E230" s="0" t="n">
        <v>0.063</v>
      </c>
      <c r="F230" s="0" t="n">
        <v>21.6797762167698</v>
      </c>
      <c r="G230" s="0" t="n">
        <v>1188.30860443246</v>
      </c>
      <c r="H230" s="0" t="n">
        <v>-123621.225281951</v>
      </c>
      <c r="I230" s="0" t="n">
        <v>22331.9030866246</v>
      </c>
      <c r="J230" s="0" t="n">
        <v>8761.06966118257</v>
      </c>
      <c r="K230" s="13" t="n">
        <v>76756341.6080937</v>
      </c>
      <c r="L230" s="0" t="n">
        <v>10242.7091111279</v>
      </c>
      <c r="M230" s="0" t="n">
        <v>4018.33590687434</v>
      </c>
      <c r="N230" s="13" t="n">
        <v>16147023.4604756</v>
      </c>
      <c r="O230" s="13" t="n">
        <v>0.01347596</v>
      </c>
      <c r="P230" s="0" t="s">
        <v>2068</v>
      </c>
    </row>
    <row r="231" customFormat="false" ht="15" hidden="false" customHeight="false" outlineLevel="0" collapsed="false">
      <c r="A231" s="0" t="n">
        <v>230</v>
      </c>
      <c r="B231" s="0" t="n">
        <v>1</v>
      </c>
      <c r="C231" s="0" t="s">
        <v>383</v>
      </c>
      <c r="D231" s="0" t="n">
        <v>0.03</v>
      </c>
      <c r="E231" s="0" t="n">
        <v>0.063</v>
      </c>
      <c r="F231" s="0" t="n">
        <v>20.9254767086968</v>
      </c>
      <c r="G231" s="0" t="n">
        <v>1173.73764790024</v>
      </c>
      <c r="H231" s="0" t="n">
        <v>-160319.986626797</v>
      </c>
      <c r="I231" s="0" t="n">
        <v>25973.1354706371</v>
      </c>
      <c r="J231" s="0" t="n">
        <v>6524.06887046317</v>
      </c>
      <c r="K231" s="13" t="n">
        <v>42563474.6265466</v>
      </c>
      <c r="L231" s="0" t="n">
        <v>11912.7899802533</v>
      </c>
      <c r="M231" s="0" t="n">
        <v>2992.317287163</v>
      </c>
      <c r="N231" s="0" t="n">
        <v>8953962.74705456</v>
      </c>
      <c r="O231" s="13" t="n">
        <v>0.011781</v>
      </c>
      <c r="P231" s="0" t="s">
        <v>2068</v>
      </c>
    </row>
    <row r="232" customFormat="false" ht="15" hidden="false" customHeight="false" outlineLevel="0" collapsed="false">
      <c r="A232" s="0" t="n">
        <v>231</v>
      </c>
      <c r="B232" s="0" t="n">
        <v>-1</v>
      </c>
      <c r="C232" s="0" t="s">
        <v>383</v>
      </c>
      <c r="D232" s="0" t="n">
        <v>0.03</v>
      </c>
      <c r="E232" s="0" t="n">
        <v>0.063</v>
      </c>
      <c r="F232" s="0" t="n">
        <v>20.6054109351243</v>
      </c>
      <c r="G232" s="0" t="n">
        <v>1162.19029012651</v>
      </c>
      <c r="H232" s="0" t="n">
        <v>-188972.097070081</v>
      </c>
      <c r="I232" s="0" t="n">
        <v>28399.818751525</v>
      </c>
      <c r="J232" s="0" t="n">
        <v>5427.75434188523</v>
      </c>
      <c r="K232" s="13" t="n">
        <v>29460517.195854</v>
      </c>
      <c r="L232" s="0" t="n">
        <v>13025.8080179979</v>
      </c>
      <c r="M232" s="0" t="n">
        <v>2489.48370570704</v>
      </c>
      <c r="N232" s="0" t="n">
        <v>6197529.12098086</v>
      </c>
      <c r="O232" s="13" t="n">
        <v>0.01043283</v>
      </c>
      <c r="P232" s="0" t="s">
        <v>2068</v>
      </c>
    </row>
    <row r="233" customFormat="false" ht="15" hidden="false" customHeight="false" outlineLevel="0" collapsed="false">
      <c r="A233" s="0" t="n">
        <v>232</v>
      </c>
      <c r="B233" s="0" t="n">
        <v>1</v>
      </c>
      <c r="C233" s="0" t="s">
        <v>383</v>
      </c>
      <c r="D233" s="0" t="n">
        <v>0.03</v>
      </c>
      <c r="E233" s="0" t="n">
        <v>0.063</v>
      </c>
      <c r="F233" s="0" t="n">
        <v>19.3353569916362</v>
      </c>
      <c r="G233" s="0" t="n">
        <v>1156.35235171933</v>
      </c>
      <c r="H233" s="0" t="n">
        <v>-220006.664051547</v>
      </c>
      <c r="I233" s="0" t="n">
        <v>30190.5611914722</v>
      </c>
      <c r="J233" s="0" t="n">
        <v>4918.17328392783</v>
      </c>
      <c r="K233" s="13" t="n">
        <v>24188428.4507415</v>
      </c>
      <c r="L233" s="0" t="n">
        <v>13847.1466130248</v>
      </c>
      <c r="M233" s="0" t="n">
        <v>2255.7602059685</v>
      </c>
      <c r="N233" s="0" t="n">
        <v>5088454.10683105</v>
      </c>
      <c r="O233" s="13" t="n">
        <v>0.009803923</v>
      </c>
      <c r="P233" s="0" t="s">
        <v>2068</v>
      </c>
    </row>
    <row r="234" customFormat="false" ht="15" hidden="false" customHeight="false" outlineLevel="0" collapsed="false">
      <c r="A234" s="0" t="n">
        <v>233</v>
      </c>
      <c r="B234" s="0" t="n">
        <v>-1</v>
      </c>
      <c r="C234" s="0" t="s">
        <v>383</v>
      </c>
      <c r="D234" s="0" t="n">
        <v>0.03</v>
      </c>
      <c r="E234" s="0" t="n">
        <v>0.063</v>
      </c>
      <c r="F234" s="0" t="n">
        <v>18.2448056821449</v>
      </c>
      <c r="G234" s="0" t="n">
        <v>1154.71270840872</v>
      </c>
      <c r="H234" s="0" t="n">
        <v>-218338.588616891</v>
      </c>
      <c r="I234" s="0" t="n">
        <v>31586.7063386278</v>
      </c>
      <c r="J234" s="0" t="n">
        <v>4778.7853809101</v>
      </c>
      <c r="K234" s="13" t="n">
        <v>22836789.7168001</v>
      </c>
      <c r="L234" s="0" t="n">
        <v>14487.4999479878</v>
      </c>
      <c r="M234" s="0" t="n">
        <v>2191.82880971989</v>
      </c>
      <c r="N234" s="0" t="n">
        <v>4804113.53111811</v>
      </c>
      <c r="O234" s="13" t="n">
        <v>0.009139213</v>
      </c>
      <c r="P234" s="0" t="s">
        <v>2068</v>
      </c>
    </row>
    <row r="235" customFormat="false" ht="15" hidden="false" customHeight="false" outlineLevel="0" collapsed="false">
      <c r="A235" s="0" t="n">
        <v>234</v>
      </c>
      <c r="B235" s="0" t="n">
        <v>1</v>
      </c>
      <c r="C235" s="0" t="s">
        <v>383</v>
      </c>
      <c r="D235" s="0" t="n">
        <v>0.03</v>
      </c>
      <c r="E235" s="0" t="n">
        <v>0.063</v>
      </c>
      <c r="F235" s="0" t="n">
        <v>18.4948724468995</v>
      </c>
      <c r="G235" s="0" t="n">
        <v>1150.44987572264</v>
      </c>
      <c r="H235" s="0" t="n">
        <v>-217973.493705739</v>
      </c>
      <c r="I235" s="0" t="n">
        <v>32027.3018721353</v>
      </c>
      <c r="J235" s="0" t="n">
        <v>4745.29291827089</v>
      </c>
      <c r="K235" s="13" t="n">
        <v>22517804.8801919</v>
      </c>
      <c r="L235" s="0" t="n">
        <v>14689.5826754598</v>
      </c>
      <c r="M235" s="0" t="n">
        <v>2176.46721913278</v>
      </c>
      <c r="N235" s="0" t="n">
        <v>4737009.55595957</v>
      </c>
      <c r="O235" s="13" t="n">
        <v>0.008873999</v>
      </c>
      <c r="P235" s="0" t="s">
        <v>2068</v>
      </c>
    </row>
    <row r="236" customFormat="false" ht="15" hidden="false" customHeight="false" outlineLevel="0" collapsed="false">
      <c r="A236" s="0" t="n">
        <v>235</v>
      </c>
      <c r="B236" s="0" t="n">
        <v>1</v>
      </c>
      <c r="C236" s="0" t="s">
        <v>383</v>
      </c>
      <c r="D236" s="0" t="n">
        <v>0.03</v>
      </c>
      <c r="E236" s="0" t="n">
        <v>0.063</v>
      </c>
      <c r="F236" s="0" t="n">
        <v>18.1945588208182</v>
      </c>
      <c r="G236" s="0" t="n">
        <v>1148.15147716949</v>
      </c>
      <c r="H236" s="0" t="n">
        <v>-217550.513276812</v>
      </c>
      <c r="I236" s="0" t="n">
        <v>32610.3165860388</v>
      </c>
      <c r="J236" s="0" t="n">
        <v>4768.67393368752</v>
      </c>
      <c r="K236" s="13" t="n">
        <v>22740251.0858308</v>
      </c>
      <c r="L236" s="0" t="n">
        <v>14956.9871191774</v>
      </c>
      <c r="M236" s="0" t="n">
        <v>2187.19111215233</v>
      </c>
      <c r="N236" s="0" t="n">
        <v>4783804.96107816</v>
      </c>
      <c r="O236" s="13" t="n">
        <v>0.008772092</v>
      </c>
      <c r="P236" s="0" t="s">
        <v>2068</v>
      </c>
    </row>
    <row r="237" customFormat="false" ht="15" hidden="false" customHeight="false" outlineLevel="0" collapsed="false">
      <c r="A237" s="0" t="n">
        <v>236</v>
      </c>
      <c r="B237" s="0" t="n">
        <v>-1</v>
      </c>
      <c r="C237" s="0" t="s">
        <v>383</v>
      </c>
      <c r="D237" s="0" t="n">
        <v>0.03</v>
      </c>
      <c r="E237" s="0" t="n">
        <v>0.063</v>
      </c>
      <c r="F237" s="0" t="n">
        <v>17.59046057878</v>
      </c>
      <c r="G237" s="0" t="n">
        <v>1143.44075210183</v>
      </c>
      <c r="H237" s="0" t="n">
        <v>-229725.43673311</v>
      </c>
      <c r="I237" s="0" t="n">
        <v>33574.0835157797</v>
      </c>
      <c r="J237" s="0" t="n">
        <v>4842.56592375192</v>
      </c>
      <c r="K237" s="13" t="n">
        <v>23450444.7258833</v>
      </c>
      <c r="L237" s="0" t="n">
        <v>15399.026665732</v>
      </c>
      <c r="M237" s="0" t="n">
        <v>2221.08227485049</v>
      </c>
      <c r="N237" s="0" t="n">
        <v>4933206.47165506</v>
      </c>
      <c r="O237" s="13" t="n">
        <v>0.00851298</v>
      </c>
      <c r="P237" s="0" t="s">
        <v>2068</v>
      </c>
    </row>
    <row r="238" customFormat="false" ht="15" hidden="false" customHeight="false" outlineLevel="0" collapsed="false">
      <c r="A238" s="0" t="n">
        <v>237</v>
      </c>
      <c r="B238" s="0" t="n">
        <v>-1</v>
      </c>
      <c r="C238" s="0" t="s">
        <v>383</v>
      </c>
      <c r="D238" s="0" t="n">
        <v>0.03</v>
      </c>
      <c r="E238" s="0" t="n">
        <v>0.063</v>
      </c>
      <c r="F238" s="0" t="n">
        <v>17.0463743270956</v>
      </c>
      <c r="G238" s="0" t="n">
        <v>1142.46828883601</v>
      </c>
      <c r="H238" s="0" t="n">
        <v>-229432.564224309</v>
      </c>
      <c r="I238" s="0" t="n">
        <v>34653.2500612993</v>
      </c>
      <c r="J238" s="0" t="n">
        <v>4973.17891862281</v>
      </c>
      <c r="K238" s="13" t="n">
        <v>24732508.5566343</v>
      </c>
      <c r="L238" s="0" t="n">
        <v>15893.9951852636</v>
      </c>
      <c r="M238" s="0" t="n">
        <v>2280.98898800822</v>
      </c>
      <c r="N238" s="0" t="n">
        <v>5202910.76341479</v>
      </c>
      <c r="O238" s="13" t="n">
        <v>0.008695148</v>
      </c>
      <c r="P238" s="0" t="s">
        <v>2068</v>
      </c>
    </row>
    <row r="239" customFormat="false" ht="15" hidden="false" customHeight="false" outlineLevel="0" collapsed="false">
      <c r="A239" s="0" t="n">
        <v>238</v>
      </c>
      <c r="B239" s="0" t="n">
        <v>-1</v>
      </c>
      <c r="C239" s="0" t="s">
        <v>383</v>
      </c>
      <c r="D239" s="0" t="n">
        <v>0.03</v>
      </c>
      <c r="E239" s="0" t="n">
        <v>0.063</v>
      </c>
      <c r="F239" s="0" t="n">
        <v>17.16113933624</v>
      </c>
      <c r="G239" s="0" t="n">
        <v>1142.02586134717</v>
      </c>
      <c r="H239" s="0" t="n">
        <v>-256473.475877927</v>
      </c>
      <c r="I239" s="0" t="n">
        <v>36269.2070774044</v>
      </c>
      <c r="J239" s="0" t="n">
        <v>5312.45295760122</v>
      </c>
      <c r="K239" s="13" t="n">
        <v>28222156.426726</v>
      </c>
      <c r="L239" s="0" t="n">
        <v>16635.167023045</v>
      </c>
      <c r="M239" s="0" t="n">
        <v>2436.59978736583</v>
      </c>
      <c r="N239" s="0" t="n">
        <v>5937018.52379121</v>
      </c>
      <c r="O239" s="13" t="n">
        <v>0.00944301</v>
      </c>
      <c r="P239" s="0" t="s">
        <v>2068</v>
      </c>
    </row>
    <row r="240" customFormat="false" ht="15" hidden="false" customHeight="false" outlineLevel="0" collapsed="false">
      <c r="A240" s="0" t="n">
        <v>239</v>
      </c>
      <c r="B240" s="0" t="n">
        <v>-1</v>
      </c>
      <c r="C240" s="0" t="s">
        <v>383</v>
      </c>
      <c r="D240" s="0" t="n">
        <v>0.03</v>
      </c>
      <c r="E240" s="0" t="n">
        <v>0.063</v>
      </c>
      <c r="F240" s="0" t="n">
        <v>17.5370726003893</v>
      </c>
      <c r="G240" s="0" t="n">
        <v>1144.35990193487</v>
      </c>
      <c r="H240" s="0" t="n">
        <v>-248541.873818489</v>
      </c>
      <c r="I240" s="0" t="n">
        <v>37527.7036667691</v>
      </c>
      <c r="J240" s="0" t="n">
        <v>5787.2137656537</v>
      </c>
      <c r="K240" s="13" t="n">
        <v>33491843.1693717</v>
      </c>
      <c r="L240" s="0" t="n">
        <v>17212.3867267255</v>
      </c>
      <c r="M240" s="0" t="n">
        <v>2654.35269607373</v>
      </c>
      <c r="N240" s="0" t="n">
        <v>7045588.2351539</v>
      </c>
      <c r="O240" s="13" t="n">
        <v>0.009453292</v>
      </c>
      <c r="P240" s="0" t="s">
        <v>2068</v>
      </c>
    </row>
    <row r="241" customFormat="false" ht="15" hidden="false" customHeight="false" outlineLevel="0" collapsed="false">
      <c r="A241" s="0" t="n">
        <v>240</v>
      </c>
      <c r="B241" s="0" t="n">
        <v>1</v>
      </c>
      <c r="C241" s="0" t="s">
        <v>383</v>
      </c>
      <c r="D241" s="0" t="n">
        <v>0.03</v>
      </c>
      <c r="E241" s="0" t="n">
        <v>0.063</v>
      </c>
      <c r="F241" s="0" t="n">
        <v>16.7958836948673</v>
      </c>
      <c r="G241" s="0" t="n">
        <v>1159.17989868305</v>
      </c>
      <c r="H241" s="0" t="n">
        <v>-227952.089722746</v>
      </c>
      <c r="I241" s="0" t="n">
        <v>38064.9119328348</v>
      </c>
      <c r="J241" s="0" t="n">
        <v>5742.39453373643</v>
      </c>
      <c r="K241" s="13" t="n">
        <v>32975094.9810861</v>
      </c>
      <c r="L241" s="0" t="n">
        <v>17458.7816703292</v>
      </c>
      <c r="M241" s="0" t="n">
        <v>2633.79599057642</v>
      </c>
      <c r="N241" s="0" t="n">
        <v>6936881.31997646</v>
      </c>
      <c r="O241" s="13" t="n">
        <v>0.01385423</v>
      </c>
      <c r="P241" s="0" t="s">
        <v>2068</v>
      </c>
    </row>
    <row r="242" customFormat="false" ht="15" hidden="false" customHeight="false" outlineLevel="0" collapsed="false">
      <c r="A242" s="0" t="n">
        <v>241</v>
      </c>
      <c r="B242" s="0" t="n">
        <v>1</v>
      </c>
      <c r="C242" s="0" t="s">
        <v>383</v>
      </c>
      <c r="D242" s="0" t="n">
        <v>0.035</v>
      </c>
      <c r="E242" s="0" t="n">
        <v>0.063</v>
      </c>
      <c r="F242" s="0" t="n">
        <v>30.1199497269553</v>
      </c>
      <c r="G242" s="0" t="n">
        <v>1195.17156370584</v>
      </c>
      <c r="H242" s="0" t="n">
        <v>-132079.327218932</v>
      </c>
      <c r="I242" s="0" t="n">
        <v>23151.5050193852</v>
      </c>
      <c r="J242" s="0" t="n">
        <v>8841.36576415261</v>
      </c>
      <c r="K242" s="13" t="n">
        <v>78169748.5755299</v>
      </c>
      <c r="L242" s="0" t="n">
        <v>10618.6262083687</v>
      </c>
      <c r="M242" s="0" t="n">
        <v>4055.16436803544</v>
      </c>
      <c r="N242" s="13" t="n">
        <v>16444358.0517843</v>
      </c>
      <c r="O242" s="13" t="n">
        <v>0.01431203</v>
      </c>
      <c r="P242" s="0" t="s">
        <v>2068</v>
      </c>
    </row>
    <row r="243" customFormat="false" ht="15" hidden="false" customHeight="false" outlineLevel="0" collapsed="false">
      <c r="A243" s="0" t="n">
        <v>242</v>
      </c>
      <c r="B243" s="0" t="n">
        <v>1</v>
      </c>
      <c r="C243" s="0" t="s">
        <v>383</v>
      </c>
      <c r="D243" s="0" t="n">
        <v>0.035</v>
      </c>
      <c r="E243" s="0" t="n">
        <v>0.063</v>
      </c>
      <c r="F243" s="0" t="n">
        <v>29.2744431446626</v>
      </c>
      <c r="G243" s="0" t="n">
        <v>1181.09913368018</v>
      </c>
      <c r="H243" s="0" t="n">
        <v>-168612.81101159</v>
      </c>
      <c r="I243" s="0" t="n">
        <v>26996.5946843762</v>
      </c>
      <c r="J243" s="0" t="n">
        <v>6532.72504601333</v>
      </c>
      <c r="K243" s="13" t="n">
        <v>42676496.5268099</v>
      </c>
      <c r="L243" s="0" t="n">
        <v>12382.2078786198</v>
      </c>
      <c r="M243" s="0" t="n">
        <v>2996.28751253019</v>
      </c>
      <c r="N243" s="0" t="n">
        <v>8977738.85774435</v>
      </c>
      <c r="O243" s="13" t="n">
        <v>0.01590543</v>
      </c>
      <c r="P243" s="0" t="s">
        <v>2068</v>
      </c>
    </row>
    <row r="244" customFormat="false" ht="15" hidden="false" customHeight="false" outlineLevel="0" collapsed="false">
      <c r="A244" s="0" t="n">
        <v>243</v>
      </c>
      <c r="B244" s="0" t="n">
        <v>-1</v>
      </c>
      <c r="C244" s="0" t="s">
        <v>383</v>
      </c>
      <c r="D244" s="0" t="n">
        <v>0.035</v>
      </c>
      <c r="E244" s="0" t="n">
        <v>0.063</v>
      </c>
      <c r="F244" s="0" t="n">
        <v>28.474796699229</v>
      </c>
      <c r="G244" s="0" t="n">
        <v>1171.33664406203</v>
      </c>
      <c r="H244" s="0" t="n">
        <v>-203674.437398191</v>
      </c>
      <c r="I244" s="0" t="n">
        <v>29633.29924842</v>
      </c>
      <c r="J244" s="0" t="n">
        <v>5414.81126627516</v>
      </c>
      <c r="K244" s="13" t="n">
        <v>29320181.0493804</v>
      </c>
      <c r="L244" s="0" t="n">
        <v>13591.5538872611</v>
      </c>
      <c r="M244" s="0" t="n">
        <v>2483.5472587369</v>
      </c>
      <c r="N244" s="0" t="n">
        <v>6168006.9863796</v>
      </c>
      <c r="O244" s="13" t="n">
        <v>0.01114033</v>
      </c>
      <c r="P244" s="0" t="s">
        <v>2068</v>
      </c>
    </row>
    <row r="245" customFormat="false" ht="15" hidden="false" customHeight="false" outlineLevel="0" collapsed="false">
      <c r="A245" s="0" t="n">
        <v>244</v>
      </c>
      <c r="B245" s="0" t="n">
        <v>1</v>
      </c>
      <c r="C245" s="0" t="s">
        <v>383</v>
      </c>
      <c r="D245" s="0" t="n">
        <v>0.035</v>
      </c>
      <c r="E245" s="0" t="n">
        <v>0.063</v>
      </c>
      <c r="F245" s="0" t="n">
        <v>27.7262577764631</v>
      </c>
      <c r="G245" s="0" t="n">
        <v>1164.21043403075</v>
      </c>
      <c r="H245" s="0" t="n">
        <v>-236005.928790173</v>
      </c>
      <c r="I245" s="0" t="n">
        <v>31234.7541784957</v>
      </c>
      <c r="J245" s="0" t="n">
        <v>4848.55558614412</v>
      </c>
      <c r="K245" s="13" t="n">
        <v>23508491.2719294</v>
      </c>
      <c r="L245" s="0" t="n">
        <v>14326.0742252647</v>
      </c>
      <c r="M245" s="0" t="n">
        <v>2223.82948226103</v>
      </c>
      <c r="N245" s="0" t="n">
        <v>4945417.56617336</v>
      </c>
      <c r="O245" s="13" t="n">
        <v>0.01008863</v>
      </c>
      <c r="P245" s="0" t="s">
        <v>2068</v>
      </c>
    </row>
    <row r="246" customFormat="false" ht="15" hidden="false" customHeight="false" outlineLevel="0" collapsed="false">
      <c r="A246" s="0" t="n">
        <v>245</v>
      </c>
      <c r="B246" s="0" t="n">
        <v>-1</v>
      </c>
      <c r="C246" s="0" t="s">
        <v>383</v>
      </c>
      <c r="D246" s="0" t="n">
        <v>0.035</v>
      </c>
      <c r="E246" s="0" t="n">
        <v>0.063</v>
      </c>
      <c r="F246" s="0" t="n">
        <v>25.7234752719523</v>
      </c>
      <c r="G246" s="0" t="n">
        <v>1165.44288735985</v>
      </c>
      <c r="H246" s="0" t="n">
        <v>-237079.222117078</v>
      </c>
      <c r="I246" s="0" t="n">
        <v>32833.1860849091</v>
      </c>
      <c r="J246" s="0" t="n">
        <v>4734.20732614417</v>
      </c>
      <c r="K246" s="13" t="n">
        <v>22412719.0069171</v>
      </c>
      <c r="L246" s="0" t="n">
        <v>15059.2080287801</v>
      </c>
      <c r="M246" s="0" t="n">
        <v>2171.38272207513</v>
      </c>
      <c r="N246" s="0" t="n">
        <v>4714902.92572641</v>
      </c>
      <c r="O246" s="13" t="n">
        <v>0.009512469</v>
      </c>
      <c r="P246" s="0" t="s">
        <v>2068</v>
      </c>
    </row>
    <row r="247" customFormat="false" ht="15" hidden="false" customHeight="false" outlineLevel="0" collapsed="false">
      <c r="A247" s="0" t="n">
        <v>246</v>
      </c>
      <c r="B247" s="0" t="n">
        <v>1</v>
      </c>
      <c r="C247" s="0" t="s">
        <v>383</v>
      </c>
      <c r="D247" s="0" t="n">
        <v>0.035</v>
      </c>
      <c r="E247" s="0" t="n">
        <v>0.063</v>
      </c>
      <c r="F247" s="0" t="n">
        <v>24.9289525893691</v>
      </c>
      <c r="G247" s="0" t="n">
        <v>1163.65524395115</v>
      </c>
      <c r="H247" s="0" t="n">
        <v>-237037.311643029</v>
      </c>
      <c r="I247" s="0" t="n">
        <v>33478.824790893</v>
      </c>
      <c r="J247" s="0" t="n">
        <v>4729.04770065002</v>
      </c>
      <c r="K247" s="13" t="n">
        <v>22363892.1550232</v>
      </c>
      <c r="L247" s="0" t="n">
        <v>15355.335476165</v>
      </c>
      <c r="M247" s="0" t="n">
        <v>2169.01621784627</v>
      </c>
      <c r="N247" s="0" t="n">
        <v>4704631.35328017</v>
      </c>
      <c r="O247" s="13" t="n">
        <v>0.009416782</v>
      </c>
      <c r="P247" s="0" t="s">
        <v>2068</v>
      </c>
    </row>
    <row r="248" customFormat="false" ht="15" hidden="false" customHeight="false" outlineLevel="0" collapsed="false">
      <c r="A248" s="0" t="n">
        <v>247</v>
      </c>
      <c r="B248" s="0" t="n">
        <v>1</v>
      </c>
      <c r="C248" s="0" t="s">
        <v>383</v>
      </c>
      <c r="D248" s="0" t="n">
        <v>0.035</v>
      </c>
      <c r="E248" s="0" t="n">
        <v>0.063</v>
      </c>
      <c r="F248" s="0" t="n">
        <v>24.2659466487093</v>
      </c>
      <c r="G248" s="0" t="n">
        <v>1163.1170166615</v>
      </c>
      <c r="H248" s="0" t="n">
        <v>-232513.759467065</v>
      </c>
      <c r="I248" s="0" t="n">
        <v>34148.2310395014</v>
      </c>
      <c r="J248" s="0" t="n">
        <v>4746.29527986165</v>
      </c>
      <c r="K248" s="13" t="n">
        <v>22527318.883637</v>
      </c>
      <c r="L248" s="0" t="n">
        <v>15662.3641004199</v>
      </c>
      <c r="M248" s="0" t="n">
        <v>2176.92696042981</v>
      </c>
      <c r="N248" s="0" t="n">
        <v>4739010.99104618</v>
      </c>
      <c r="O248" s="13" t="n">
        <v>0.009332817</v>
      </c>
      <c r="P248" s="0" t="s">
        <v>2068</v>
      </c>
    </row>
    <row r="249" customFormat="false" ht="15" hidden="false" customHeight="false" outlineLevel="0" collapsed="false">
      <c r="A249" s="0" t="n">
        <v>248</v>
      </c>
      <c r="B249" s="0" t="n">
        <v>-1</v>
      </c>
      <c r="C249" s="0" t="s">
        <v>383</v>
      </c>
      <c r="D249" s="0" t="n">
        <v>0.035</v>
      </c>
      <c r="E249" s="0" t="n">
        <v>0.063</v>
      </c>
      <c r="F249" s="0" t="n">
        <v>23.372717886421</v>
      </c>
      <c r="G249" s="0" t="n">
        <v>1162.94593947613</v>
      </c>
      <c r="H249" s="0" t="n">
        <v>-241815.354198063</v>
      </c>
      <c r="I249" s="0" t="n">
        <v>35376.1992926512</v>
      </c>
      <c r="J249" s="0" t="n">
        <v>4778.39169780306</v>
      </c>
      <c r="K249" s="13" t="n">
        <v>22833027.2176332</v>
      </c>
      <c r="L249" s="0" t="n">
        <v>16225.5817343089</v>
      </c>
      <c r="M249" s="0" t="n">
        <v>2191.64824380654</v>
      </c>
      <c r="N249" s="0" t="n">
        <v>4803322.02458031</v>
      </c>
      <c r="O249" s="13" t="n">
        <v>0.009039928</v>
      </c>
      <c r="P249" s="0" t="s">
        <v>2068</v>
      </c>
    </row>
    <row r="250" customFormat="false" ht="15" hidden="false" customHeight="false" outlineLevel="0" collapsed="false">
      <c r="A250" s="0" t="n">
        <v>249</v>
      </c>
      <c r="B250" s="0" t="n">
        <v>-1</v>
      </c>
      <c r="C250" s="0" t="s">
        <v>383</v>
      </c>
      <c r="D250" s="0" t="n">
        <v>0.035</v>
      </c>
      <c r="E250" s="0" t="n">
        <v>0.063</v>
      </c>
      <c r="F250" s="0" t="n">
        <v>23.6805774991662</v>
      </c>
      <c r="G250" s="0" t="n">
        <v>1155.3969358965</v>
      </c>
      <c r="H250" s="0" t="n">
        <v>-254289.308918289</v>
      </c>
      <c r="I250" s="0" t="n">
        <v>36243.6858618777</v>
      </c>
      <c r="J250" s="0" t="n">
        <v>4893.5649348165</v>
      </c>
      <c r="K250" s="13" t="n">
        <v>23946977.7712656</v>
      </c>
      <c r="L250" s="0" t="n">
        <v>16623.4615098408</v>
      </c>
      <c r="M250" s="0" t="n">
        <v>2244.47338635463</v>
      </c>
      <c r="N250" s="0" t="n">
        <v>5037660.78205423</v>
      </c>
      <c r="O250" s="13" t="n">
        <v>0.008967835</v>
      </c>
      <c r="P250" s="0" t="s">
        <v>2068</v>
      </c>
    </row>
    <row r="251" customFormat="false" ht="15" hidden="false" customHeight="false" outlineLevel="0" collapsed="false">
      <c r="A251" s="0" t="n">
        <v>250</v>
      </c>
      <c r="B251" s="0" t="n">
        <v>-1</v>
      </c>
      <c r="C251" s="0" t="s">
        <v>383</v>
      </c>
      <c r="D251" s="0" t="n">
        <v>0.035</v>
      </c>
      <c r="E251" s="0" t="n">
        <v>0.063</v>
      </c>
      <c r="F251" s="0" t="n">
        <v>23.5479998772789</v>
      </c>
      <c r="G251" s="0" t="n">
        <v>1155.27388878352</v>
      </c>
      <c r="H251" s="0" t="n">
        <v>-274222.934305247</v>
      </c>
      <c r="I251" s="0" t="n">
        <v>38242.7803993166</v>
      </c>
      <c r="J251" s="0" t="n">
        <v>5270.86662169082</v>
      </c>
      <c r="K251" s="13" t="n">
        <v>27782034.9436543</v>
      </c>
      <c r="L251" s="0" t="n">
        <v>17540.3624901574</v>
      </c>
      <c r="M251" s="0" t="n">
        <v>2417.52587592728</v>
      </c>
      <c r="N251" s="0" t="n">
        <v>5844431.36077796</v>
      </c>
      <c r="O251" s="13" t="n">
        <v>0.009983478</v>
      </c>
      <c r="P251" s="0" t="s">
        <v>2068</v>
      </c>
    </row>
    <row r="252" customFormat="false" ht="15" hidden="false" customHeight="false" outlineLevel="0" collapsed="false">
      <c r="A252" s="0" t="n">
        <v>251</v>
      </c>
      <c r="B252" s="0" t="n">
        <v>-1</v>
      </c>
      <c r="C252" s="0" t="s">
        <v>383</v>
      </c>
      <c r="D252" s="0" t="n">
        <v>0.035</v>
      </c>
      <c r="E252" s="0" t="n">
        <v>0.063</v>
      </c>
      <c r="F252" s="0" t="n">
        <v>23.8507444814895</v>
      </c>
      <c r="G252" s="0" t="n">
        <v>1166.0816211648</v>
      </c>
      <c r="H252" s="0" t="n">
        <v>-252475.076302629</v>
      </c>
      <c r="I252" s="0" t="n">
        <v>39675.7318185788</v>
      </c>
      <c r="J252" s="0" t="n">
        <v>5591.00245294472</v>
      </c>
      <c r="K252" s="13" t="n">
        <v>31259308.4288338</v>
      </c>
      <c r="L252" s="0" t="n">
        <v>18197.5973214674</v>
      </c>
      <c r="M252" s="0" t="n">
        <v>2564.35878052511</v>
      </c>
      <c r="N252" s="0" t="n">
        <v>6575935.95525625</v>
      </c>
      <c r="O252" s="13" t="n">
        <v>0.01096923</v>
      </c>
      <c r="P252" s="0" t="s">
        <v>2068</v>
      </c>
    </row>
    <row r="253" customFormat="false" ht="15" hidden="false" customHeight="false" outlineLevel="0" collapsed="false">
      <c r="A253" s="0" t="n">
        <v>252</v>
      </c>
      <c r="B253" s="0" t="n">
        <v>1</v>
      </c>
      <c r="C253" s="0" t="s">
        <v>383</v>
      </c>
      <c r="D253" s="0" t="n">
        <v>0.035</v>
      </c>
      <c r="E253" s="0" t="n">
        <v>0.063</v>
      </c>
      <c r="F253" s="0" t="n">
        <v>22.4322617812576</v>
      </c>
      <c r="G253" s="0" t="n">
        <v>1174.44044937513</v>
      </c>
      <c r="H253" s="0" t="n">
        <v>-244917.397712398</v>
      </c>
      <c r="I253" s="0" t="n">
        <v>40084.1476815158</v>
      </c>
      <c r="J253" s="0" t="n">
        <v>5604.0500291153</v>
      </c>
      <c r="K253" s="13" t="n">
        <v>31405376.7288272</v>
      </c>
      <c r="L253" s="0" t="n">
        <v>18384.9205811281</v>
      </c>
      <c r="M253" s="0" t="n">
        <v>2570.34315753819</v>
      </c>
      <c r="N253" s="0" t="n">
        <v>6606663.94750342</v>
      </c>
      <c r="O253" s="13" t="n">
        <v>0.01217444</v>
      </c>
      <c r="P253" s="0" t="s">
        <v>2068</v>
      </c>
    </row>
    <row r="254" customFormat="false" ht="15" hidden="false" customHeight="false" outlineLevel="0" collapsed="false">
      <c r="A254" s="0" t="n">
        <v>253</v>
      </c>
      <c r="B254" s="0" t="n">
        <v>1</v>
      </c>
      <c r="C254" s="0" t="s">
        <v>383</v>
      </c>
      <c r="D254" s="0" t="n">
        <v>0.005</v>
      </c>
      <c r="E254" s="0" t="n">
        <v>0.063</v>
      </c>
      <c r="F254" s="0" t="n">
        <v>0.300529944201116</v>
      </c>
      <c r="G254" s="0" t="n">
        <v>1100.34186399992</v>
      </c>
      <c r="H254" s="0" t="n">
        <v>-86410.9147123556</v>
      </c>
      <c r="I254" s="0" t="n">
        <v>13455.2243053472</v>
      </c>
      <c r="J254" s="0" t="n">
        <v>2992.56603792923</v>
      </c>
      <c r="K254" s="0" t="n">
        <v>8955451.49136746</v>
      </c>
      <c r="L254" s="0" t="n">
        <v>6171.43331530093</v>
      </c>
      <c r="M254" s="0" t="n">
        <v>1372.58371362676</v>
      </c>
      <c r="N254" s="0" t="n">
        <v>1883986.05091344</v>
      </c>
      <c r="O254" s="13" t="n">
        <v>0.0007037474</v>
      </c>
      <c r="P254" s="0" t="s">
        <v>2068</v>
      </c>
    </row>
    <row r="255" customFormat="false" ht="15" hidden="false" customHeight="false" outlineLevel="0" collapsed="false">
      <c r="A255" s="0" t="n">
        <v>254</v>
      </c>
      <c r="B255" s="0" t="n">
        <v>1</v>
      </c>
      <c r="C255" s="0" t="s">
        <v>552</v>
      </c>
      <c r="D255" s="0" t="n">
        <v>0.005</v>
      </c>
      <c r="E255" s="0" t="n">
        <v>0.063</v>
      </c>
      <c r="F255" s="0" t="n">
        <v>0.285611661587609</v>
      </c>
      <c r="G255" s="0" t="n">
        <v>1076.26815863114</v>
      </c>
      <c r="H255" s="0" t="n">
        <v>-89829.3547860485</v>
      </c>
      <c r="I255" s="0" t="n">
        <v>13994.3743393249</v>
      </c>
      <c r="J255" s="0" t="n">
        <v>2923.70332509269</v>
      </c>
      <c r="K255" s="0" t="n">
        <v>8548041.13315806</v>
      </c>
      <c r="L255" s="0" t="n">
        <v>6418.72227950746</v>
      </c>
      <c r="M255" s="0" t="n">
        <v>1340.99883398915</v>
      </c>
      <c r="N255" s="0" t="n">
        <v>1798277.87276027</v>
      </c>
      <c r="O255" s="13" t="n">
        <v>0.0008583881</v>
      </c>
      <c r="P255" s="0" t="s">
        <v>2068</v>
      </c>
    </row>
    <row r="256" customFormat="false" ht="15" hidden="false" customHeight="false" outlineLevel="0" collapsed="false">
      <c r="A256" s="0" t="n">
        <v>255</v>
      </c>
      <c r="B256" s="0" t="n">
        <v>1</v>
      </c>
      <c r="C256" s="0" t="s">
        <v>552</v>
      </c>
      <c r="D256" s="0" t="n">
        <v>0.005</v>
      </c>
      <c r="E256" s="0" t="n">
        <v>0.063</v>
      </c>
      <c r="F256" s="0" t="n">
        <v>0.275264708252507</v>
      </c>
      <c r="G256" s="0" t="n">
        <v>1060.51615792479</v>
      </c>
      <c r="H256" s="0" t="n">
        <v>-91985.9559817712</v>
      </c>
      <c r="I256" s="0" t="n">
        <v>14325.8342991204</v>
      </c>
      <c r="J256" s="0" t="n">
        <v>3182.53861670606</v>
      </c>
      <c r="K256" s="13" t="n">
        <v>10128552.0468253</v>
      </c>
      <c r="L256" s="0" t="n">
        <v>6570.75118606066</v>
      </c>
      <c r="M256" s="0" t="n">
        <v>1459.71738565265</v>
      </c>
      <c r="N256" s="0" t="n">
        <v>2130774.84597663</v>
      </c>
      <c r="O256" s="13" t="n">
        <v>6.274922E-005</v>
      </c>
      <c r="P256" s="0" t="s">
        <v>2068</v>
      </c>
    </row>
    <row r="257" customFormat="false" ht="15" hidden="false" customHeight="false" outlineLevel="0" collapsed="false">
      <c r="A257" s="0" t="n">
        <v>256</v>
      </c>
      <c r="B257" s="0" t="n">
        <v>1</v>
      </c>
      <c r="C257" s="0" t="s">
        <v>552</v>
      </c>
      <c r="D257" s="0" t="n">
        <v>0.005</v>
      </c>
      <c r="E257" s="0" t="n">
        <v>0.063</v>
      </c>
      <c r="F257" s="0" t="n">
        <v>0.268638567446032</v>
      </c>
      <c r="G257" s="0" t="n">
        <v>1048.74343316805</v>
      </c>
      <c r="H257" s="0" t="n">
        <v>-93510.6727386619</v>
      </c>
      <c r="I257" s="0" t="n">
        <v>14563.4526241083</v>
      </c>
      <c r="J257" s="0" t="n">
        <v>3615.38438228711</v>
      </c>
      <c r="K257" s="13" t="n">
        <v>13071004.2316855</v>
      </c>
      <c r="L257" s="0" t="n">
        <v>6679.73826898678</v>
      </c>
      <c r="M257" s="0" t="n">
        <v>1658.24835901088</v>
      </c>
      <c r="N257" s="0" t="n">
        <v>2749787.6201623</v>
      </c>
      <c r="O257" s="13" t="n">
        <v>5.970138E-005</v>
      </c>
      <c r="P257" s="0" t="s">
        <v>2068</v>
      </c>
    </row>
    <row r="258" customFormat="false" ht="15" hidden="false" customHeight="false" outlineLevel="0" collapsed="false">
      <c r="A258" s="0" t="n">
        <v>257</v>
      </c>
      <c r="B258" s="0" t="n">
        <v>1</v>
      </c>
      <c r="C258" s="0" t="s">
        <v>552</v>
      </c>
      <c r="D258" s="0" t="n">
        <v>0.005</v>
      </c>
      <c r="E258" s="0" t="n">
        <v>0.063</v>
      </c>
      <c r="F258" s="0" t="n">
        <v>0.265280339983291</v>
      </c>
      <c r="G258" s="0" t="n">
        <v>1039.51551091375</v>
      </c>
      <c r="H258" s="0" t="n">
        <v>-94618.4084896974</v>
      </c>
      <c r="I258" s="0" t="n">
        <v>14736.0636294135</v>
      </c>
      <c r="J258" s="0" t="n">
        <v>4199.78335632188</v>
      </c>
      <c r="K258" s="13" t="n">
        <v>17638180.2400383</v>
      </c>
      <c r="L258" s="0" t="n">
        <v>6758.90880413016</v>
      </c>
      <c r="M258" s="0" t="n">
        <v>1926.29140429498</v>
      </c>
      <c r="N258" s="0" t="n">
        <v>3710598.57426074</v>
      </c>
      <c r="O258" s="13" t="n">
        <v>6.108591E-005</v>
      </c>
      <c r="P258" s="0" t="s">
        <v>2068</v>
      </c>
    </row>
    <row r="259" customFormat="false" ht="15" hidden="false" customHeight="false" outlineLevel="0" collapsed="false">
      <c r="A259" s="0" t="n">
        <v>258</v>
      </c>
      <c r="B259" s="0" t="n">
        <v>1</v>
      </c>
      <c r="C259" s="0" t="s">
        <v>552</v>
      </c>
      <c r="D259" s="0" t="n">
        <v>0.005</v>
      </c>
      <c r="E259" s="0" t="n">
        <v>0.063</v>
      </c>
      <c r="F259" s="0" t="n">
        <v>0.271026477043051</v>
      </c>
      <c r="G259" s="0" t="n">
        <v>1035.68397993848</v>
      </c>
      <c r="H259" s="0" t="n">
        <v>-94275.0655970694</v>
      </c>
      <c r="I259" s="0" t="n">
        <v>14778.302347081</v>
      </c>
      <c r="J259" s="0" t="n">
        <v>4569.51822314515</v>
      </c>
      <c r="K259" s="13" t="n">
        <v>20880496.7916556</v>
      </c>
      <c r="L259" s="0" t="n">
        <v>6778.29764295273</v>
      </c>
      <c r="M259" s="0" t="n">
        <v>2095.88042482377</v>
      </c>
      <c r="N259" s="0" t="n">
        <v>4392714.75515949</v>
      </c>
      <c r="O259" s="13" t="n">
        <v>0.0003730748</v>
      </c>
      <c r="P259" s="0" t="s">
        <v>2068</v>
      </c>
    </row>
    <row r="260" customFormat="false" ht="15" hidden="false" customHeight="false" outlineLevel="0" collapsed="false">
      <c r="A260" s="0" t="n">
        <v>259</v>
      </c>
      <c r="B260" s="0" t="n">
        <v>1</v>
      </c>
      <c r="C260" s="0" t="s">
        <v>552</v>
      </c>
      <c r="D260" s="0" t="n">
        <v>0.005</v>
      </c>
      <c r="E260" s="0" t="n">
        <v>0.063</v>
      </c>
      <c r="F260" s="0" t="n">
        <v>0.266244299898971</v>
      </c>
      <c r="G260" s="0" t="n">
        <v>1032.2655323613</v>
      </c>
      <c r="H260" s="0" t="n">
        <v>-95420.091151357</v>
      </c>
      <c r="I260" s="0" t="n">
        <v>14861.0268008502</v>
      </c>
      <c r="J260" s="0" t="n">
        <v>4860.9892044454</v>
      </c>
      <c r="K260" s="13" t="n">
        <v>23629216.0457347</v>
      </c>
      <c r="L260" s="0" t="n">
        <v>6816.22497083901</v>
      </c>
      <c r="M260" s="0" t="n">
        <v>2229.56303372145</v>
      </c>
      <c r="N260" s="0" t="n">
        <v>4970951.3213372</v>
      </c>
      <c r="O260" s="13" t="n">
        <v>6.037747E-005</v>
      </c>
      <c r="P260" s="0" t="s">
        <v>2068</v>
      </c>
    </row>
    <row r="261" customFormat="false" ht="15" hidden="false" customHeight="false" outlineLevel="0" collapsed="false">
      <c r="A261" s="0" t="n">
        <v>260</v>
      </c>
      <c r="B261" s="0" t="n">
        <v>1</v>
      </c>
      <c r="C261" s="0" t="s">
        <v>552</v>
      </c>
      <c r="D261" s="0" t="n">
        <v>0.005</v>
      </c>
      <c r="E261" s="0" t="n">
        <v>0.063</v>
      </c>
      <c r="F261" s="0" t="n">
        <v>0.271774348133476</v>
      </c>
      <c r="G261" s="0" t="n">
        <v>1026.67951602987</v>
      </c>
      <c r="H261" s="0" t="n">
        <v>-95955.1018067722</v>
      </c>
      <c r="I261" s="0" t="n">
        <v>14944.3881085256</v>
      </c>
      <c r="J261" s="0" t="n">
        <v>5582.32115953529</v>
      </c>
      <c r="K261" s="13" t="n">
        <v>31162309.5281954</v>
      </c>
      <c r="L261" s="0" t="n">
        <v>6854.45984078394</v>
      </c>
      <c r="M261" s="0" t="n">
        <v>2560.41237209062</v>
      </c>
      <c r="N261" s="0" t="n">
        <v>6555711.51515473</v>
      </c>
      <c r="O261" s="13" t="n">
        <v>5.027572E-005</v>
      </c>
      <c r="P261" s="0" t="s">
        <v>2068</v>
      </c>
    </row>
    <row r="262" customFormat="false" ht="15" hidden="false" customHeight="false" outlineLevel="0" collapsed="false">
      <c r="A262" s="0" t="n">
        <v>261</v>
      </c>
      <c r="B262" s="0" t="n">
        <v>1</v>
      </c>
      <c r="C262" s="0" t="s">
        <v>552</v>
      </c>
      <c r="D262" s="0" t="n">
        <v>0.005</v>
      </c>
      <c r="E262" s="0" t="n">
        <v>0.063</v>
      </c>
      <c r="F262" s="0" t="n">
        <v>0.273667789457249</v>
      </c>
      <c r="G262" s="0" t="n">
        <v>1022.70030135583</v>
      </c>
      <c r="H262" s="0" t="n">
        <v>-96198.920860845</v>
      </c>
      <c r="I262" s="0" t="n">
        <v>14982.2945532928</v>
      </c>
      <c r="J262" s="0" t="n">
        <v>6389.31424094546</v>
      </c>
      <c r="K262" s="13" t="n">
        <v>40823336.4695484</v>
      </c>
      <c r="L262" s="0" t="n">
        <v>6871.84618015604</v>
      </c>
      <c r="M262" s="0" t="n">
        <v>2930.55142550297</v>
      </c>
      <c r="N262" s="0" t="n">
        <v>8588131.65751751</v>
      </c>
      <c r="O262" s="13" t="n">
        <v>4.490298E-005</v>
      </c>
      <c r="P262" s="0" t="s">
        <v>2068</v>
      </c>
    </row>
    <row r="263" customFormat="false" ht="15" hidden="false" customHeight="false" outlineLevel="0" collapsed="false">
      <c r="A263" s="0" t="n">
        <v>262</v>
      </c>
      <c r="B263" s="0" t="n">
        <v>1</v>
      </c>
      <c r="C263" s="0" t="s">
        <v>552</v>
      </c>
      <c r="D263" s="0" t="n">
        <v>0.005</v>
      </c>
      <c r="E263" s="0" t="n">
        <v>0.063</v>
      </c>
      <c r="F263" s="0" t="n">
        <v>0.338272610650165</v>
      </c>
      <c r="G263" s="0" t="n">
        <v>1018.57159627334</v>
      </c>
      <c r="H263" s="0" t="n">
        <v>-96204.0716617606</v>
      </c>
      <c r="I263" s="0" t="n">
        <v>14983.1539674783</v>
      </c>
      <c r="J263" s="0" t="n">
        <v>7895.05666796553</v>
      </c>
      <c r="K263" s="13" t="n">
        <v>62331919.790387</v>
      </c>
      <c r="L263" s="0" t="n">
        <v>6872.24036290736</v>
      </c>
      <c r="M263" s="0" t="n">
        <v>3621.18197669198</v>
      </c>
      <c r="N263" s="13" t="n">
        <v>13112958.9083188</v>
      </c>
      <c r="O263" s="13" t="n">
        <v>5.907704E-005</v>
      </c>
      <c r="P263" s="0" t="s">
        <v>2068</v>
      </c>
    </row>
    <row r="264" customFormat="false" ht="15" hidden="false" customHeight="false" outlineLevel="0" collapsed="false">
      <c r="A264" s="0" t="n">
        <v>263</v>
      </c>
      <c r="B264" s="0" t="n">
        <v>1</v>
      </c>
      <c r="C264" s="0" t="s">
        <v>552</v>
      </c>
      <c r="D264" s="0" t="n">
        <v>0.005</v>
      </c>
      <c r="E264" s="0" t="n">
        <v>0.063</v>
      </c>
      <c r="F264" s="0" t="n">
        <v>0.490714803061564</v>
      </c>
      <c r="G264" s="0" t="n">
        <v>1016.06029755028</v>
      </c>
      <c r="H264" s="0" t="n">
        <v>-96312.1675140793</v>
      </c>
      <c r="I264" s="0" t="n">
        <v>15000.6854995888</v>
      </c>
      <c r="J264" s="0" t="n">
        <v>9302.35090290106</v>
      </c>
      <c r="K264" s="13" t="n">
        <v>86533732.3207042</v>
      </c>
      <c r="L264" s="0" t="n">
        <v>6880.28145377883</v>
      </c>
      <c r="M264" s="0" t="n">
        <v>4266.65784010517</v>
      </c>
      <c r="N264" s="13" t="n">
        <v>18204369.1245309</v>
      </c>
      <c r="O264" s="13" t="n">
        <v>6.116382E-005</v>
      </c>
      <c r="P264" s="0" t="s">
        <v>2068</v>
      </c>
    </row>
    <row r="265" customFormat="false" ht="15" hidden="false" customHeight="false" outlineLevel="0" collapsed="false">
      <c r="A265" s="0" t="n">
        <v>264</v>
      </c>
      <c r="B265" s="0" t="n">
        <v>1</v>
      </c>
      <c r="C265" s="0" t="s">
        <v>552</v>
      </c>
      <c r="D265" s="0" t="n">
        <v>0.005</v>
      </c>
      <c r="E265" s="0" t="n">
        <v>0.063</v>
      </c>
      <c r="F265" s="0" t="n">
        <v>0.573926449884311</v>
      </c>
      <c r="G265" s="0" t="n">
        <v>1036.7819553698</v>
      </c>
      <c r="H265" s="0" t="n">
        <v>-93569.852914551</v>
      </c>
      <c r="I265" s="0" t="n">
        <v>14573.5659183599</v>
      </c>
      <c r="J265" s="0" t="n">
        <v>9876.69720326898</v>
      </c>
      <c r="K265" s="13" t="n">
        <v>97549147.6450613</v>
      </c>
      <c r="L265" s="0" t="n">
        <v>6684.37687772757</v>
      </c>
      <c r="M265" s="0" t="n">
        <v>4530.09008115683</v>
      </c>
      <c r="N265" s="13" t="n">
        <v>20521716.1433955</v>
      </c>
      <c r="O265" s="13" t="n">
        <v>4.960252E-005</v>
      </c>
      <c r="P265" s="0" t="s">
        <v>2068</v>
      </c>
    </row>
    <row r="266" customFormat="false" ht="15" hidden="false" customHeight="false" outlineLevel="0" collapsed="false">
      <c r="A266" s="0" t="n">
        <v>265</v>
      </c>
      <c r="B266" s="0" t="n">
        <v>1</v>
      </c>
      <c r="C266" s="0" t="s">
        <v>552</v>
      </c>
      <c r="D266" s="0" t="n">
        <v>0.01</v>
      </c>
      <c r="E266" s="0" t="n">
        <v>0.063</v>
      </c>
      <c r="F266" s="0" t="n">
        <v>1.01307424461992</v>
      </c>
      <c r="G266" s="0" t="n">
        <v>1173.69136801301</v>
      </c>
      <c r="H266" s="0" t="n">
        <v>-126926.201497654</v>
      </c>
      <c r="I266" s="0" t="n">
        <v>19771.2289890122</v>
      </c>
      <c r="J266" s="0" t="n">
        <v>3649.83469228693</v>
      </c>
      <c r="K266" s="13" t="n">
        <v>13321293.2810212</v>
      </c>
      <c r="L266" s="0" t="n">
        <v>9068.36025161938</v>
      </c>
      <c r="M266" s="0" t="n">
        <v>1674.04949216411</v>
      </c>
      <c r="N266" s="0" t="n">
        <v>2802441.70221492</v>
      </c>
      <c r="O266" s="13" t="n">
        <v>0.001769432</v>
      </c>
      <c r="P266" s="0" t="s">
        <v>2068</v>
      </c>
    </row>
    <row r="267" customFormat="false" ht="15" hidden="false" customHeight="false" outlineLevel="0" collapsed="false">
      <c r="A267" s="0" t="n">
        <v>266</v>
      </c>
      <c r="B267" s="0" t="n">
        <v>1</v>
      </c>
      <c r="C267" s="0" t="s">
        <v>552</v>
      </c>
      <c r="D267" s="0" t="n">
        <v>0.01</v>
      </c>
      <c r="E267" s="0" t="n">
        <v>0.063</v>
      </c>
      <c r="F267" s="0" t="n">
        <v>0.958711338040302</v>
      </c>
      <c r="G267" s="0" t="n">
        <v>1145.06730035594</v>
      </c>
      <c r="H267" s="0" t="n">
        <v>-133702.41763939</v>
      </c>
      <c r="I267" s="0" t="n">
        <v>20812.1916474808</v>
      </c>
      <c r="J267" s="0" t="n">
        <v>3207.79706029012</v>
      </c>
      <c r="K267" s="13" t="n">
        <v>10289961.9800059</v>
      </c>
      <c r="L267" s="0" t="n">
        <v>9545.81283692516</v>
      </c>
      <c r="M267" s="0" t="n">
        <v>1471.30253627444</v>
      </c>
      <c r="N267" s="0" t="n">
        <v>2164731.15324761</v>
      </c>
      <c r="O267" s="13" t="n">
        <v>0.001876304</v>
      </c>
      <c r="P267" s="0" t="s">
        <v>2068</v>
      </c>
    </row>
    <row r="268" customFormat="false" ht="15" hidden="false" customHeight="false" outlineLevel="0" collapsed="false">
      <c r="A268" s="0" t="n">
        <v>267</v>
      </c>
      <c r="B268" s="0" t="n">
        <v>1</v>
      </c>
      <c r="C268" s="0" t="s">
        <v>552</v>
      </c>
      <c r="D268" s="0" t="n">
        <v>0.01</v>
      </c>
      <c r="E268" s="0" t="n">
        <v>0.063</v>
      </c>
      <c r="F268" s="0" t="n">
        <v>0.91327415491105</v>
      </c>
      <c r="G268" s="0" t="n">
        <v>1125.83572337744</v>
      </c>
      <c r="H268" s="0" t="n">
        <v>-138049.053875813</v>
      </c>
      <c r="I268" s="0" t="n">
        <v>21487.8848755707</v>
      </c>
      <c r="J268" s="0" t="n">
        <v>3293.63094316885</v>
      </c>
      <c r="K268" s="13" t="n">
        <v>10848004.7897993</v>
      </c>
      <c r="L268" s="0" t="n">
        <v>9855.72931279546</v>
      </c>
      <c r="M268" s="0" t="n">
        <v>1510.67148861282</v>
      </c>
      <c r="N268" s="0" t="n">
        <v>2282128.34650767</v>
      </c>
      <c r="O268" s="13" t="n">
        <v>0.0008895095</v>
      </c>
      <c r="P268" s="0" t="s">
        <v>2068</v>
      </c>
    </row>
    <row r="269" customFormat="false" ht="15" hidden="false" customHeight="false" outlineLevel="0" collapsed="false">
      <c r="A269" s="0" t="n">
        <v>268</v>
      </c>
      <c r="B269" s="0" t="n">
        <v>1</v>
      </c>
      <c r="C269" s="0" t="s">
        <v>552</v>
      </c>
      <c r="D269" s="0" t="n">
        <v>0.01</v>
      </c>
      <c r="E269" s="0" t="n">
        <v>0.063</v>
      </c>
      <c r="F269" s="0" t="n">
        <v>0.879085580279934</v>
      </c>
      <c r="G269" s="0" t="n">
        <v>1110.84710805507</v>
      </c>
      <c r="H269" s="0" t="n">
        <v>-141279.361002474</v>
      </c>
      <c r="I269" s="0" t="n">
        <v>22001.7526790742</v>
      </c>
      <c r="J269" s="0" t="n">
        <v>3643.10526781713</v>
      </c>
      <c r="K269" s="13" t="n">
        <v>13272215.9923969</v>
      </c>
      <c r="L269" s="0" t="n">
        <v>10091.4222161788</v>
      </c>
      <c r="M269" s="0" t="n">
        <v>1670.96294426098</v>
      </c>
      <c r="N269" s="0" t="n">
        <v>2792117.16109335</v>
      </c>
      <c r="O269" s="13" t="n">
        <v>4.225395E-005</v>
      </c>
      <c r="P269" s="0" t="s">
        <v>2068</v>
      </c>
    </row>
    <row r="270" customFormat="false" ht="15" hidden="false" customHeight="false" outlineLevel="0" collapsed="false">
      <c r="A270" s="0" t="n">
        <v>269</v>
      </c>
      <c r="B270" s="0" t="n">
        <v>1</v>
      </c>
      <c r="C270" s="0" t="s">
        <v>552</v>
      </c>
      <c r="D270" s="0" t="n">
        <v>0.01</v>
      </c>
      <c r="E270" s="0" t="n">
        <v>0.063</v>
      </c>
      <c r="F270" s="0" t="n">
        <v>0.858835147635545</v>
      </c>
      <c r="G270" s="0" t="n">
        <v>1097.96674739283</v>
      </c>
      <c r="H270" s="0" t="n">
        <v>-143970.913351622</v>
      </c>
      <c r="I270" s="0" t="n">
        <v>22420.9669704378</v>
      </c>
      <c r="J270" s="0" t="n">
        <v>4211.12438614204</v>
      </c>
      <c r="K270" s="13" t="n">
        <v>17733568.5955602</v>
      </c>
      <c r="L270" s="0" t="n">
        <v>10283.7009166493</v>
      </c>
      <c r="M270" s="0" t="n">
        <v>1931.49313171874</v>
      </c>
      <c r="N270" s="0" t="n">
        <v>3730665.71787667</v>
      </c>
      <c r="O270" s="13" t="n">
        <v>4.14639E-005</v>
      </c>
      <c r="P270" s="0" t="s">
        <v>2068</v>
      </c>
    </row>
    <row r="271" customFormat="false" ht="15" hidden="false" customHeight="false" outlineLevel="0" collapsed="false">
      <c r="A271" s="0" t="n">
        <v>270</v>
      </c>
      <c r="B271" s="0" t="n">
        <v>1</v>
      </c>
      <c r="C271" s="0" t="s">
        <v>552</v>
      </c>
      <c r="D271" s="0" t="n">
        <v>0.01</v>
      </c>
      <c r="E271" s="0" t="n">
        <v>0.063</v>
      </c>
      <c r="F271" s="0" t="n">
        <v>0.910525735263945</v>
      </c>
      <c r="G271" s="0" t="n">
        <v>1090.30887887297</v>
      </c>
      <c r="H271" s="0" t="n">
        <v>-141233.870866661</v>
      </c>
      <c r="I271" s="0" t="n">
        <v>22599.3361790303</v>
      </c>
      <c r="J271" s="0" t="n">
        <v>4766.63203234841</v>
      </c>
      <c r="K271" s="13" t="n">
        <v>22720780.9318099</v>
      </c>
      <c r="L271" s="0" t="n">
        <v>10365.5361459616</v>
      </c>
      <c r="M271" s="0" t="n">
        <v>2186.28973145024</v>
      </c>
      <c r="N271" s="0" t="n">
        <v>4779862.78984477</v>
      </c>
      <c r="O271" s="13" t="n">
        <v>0.002119785</v>
      </c>
      <c r="P271" s="0" t="s">
        <v>2068</v>
      </c>
    </row>
    <row r="272" customFormat="false" ht="15" hidden="false" customHeight="false" outlineLevel="0" collapsed="false">
      <c r="A272" s="0" t="n">
        <v>271</v>
      </c>
      <c r="B272" s="0" t="n">
        <v>1</v>
      </c>
      <c r="C272" s="0" t="s">
        <v>552</v>
      </c>
      <c r="D272" s="0" t="n">
        <v>0.01</v>
      </c>
      <c r="E272" s="0" t="n">
        <v>0.063</v>
      </c>
      <c r="F272" s="0" t="n">
        <v>0.857058799898368</v>
      </c>
      <c r="G272" s="0" t="n">
        <v>1086.70534191459</v>
      </c>
      <c r="H272" s="0" t="n">
        <v>-146203.536083226</v>
      </c>
      <c r="I272" s="0" t="n">
        <v>22768.7780326061</v>
      </c>
      <c r="J272" s="0" t="n">
        <v>4909.46039479536</v>
      </c>
      <c r="K272" s="13" t="n">
        <v>24102801.3680642</v>
      </c>
      <c r="L272" s="0" t="n">
        <v>10443.2294928948</v>
      </c>
      <c r="M272" s="0" t="n">
        <v>2251.79504651957</v>
      </c>
      <c r="N272" s="0" t="n">
        <v>5070580.93153008</v>
      </c>
      <c r="O272" s="13" t="n">
        <v>4.049779E-005</v>
      </c>
      <c r="P272" s="0" t="s">
        <v>2068</v>
      </c>
    </row>
    <row r="273" customFormat="false" ht="15" hidden="false" customHeight="false" outlineLevel="0" collapsed="false">
      <c r="A273" s="0" t="n">
        <v>272</v>
      </c>
      <c r="B273" s="0" t="n">
        <v>1</v>
      </c>
      <c r="C273" s="0" t="s">
        <v>552</v>
      </c>
      <c r="D273" s="0" t="n">
        <v>0.01</v>
      </c>
      <c r="E273" s="0" t="n">
        <v>0.063</v>
      </c>
      <c r="F273" s="0" t="n">
        <v>0.894537837695679</v>
      </c>
      <c r="G273" s="0" t="n">
        <v>1077.50626956789</v>
      </c>
      <c r="H273" s="0" t="n">
        <v>-147920.09624928</v>
      </c>
      <c r="I273" s="0" t="n">
        <v>23036.2057638103</v>
      </c>
      <c r="J273" s="0" t="n">
        <v>5658.44880465009</v>
      </c>
      <c r="K273" s="13" t="n">
        <v>32018042.8748461</v>
      </c>
      <c r="L273" s="0" t="n">
        <v>10565.8890913032</v>
      </c>
      <c r="M273" s="0" t="n">
        <v>2595.32941803613</v>
      </c>
      <c r="N273" s="0" t="n">
        <v>6735734.78812377</v>
      </c>
      <c r="O273" s="13" t="n">
        <v>4.309615E-005</v>
      </c>
      <c r="P273" s="0" t="s">
        <v>2068</v>
      </c>
    </row>
    <row r="274" customFormat="false" ht="15" hidden="false" customHeight="false" outlineLevel="0" collapsed="false">
      <c r="A274" s="0" t="n">
        <v>273</v>
      </c>
      <c r="B274" s="0" t="n">
        <v>1</v>
      </c>
      <c r="C274" s="0" t="s">
        <v>552</v>
      </c>
      <c r="D274" s="0" t="n">
        <v>0.01</v>
      </c>
      <c r="E274" s="0" t="n">
        <v>0.063</v>
      </c>
      <c r="F274" s="0" t="n">
        <v>0.923340813707909</v>
      </c>
      <c r="G274" s="0" t="n">
        <v>1069.47389287082</v>
      </c>
      <c r="H274" s="0" t="n">
        <v>-149260.742590776</v>
      </c>
      <c r="I274" s="0" t="n">
        <v>23245.080040419</v>
      </c>
      <c r="J274" s="0" t="n">
        <v>6543.32867559377</v>
      </c>
      <c r="K274" s="13" t="n">
        <v>42815150.1568477</v>
      </c>
      <c r="L274" s="0" t="n">
        <v>10661.692300534</v>
      </c>
      <c r="M274" s="0" t="n">
        <v>3001.19237443521</v>
      </c>
      <c r="N274" s="0" t="n">
        <v>9007155.66836806</v>
      </c>
      <c r="O274" s="13" t="n">
        <v>4.341761E-005</v>
      </c>
      <c r="P274" s="0" t="s">
        <v>2068</v>
      </c>
    </row>
    <row r="275" customFormat="false" ht="15" hidden="false" customHeight="false" outlineLevel="0" collapsed="false">
      <c r="A275" s="0" t="n">
        <v>274</v>
      </c>
      <c r="B275" s="0" t="n">
        <v>1</v>
      </c>
      <c r="C275" s="0" t="s">
        <v>552</v>
      </c>
      <c r="D275" s="0" t="n">
        <v>0.01</v>
      </c>
      <c r="E275" s="0" t="n">
        <v>0.063</v>
      </c>
      <c r="F275" s="0" t="n">
        <v>1.09274124016519</v>
      </c>
      <c r="G275" s="0" t="n">
        <v>1060.49341306826</v>
      </c>
      <c r="H275" s="0" t="n">
        <v>-150247.673493444</v>
      </c>
      <c r="I275" s="0" t="n">
        <v>23398.8493897808</v>
      </c>
      <c r="J275" s="0" t="n">
        <v>8340.42119061116</v>
      </c>
      <c r="K275" s="13" t="n">
        <v>69562625.6367956</v>
      </c>
      <c r="L275" s="0" t="n">
        <v>10732.2208375534</v>
      </c>
      <c r="M275" s="0" t="n">
        <v>3825.45485911551</v>
      </c>
      <c r="N275" s="13" t="n">
        <v>14634104.8791304</v>
      </c>
      <c r="O275" s="13" t="n">
        <v>4.376295E-005</v>
      </c>
      <c r="P275" s="0" t="s">
        <v>2068</v>
      </c>
    </row>
    <row r="276" customFormat="false" ht="15" hidden="false" customHeight="false" outlineLevel="0" collapsed="false">
      <c r="A276" s="0" t="n">
        <v>275</v>
      </c>
      <c r="B276" s="0" t="n">
        <v>1</v>
      </c>
      <c r="C276" s="0" t="s">
        <v>552</v>
      </c>
      <c r="D276" s="0" t="n">
        <v>0.01</v>
      </c>
      <c r="E276" s="0" t="n">
        <v>0.063</v>
      </c>
      <c r="F276" s="0" t="n">
        <v>1.72343526898475</v>
      </c>
      <c r="G276" s="0" t="n">
        <v>1096.35202639143</v>
      </c>
      <c r="H276" s="0" t="n">
        <v>-142703.785525625</v>
      </c>
      <c r="I276" s="0" t="n">
        <v>22224.9484300397</v>
      </c>
      <c r="J276" s="0" t="n">
        <v>10510.1878177773</v>
      </c>
      <c r="K276" s="13" t="n">
        <v>110464047.964955</v>
      </c>
      <c r="L276" s="0" t="n">
        <v>10193.794176845</v>
      </c>
      <c r="M276" s="0" t="n">
        <v>4820.64971766573</v>
      </c>
      <c r="N276" s="13" t="n">
        <v>23238663.7004307</v>
      </c>
      <c r="O276" s="13" t="n">
        <v>7.555761E-005</v>
      </c>
      <c r="P276" s="0" t="s">
        <v>2068</v>
      </c>
    </row>
    <row r="277" customFormat="false" ht="15" hidden="false" customHeight="false" outlineLevel="0" collapsed="false">
      <c r="A277" s="0" t="n">
        <v>276</v>
      </c>
      <c r="B277" s="0" t="n">
        <v>1</v>
      </c>
      <c r="C277" s="0" t="s">
        <v>552</v>
      </c>
      <c r="D277" s="0" t="n">
        <v>0.01</v>
      </c>
      <c r="E277" s="0" t="n">
        <v>0.063</v>
      </c>
      <c r="F277" s="0" t="n">
        <v>2.24234810769849</v>
      </c>
      <c r="G277" s="0" t="n">
        <v>1117.12951185594</v>
      </c>
      <c r="H277" s="0" t="n">
        <v>-138224.33015567</v>
      </c>
      <c r="I277" s="0" t="n">
        <v>21525.1963108111</v>
      </c>
      <c r="J277" s="0" t="n">
        <v>11123.4911621357</v>
      </c>
      <c r="K277" s="13" t="n">
        <v>123732055.634111</v>
      </c>
      <c r="L277" s="0" t="n">
        <v>9872.84274243874</v>
      </c>
      <c r="M277" s="0" t="n">
        <v>5101.95017062471</v>
      </c>
      <c r="N277" s="13" t="n">
        <v>26029895.5435375</v>
      </c>
      <c r="O277" s="13" t="n">
        <v>0.0001219813</v>
      </c>
      <c r="P277" s="0" t="s">
        <v>2068</v>
      </c>
    </row>
    <row r="278" customFormat="false" ht="15" hidden="false" customHeight="false" outlineLevel="0" collapsed="false">
      <c r="A278" s="0" t="n">
        <v>277</v>
      </c>
      <c r="B278" s="0" t="n">
        <v>1</v>
      </c>
      <c r="C278" s="0" t="s">
        <v>552</v>
      </c>
      <c r="D278" s="0" t="n">
        <v>0.015</v>
      </c>
      <c r="E278" s="0" t="n">
        <v>0.063</v>
      </c>
      <c r="F278" s="0" t="n">
        <v>2.1085383852187</v>
      </c>
      <c r="G278" s="0" t="n">
        <v>1236.11814570444</v>
      </c>
      <c r="H278" s="0" t="n">
        <v>-159474.465786304</v>
      </c>
      <c r="I278" s="0" t="n">
        <v>24840.2244237286</v>
      </c>
      <c r="J278" s="0" t="n">
        <v>4172.61147623504</v>
      </c>
      <c r="K278" s="13" t="n">
        <v>17410686.5316083</v>
      </c>
      <c r="L278" s="0" t="n">
        <v>11393.3283525588</v>
      </c>
      <c r="M278" s="0" t="n">
        <v>1913.82862833511</v>
      </c>
      <c r="N278" s="0" t="n">
        <v>3662740.01863507</v>
      </c>
      <c r="O278" s="13" t="n">
        <v>0.001388148</v>
      </c>
      <c r="P278" s="0" t="s">
        <v>2068</v>
      </c>
    </row>
    <row r="279" customFormat="false" ht="15" hidden="false" customHeight="false" outlineLevel="0" collapsed="false">
      <c r="A279" s="0" t="n">
        <v>278</v>
      </c>
      <c r="B279" s="0" t="n">
        <v>1</v>
      </c>
      <c r="C279" s="0" t="s">
        <v>552</v>
      </c>
      <c r="D279" s="0" t="n">
        <v>0.015</v>
      </c>
      <c r="E279" s="0" t="n">
        <v>0.063</v>
      </c>
      <c r="F279" s="0" t="n">
        <v>1.98828925522684</v>
      </c>
      <c r="G279" s="0" t="n">
        <v>1206.64678315343</v>
      </c>
      <c r="H279" s="0" t="n">
        <v>-169121.667361311</v>
      </c>
      <c r="I279" s="0" t="n">
        <v>26342.5620750857</v>
      </c>
      <c r="J279" s="0" t="n">
        <v>3443.89325094201</v>
      </c>
      <c r="K279" s="13" t="n">
        <v>11860400.7238839</v>
      </c>
      <c r="L279" s="0" t="n">
        <v>12082.3972541253</v>
      </c>
      <c r="M279" s="0" t="n">
        <v>1579.59147026313</v>
      </c>
      <c r="N279" s="0" t="n">
        <v>2495109.21292803</v>
      </c>
      <c r="O279" s="13" t="n">
        <v>0.001418915</v>
      </c>
      <c r="P279" s="0" t="s">
        <v>2068</v>
      </c>
    </row>
    <row r="280" customFormat="false" ht="15" hidden="false" customHeight="false" outlineLevel="0" collapsed="false">
      <c r="A280" s="0" t="n">
        <v>279</v>
      </c>
      <c r="B280" s="0" t="n">
        <v>1</v>
      </c>
      <c r="C280" s="0" t="s">
        <v>552</v>
      </c>
      <c r="D280" s="0" t="n">
        <v>0.015</v>
      </c>
      <c r="E280" s="0" t="n">
        <v>0.063</v>
      </c>
      <c r="F280" s="0" t="n">
        <v>1.88268192874966</v>
      </c>
      <c r="G280" s="0" t="n">
        <v>1187.0536901286</v>
      </c>
      <c r="H280" s="0" t="n">
        <v>-175506.130553006</v>
      </c>
      <c r="I280" s="0" t="n">
        <v>27317.7509681959</v>
      </c>
      <c r="J280" s="0" t="n">
        <v>3356.84141529427</v>
      </c>
      <c r="K280" s="13" t="n">
        <v>11268384.2874348</v>
      </c>
      <c r="L280" s="0" t="n">
        <v>12529.6817502492</v>
      </c>
      <c r="M280" s="0" t="n">
        <v>1539.66388626431</v>
      </c>
      <c r="N280" s="0" t="n">
        <v>2370564.88266654</v>
      </c>
      <c r="O280" s="13" t="n">
        <v>0.0009754881</v>
      </c>
      <c r="P280" s="0" t="s">
        <v>2068</v>
      </c>
    </row>
    <row r="281" customFormat="false" ht="15" hidden="false" customHeight="false" outlineLevel="0" collapsed="false">
      <c r="A281" s="0" t="n">
        <v>280</v>
      </c>
      <c r="B281" s="0" t="n">
        <v>1</v>
      </c>
      <c r="C281" s="0" t="s">
        <v>552</v>
      </c>
      <c r="D281" s="0" t="n">
        <v>0.015</v>
      </c>
      <c r="E281" s="0" t="n">
        <v>0.063</v>
      </c>
      <c r="F281" s="0" t="n">
        <v>1.8102429385035</v>
      </c>
      <c r="G281" s="0" t="n">
        <v>1171.73244919057</v>
      </c>
      <c r="H281" s="0" t="n">
        <v>-180201.052845941</v>
      </c>
      <c r="I281" s="0" t="n">
        <v>28063.4010499979</v>
      </c>
      <c r="J281" s="0" t="n">
        <v>3581.3359416855</v>
      </c>
      <c r="K281" s="13" t="n">
        <v>12825967.1272084</v>
      </c>
      <c r="L281" s="0" t="n">
        <v>12871.6849493011</v>
      </c>
      <c r="M281" s="0" t="n">
        <v>1642.63154907191</v>
      </c>
      <c r="N281" s="0" t="n">
        <v>2698238.40600641</v>
      </c>
      <c r="O281" s="13" t="n">
        <v>3.108886E-005</v>
      </c>
      <c r="P281" s="0" t="s">
        <v>2068</v>
      </c>
    </row>
    <row r="282" customFormat="false" ht="15" hidden="false" customHeight="false" outlineLevel="0" collapsed="false">
      <c r="A282" s="0" t="n">
        <v>281</v>
      </c>
      <c r="B282" s="0" t="n">
        <v>1</v>
      </c>
      <c r="C282" s="0" t="s">
        <v>552</v>
      </c>
      <c r="D282" s="0" t="n">
        <v>0.015</v>
      </c>
      <c r="E282" s="0" t="n">
        <v>0.063</v>
      </c>
      <c r="F282" s="0" t="n">
        <v>1.76175170661008</v>
      </c>
      <c r="G282" s="0" t="n">
        <v>1158.4077994596</v>
      </c>
      <c r="H282" s="0" t="n">
        <v>-184222.79374262</v>
      </c>
      <c r="I282" s="0" t="n">
        <v>28689.2314755313</v>
      </c>
      <c r="J282" s="0" t="n">
        <v>3959.90655089332</v>
      </c>
      <c r="K282" s="13" t="n">
        <v>15680859.8918078</v>
      </c>
      <c r="L282" s="0" t="n">
        <v>13158.7311292991</v>
      </c>
      <c r="M282" s="0" t="n">
        <v>1816.26843663613</v>
      </c>
      <c r="N282" s="0" t="n">
        <v>3298831.03392066</v>
      </c>
      <c r="O282" s="13" t="n">
        <v>3.319811E-005</v>
      </c>
      <c r="P282" s="0" t="s">
        <v>2068</v>
      </c>
    </row>
    <row r="283" customFormat="false" ht="15" hidden="false" customHeight="false" outlineLevel="0" collapsed="false">
      <c r="A283" s="0" t="n">
        <v>282</v>
      </c>
      <c r="B283" s="0" t="n">
        <v>1</v>
      </c>
      <c r="C283" s="0" t="s">
        <v>552</v>
      </c>
      <c r="D283" s="0" t="n">
        <v>0.015</v>
      </c>
      <c r="E283" s="0" t="n">
        <v>0.063</v>
      </c>
      <c r="F283" s="0" t="n">
        <v>1.86925607385637</v>
      </c>
      <c r="G283" s="0" t="n">
        <v>1148.41029397908</v>
      </c>
      <c r="H283" s="0" t="n">
        <v>-174772.62961382</v>
      </c>
      <c r="I283" s="0" t="n">
        <v>29117.0117665049</v>
      </c>
      <c r="J283" s="0" t="n">
        <v>4782.44808727334</v>
      </c>
      <c r="K283" s="13" t="n">
        <v>22871809.7074644</v>
      </c>
      <c r="L283" s="0" t="n">
        <v>13354.9691697646</v>
      </c>
      <c r="M283" s="0" t="n">
        <v>2193.54401041278</v>
      </c>
      <c r="N283" s="0" t="n">
        <v>4811635.32561779</v>
      </c>
      <c r="O283" s="13" t="n">
        <v>0.00375126</v>
      </c>
      <c r="P283" s="0" t="s">
        <v>2068</v>
      </c>
    </row>
    <row r="284" customFormat="false" ht="15" hidden="false" customHeight="false" outlineLevel="0" collapsed="false">
      <c r="A284" s="0" t="n">
        <v>283</v>
      </c>
      <c r="B284" s="0" t="n">
        <v>1</v>
      </c>
      <c r="C284" s="0" t="s">
        <v>552</v>
      </c>
      <c r="D284" s="0" t="n">
        <v>0.015</v>
      </c>
      <c r="E284" s="0" t="n">
        <v>0.063</v>
      </c>
      <c r="F284" s="0" t="n">
        <v>1.75111990438017</v>
      </c>
      <c r="G284" s="0" t="n">
        <v>1146.28482095778</v>
      </c>
      <c r="H284" s="0" t="n">
        <v>-187757.213659707</v>
      </c>
      <c r="I284" s="0" t="n">
        <v>29239.4462026515</v>
      </c>
      <c r="J284" s="0" t="n">
        <v>4685.18371543717</v>
      </c>
      <c r="K284" s="13" t="n">
        <v>21950946.4473977</v>
      </c>
      <c r="L284" s="0" t="n">
        <v>13411.0950751138</v>
      </c>
      <c r="M284" s="0" t="n">
        <v>2148.92730240577</v>
      </c>
      <c r="N284" s="0" t="n">
        <v>4617888.55102496</v>
      </c>
      <c r="O284" s="13" t="n">
        <v>2.763094E-005</v>
      </c>
      <c r="P284" s="0" t="s">
        <v>2068</v>
      </c>
    </row>
    <row r="285" customFormat="false" ht="15" hidden="false" customHeight="false" outlineLevel="0" collapsed="false">
      <c r="A285" s="0" t="n">
        <v>284</v>
      </c>
      <c r="B285" s="0" t="n">
        <v>1</v>
      </c>
      <c r="C285" s="0" t="s">
        <v>552</v>
      </c>
      <c r="D285" s="0" t="n">
        <v>0.015</v>
      </c>
      <c r="E285" s="0" t="n">
        <v>0.063</v>
      </c>
      <c r="F285" s="0" t="n">
        <v>1.83013152657076</v>
      </c>
      <c r="G285" s="0" t="n">
        <v>1135.76497001483</v>
      </c>
      <c r="H285" s="0" t="n">
        <v>-190686.417674703</v>
      </c>
      <c r="I285" s="0" t="n">
        <v>29695.3752457542</v>
      </c>
      <c r="J285" s="0" t="n">
        <v>5368.51731140812</v>
      </c>
      <c r="K285" s="13" t="n">
        <v>28820978.1228887</v>
      </c>
      <c r="L285" s="0" t="n">
        <v>13620.2135277061</v>
      </c>
      <c r="M285" s="0" t="n">
        <v>2462.34814355545</v>
      </c>
      <c r="N285" s="0" t="n">
        <v>6063158.380071</v>
      </c>
      <c r="O285" s="13" t="n">
        <v>2.936978E-005</v>
      </c>
      <c r="P285" s="0" t="s">
        <v>2068</v>
      </c>
    </row>
    <row r="286" customFormat="false" ht="15" hidden="false" customHeight="false" outlineLevel="0" collapsed="false">
      <c r="A286" s="0" t="n">
        <v>285</v>
      </c>
      <c r="B286" s="0" t="n">
        <v>1</v>
      </c>
      <c r="C286" s="0" t="s">
        <v>552</v>
      </c>
      <c r="D286" s="0" t="n">
        <v>0.015</v>
      </c>
      <c r="E286" s="0" t="n">
        <v>0.063</v>
      </c>
      <c r="F286" s="0" t="n">
        <v>1.91038455381931</v>
      </c>
      <c r="G286" s="0" t="n">
        <v>1126.39817881582</v>
      </c>
      <c r="H286" s="0" t="n">
        <v>-193138.45789898</v>
      </c>
      <c r="I286" s="0" t="n">
        <v>30077.402938677</v>
      </c>
      <c r="J286" s="0" t="n">
        <v>6176.69067695479</v>
      </c>
      <c r="K286" s="13" t="n">
        <v>38151507.7187802</v>
      </c>
      <c r="L286" s="0" t="n">
        <v>13795.4360567378</v>
      </c>
      <c r="M286" s="0" t="n">
        <v>2833.02855136489</v>
      </c>
      <c r="N286" s="0" t="n">
        <v>8026050.77284868</v>
      </c>
      <c r="O286" s="13" t="n">
        <v>3.047853E-005</v>
      </c>
      <c r="P286" s="0" t="s">
        <v>2068</v>
      </c>
    </row>
    <row r="287" customFormat="false" ht="15" hidden="false" customHeight="false" outlineLevel="0" collapsed="false">
      <c r="A287" s="0" t="n">
        <v>286</v>
      </c>
      <c r="B287" s="0" t="n">
        <v>1</v>
      </c>
      <c r="C287" s="0" t="s">
        <v>552</v>
      </c>
      <c r="D287" s="0" t="n">
        <v>0.015</v>
      </c>
      <c r="E287" s="0" t="n">
        <v>0.063</v>
      </c>
      <c r="F287" s="0" t="n">
        <v>2.58952716921339</v>
      </c>
      <c r="G287" s="0" t="n">
        <v>1117.51786306335</v>
      </c>
      <c r="H287" s="0" t="n">
        <v>-157540.919053081</v>
      </c>
      <c r="I287" s="0" t="n">
        <v>31048.294040329</v>
      </c>
      <c r="J287" s="0" t="n">
        <v>8100.67407654078</v>
      </c>
      <c r="K287" s="13" t="n">
        <v>65620920.4943399</v>
      </c>
      <c r="L287" s="0" t="n">
        <v>14240.7618935514</v>
      </c>
      <c r="M287" s="0" t="n">
        <v>3715.49465975295</v>
      </c>
      <c r="N287" s="13" t="n">
        <v>13804900.5666527</v>
      </c>
      <c r="O287" s="13" t="n">
        <v>0.01490148</v>
      </c>
      <c r="P287" s="0" t="s">
        <v>2068</v>
      </c>
    </row>
    <row r="288" customFormat="false" ht="15" hidden="false" customHeight="false" outlineLevel="0" collapsed="false">
      <c r="A288" s="0" t="n">
        <v>287</v>
      </c>
      <c r="B288" s="0" t="n">
        <v>1</v>
      </c>
      <c r="C288" s="0" t="s">
        <v>552</v>
      </c>
      <c r="D288" s="0" t="n">
        <v>0.015</v>
      </c>
      <c r="E288" s="0" t="n">
        <v>0.063</v>
      </c>
      <c r="F288" s="0" t="n">
        <v>4.15621995246744</v>
      </c>
      <c r="G288" s="0" t="n">
        <v>1124.15831525467</v>
      </c>
      <c r="H288" s="0" t="n">
        <v>-152012.517422975</v>
      </c>
      <c r="I288" s="0" t="n">
        <v>26706.9416317716</v>
      </c>
      <c r="J288" s="0" t="n">
        <v>10801.4434058421</v>
      </c>
      <c r="K288" s="13" t="n">
        <v>116671179.649611</v>
      </c>
      <c r="L288" s="0" t="n">
        <v>12249.3561464415</v>
      </c>
      <c r="M288" s="0" t="n">
        <v>4954.16992971058</v>
      </c>
      <c r="N288" s="13" t="n">
        <v>24543799.6924485</v>
      </c>
      <c r="O288" s="13" t="n">
        <v>0.0131812</v>
      </c>
      <c r="P288" s="0" t="s">
        <v>2068</v>
      </c>
    </row>
    <row r="289" customFormat="false" ht="15" hidden="false" customHeight="false" outlineLevel="0" collapsed="false">
      <c r="A289" s="0" t="n">
        <v>288</v>
      </c>
      <c r="B289" s="0" t="n">
        <v>1</v>
      </c>
      <c r="C289" s="0" t="s">
        <v>552</v>
      </c>
      <c r="D289" s="0" t="n">
        <v>0.015</v>
      </c>
      <c r="E289" s="0" t="n">
        <v>0.063</v>
      </c>
      <c r="F289" s="0" t="n">
        <v>4.92861260897188</v>
      </c>
      <c r="G289" s="0" t="n">
        <v>1175.02451670096</v>
      </c>
      <c r="H289" s="0" t="n">
        <v>-141121.096258909</v>
      </c>
      <c r="I289" s="0" t="n">
        <v>25881.0686431401</v>
      </c>
      <c r="J289" s="0" t="n">
        <v>11873.5670844938</v>
      </c>
      <c r="K289" s="13" t="n">
        <v>140981595.309975</v>
      </c>
      <c r="L289" s="0" t="n">
        <v>11870.5627805613</v>
      </c>
      <c r="M289" s="0" t="n">
        <v>5445.90818289976</v>
      </c>
      <c r="N289" s="13" t="n">
        <v>29657915.9365746</v>
      </c>
      <c r="O289" s="13" t="n">
        <v>0.01188522</v>
      </c>
      <c r="P289" s="0" t="s">
        <v>2068</v>
      </c>
    </row>
    <row r="290" customFormat="false" ht="15" hidden="false" customHeight="false" outlineLevel="0" collapsed="false">
      <c r="A290" s="0" t="n">
        <v>289</v>
      </c>
      <c r="B290" s="0" t="n">
        <v>-1</v>
      </c>
      <c r="C290" s="0" t="s">
        <v>552</v>
      </c>
      <c r="D290" s="0" t="n">
        <v>0.02</v>
      </c>
      <c r="E290" s="0" t="n">
        <v>0.063</v>
      </c>
      <c r="F290" s="0" t="n">
        <v>7.92948659189278</v>
      </c>
      <c r="G290" s="0" t="n">
        <v>1152.72853854795</v>
      </c>
      <c r="H290" s="0" t="n">
        <v>-132397.101040249</v>
      </c>
      <c r="I290" s="0" t="n">
        <v>22691.4090769954</v>
      </c>
      <c r="J290" s="0" t="n">
        <v>4640.49765014231</v>
      </c>
      <c r="K290" s="13" t="n">
        <v>21534218.4409763</v>
      </c>
      <c r="L290" s="0" t="n">
        <v>10407.5994597325</v>
      </c>
      <c r="M290" s="0" t="n">
        <v>2128.40201649653</v>
      </c>
      <c r="N290" s="0" t="n">
        <v>4530095.14382651</v>
      </c>
      <c r="O290" s="13" t="n">
        <v>0.01151701</v>
      </c>
      <c r="P290" s="0" t="s">
        <v>2068</v>
      </c>
    </row>
    <row r="291" customFormat="false" ht="15" hidden="false" customHeight="false" outlineLevel="0" collapsed="false">
      <c r="A291" s="0" t="n">
        <v>290</v>
      </c>
      <c r="B291" s="0" t="n">
        <v>-1</v>
      </c>
      <c r="C291" s="0" t="s">
        <v>552</v>
      </c>
      <c r="D291" s="0" t="n">
        <v>0.02</v>
      </c>
      <c r="E291" s="0" t="n">
        <v>0.063</v>
      </c>
      <c r="F291" s="0" t="n">
        <v>7.63273385741922</v>
      </c>
      <c r="G291" s="0" t="n">
        <v>1140.02322276567</v>
      </c>
      <c r="H291" s="0" t="n">
        <v>-149336.440177184</v>
      </c>
      <c r="I291" s="0" t="n">
        <v>25198.6338397886</v>
      </c>
      <c r="J291" s="0" t="n">
        <v>4289.97317774388</v>
      </c>
      <c r="K291" s="13" t="n">
        <v>18403869.8657619</v>
      </c>
      <c r="L291" s="0" t="n">
        <v>11557.5585035668</v>
      </c>
      <c r="M291" s="0" t="n">
        <v>1967.63111427753</v>
      </c>
      <c r="N291" s="0" t="n">
        <v>3871572.20187304</v>
      </c>
      <c r="O291" s="13" t="n">
        <v>0.01013948</v>
      </c>
      <c r="P291" s="0" t="s">
        <v>2068</v>
      </c>
    </row>
    <row r="292" customFormat="false" ht="15" hidden="false" customHeight="false" outlineLevel="0" collapsed="false">
      <c r="A292" s="0" t="n">
        <v>291</v>
      </c>
      <c r="B292" s="0" t="n">
        <v>-1</v>
      </c>
      <c r="C292" s="0" t="s">
        <v>552</v>
      </c>
      <c r="D292" s="0" t="n">
        <v>0.02</v>
      </c>
      <c r="E292" s="0" t="n">
        <v>0.063</v>
      </c>
      <c r="F292" s="0" t="n">
        <v>7.4120982245513</v>
      </c>
      <c r="G292" s="0" t="n">
        <v>1131.44279923462</v>
      </c>
      <c r="H292" s="0" t="n">
        <v>-158846.798188129</v>
      </c>
      <c r="I292" s="0" t="n">
        <v>26924.6798605741</v>
      </c>
      <c r="J292" s="0" t="n">
        <v>4480.27580783968</v>
      </c>
      <c r="K292" s="13" t="n">
        <v>20072871.3143135</v>
      </c>
      <c r="L292" s="0" t="n">
        <v>12349.2235593476</v>
      </c>
      <c r="M292" s="0" t="n">
        <v>2054.91496447542</v>
      </c>
      <c r="N292" s="0" t="n">
        <v>4222675.51122505</v>
      </c>
      <c r="O292" s="13" t="n">
        <v>0.009896086</v>
      </c>
      <c r="P292" s="0" t="s">
        <v>2068</v>
      </c>
    </row>
    <row r="293" customFormat="false" ht="15" hidden="false" customHeight="false" outlineLevel="0" collapsed="false">
      <c r="A293" s="0" t="n">
        <v>292</v>
      </c>
      <c r="B293" s="0" t="n">
        <v>1</v>
      </c>
      <c r="C293" s="0" t="s">
        <v>552</v>
      </c>
      <c r="D293" s="0" t="n">
        <v>0.02</v>
      </c>
      <c r="E293" s="0" t="n">
        <v>0.063</v>
      </c>
      <c r="F293" s="0" t="n">
        <v>7.01933584258949</v>
      </c>
      <c r="G293" s="0" t="n">
        <v>1127.20852451784</v>
      </c>
      <c r="H293" s="0" t="n">
        <v>-168076.169435113</v>
      </c>
      <c r="I293" s="0" t="n">
        <v>28397.1500213716</v>
      </c>
      <c r="J293" s="0" t="n">
        <v>4888.76924282206</v>
      </c>
      <c r="K293" s="13" t="n">
        <v>23900064.709563</v>
      </c>
      <c r="L293" s="0" t="n">
        <v>13024.5839831939</v>
      </c>
      <c r="M293" s="0" t="n">
        <v>2242.2738031682</v>
      </c>
      <c r="N293" s="0" t="n">
        <v>5027791.8083744</v>
      </c>
      <c r="O293" s="13" t="n">
        <v>0.01019905</v>
      </c>
      <c r="P293" s="0" t="s">
        <v>2068</v>
      </c>
    </row>
    <row r="294" customFormat="false" ht="15" hidden="false" customHeight="false" outlineLevel="0" collapsed="false">
      <c r="A294" s="0" t="n">
        <v>293</v>
      </c>
      <c r="B294" s="0" t="n">
        <v>-1</v>
      </c>
      <c r="C294" s="0" t="s">
        <v>552</v>
      </c>
      <c r="D294" s="0" t="n">
        <v>0.02</v>
      </c>
      <c r="E294" s="0" t="n">
        <v>0.063</v>
      </c>
      <c r="F294" s="0" t="n">
        <v>6.55267670621105</v>
      </c>
      <c r="G294" s="0" t="n">
        <v>1120.83885520117</v>
      </c>
      <c r="H294" s="0" t="n">
        <v>-177264.270329853</v>
      </c>
      <c r="I294" s="0" t="n">
        <v>29405.5400200033</v>
      </c>
      <c r="J294" s="0" t="n">
        <v>5480.76653143907</v>
      </c>
      <c r="K294" s="13" t="n">
        <v>30038801.7721426</v>
      </c>
      <c r="L294" s="0" t="n">
        <v>13487.0902633446</v>
      </c>
      <c r="M294" s="0" t="n">
        <v>2513.798177886</v>
      </c>
      <c r="N294" s="0" t="n">
        <v>6319181.27914298</v>
      </c>
      <c r="O294" s="13" t="n">
        <v>0.01155089</v>
      </c>
      <c r="P294" s="0" t="s">
        <v>2068</v>
      </c>
    </row>
    <row r="295" customFormat="false" ht="15" hidden="false" customHeight="false" outlineLevel="0" collapsed="false">
      <c r="A295" s="0" t="n">
        <v>294</v>
      </c>
      <c r="B295" s="0" t="n">
        <v>-1</v>
      </c>
      <c r="C295" s="0" t="s">
        <v>552</v>
      </c>
      <c r="D295" s="0" t="n">
        <v>0.02</v>
      </c>
      <c r="E295" s="0" t="n">
        <v>0.063</v>
      </c>
      <c r="F295" s="0" t="n">
        <v>6.40048146100889</v>
      </c>
      <c r="G295" s="0" t="n">
        <v>1118.46933708221</v>
      </c>
      <c r="H295" s="0" t="n">
        <v>-167884.150520445</v>
      </c>
      <c r="I295" s="0" t="n">
        <v>29771.0994590828</v>
      </c>
      <c r="J295" s="0" t="n">
        <v>5792.15200719926</v>
      </c>
      <c r="K295" s="13" t="n">
        <v>33549024.8745025</v>
      </c>
      <c r="L295" s="0" t="n">
        <v>13654.7570754845</v>
      </c>
      <c r="M295" s="0" t="n">
        <v>2656.61766075325</v>
      </c>
      <c r="N295" s="0" t="n">
        <v>7057617.39542611</v>
      </c>
      <c r="O295" s="13" t="n">
        <v>0.01142281</v>
      </c>
      <c r="P295" s="0" t="s">
        <v>2068</v>
      </c>
    </row>
    <row r="296" customFormat="false" ht="15" hidden="false" customHeight="false" outlineLevel="0" collapsed="false">
      <c r="A296" s="0" t="n">
        <v>295</v>
      </c>
      <c r="B296" s="0" t="n">
        <v>-1</v>
      </c>
      <c r="C296" s="0" t="s">
        <v>552</v>
      </c>
      <c r="D296" s="0" t="n">
        <v>0.02</v>
      </c>
      <c r="E296" s="0" t="n">
        <v>0.063</v>
      </c>
      <c r="F296" s="0" t="n">
        <v>6.24898111252696</v>
      </c>
      <c r="G296" s="0" t="n">
        <v>1115.0679147656</v>
      </c>
      <c r="H296" s="0" t="n">
        <v>-169698.886214226</v>
      </c>
      <c r="I296" s="0" t="n">
        <v>29813.1945075038</v>
      </c>
      <c r="J296" s="0" t="n">
        <v>5827.14476309858</v>
      </c>
      <c r="K296" s="13" t="n">
        <v>33955616.0901072</v>
      </c>
      <c r="L296" s="0" t="n">
        <v>13674.0643120521</v>
      </c>
      <c r="M296" s="0" t="n">
        <v>2672.66737305307</v>
      </c>
      <c r="N296" s="0" t="n">
        <v>7143150.8869824</v>
      </c>
      <c r="O296" s="13" t="n">
        <v>0.01057514</v>
      </c>
      <c r="P296" s="0" t="s">
        <v>2068</v>
      </c>
    </row>
    <row r="297" customFormat="false" ht="15" hidden="false" customHeight="false" outlineLevel="0" collapsed="false">
      <c r="A297" s="0" t="n">
        <v>296</v>
      </c>
      <c r="B297" s="0" t="n">
        <v>-1</v>
      </c>
      <c r="C297" s="0" t="s">
        <v>552</v>
      </c>
      <c r="D297" s="0" t="n">
        <v>0.02</v>
      </c>
      <c r="E297" s="0" t="n">
        <v>0.063</v>
      </c>
      <c r="F297" s="0" t="n">
        <v>6.57660314931126</v>
      </c>
      <c r="G297" s="0" t="n">
        <v>1114.16678702161</v>
      </c>
      <c r="H297" s="0" t="n">
        <v>-192652.118138415</v>
      </c>
      <c r="I297" s="0" t="n">
        <v>30375.0798677061</v>
      </c>
      <c r="J297" s="0" t="n">
        <v>6212.31916641464</v>
      </c>
      <c r="K297" s="13" t="n">
        <v>38592909.4254027</v>
      </c>
      <c r="L297" s="0" t="n">
        <v>13931.7776057056</v>
      </c>
      <c r="M297" s="0" t="n">
        <v>2849.33074809411</v>
      </c>
      <c r="N297" s="0" t="n">
        <v>8118685.71203454</v>
      </c>
      <c r="O297" s="13" t="n">
        <v>0.008444085</v>
      </c>
      <c r="P297" s="0" t="s">
        <v>2068</v>
      </c>
    </row>
    <row r="298" customFormat="false" ht="15" hidden="false" customHeight="false" outlineLevel="0" collapsed="false">
      <c r="A298" s="0" t="n">
        <v>297</v>
      </c>
      <c r="B298" s="0" t="n">
        <v>1</v>
      </c>
      <c r="C298" s="0" t="s">
        <v>552</v>
      </c>
      <c r="D298" s="0" t="n">
        <v>0.02</v>
      </c>
      <c r="E298" s="0" t="n">
        <v>0.063</v>
      </c>
      <c r="F298" s="0" t="n">
        <v>7.36305108341912</v>
      </c>
      <c r="G298" s="0" t="n">
        <v>1115.49131239185</v>
      </c>
      <c r="H298" s="0" t="n">
        <v>-209335.737985641</v>
      </c>
      <c r="I298" s="0" t="n">
        <v>31053.4003821869</v>
      </c>
      <c r="J298" s="0" t="n">
        <v>6997.67583888338</v>
      </c>
      <c r="K298" s="13" t="n">
        <v>48967467.1460922</v>
      </c>
      <c r="L298" s="0" t="n">
        <v>14242.8948305585</v>
      </c>
      <c r="M298" s="0" t="n">
        <v>3209.54097798044</v>
      </c>
      <c r="N298" s="13" t="n">
        <v>10301153.2893356</v>
      </c>
      <c r="O298" s="13" t="n">
        <v>0.008716996</v>
      </c>
      <c r="P298" s="0" t="s">
        <v>2068</v>
      </c>
    </row>
    <row r="299" customFormat="false" ht="15" hidden="false" customHeight="false" outlineLevel="0" collapsed="false">
      <c r="A299" s="0" t="n">
        <v>298</v>
      </c>
      <c r="B299" s="0" t="n">
        <v>1</v>
      </c>
      <c r="C299" s="0" t="s">
        <v>552</v>
      </c>
      <c r="D299" s="0" t="n">
        <v>0.02</v>
      </c>
      <c r="E299" s="0" t="n">
        <v>0.063</v>
      </c>
      <c r="F299" s="0" t="n">
        <v>4.58996803544869</v>
      </c>
      <c r="G299" s="0" t="n">
        <v>1167.94033302982</v>
      </c>
      <c r="H299" s="0" t="n">
        <v>-168872.852799327</v>
      </c>
      <c r="I299" s="0" t="n">
        <v>37279.0321753242</v>
      </c>
      <c r="J299" s="0" t="n">
        <v>7611.71472194516</v>
      </c>
      <c r="K299" s="13" t="n">
        <v>57938201.0082767</v>
      </c>
      <c r="L299" s="0" t="n">
        <v>17098.5826191051</v>
      </c>
      <c r="M299" s="0" t="n">
        <v>3491.2261786771</v>
      </c>
      <c r="N299" s="13" t="n">
        <v>12188660.2306803</v>
      </c>
      <c r="O299" s="13" t="n">
        <v>0.0213653</v>
      </c>
      <c r="P299" s="0" t="s">
        <v>2068</v>
      </c>
    </row>
    <row r="300" customFormat="false" ht="15" hidden="false" customHeight="false" outlineLevel="0" collapsed="false">
      <c r="A300" s="0" t="n">
        <v>299</v>
      </c>
      <c r="B300" s="0" t="n">
        <v>1</v>
      </c>
      <c r="C300" s="0" t="s">
        <v>552</v>
      </c>
      <c r="D300" s="0" t="n">
        <v>0.02</v>
      </c>
      <c r="E300" s="0" t="n">
        <v>0.063</v>
      </c>
      <c r="F300" s="0" t="n">
        <v>8.00355629097612</v>
      </c>
      <c r="G300" s="0" t="n">
        <v>1153.25918329966</v>
      </c>
      <c r="H300" s="0" t="n">
        <v>-205015.068621308</v>
      </c>
      <c r="I300" s="0" t="n">
        <v>32205.8515455701</v>
      </c>
      <c r="J300" s="0" t="n">
        <v>10830.318452376</v>
      </c>
      <c r="K300" s="13" t="n">
        <v>117295797.779877</v>
      </c>
      <c r="L300" s="0" t="n">
        <v>14771.4759365778</v>
      </c>
      <c r="M300" s="0" t="n">
        <v>4967.41370674233</v>
      </c>
      <c r="N300" s="13" t="n">
        <v>24675198.9339316</v>
      </c>
      <c r="O300" s="13" t="n">
        <v>0.1028713</v>
      </c>
      <c r="P300" s="0" t="s">
        <v>2070</v>
      </c>
    </row>
    <row r="301" customFormat="false" ht="15" hidden="false" customHeight="false" outlineLevel="0" collapsed="false">
      <c r="A301" s="0" t="n">
        <v>300</v>
      </c>
      <c r="B301" s="0" t="n">
        <v>1</v>
      </c>
      <c r="C301" s="0" t="s">
        <v>552</v>
      </c>
      <c r="D301" s="0" t="n">
        <v>0.02</v>
      </c>
      <c r="E301" s="0" t="n">
        <v>0.063</v>
      </c>
      <c r="F301" s="0" t="n">
        <v>8.91334914685285</v>
      </c>
      <c r="G301" s="0" t="n">
        <v>1222.87202747549</v>
      </c>
      <c r="H301" s="0" t="n">
        <v>-153996.094923695</v>
      </c>
      <c r="I301" s="0" t="n">
        <v>29287.656327493</v>
      </c>
      <c r="J301" s="0" t="n">
        <v>12378.876466125</v>
      </c>
      <c r="K301" s="13" t="n">
        <v>153236582.563583</v>
      </c>
      <c r="L301" s="0" t="n">
        <v>13433.0219483869</v>
      </c>
      <c r="M301" s="0" t="n">
        <v>5677.67244352385</v>
      </c>
      <c r="N301" s="13" t="n">
        <v>32235964.37595</v>
      </c>
      <c r="O301" s="13" t="n">
        <v>0.009970442</v>
      </c>
      <c r="P301" s="0" t="s">
        <v>2068</v>
      </c>
    </row>
    <row r="302" customFormat="false" ht="15" hidden="false" customHeight="false" outlineLevel="0" collapsed="false">
      <c r="A302" s="0" t="n">
        <v>301</v>
      </c>
      <c r="B302" s="0" t="n">
        <v>-1</v>
      </c>
      <c r="C302" s="0" t="s">
        <v>552</v>
      </c>
      <c r="D302" s="0" t="n">
        <v>0.025</v>
      </c>
      <c r="E302" s="0" t="n">
        <v>0.063</v>
      </c>
      <c r="F302" s="0" t="n">
        <v>12.5994412367872</v>
      </c>
      <c r="G302" s="0" t="n">
        <v>1164.28258540311</v>
      </c>
      <c r="H302" s="0" t="n">
        <v>-144147.259263203</v>
      </c>
      <c r="I302" s="0" t="n">
        <v>24512.2568665857</v>
      </c>
      <c r="J302" s="0" t="n">
        <v>4834.03606631057</v>
      </c>
      <c r="K302" s="13" t="n">
        <v>23367904.6903914</v>
      </c>
      <c r="L302" s="0" t="n">
        <v>11242.7461184042</v>
      </c>
      <c r="M302" s="0" t="n">
        <v>2217.16998629465</v>
      </c>
      <c r="N302" s="0" t="n">
        <v>4915842.74812585</v>
      </c>
      <c r="O302" s="13" t="n">
        <v>0.0116486</v>
      </c>
      <c r="P302" s="0" t="s">
        <v>2068</v>
      </c>
    </row>
    <row r="303" customFormat="false" ht="15" hidden="false" customHeight="false" outlineLevel="0" collapsed="false">
      <c r="A303" s="0" t="n">
        <v>302</v>
      </c>
      <c r="B303" s="0" t="n">
        <v>-1</v>
      </c>
      <c r="C303" s="0" t="s">
        <v>552</v>
      </c>
      <c r="D303" s="0" t="n">
        <v>0.025</v>
      </c>
      <c r="E303" s="0" t="n">
        <v>0.063</v>
      </c>
      <c r="F303" s="0" t="n">
        <v>12.1807243610965</v>
      </c>
      <c r="G303" s="0" t="n">
        <v>1151.86233244346</v>
      </c>
      <c r="H303" s="0" t="n">
        <v>-166133.865601484</v>
      </c>
      <c r="I303" s="0" t="n">
        <v>27292.6861776799</v>
      </c>
      <c r="J303" s="0" t="n">
        <v>4386.42957438239</v>
      </c>
      <c r="K303" s="13" t="n">
        <v>19240764.4110165</v>
      </c>
      <c r="L303" s="0" t="n">
        <v>12518.0126519371</v>
      </c>
      <c r="M303" s="0" t="n">
        <v>2011.87162565245</v>
      </c>
      <c r="N303" s="0" t="n">
        <v>4047627.43810546</v>
      </c>
      <c r="O303" s="13" t="n">
        <v>0.01095527</v>
      </c>
      <c r="P303" s="0" t="s">
        <v>2068</v>
      </c>
    </row>
    <row r="304" customFormat="false" ht="15" hidden="false" customHeight="false" outlineLevel="0" collapsed="false">
      <c r="A304" s="0" t="n">
        <v>303</v>
      </c>
      <c r="B304" s="0" t="n">
        <v>-1</v>
      </c>
      <c r="C304" s="0" t="s">
        <v>552</v>
      </c>
      <c r="D304" s="0" t="n">
        <v>0.025</v>
      </c>
      <c r="E304" s="0" t="n">
        <v>0.063</v>
      </c>
      <c r="F304" s="0" t="n">
        <v>11.9620175406162</v>
      </c>
      <c r="G304" s="0" t="n">
        <v>1143.20506597571</v>
      </c>
      <c r="H304" s="0" t="n">
        <v>-176672.633228632</v>
      </c>
      <c r="I304" s="0" t="n">
        <v>29143.2107450321</v>
      </c>
      <c r="J304" s="0" t="n">
        <v>4480.61237476467</v>
      </c>
      <c r="K304" s="13" t="n">
        <v>20075887.2528942</v>
      </c>
      <c r="L304" s="0" t="n">
        <v>13366.7708062358</v>
      </c>
      <c r="M304" s="0" t="n">
        <v>2055.06933363334</v>
      </c>
      <c r="N304" s="0" t="n">
        <v>4223309.96604019</v>
      </c>
      <c r="O304" s="13" t="n">
        <v>0.01079741</v>
      </c>
      <c r="P304" s="0" t="s">
        <v>2068</v>
      </c>
    </row>
    <row r="305" customFormat="false" ht="15" hidden="false" customHeight="false" outlineLevel="0" collapsed="false">
      <c r="A305" s="0" t="n">
        <v>304</v>
      </c>
      <c r="B305" s="0" t="n">
        <v>-1</v>
      </c>
      <c r="C305" s="0" t="s">
        <v>552</v>
      </c>
      <c r="D305" s="0" t="n">
        <v>0.025</v>
      </c>
      <c r="E305" s="0" t="n">
        <v>0.063</v>
      </c>
      <c r="F305" s="0" t="n">
        <v>11.3003879708952</v>
      </c>
      <c r="G305" s="0" t="n">
        <v>1139.30748371477</v>
      </c>
      <c r="H305" s="0" t="n">
        <v>-189004.898184562</v>
      </c>
      <c r="I305" s="0" t="n">
        <v>30828.0703675133</v>
      </c>
      <c r="J305" s="0" t="n">
        <v>4861.1915515543</v>
      </c>
      <c r="K305" s="13" t="n">
        <v>23631183.3009029</v>
      </c>
      <c r="L305" s="0" t="n">
        <v>14139.5453865127</v>
      </c>
      <c r="M305" s="0" t="n">
        <v>2229.62506898945</v>
      </c>
      <c r="N305" s="0" t="n">
        <v>4971227.94826624</v>
      </c>
      <c r="O305" s="13" t="n">
        <v>0.01000277</v>
      </c>
      <c r="P305" s="0" t="s">
        <v>2068</v>
      </c>
    </row>
    <row r="306" customFormat="false" ht="15" hidden="false" customHeight="false" outlineLevel="0" collapsed="false">
      <c r="A306" s="0" t="n">
        <v>305</v>
      </c>
      <c r="B306" s="0" t="n">
        <v>-1</v>
      </c>
      <c r="C306" s="0" t="s">
        <v>552</v>
      </c>
      <c r="D306" s="0" t="n">
        <v>0.025</v>
      </c>
      <c r="E306" s="0" t="n">
        <v>0.063</v>
      </c>
      <c r="F306" s="0" t="n">
        <v>10.6376362526789</v>
      </c>
      <c r="G306" s="0" t="n">
        <v>1134.43241808589</v>
      </c>
      <c r="H306" s="0" t="n">
        <v>-199600.261998027</v>
      </c>
      <c r="I306" s="0" t="n">
        <v>32080.1547930763</v>
      </c>
      <c r="J306" s="0" t="n">
        <v>5401.325840818</v>
      </c>
      <c r="K306" s="13" t="n">
        <v>29174320.8386882</v>
      </c>
      <c r="L306" s="0" t="n">
        <v>14713.8240978375</v>
      </c>
      <c r="M306" s="0" t="n">
        <v>2477.36205855308</v>
      </c>
      <c r="N306" s="0" t="n">
        <v>6137322.76915839</v>
      </c>
      <c r="O306" s="13" t="n">
        <v>0.01023487</v>
      </c>
      <c r="P306" s="0" t="s">
        <v>2068</v>
      </c>
    </row>
    <row r="307" customFormat="false" ht="15" hidden="false" customHeight="false" outlineLevel="0" collapsed="false">
      <c r="A307" s="0" t="n">
        <v>306</v>
      </c>
      <c r="B307" s="0" t="n">
        <v>-1</v>
      </c>
      <c r="C307" s="0" t="s">
        <v>552</v>
      </c>
      <c r="D307" s="0" t="n">
        <v>0.025</v>
      </c>
      <c r="E307" s="0" t="n">
        <v>0.063</v>
      </c>
      <c r="F307" s="0" t="n">
        <v>10.5450480083673</v>
      </c>
      <c r="G307" s="0" t="n">
        <v>1129.92984468072</v>
      </c>
      <c r="H307" s="0" t="n">
        <v>-191162.77783189</v>
      </c>
      <c r="I307" s="0" t="n">
        <v>32530.0058757982</v>
      </c>
      <c r="J307" s="0" t="n">
        <v>5640.22587180626</v>
      </c>
      <c r="K307" s="13" t="n">
        <v>31812147.8849927</v>
      </c>
      <c r="L307" s="0" t="n">
        <v>14920.1519583978</v>
      </c>
      <c r="M307" s="0" t="n">
        <v>2586.93550221928</v>
      </c>
      <c r="N307" s="0" t="n">
        <v>6692235.29264256</v>
      </c>
      <c r="O307" s="13" t="n">
        <v>0.01086619</v>
      </c>
      <c r="P307" s="0" t="s">
        <v>2068</v>
      </c>
    </row>
    <row r="308" customFormat="false" ht="15" hidden="false" customHeight="false" outlineLevel="0" collapsed="false">
      <c r="A308" s="0" t="n">
        <v>307</v>
      </c>
      <c r="B308" s="0" t="n">
        <v>-1</v>
      </c>
      <c r="C308" s="0" t="s">
        <v>552</v>
      </c>
      <c r="D308" s="0" t="n">
        <v>0.025</v>
      </c>
      <c r="E308" s="0" t="n">
        <v>0.063</v>
      </c>
      <c r="F308" s="0" t="n">
        <v>10.3424091167689</v>
      </c>
      <c r="G308" s="0" t="n">
        <v>1130.2172495776</v>
      </c>
      <c r="H308" s="0" t="n">
        <v>-199075.540261038</v>
      </c>
      <c r="I308" s="0" t="n">
        <v>32670.5291845952</v>
      </c>
      <c r="J308" s="0" t="n">
        <v>5613.54762813092</v>
      </c>
      <c r="K308" s="13" t="n">
        <v>31511916.9732943</v>
      </c>
      <c r="L308" s="0" t="n">
        <v>14984.6041176993</v>
      </c>
      <c r="M308" s="0" t="n">
        <v>2574.69930862063</v>
      </c>
      <c r="N308" s="0" t="n">
        <v>6629076.52981158</v>
      </c>
      <c r="O308" s="13" t="n">
        <v>0.008742031</v>
      </c>
      <c r="P308" s="0" t="s">
        <v>2068</v>
      </c>
    </row>
    <row r="309" customFormat="false" ht="15" hidden="false" customHeight="false" outlineLevel="0" collapsed="false">
      <c r="A309" s="0" t="n">
        <v>308</v>
      </c>
      <c r="B309" s="0" t="n">
        <v>-1</v>
      </c>
      <c r="C309" s="0" t="s">
        <v>552</v>
      </c>
      <c r="D309" s="0" t="n">
        <v>0.025</v>
      </c>
      <c r="E309" s="0" t="n">
        <v>0.063</v>
      </c>
      <c r="F309" s="0" t="n">
        <v>10.8418579377466</v>
      </c>
      <c r="G309" s="0" t="n">
        <v>1133.16641102329</v>
      </c>
      <c r="H309" s="0" t="n">
        <v>-214826.519322453</v>
      </c>
      <c r="I309" s="0" t="n">
        <v>33726.3365019625</v>
      </c>
      <c r="J309" s="0" t="n">
        <v>6395.19282416049</v>
      </c>
      <c r="K309" s="13" t="n">
        <v>40898491.2581938</v>
      </c>
      <c r="L309" s="0" t="n">
        <v>15468.8587370624</v>
      </c>
      <c r="M309" s="0" t="n">
        <v>2933.20723964105</v>
      </c>
      <c r="N309" s="0" t="n">
        <v>8603704.71068272</v>
      </c>
      <c r="O309" s="13" t="n">
        <v>0.01021262</v>
      </c>
      <c r="P309" s="0" t="s">
        <v>2068</v>
      </c>
    </row>
    <row r="310" customFormat="false" ht="15" hidden="false" customHeight="false" outlineLevel="0" collapsed="false">
      <c r="A310" s="0" t="n">
        <v>309</v>
      </c>
      <c r="B310" s="0" t="n">
        <v>1</v>
      </c>
      <c r="C310" s="0" t="s">
        <v>552</v>
      </c>
      <c r="D310" s="0" t="n">
        <v>0.025</v>
      </c>
      <c r="E310" s="0" t="n">
        <v>0.063</v>
      </c>
      <c r="F310" s="0" t="n">
        <v>11.1786440665018</v>
      </c>
      <c r="G310" s="0" t="n">
        <v>1130.97332092502</v>
      </c>
      <c r="H310" s="0" t="n">
        <v>-233481.161339452</v>
      </c>
      <c r="I310" s="0" t="n">
        <v>34413.9768194206</v>
      </c>
      <c r="J310" s="0" t="n">
        <v>6975.66991475911</v>
      </c>
      <c r="K310" s="13" t="n">
        <v>48659970.7596754</v>
      </c>
      <c r="L310" s="0" t="n">
        <v>15784.2505654047</v>
      </c>
      <c r="M310" s="0" t="n">
        <v>3199.44778177485</v>
      </c>
      <c r="N310" s="13" t="n">
        <v>10236466.108304</v>
      </c>
      <c r="O310" s="13" t="n">
        <v>0.009714858</v>
      </c>
      <c r="P310" s="0" t="s">
        <v>2068</v>
      </c>
    </row>
    <row r="311" customFormat="false" ht="15" hidden="false" customHeight="false" outlineLevel="0" collapsed="false">
      <c r="A311" s="0" t="n">
        <v>310</v>
      </c>
      <c r="B311" s="0" t="n">
        <v>1</v>
      </c>
      <c r="C311" s="0" t="s">
        <v>552</v>
      </c>
      <c r="D311" s="0" t="n">
        <v>0.025</v>
      </c>
      <c r="E311" s="0" t="n">
        <v>0.063</v>
      </c>
      <c r="F311" s="0" t="n">
        <v>6.56261102990538</v>
      </c>
      <c r="G311" s="0" t="n">
        <v>1207.2427920957</v>
      </c>
      <c r="H311" s="0" t="n">
        <v>-226805.501338967</v>
      </c>
      <c r="I311" s="0" t="n">
        <v>42259.8740273125</v>
      </c>
      <c r="J311" s="0" t="n">
        <v>6960.26464458024</v>
      </c>
      <c r="K311" s="13" t="n">
        <v>48445283.9225937</v>
      </c>
      <c r="L311" s="0" t="n">
        <v>19383.146844833</v>
      </c>
      <c r="M311" s="0" t="n">
        <v>3192.43336119755</v>
      </c>
      <c r="N311" s="13" t="n">
        <v>10191630.7656871</v>
      </c>
      <c r="O311" s="13" t="n">
        <v>0.006477366</v>
      </c>
      <c r="P311" s="0" t="s">
        <v>2068</v>
      </c>
    </row>
    <row r="312" customFormat="false" ht="15" hidden="false" customHeight="false" outlineLevel="0" collapsed="false">
      <c r="A312" s="0" t="n">
        <v>311</v>
      </c>
      <c r="B312" s="0" t="n">
        <v>1</v>
      </c>
      <c r="C312" s="0" t="s">
        <v>552</v>
      </c>
      <c r="D312" s="0" t="n">
        <v>0.025</v>
      </c>
      <c r="E312" s="0" t="n">
        <v>0.063</v>
      </c>
      <c r="F312" s="0" t="n">
        <v>12.5893581787386</v>
      </c>
      <c r="G312" s="0" t="n">
        <v>1178.53873401079</v>
      </c>
      <c r="H312" s="0" t="n">
        <v>-238140.931240189</v>
      </c>
      <c r="I312" s="0" t="n">
        <v>35921.1898064183</v>
      </c>
      <c r="J312" s="0" t="n">
        <v>10792.7874067544</v>
      </c>
      <c r="K312" s="13" t="n">
        <v>116484260.007396</v>
      </c>
      <c r="L312" s="0" t="n">
        <v>16475.5460692581</v>
      </c>
      <c r="M312" s="0" t="n">
        <v>4950.19978719966</v>
      </c>
      <c r="N312" s="13" t="n">
        <v>24504477.9331915</v>
      </c>
      <c r="O312" s="13" t="n">
        <v>0.08605703</v>
      </c>
      <c r="P312" s="0" t="s">
        <v>2068</v>
      </c>
    </row>
    <row r="313" customFormat="false" ht="15" hidden="false" customHeight="false" outlineLevel="0" collapsed="false">
      <c r="A313" s="0" t="n">
        <v>312</v>
      </c>
      <c r="B313" s="0" t="n">
        <v>1</v>
      </c>
      <c r="C313" s="0" t="s">
        <v>552</v>
      </c>
      <c r="D313" s="0" t="n">
        <v>0.025</v>
      </c>
      <c r="E313" s="0" t="n">
        <v>0.063</v>
      </c>
      <c r="F313" s="0" t="n">
        <v>14.2560541437123</v>
      </c>
      <c r="G313" s="0" t="n">
        <v>1260.54144500688</v>
      </c>
      <c r="H313" s="0" t="n">
        <v>-157289.515405369</v>
      </c>
      <c r="I313" s="0" t="n">
        <v>31862.6257584265</v>
      </c>
      <c r="J313" s="0" t="n">
        <v>12754.1407008965</v>
      </c>
      <c r="K313" s="13" t="n">
        <v>162668105.018265</v>
      </c>
      <c r="L313" s="0" t="n">
        <v>14614.0526356969</v>
      </c>
      <c r="M313" s="0" t="n">
        <v>5849.79043909675</v>
      </c>
      <c r="N313" s="13" t="n">
        <v>34220048.1813477</v>
      </c>
      <c r="O313" s="13" t="n">
        <v>0.01527832</v>
      </c>
      <c r="P313" s="0" t="s">
        <v>2068</v>
      </c>
    </row>
    <row r="314" customFormat="false" ht="15" hidden="false" customHeight="false" outlineLevel="0" collapsed="false">
      <c r="A314" s="0" t="n">
        <v>313</v>
      </c>
      <c r="B314" s="0" t="n">
        <v>-1</v>
      </c>
      <c r="C314" s="0" t="s">
        <v>552</v>
      </c>
      <c r="D314" s="0" t="n">
        <v>0.03</v>
      </c>
      <c r="E314" s="0" t="n">
        <v>0.063</v>
      </c>
      <c r="F314" s="0" t="n">
        <v>18.5218656912766</v>
      </c>
      <c r="G314" s="0" t="n">
        <v>1173.26459950783</v>
      </c>
      <c r="H314" s="0" t="n">
        <v>-154746.922160567</v>
      </c>
      <c r="I314" s="0" t="n">
        <v>25880.7512647082</v>
      </c>
      <c r="J314" s="0" t="n">
        <v>4913.06306341823</v>
      </c>
      <c r="K314" s="13" t="n">
        <v>24138188.6651246</v>
      </c>
      <c r="L314" s="0" t="n">
        <v>11870.417212351</v>
      </c>
      <c r="M314" s="0" t="n">
        <v>2253.4163617256</v>
      </c>
      <c r="N314" s="0" t="n">
        <v>5077885.29929264</v>
      </c>
      <c r="O314" s="13" t="n">
        <v>0.01281203</v>
      </c>
      <c r="P314" s="0" t="s">
        <v>2068</v>
      </c>
    </row>
    <row r="315" customFormat="false" ht="15" hidden="false" customHeight="false" outlineLevel="0" collapsed="false">
      <c r="A315" s="0" t="n">
        <v>314</v>
      </c>
      <c r="B315" s="0" t="n">
        <v>-1</v>
      </c>
      <c r="C315" s="0" t="s">
        <v>552</v>
      </c>
      <c r="D315" s="0" t="n">
        <v>0.03</v>
      </c>
      <c r="E315" s="0" t="n">
        <v>0.063</v>
      </c>
      <c r="F315" s="0" t="n">
        <v>17.9508190099586</v>
      </c>
      <c r="G315" s="0" t="n">
        <v>1161.77471487976</v>
      </c>
      <c r="H315" s="0" t="n">
        <v>-181821.99873935</v>
      </c>
      <c r="I315" s="0" t="n">
        <v>28852.4677906753</v>
      </c>
      <c r="J315" s="0" t="n">
        <v>4371.80980256967</v>
      </c>
      <c r="K315" s="13" t="n">
        <v>19112720.9498443</v>
      </c>
      <c r="L315" s="0" t="n">
        <v>13233.4191838777</v>
      </c>
      <c r="M315" s="0" t="n">
        <v>2005.16614831382</v>
      </c>
      <c r="N315" s="0" t="n">
        <v>4020691.2823437</v>
      </c>
      <c r="O315" s="13" t="n">
        <v>0.01179729</v>
      </c>
      <c r="P315" s="0" t="s">
        <v>2068</v>
      </c>
    </row>
    <row r="316" customFormat="false" ht="15" hidden="false" customHeight="false" outlineLevel="0" collapsed="false">
      <c r="A316" s="0" t="n">
        <v>315</v>
      </c>
      <c r="B316" s="0" t="n">
        <v>-1</v>
      </c>
      <c r="C316" s="0" t="s">
        <v>552</v>
      </c>
      <c r="D316" s="0" t="n">
        <v>0.03</v>
      </c>
      <c r="E316" s="0" t="n">
        <v>0.063</v>
      </c>
      <c r="F316" s="0" t="n">
        <v>17.712645408028</v>
      </c>
      <c r="G316" s="0" t="n">
        <v>1154.17484990584</v>
      </c>
      <c r="H316" s="0" t="n">
        <v>-189754.151970507</v>
      </c>
      <c r="I316" s="0" t="n">
        <v>30886.1510721407</v>
      </c>
      <c r="J316" s="0" t="n">
        <v>4420.86097117555</v>
      </c>
      <c r="K316" s="13" t="n">
        <v>19544011.7264632</v>
      </c>
      <c r="L316" s="0" t="n">
        <v>14166.1845731408</v>
      </c>
      <c r="M316" s="0" t="n">
        <v>2027.66386605603</v>
      </c>
      <c r="N316" s="0" t="n">
        <v>4111420.7537093</v>
      </c>
      <c r="O316" s="13" t="n">
        <v>0.01128661</v>
      </c>
      <c r="P316" s="0" t="s">
        <v>2068</v>
      </c>
    </row>
    <row r="317" customFormat="false" ht="15" hidden="false" customHeight="false" outlineLevel="0" collapsed="false">
      <c r="A317" s="0" t="n">
        <v>316</v>
      </c>
      <c r="B317" s="0" t="n">
        <v>1</v>
      </c>
      <c r="C317" s="0" t="s">
        <v>552</v>
      </c>
      <c r="D317" s="0" t="n">
        <v>0.03</v>
      </c>
      <c r="E317" s="0" t="n">
        <v>0.063</v>
      </c>
      <c r="F317" s="0" t="n">
        <v>16.7679600094852</v>
      </c>
      <c r="G317" s="0" t="n">
        <v>1150.40031119479</v>
      </c>
      <c r="H317" s="0" t="n">
        <v>-204485.743406208</v>
      </c>
      <c r="I317" s="0" t="n">
        <v>32717.4008253228</v>
      </c>
      <c r="J317" s="0" t="n">
        <v>4784.13352326796</v>
      </c>
      <c r="K317" s="13" t="n">
        <v>22887933.5684563</v>
      </c>
      <c r="L317" s="0" t="n">
        <v>15006.102177175</v>
      </c>
      <c r="M317" s="0" t="n">
        <v>2194.28177876861</v>
      </c>
      <c r="N317" s="0" t="n">
        <v>4814872.52463594</v>
      </c>
      <c r="O317" s="13" t="n">
        <v>0.01046888</v>
      </c>
      <c r="P317" s="0" t="s">
        <v>2068</v>
      </c>
    </row>
    <row r="318" customFormat="false" ht="15" hidden="false" customHeight="false" outlineLevel="0" collapsed="false">
      <c r="A318" s="0" t="n">
        <v>317</v>
      </c>
      <c r="B318" s="0" t="n">
        <v>-1</v>
      </c>
      <c r="C318" s="0" t="s">
        <v>552</v>
      </c>
      <c r="D318" s="0" t="n">
        <v>0.03</v>
      </c>
      <c r="E318" s="0" t="n">
        <v>0.063</v>
      </c>
      <c r="F318" s="0" t="n">
        <v>15.6118631082936</v>
      </c>
      <c r="G318" s="0" t="n">
        <v>1147.61612902793</v>
      </c>
      <c r="H318" s="0" t="n">
        <v>-218664.241247983</v>
      </c>
      <c r="I318" s="0" t="n">
        <v>34254.8336082204</v>
      </c>
      <c r="J318" s="0" t="n">
        <v>5294.34020368193</v>
      </c>
      <c r="K318" s="13" t="n">
        <v>28030038.1923228</v>
      </c>
      <c r="L318" s="0" t="n">
        <v>15711.2582362227</v>
      </c>
      <c r="M318" s="0" t="n">
        <v>2428.29222531226</v>
      </c>
      <c r="N318" s="0" t="n">
        <v>5896603.13151197</v>
      </c>
      <c r="O318" s="13" t="n">
        <v>0.01014348</v>
      </c>
      <c r="P318" s="0" t="s">
        <v>2068</v>
      </c>
    </row>
    <row r="319" customFormat="false" ht="15" hidden="false" customHeight="false" outlineLevel="0" collapsed="false">
      <c r="A319" s="0" t="n">
        <v>318</v>
      </c>
      <c r="B319" s="0" t="n">
        <v>-1</v>
      </c>
      <c r="C319" s="0" t="s">
        <v>552</v>
      </c>
      <c r="D319" s="0" t="n">
        <v>0.03</v>
      </c>
      <c r="E319" s="0" t="n">
        <v>0.063</v>
      </c>
      <c r="F319" s="0" t="n">
        <v>15.4338018483686</v>
      </c>
      <c r="G319" s="0" t="n">
        <v>1145.58615054908</v>
      </c>
      <c r="H319" s="0" t="n">
        <v>-210237.588151876</v>
      </c>
      <c r="I319" s="0" t="n">
        <v>34923.2667893259</v>
      </c>
      <c r="J319" s="0" t="n">
        <v>5521.46082377048</v>
      </c>
      <c r="K319" s="13" t="n">
        <v>30486529.6284322</v>
      </c>
      <c r="L319" s="0" t="n">
        <v>16017.8405552659</v>
      </c>
      <c r="M319" s="0" t="n">
        <v>2532.4629463022</v>
      </c>
      <c r="N319" s="0" t="n">
        <v>6413368.57439365</v>
      </c>
      <c r="O319" s="13" t="n">
        <v>0.009864769</v>
      </c>
      <c r="P319" s="0" t="s">
        <v>2068</v>
      </c>
    </row>
    <row r="320" customFormat="false" ht="15" hidden="false" customHeight="false" outlineLevel="0" collapsed="false">
      <c r="A320" s="0" t="n">
        <v>319</v>
      </c>
      <c r="B320" s="0" t="n">
        <v>-1</v>
      </c>
      <c r="C320" s="0" t="s">
        <v>552</v>
      </c>
      <c r="D320" s="0" t="n">
        <v>0.03</v>
      </c>
      <c r="E320" s="0" t="n">
        <v>0.063</v>
      </c>
      <c r="F320" s="0" t="n">
        <v>15.1439185778144</v>
      </c>
      <c r="G320" s="0" t="n">
        <v>1145.29192827707</v>
      </c>
      <c r="H320" s="0" t="n">
        <v>-216245.204967608</v>
      </c>
      <c r="I320" s="0" t="n">
        <v>35321.1047352198</v>
      </c>
      <c r="J320" s="0" t="n">
        <v>5577.52098360364</v>
      </c>
      <c r="K320" s="13" t="n">
        <v>31108740.3225389</v>
      </c>
      <c r="L320" s="0" t="n">
        <v>16200.3121671691</v>
      </c>
      <c r="M320" s="0" t="n">
        <v>2558.17539488479</v>
      </c>
      <c r="N320" s="0" t="n">
        <v>6544261.35099397</v>
      </c>
      <c r="O320" s="13" t="n">
        <v>0.01023226</v>
      </c>
      <c r="P320" s="0" t="s">
        <v>2068</v>
      </c>
    </row>
    <row r="321" customFormat="false" ht="15" hidden="false" customHeight="false" outlineLevel="0" collapsed="false">
      <c r="A321" s="0" t="n">
        <v>320</v>
      </c>
      <c r="B321" s="0" t="n">
        <v>-1</v>
      </c>
      <c r="C321" s="0" t="s">
        <v>552</v>
      </c>
      <c r="D321" s="0" t="n">
        <v>0.03</v>
      </c>
      <c r="E321" s="0" t="n">
        <v>0.063</v>
      </c>
      <c r="F321" s="0" t="n">
        <v>15.9825319819647</v>
      </c>
      <c r="G321" s="0" t="n">
        <v>1151.60663782157</v>
      </c>
      <c r="H321" s="0" t="n">
        <v>-238092.032367059</v>
      </c>
      <c r="I321" s="0" t="n">
        <v>36449.2768654268</v>
      </c>
      <c r="J321" s="0" t="n">
        <v>6330.26779088623</v>
      </c>
      <c r="K321" s="13" t="n">
        <v>40072290.3043316</v>
      </c>
      <c r="L321" s="0" t="n">
        <v>16717.7574969207</v>
      </c>
      <c r="M321" s="0" t="n">
        <v>2903.42884470347</v>
      </c>
      <c r="N321" s="0" t="n">
        <v>8429899.05625613</v>
      </c>
      <c r="O321" s="13" t="n">
        <v>0.01185468</v>
      </c>
      <c r="P321" s="0" t="s">
        <v>2068</v>
      </c>
    </row>
    <row r="322" customFormat="false" ht="15" hidden="false" customHeight="false" outlineLevel="0" collapsed="false">
      <c r="A322" s="0" t="n">
        <v>321</v>
      </c>
      <c r="B322" s="0" t="n">
        <v>1</v>
      </c>
      <c r="C322" s="0" t="s">
        <v>552</v>
      </c>
      <c r="D322" s="0" t="n">
        <v>0.03</v>
      </c>
      <c r="E322" s="0" t="n">
        <v>0.063</v>
      </c>
      <c r="F322" s="0" t="n">
        <v>15.6794584553717</v>
      </c>
      <c r="G322" s="0" t="n">
        <v>1149.99610704253</v>
      </c>
      <c r="H322" s="0" t="n">
        <v>-241555.659141995</v>
      </c>
      <c r="I322" s="0" t="n">
        <v>37321.583211895</v>
      </c>
      <c r="J322" s="0" t="n">
        <v>6964.93044610409</v>
      </c>
      <c r="K322" s="13" t="n">
        <v>48510256.1190677</v>
      </c>
      <c r="L322" s="0" t="n">
        <v>17117.8479024748</v>
      </c>
      <c r="M322" s="0" t="n">
        <v>3194.52203706713</v>
      </c>
      <c r="N322" s="13" t="n">
        <v>10204971.0453075</v>
      </c>
      <c r="O322" s="13" t="n">
        <v>0.01126067</v>
      </c>
      <c r="P322" s="0" t="s">
        <v>2068</v>
      </c>
    </row>
    <row r="323" customFormat="false" ht="15" hidden="false" customHeight="false" outlineLevel="0" collapsed="false">
      <c r="A323" s="0" t="n">
        <v>322</v>
      </c>
      <c r="B323" s="0" t="n">
        <v>1</v>
      </c>
      <c r="C323" s="0" t="s">
        <v>552</v>
      </c>
      <c r="D323" s="0" t="n">
        <v>0.03</v>
      </c>
      <c r="E323" s="0" t="n">
        <v>0.063</v>
      </c>
      <c r="F323" s="0" t="n">
        <v>16.0595782242453</v>
      </c>
      <c r="G323" s="0" t="n">
        <v>1176.16682911242</v>
      </c>
      <c r="H323" s="0" t="n">
        <v>-262531.874715447</v>
      </c>
      <c r="I323" s="0" t="n">
        <v>37759.5692650968</v>
      </c>
      <c r="J323" s="0" t="n">
        <v>8626.36822170915</v>
      </c>
      <c r="K323" s="13" t="n">
        <v>74414228.6965136</v>
      </c>
      <c r="L323" s="0" t="n">
        <v>17318.7337706265</v>
      </c>
      <c r="M323" s="0" t="n">
        <v>3956.55399536746</v>
      </c>
      <c r="N323" s="13" t="n">
        <v>15654319.5182582</v>
      </c>
      <c r="O323" s="13" t="n">
        <v>0.01796954</v>
      </c>
      <c r="P323" s="0" t="s">
        <v>2068</v>
      </c>
    </row>
    <row r="324" customFormat="false" ht="15" hidden="false" customHeight="false" outlineLevel="0" collapsed="false">
      <c r="A324" s="0" t="n">
        <v>323</v>
      </c>
      <c r="B324" s="0" t="n">
        <v>1</v>
      </c>
      <c r="C324" s="0" t="s">
        <v>552</v>
      </c>
      <c r="D324" s="0" t="n">
        <v>0.03</v>
      </c>
      <c r="E324" s="0" t="n">
        <v>0.063</v>
      </c>
      <c r="F324" s="0" t="n">
        <v>18.4262412197276</v>
      </c>
      <c r="G324" s="0" t="n">
        <v>1206.54124813402</v>
      </c>
      <c r="H324" s="0" t="n">
        <v>-262615.170154865</v>
      </c>
      <c r="I324" s="0" t="n">
        <v>39070.2566035345</v>
      </c>
      <c r="J324" s="0" t="n">
        <v>10757.5314929537</v>
      </c>
      <c r="K324" s="13" t="n">
        <v>115724483.821892</v>
      </c>
      <c r="L324" s="0" t="n">
        <v>17919.8911861836</v>
      </c>
      <c r="M324" s="0" t="n">
        <v>4934.02937538635</v>
      </c>
      <c r="N324" s="13" t="n">
        <v>24344645.8771755</v>
      </c>
      <c r="O324" s="13" t="n">
        <v>0.08384815</v>
      </c>
      <c r="P324" s="0" t="s">
        <v>2068</v>
      </c>
    </row>
    <row r="325" customFormat="false" ht="15" hidden="false" customHeight="false" outlineLevel="0" collapsed="false">
      <c r="A325" s="0" t="n">
        <v>324</v>
      </c>
      <c r="B325" s="0" t="n">
        <v>1</v>
      </c>
      <c r="C325" s="0" t="s">
        <v>552</v>
      </c>
      <c r="D325" s="0" t="n">
        <v>0.03</v>
      </c>
      <c r="E325" s="0" t="n">
        <v>0.063</v>
      </c>
      <c r="F325" s="0" t="n">
        <v>20.8960905149579</v>
      </c>
      <c r="G325" s="0" t="n">
        <v>1289.33826564131</v>
      </c>
      <c r="H325" s="0" t="n">
        <v>-159248.363926599</v>
      </c>
      <c r="I325" s="0" t="n">
        <v>33808.2613160596</v>
      </c>
      <c r="J325" s="0" t="n">
        <v>13001.4891564221</v>
      </c>
      <c r="K325" s="13" t="n">
        <v>169038720.284563</v>
      </c>
      <c r="L325" s="0" t="n">
        <v>15506.4342198359</v>
      </c>
      <c r="M325" s="0" t="n">
        <v>5963.23882140537</v>
      </c>
      <c r="N325" s="13" t="n">
        <v>35560217.2411161</v>
      </c>
      <c r="O325" s="13" t="n">
        <v>0.02251681</v>
      </c>
      <c r="P325" s="0" t="s">
        <v>2068</v>
      </c>
    </row>
    <row r="326" customFormat="false" ht="15" hidden="false" customHeight="false" outlineLevel="0" collapsed="false">
      <c r="A326" s="0" t="n">
        <v>325</v>
      </c>
      <c r="B326" s="0" t="n">
        <v>-1</v>
      </c>
      <c r="C326" s="0" t="s">
        <v>552</v>
      </c>
      <c r="D326" s="0" t="n">
        <v>0.035</v>
      </c>
      <c r="E326" s="0" t="n">
        <v>0.063</v>
      </c>
      <c r="F326" s="0" t="n">
        <v>25.9531256065965</v>
      </c>
      <c r="G326" s="0" t="n">
        <v>1178.85855342974</v>
      </c>
      <c r="H326" s="0" t="n">
        <v>-172609.528051131</v>
      </c>
      <c r="I326" s="0" t="n">
        <v>27046.7046291082</v>
      </c>
      <c r="J326" s="0" t="n">
        <v>4917.82768935588</v>
      </c>
      <c r="K326" s="13" t="n">
        <v>24185029.1821953</v>
      </c>
      <c r="L326" s="0" t="n">
        <v>12405.191212689</v>
      </c>
      <c r="M326" s="0" t="n">
        <v>2255.60169619395</v>
      </c>
      <c r="N326" s="0" t="n">
        <v>5087739.01187303</v>
      </c>
      <c r="O326" s="13" t="n">
        <v>0.01699631</v>
      </c>
      <c r="P326" s="0" t="s">
        <v>2068</v>
      </c>
    </row>
    <row r="327" customFormat="false" ht="15" hidden="false" customHeight="false" outlineLevel="0" collapsed="false">
      <c r="A327" s="0" t="n">
        <v>326</v>
      </c>
      <c r="B327" s="0" t="n">
        <v>-1</v>
      </c>
      <c r="C327" s="0" t="s">
        <v>552</v>
      </c>
      <c r="D327" s="0" t="n">
        <v>0.035</v>
      </c>
      <c r="E327" s="0" t="n">
        <v>0.063</v>
      </c>
      <c r="F327" s="0" t="n">
        <v>25.2231102370278</v>
      </c>
      <c r="G327" s="0" t="n">
        <v>1168.95296187235</v>
      </c>
      <c r="H327" s="0" t="n">
        <v>-196204.386457438</v>
      </c>
      <c r="I327" s="0" t="n">
        <v>30059.794414704</v>
      </c>
      <c r="J327" s="0" t="n">
        <v>4300.40095858319</v>
      </c>
      <c r="K327" s="13" t="n">
        <v>18493448.4045832</v>
      </c>
      <c r="L327" s="0" t="n">
        <v>13787.1693664801</v>
      </c>
      <c r="M327" s="0" t="n">
        <v>1972.41390081494</v>
      </c>
      <c r="N327" s="0" t="n">
        <v>3890416.59612802</v>
      </c>
      <c r="O327" s="13" t="n">
        <v>0.01159203</v>
      </c>
      <c r="P327" s="0" t="s">
        <v>2068</v>
      </c>
    </row>
    <row r="328" customFormat="false" ht="15" hidden="false" customHeight="false" outlineLevel="0" collapsed="false">
      <c r="A328" s="0" t="n">
        <v>327</v>
      </c>
      <c r="B328" s="0" t="n">
        <v>-1</v>
      </c>
      <c r="C328" s="0" t="s">
        <v>552</v>
      </c>
      <c r="D328" s="0" t="n">
        <v>0.035</v>
      </c>
      <c r="E328" s="0" t="n">
        <v>0.063</v>
      </c>
      <c r="F328" s="0" t="n">
        <v>24.66236050117</v>
      </c>
      <c r="G328" s="0" t="n">
        <v>1163.10315542165</v>
      </c>
      <c r="H328" s="0" t="n">
        <v>-201480.493855774</v>
      </c>
      <c r="I328" s="0" t="n">
        <v>32271.5371204769</v>
      </c>
      <c r="J328" s="0" t="n">
        <v>4373.96191476792</v>
      </c>
      <c r="K328" s="13" t="n">
        <v>19131542.8318403</v>
      </c>
      <c r="L328" s="0" t="n">
        <v>14801.6031599351</v>
      </c>
      <c r="M328" s="0" t="n">
        <v>2006.15323211943</v>
      </c>
      <c r="N328" s="0" t="n">
        <v>4024650.79074327</v>
      </c>
      <c r="O328" s="13" t="n">
        <v>0.01190672</v>
      </c>
      <c r="P328" s="0" t="s">
        <v>2068</v>
      </c>
    </row>
    <row r="329" customFormat="false" ht="15" hidden="false" customHeight="false" outlineLevel="0" collapsed="false">
      <c r="A329" s="0" t="n">
        <v>328</v>
      </c>
      <c r="B329" s="0" t="n">
        <v>1</v>
      </c>
      <c r="C329" s="0" t="s">
        <v>552</v>
      </c>
      <c r="D329" s="0" t="n">
        <v>0.035</v>
      </c>
      <c r="E329" s="0" t="n">
        <v>0.063</v>
      </c>
      <c r="F329" s="0" t="n">
        <v>23.1140317330864</v>
      </c>
      <c r="G329" s="0" t="n">
        <v>1161.5088345376</v>
      </c>
      <c r="H329" s="0" t="n">
        <v>-222026.49590884</v>
      </c>
      <c r="I329" s="0" t="n">
        <v>34279.0392562121</v>
      </c>
      <c r="J329" s="0" t="n">
        <v>4671.15173232729</v>
      </c>
      <c r="K329" s="13" t="n">
        <v>21819658.5064242</v>
      </c>
      <c r="L329" s="0" t="n">
        <v>15722.3603537598</v>
      </c>
      <c r="M329" s="0" t="n">
        <v>2142.46176079306</v>
      </c>
      <c r="N329" s="0" t="n">
        <v>4590142.3964605</v>
      </c>
      <c r="O329" s="13" t="n">
        <v>0.01043923</v>
      </c>
      <c r="P329" s="0" t="s">
        <v>2068</v>
      </c>
    </row>
    <row r="330" customFormat="false" ht="15" hidden="false" customHeight="false" outlineLevel="0" collapsed="false">
      <c r="A330" s="0" t="n">
        <v>329</v>
      </c>
      <c r="B330" s="0" t="n">
        <v>-1</v>
      </c>
      <c r="C330" s="0" t="s">
        <v>552</v>
      </c>
      <c r="D330" s="0" t="n">
        <v>0.035</v>
      </c>
      <c r="E330" s="0" t="n">
        <v>0.063</v>
      </c>
      <c r="F330" s="0" t="n">
        <v>21.0719900021213</v>
      </c>
      <c r="G330" s="0" t="n">
        <v>1163.7920656762</v>
      </c>
      <c r="H330" s="0" t="n">
        <v>-232698.223551924</v>
      </c>
      <c r="I330" s="0" t="n">
        <v>36064.8446539881</v>
      </c>
      <c r="J330" s="0" t="n">
        <v>5171.71032397013</v>
      </c>
      <c r="K330" s="13" t="n">
        <v>26746587.6750593</v>
      </c>
      <c r="L330" s="0" t="n">
        <v>16541.4345341344</v>
      </c>
      <c r="M330" s="0" t="n">
        <v>2372.04703288585</v>
      </c>
      <c r="N330" s="0" t="n">
        <v>5626607.12622259</v>
      </c>
      <c r="O330" s="13" t="n">
        <v>0.00989596</v>
      </c>
      <c r="P330" s="0" t="s">
        <v>2068</v>
      </c>
    </row>
    <row r="331" customFormat="false" ht="15" hidden="false" customHeight="false" outlineLevel="0" collapsed="false">
      <c r="A331" s="0" t="n">
        <v>330</v>
      </c>
      <c r="B331" s="0" t="n">
        <v>-1</v>
      </c>
      <c r="C331" s="0" t="s">
        <v>552</v>
      </c>
      <c r="D331" s="0" t="n">
        <v>0.035</v>
      </c>
      <c r="E331" s="0" t="n">
        <v>0.063</v>
      </c>
      <c r="F331" s="0" t="n">
        <v>21.4813628364063</v>
      </c>
      <c r="G331" s="0" t="n">
        <v>1155.41109410892</v>
      </c>
      <c r="H331" s="0" t="n">
        <v>-230707.545873684</v>
      </c>
      <c r="I331" s="0" t="n">
        <v>36801.9404741675</v>
      </c>
      <c r="J331" s="0" t="n">
        <v>5358.71566443779</v>
      </c>
      <c r="K331" s="13" t="n">
        <v>28715833.572291</v>
      </c>
      <c r="L331" s="0" t="n">
        <v>16879.509531444</v>
      </c>
      <c r="M331" s="0" t="n">
        <v>2457.81855438168</v>
      </c>
      <c r="N331" s="0" t="n">
        <v>6040872.04626289</v>
      </c>
      <c r="O331" s="13" t="n">
        <v>0.00990902</v>
      </c>
      <c r="P331" s="0" t="s">
        <v>2068</v>
      </c>
    </row>
    <row r="332" customFormat="false" ht="15" hidden="false" customHeight="false" outlineLevel="0" collapsed="false">
      <c r="A332" s="0" t="n">
        <v>331</v>
      </c>
      <c r="B332" s="0" t="n">
        <v>-1</v>
      </c>
      <c r="C332" s="0" t="s">
        <v>552</v>
      </c>
      <c r="D332" s="0" t="n">
        <v>0.035</v>
      </c>
      <c r="E332" s="0" t="n">
        <v>0.063</v>
      </c>
      <c r="F332" s="0" t="n">
        <v>20.874064644493</v>
      </c>
      <c r="G332" s="0" t="n">
        <v>1154.44714083774</v>
      </c>
      <c r="H332" s="0" t="n">
        <v>-234700.489651149</v>
      </c>
      <c r="I332" s="0" t="n">
        <v>37319.2061550919</v>
      </c>
      <c r="J332" s="0" t="n">
        <v>5472.30273585546</v>
      </c>
      <c r="K332" s="13" t="n">
        <v>29946097.2328511</v>
      </c>
      <c r="L332" s="0" t="n">
        <v>17116.7576460474</v>
      </c>
      <c r="M332" s="0" t="n">
        <v>2509.91618917727</v>
      </c>
      <c r="N332" s="0" t="n">
        <v>6299679.27669419</v>
      </c>
      <c r="O332" s="13" t="n">
        <v>0.01042715</v>
      </c>
      <c r="P332" s="0" t="s">
        <v>2068</v>
      </c>
    </row>
    <row r="333" customFormat="false" ht="15" hidden="false" customHeight="false" outlineLevel="0" collapsed="false">
      <c r="A333" s="0" t="n">
        <v>332</v>
      </c>
      <c r="B333" s="0" t="n">
        <v>-1</v>
      </c>
      <c r="C333" s="0" t="s">
        <v>552</v>
      </c>
      <c r="D333" s="0" t="n">
        <v>0.035</v>
      </c>
      <c r="E333" s="0" t="n">
        <v>0.063</v>
      </c>
      <c r="F333" s="0" t="n">
        <v>21.9807394224044</v>
      </c>
      <c r="G333" s="0" t="n">
        <v>1146.24068453027</v>
      </c>
      <c r="H333" s="0" t="n">
        <v>-252613.306849497</v>
      </c>
      <c r="I333" s="0" t="n">
        <v>38040.6414467812</v>
      </c>
      <c r="J333" s="0" t="n">
        <v>6200.0941600038</v>
      </c>
      <c r="K333" s="13" t="n">
        <v>38441167.5929133</v>
      </c>
      <c r="L333" s="0" t="n">
        <v>17447.6498143596</v>
      </c>
      <c r="M333" s="0" t="n">
        <v>2843.72364941156</v>
      </c>
      <c r="N333" s="0" t="n">
        <v>8086764.19422262</v>
      </c>
      <c r="O333" s="13" t="n">
        <v>0.009974076</v>
      </c>
      <c r="P333" s="0" t="s">
        <v>2068</v>
      </c>
    </row>
    <row r="334" customFormat="false" ht="15" hidden="false" customHeight="false" outlineLevel="0" collapsed="false">
      <c r="A334" s="0" t="n">
        <v>333</v>
      </c>
      <c r="B334" s="0" t="n">
        <v>1</v>
      </c>
      <c r="C334" s="0" t="s">
        <v>552</v>
      </c>
      <c r="D334" s="0" t="n">
        <v>0.035</v>
      </c>
      <c r="E334" s="0" t="n">
        <v>0.063</v>
      </c>
      <c r="F334" s="0" t="n">
        <v>21.8367266867862</v>
      </c>
      <c r="G334" s="0" t="n">
        <v>1153.44623310674</v>
      </c>
      <c r="H334" s="0" t="n">
        <v>-266944.409664254</v>
      </c>
      <c r="I334" s="0" t="n">
        <v>39299.1586135824</v>
      </c>
      <c r="J334" s="0" t="n">
        <v>6863.2204759908</v>
      </c>
      <c r="K334" s="13" t="n">
        <v>47103795.3020593</v>
      </c>
      <c r="L334" s="0" t="n">
        <v>18024.8789560497</v>
      </c>
      <c r="M334" s="0" t="n">
        <v>3147.8719314543</v>
      </c>
      <c r="N334" s="0" t="n">
        <v>9909097.69683788</v>
      </c>
      <c r="O334" s="13" t="n">
        <v>0.01088556</v>
      </c>
      <c r="P334" s="0" t="s">
        <v>2068</v>
      </c>
    </row>
    <row r="335" customFormat="false" ht="15" hidden="false" customHeight="false" outlineLevel="0" collapsed="false">
      <c r="A335" s="0" t="n">
        <v>334</v>
      </c>
      <c r="B335" s="0" t="n">
        <v>1</v>
      </c>
      <c r="C335" s="0" t="s">
        <v>552</v>
      </c>
      <c r="D335" s="0" t="n">
        <v>0.035</v>
      </c>
      <c r="E335" s="0" t="n">
        <v>0.063</v>
      </c>
      <c r="F335" s="0" t="n">
        <v>22.955941212218</v>
      </c>
      <c r="G335" s="0" t="n">
        <v>1188.76763672833</v>
      </c>
      <c r="H335" s="0" t="n">
        <v>-284670.815786257</v>
      </c>
      <c r="I335" s="0" t="n">
        <v>40061.8792157434</v>
      </c>
      <c r="J335" s="0" t="n">
        <v>8547.69311238541</v>
      </c>
      <c r="K335" s="13" t="n">
        <v>73063057.543521</v>
      </c>
      <c r="L335" s="0" t="n">
        <v>18374.7069681165</v>
      </c>
      <c r="M335" s="0" t="n">
        <v>3920.46901613513</v>
      </c>
      <c r="N335" s="13" t="n">
        <v>15370077.3064755</v>
      </c>
      <c r="O335" s="13" t="n">
        <v>0.0175398</v>
      </c>
      <c r="P335" s="0" t="s">
        <v>2068</v>
      </c>
    </row>
    <row r="336" customFormat="false" ht="15" hidden="false" customHeight="false" outlineLevel="0" collapsed="false">
      <c r="A336" s="0" t="n">
        <v>335</v>
      </c>
      <c r="B336" s="0" t="n">
        <v>1</v>
      </c>
      <c r="C336" s="0" t="s">
        <v>552</v>
      </c>
      <c r="D336" s="0" t="n">
        <v>0.035</v>
      </c>
      <c r="E336" s="0" t="n">
        <v>0.063</v>
      </c>
      <c r="F336" s="0" t="n">
        <v>25.1724586581403</v>
      </c>
      <c r="G336" s="0" t="n">
        <v>1228.86476729997</v>
      </c>
      <c r="H336" s="0" t="n">
        <v>-283393.127975447</v>
      </c>
      <c r="I336" s="0" t="n">
        <v>41622.6794916746</v>
      </c>
      <c r="J336" s="0" t="n">
        <v>10751.641999411</v>
      </c>
      <c r="K336" s="13" t="n">
        <v>115597805.6835</v>
      </c>
      <c r="L336" s="0" t="n">
        <v>19090.5807181396</v>
      </c>
      <c r="M336" s="0" t="n">
        <v>4931.32811123925</v>
      </c>
      <c r="N336" s="13" t="n">
        <v>24317996.9406984</v>
      </c>
      <c r="O336" s="13" t="n">
        <v>0.08025993</v>
      </c>
      <c r="P336" s="0" t="s">
        <v>2068</v>
      </c>
    </row>
    <row r="337" customFormat="false" ht="15" hidden="false" customHeight="false" outlineLevel="0" collapsed="false">
      <c r="A337" s="0" t="n">
        <v>336</v>
      </c>
      <c r="B337" s="0" t="n">
        <v>1</v>
      </c>
      <c r="C337" s="0" t="s">
        <v>552</v>
      </c>
      <c r="D337" s="0" t="n">
        <v>0.035</v>
      </c>
      <c r="E337" s="0" t="n">
        <v>0.063</v>
      </c>
      <c r="F337" s="0" t="n">
        <v>29.4854858347243</v>
      </c>
      <c r="G337" s="0" t="n">
        <v>1308.40860490993</v>
      </c>
      <c r="H337" s="0" t="n">
        <v>-160413.484366144</v>
      </c>
      <c r="I337" s="0" t="n">
        <v>35633.7961777437</v>
      </c>
      <c r="J337" s="0" t="n">
        <v>13062.4080211521</v>
      </c>
      <c r="K337" s="13" t="n">
        <v>170626503.311059</v>
      </c>
      <c r="L337" s="0" t="n">
        <v>16343.7306422722</v>
      </c>
      <c r="M337" s="0" t="n">
        <v>5991.1797545358</v>
      </c>
      <c r="N337" s="13" t="n">
        <v>35894234.8511597</v>
      </c>
      <c r="O337" s="13" t="n">
        <v>0.01470286</v>
      </c>
      <c r="P337" s="0" t="s">
        <v>2068</v>
      </c>
    </row>
    <row r="338" customFormat="false" ht="15" hidden="false" customHeight="false" outlineLevel="0" collapsed="false">
      <c r="A338" s="0" t="n">
        <v>337</v>
      </c>
      <c r="B338" s="0" t="n">
        <v>1</v>
      </c>
      <c r="C338" s="0" t="s">
        <v>552</v>
      </c>
      <c r="D338" s="0" t="n">
        <v>0.005</v>
      </c>
      <c r="E338" s="0" t="n">
        <v>0.04</v>
      </c>
      <c r="F338" s="0" t="n">
        <v>0.0543051455169916</v>
      </c>
      <c r="G338" s="0" t="n">
        <v>1174.86968012947</v>
      </c>
      <c r="H338" s="0" t="n">
        <v>-42278.8786385588</v>
      </c>
      <c r="I338" s="0" t="n">
        <v>26913.5601839909</v>
      </c>
      <c r="J338" s="0" t="n">
        <v>774.593062837312</v>
      </c>
      <c r="K338" s="0" t="n">
        <v>599994.412995688</v>
      </c>
      <c r="L338" s="0" t="n">
        <v>8454.82586989434</v>
      </c>
      <c r="M338" s="0" t="n">
        <v>243.3364230353</v>
      </c>
      <c r="N338" s="0" t="n">
        <v>59212.6147756146</v>
      </c>
      <c r="O338" s="13" t="n">
        <v>3.764217E-005</v>
      </c>
      <c r="P338" s="0" t="s">
        <v>2068</v>
      </c>
    </row>
    <row r="339" customFormat="false" ht="15" hidden="false" customHeight="false" outlineLevel="0" collapsed="false">
      <c r="A339" s="0" t="n">
        <v>338</v>
      </c>
      <c r="B339" s="0" t="n">
        <v>1</v>
      </c>
      <c r="C339" s="0" t="s">
        <v>45</v>
      </c>
      <c r="D339" s="0" t="n">
        <v>0.005</v>
      </c>
      <c r="E339" s="0" t="n">
        <v>0.04</v>
      </c>
      <c r="F339" s="0" t="n">
        <v>0.0540894256118917</v>
      </c>
      <c r="G339" s="0" t="n">
        <v>1172.93865568005</v>
      </c>
      <c r="H339" s="0" t="n">
        <v>-42561.2814452472</v>
      </c>
      <c r="I339" s="0" t="n">
        <v>27093.4772028477</v>
      </c>
      <c r="J339" s="0" t="n">
        <v>723.056762228949</v>
      </c>
      <c r="K339" s="0" t="n">
        <v>522811.081405011</v>
      </c>
      <c r="L339" s="0" t="n">
        <v>8511.34633968968</v>
      </c>
      <c r="M339" s="0" t="n">
        <v>227.146426444604</v>
      </c>
      <c r="N339" s="0" t="n">
        <v>51595.4990465542</v>
      </c>
      <c r="O339" s="13" t="n">
        <v>3.829364E-005</v>
      </c>
      <c r="P339" s="0" t="s">
        <v>2068</v>
      </c>
    </row>
    <row r="340" customFormat="false" ht="15" hidden="false" customHeight="false" outlineLevel="0" collapsed="false">
      <c r="A340" s="0" t="n">
        <v>339</v>
      </c>
      <c r="B340" s="0" t="n">
        <v>1</v>
      </c>
      <c r="C340" s="0" t="s">
        <v>45</v>
      </c>
      <c r="D340" s="0" t="n">
        <v>0.005</v>
      </c>
      <c r="E340" s="0" t="n">
        <v>0.04</v>
      </c>
      <c r="F340" s="0" t="n">
        <v>0.0538786156394053</v>
      </c>
      <c r="G340" s="0" t="n">
        <v>1171.53281121858</v>
      </c>
      <c r="H340" s="0" t="n">
        <v>-42768.8179979404</v>
      </c>
      <c r="I340" s="0" t="n">
        <v>27226.3424761787</v>
      </c>
      <c r="J340" s="0" t="n">
        <v>726.2619855621</v>
      </c>
      <c r="K340" s="0" t="n">
        <v>527456.471672605</v>
      </c>
      <c r="L340" s="0" t="n">
        <v>8553.10335815213</v>
      </c>
      <c r="M340" s="0" t="n">
        <v>228.153812435784</v>
      </c>
      <c r="N340" s="0" t="n">
        <v>52054.1621289833</v>
      </c>
      <c r="O340" s="13" t="n">
        <v>3.950408E-005</v>
      </c>
      <c r="P340" s="0" t="s">
        <v>2068</v>
      </c>
    </row>
    <row r="341" customFormat="false" ht="15" hidden="false" customHeight="false" outlineLevel="0" collapsed="false">
      <c r="A341" s="0" t="n">
        <v>340</v>
      </c>
      <c r="B341" s="0" t="n">
        <v>1</v>
      </c>
      <c r="C341" s="0" t="s">
        <v>45</v>
      </c>
      <c r="D341" s="0" t="n">
        <v>0.005</v>
      </c>
      <c r="E341" s="0" t="n">
        <v>0.04</v>
      </c>
      <c r="F341" s="0" t="n">
        <v>0.0536046601337147</v>
      </c>
      <c r="G341" s="0" t="n">
        <v>1170.45675176664</v>
      </c>
      <c r="H341" s="0" t="n">
        <v>-42922.827122992</v>
      </c>
      <c r="I341" s="0" t="n">
        <v>27324.4508845551</v>
      </c>
      <c r="J341" s="0" t="n">
        <v>762.979557950461</v>
      </c>
      <c r="K341" s="0" t="n">
        <v>582137.805850281</v>
      </c>
      <c r="L341" s="0" t="n">
        <v>8583.92392691195</v>
      </c>
      <c r="M341" s="0" t="n">
        <v>239.688567402545</v>
      </c>
      <c r="N341" s="0" t="n">
        <v>57450.6093434847</v>
      </c>
      <c r="O341" s="13" t="n">
        <v>3.701332E-005</v>
      </c>
      <c r="P341" s="0" t="s">
        <v>2068</v>
      </c>
    </row>
    <row r="342" customFormat="false" ht="15" hidden="false" customHeight="false" outlineLevel="0" collapsed="false">
      <c r="A342" s="0" t="n">
        <v>341</v>
      </c>
      <c r="B342" s="0" t="n">
        <v>1</v>
      </c>
      <c r="C342" s="0" t="s">
        <v>45</v>
      </c>
      <c r="D342" s="0" t="n">
        <v>0.005</v>
      </c>
      <c r="E342" s="0" t="n">
        <v>0.04</v>
      </c>
      <c r="F342" s="0" t="n">
        <v>0.0533362919668434</v>
      </c>
      <c r="G342" s="0" t="n">
        <v>1169.62225569919</v>
      </c>
      <c r="H342" s="0" t="n">
        <v>-43048.7857553145</v>
      </c>
      <c r="I342" s="0" t="n">
        <v>27404.058855403</v>
      </c>
      <c r="J342" s="0" t="n">
        <v>807.217763490122</v>
      </c>
      <c r="K342" s="0" t="n">
        <v>651600.517693995</v>
      </c>
      <c r="L342" s="0" t="n">
        <v>8608.91476892032</v>
      </c>
      <c r="M342" s="0" t="n">
        <v>253.585389060159</v>
      </c>
      <c r="N342" s="0" t="n">
        <v>64305.5495447923</v>
      </c>
      <c r="O342" s="13" t="n">
        <v>3.529499E-005</v>
      </c>
      <c r="P342" s="0" t="s">
        <v>2068</v>
      </c>
    </row>
    <row r="343" customFormat="false" ht="15" hidden="false" customHeight="false" outlineLevel="0" collapsed="false">
      <c r="A343" s="0" t="n">
        <v>342</v>
      </c>
      <c r="B343" s="0" t="n">
        <v>1</v>
      </c>
      <c r="C343" s="0" t="s">
        <v>45</v>
      </c>
      <c r="D343" s="0" t="n">
        <v>0.005</v>
      </c>
      <c r="E343" s="0" t="n">
        <v>0.04</v>
      </c>
      <c r="F343" s="0" t="n">
        <v>0.0531812621193239</v>
      </c>
      <c r="G343" s="0" t="n">
        <v>1169.26122811605</v>
      </c>
      <c r="H343" s="0" t="n">
        <v>-43104.1450656823</v>
      </c>
      <c r="I343" s="0" t="n">
        <v>27439.3497399727</v>
      </c>
      <c r="J343" s="0" t="n">
        <v>832.313759260141</v>
      </c>
      <c r="K343" s="0" t="n">
        <v>692746.193853748</v>
      </c>
      <c r="L343" s="0" t="n">
        <v>8620.00130974926</v>
      </c>
      <c r="M343" s="0" t="n">
        <v>261.469231731598</v>
      </c>
      <c r="N343" s="0" t="n">
        <v>68366.1591423124</v>
      </c>
      <c r="O343" s="13" t="n">
        <v>3.548507E-005</v>
      </c>
      <c r="P343" s="0" t="s">
        <v>2068</v>
      </c>
    </row>
    <row r="344" customFormat="false" ht="15" hidden="false" customHeight="false" outlineLevel="0" collapsed="false">
      <c r="A344" s="0" t="n">
        <v>343</v>
      </c>
      <c r="B344" s="0" t="n">
        <v>1</v>
      </c>
      <c r="C344" s="0" t="s">
        <v>45</v>
      </c>
      <c r="D344" s="0" t="n">
        <v>0.005</v>
      </c>
      <c r="E344" s="0" t="n">
        <v>0.04</v>
      </c>
      <c r="F344" s="0" t="n">
        <v>0.0530841761210467</v>
      </c>
      <c r="G344" s="0" t="n">
        <v>1168.84933332609</v>
      </c>
      <c r="H344" s="0" t="n">
        <v>-43120.7898511308</v>
      </c>
      <c r="I344" s="0" t="n">
        <v>27457.0434838898</v>
      </c>
      <c r="J344" s="0" t="n">
        <v>858.698045006513</v>
      </c>
      <c r="K344" s="0" t="n">
        <v>737362.332498008</v>
      </c>
      <c r="L344" s="0" t="n">
        <v>8625.60180909774</v>
      </c>
      <c r="M344" s="0" t="n">
        <v>269.75910260166</v>
      </c>
      <c r="N344" s="0" t="n">
        <v>72769.973436453</v>
      </c>
      <c r="O344" s="13" t="n">
        <v>3.683809E-005</v>
      </c>
      <c r="P344" s="0" t="s">
        <v>2068</v>
      </c>
    </row>
    <row r="345" customFormat="false" ht="15" hidden="false" customHeight="false" outlineLevel="0" collapsed="false">
      <c r="A345" s="0" t="n">
        <v>344</v>
      </c>
      <c r="B345" s="0" t="n">
        <v>1</v>
      </c>
      <c r="C345" s="0" t="s">
        <v>45</v>
      </c>
      <c r="D345" s="0" t="n">
        <v>0.005</v>
      </c>
      <c r="E345" s="0" t="n">
        <v>0.04</v>
      </c>
      <c r="F345" s="0" t="n">
        <v>0.0527232180465944</v>
      </c>
      <c r="G345" s="0" t="n">
        <v>1168.34220759017</v>
      </c>
      <c r="H345" s="0" t="n">
        <v>-43227.8686154398</v>
      </c>
      <c r="I345" s="0" t="n">
        <v>27518.2338200185</v>
      </c>
      <c r="J345" s="0" t="n">
        <v>921.163102489793</v>
      </c>
      <c r="K345" s="0" t="n">
        <v>848541.461388621</v>
      </c>
      <c r="L345" s="0" t="n">
        <v>8644.78254107421</v>
      </c>
      <c r="M345" s="0" t="n">
        <v>289.381024910333</v>
      </c>
      <c r="N345" s="0" t="n">
        <v>83741.3775781551</v>
      </c>
      <c r="O345" s="13" t="n">
        <v>3.495493E-005</v>
      </c>
      <c r="P345" s="0" t="s">
        <v>2068</v>
      </c>
    </row>
    <row r="346" customFormat="false" ht="15" hidden="false" customHeight="false" outlineLevel="0" collapsed="false">
      <c r="A346" s="0" t="n">
        <v>345</v>
      </c>
      <c r="B346" s="0" t="n">
        <v>1</v>
      </c>
      <c r="C346" s="0" t="s">
        <v>45</v>
      </c>
      <c r="D346" s="0" t="n">
        <v>0.005</v>
      </c>
      <c r="E346" s="0" t="n">
        <v>0.04</v>
      </c>
      <c r="F346" s="0" t="n">
        <v>0.0523464264842914</v>
      </c>
      <c r="G346" s="0" t="n">
        <v>1167.77051110255</v>
      </c>
      <c r="H346" s="0" t="n">
        <v>-43311.4920636434</v>
      </c>
      <c r="I346" s="0" t="n">
        <v>27571.519802507</v>
      </c>
      <c r="J346" s="0" t="n">
        <v>984.989501887997</v>
      </c>
      <c r="K346" s="0" t="n">
        <v>970204.318829565</v>
      </c>
      <c r="L346" s="0" t="n">
        <v>8661.52219573782</v>
      </c>
      <c r="M346" s="0" t="n">
        <v>309.43192449702</v>
      </c>
      <c r="N346" s="0" t="n">
        <v>95748.1158979297</v>
      </c>
      <c r="O346" s="13" t="n">
        <v>4.902764E-005</v>
      </c>
      <c r="P346" s="0" t="s">
        <v>2068</v>
      </c>
    </row>
    <row r="347" customFormat="false" ht="15" hidden="false" customHeight="false" outlineLevel="0" collapsed="false">
      <c r="A347" s="0" t="n">
        <v>346</v>
      </c>
      <c r="B347" s="0" t="n">
        <v>1</v>
      </c>
      <c r="C347" s="0" t="s">
        <v>45</v>
      </c>
      <c r="D347" s="0" t="n">
        <v>0.005</v>
      </c>
      <c r="E347" s="0" t="n">
        <v>0.04</v>
      </c>
      <c r="F347" s="0" t="n">
        <v>0.0522033571032807</v>
      </c>
      <c r="G347" s="0" t="n">
        <v>1166.43202380617</v>
      </c>
      <c r="H347" s="0" t="n">
        <v>-43475.2622978145</v>
      </c>
      <c r="I347" s="0" t="n">
        <v>27675.8968243828</v>
      </c>
      <c r="J347" s="0" t="n">
        <v>1160.25408664136</v>
      </c>
      <c r="K347" s="0" t="n">
        <v>1346189.54556798</v>
      </c>
      <c r="L347" s="0" t="n">
        <v>8694.31196934901</v>
      </c>
      <c r="M347" s="0" t="n">
        <v>364.49084407202</v>
      </c>
      <c r="N347" s="0" t="n">
        <v>132853.575412333</v>
      </c>
      <c r="O347" s="13" t="n">
        <v>3.500411E-005</v>
      </c>
      <c r="P347" s="0" t="s">
        <v>2068</v>
      </c>
    </row>
    <row r="348" customFormat="false" ht="15" hidden="false" customHeight="false" outlineLevel="0" collapsed="false">
      <c r="A348" s="0" t="n">
        <v>347</v>
      </c>
      <c r="B348" s="0" t="n">
        <v>1</v>
      </c>
      <c r="C348" s="0" t="s">
        <v>45</v>
      </c>
      <c r="D348" s="0" t="n">
        <v>0.005</v>
      </c>
      <c r="E348" s="0" t="n">
        <v>0.04</v>
      </c>
      <c r="F348" s="0" t="n">
        <v>0.0526251604023855</v>
      </c>
      <c r="G348" s="0" t="n">
        <v>1165.24861053728</v>
      </c>
      <c r="H348" s="0" t="n">
        <v>-43605.7212613471</v>
      </c>
      <c r="I348" s="0" t="n">
        <v>27758.997764571</v>
      </c>
      <c r="J348" s="0" t="n">
        <v>1276.94466569869</v>
      </c>
      <c r="K348" s="0" t="n">
        <v>1630587.67925634</v>
      </c>
      <c r="L348" s="0" t="n">
        <v>8720.41791649256</v>
      </c>
      <c r="M348" s="0" t="n">
        <v>401.148890022844</v>
      </c>
      <c r="N348" s="0" t="n">
        <v>160920.43196656</v>
      </c>
      <c r="O348" s="13" t="n">
        <v>3.586154E-005</v>
      </c>
      <c r="P348" s="0" t="s">
        <v>2068</v>
      </c>
    </row>
    <row r="349" customFormat="false" ht="15" hidden="false" customHeight="false" outlineLevel="0" collapsed="false">
      <c r="A349" s="0" t="n">
        <v>348</v>
      </c>
      <c r="B349" s="0" t="n">
        <v>1</v>
      </c>
      <c r="C349" s="0" t="s">
        <v>45</v>
      </c>
      <c r="D349" s="0" t="n">
        <v>0.005</v>
      </c>
      <c r="E349" s="0" t="n">
        <v>0.04</v>
      </c>
      <c r="F349" s="0" t="n">
        <v>0.053396616858663</v>
      </c>
      <c r="G349" s="0" t="n">
        <v>1165.84211311204</v>
      </c>
      <c r="H349" s="0" t="n">
        <v>-43544.521959322</v>
      </c>
      <c r="I349" s="0" t="n">
        <v>27720.055118277</v>
      </c>
      <c r="J349" s="0" t="n">
        <v>1189.74173586584</v>
      </c>
      <c r="K349" s="0" t="n">
        <v>1415485.39806106</v>
      </c>
      <c r="L349" s="0" t="n">
        <v>8708.18418406058</v>
      </c>
      <c r="M349" s="0" t="n">
        <v>373.754313335001</v>
      </c>
      <c r="N349" s="0" t="n">
        <v>139692.286736518</v>
      </c>
      <c r="O349" s="13" t="n">
        <v>3.697953E-005</v>
      </c>
      <c r="P349" s="0" t="s">
        <v>2068</v>
      </c>
    </row>
    <row r="350" customFormat="false" ht="15" hidden="false" customHeight="false" outlineLevel="0" collapsed="false">
      <c r="A350" s="0" t="n">
        <v>349</v>
      </c>
      <c r="B350" s="0" t="n">
        <v>1</v>
      </c>
      <c r="C350" s="0" t="s">
        <v>45</v>
      </c>
      <c r="D350" s="0" t="n">
        <v>0.01</v>
      </c>
      <c r="E350" s="0" t="n">
        <v>0.04</v>
      </c>
      <c r="F350" s="0" t="n">
        <v>0.183752641125465</v>
      </c>
      <c r="G350" s="0" t="n">
        <v>1231.45782518863</v>
      </c>
      <c r="H350" s="0" t="n">
        <v>-51001.4964314604</v>
      </c>
      <c r="I350" s="0" t="n">
        <v>32460.6000480667</v>
      </c>
      <c r="J350" s="0" t="n">
        <v>701.941501418063</v>
      </c>
      <c r="K350" s="0" t="n">
        <v>492721.871413045</v>
      </c>
      <c r="L350" s="0" t="n">
        <v>10197.4142091368</v>
      </c>
      <c r="M350" s="0" t="n">
        <v>220.513121443968</v>
      </c>
      <c r="N350" s="0" t="n">
        <v>48626.0367289624</v>
      </c>
      <c r="O350" s="13" t="n">
        <v>4.431126E-005</v>
      </c>
      <c r="P350" s="0" t="s">
        <v>2068</v>
      </c>
    </row>
    <row r="351" customFormat="false" ht="15" hidden="false" customHeight="false" outlineLevel="0" collapsed="false">
      <c r="A351" s="0" t="n">
        <v>350</v>
      </c>
      <c r="B351" s="0" t="n">
        <v>1</v>
      </c>
      <c r="C351" s="0" t="s">
        <v>45</v>
      </c>
      <c r="D351" s="0" t="n">
        <v>0.01</v>
      </c>
      <c r="E351" s="0" t="n">
        <v>0.04</v>
      </c>
      <c r="F351" s="0" t="n">
        <v>0.182346545989275</v>
      </c>
      <c r="G351" s="0" t="n">
        <v>1229.27510295407</v>
      </c>
      <c r="H351" s="0" t="n">
        <v>-51372.559051828</v>
      </c>
      <c r="I351" s="0" t="n">
        <v>32696.9940293717</v>
      </c>
      <c r="J351" s="0" t="n">
        <v>614.923299512282</v>
      </c>
      <c r="K351" s="0" t="n">
        <v>378130.664283072</v>
      </c>
      <c r="L351" s="0" t="n">
        <v>10271.6767717617</v>
      </c>
      <c r="M351" s="0" t="n">
        <v>193.176576609504</v>
      </c>
      <c r="N351" s="0" t="n">
        <v>37317.1897505675</v>
      </c>
      <c r="O351" s="13" t="n">
        <v>4.505034E-005</v>
      </c>
      <c r="P351" s="0" t="s">
        <v>2068</v>
      </c>
    </row>
    <row r="352" customFormat="false" ht="15" hidden="false" customHeight="false" outlineLevel="0" collapsed="false">
      <c r="A352" s="0" t="n">
        <v>351</v>
      </c>
      <c r="B352" s="0" t="n">
        <v>1</v>
      </c>
      <c r="C352" s="0" t="s">
        <v>45</v>
      </c>
      <c r="D352" s="0" t="n">
        <v>0.01</v>
      </c>
      <c r="E352" s="0" t="n">
        <v>0.04</v>
      </c>
      <c r="F352" s="0" t="n">
        <v>0.18095923832152</v>
      </c>
      <c r="G352" s="0" t="n">
        <v>1227.82429539004</v>
      </c>
      <c r="H352" s="0" t="n">
        <v>-51512.7304089545</v>
      </c>
      <c r="I352" s="0" t="n">
        <v>32861.219150646</v>
      </c>
      <c r="J352" s="0" t="n">
        <v>592.183121450776</v>
      </c>
      <c r="K352" s="0" t="n">
        <v>350680.849331185</v>
      </c>
      <c r="L352" s="0" t="n">
        <v>10323.2890762401</v>
      </c>
      <c r="M352" s="0" t="n">
        <v>186.033194050136</v>
      </c>
      <c r="N352" s="0" t="n">
        <v>34608.3492884959</v>
      </c>
      <c r="O352" s="13" t="n">
        <v>0.0001067307</v>
      </c>
      <c r="P352" s="0" t="s">
        <v>2068</v>
      </c>
    </row>
    <row r="353" customFormat="false" ht="15" hidden="false" customHeight="false" outlineLevel="0" collapsed="false">
      <c r="A353" s="0" t="n">
        <v>352</v>
      </c>
      <c r="B353" s="0" t="n">
        <v>1</v>
      </c>
      <c r="C353" s="0" t="s">
        <v>45</v>
      </c>
      <c r="D353" s="0" t="n">
        <v>0.01</v>
      </c>
      <c r="E353" s="0" t="n">
        <v>0.04</v>
      </c>
      <c r="F353" s="0" t="n">
        <v>0.17957714293152</v>
      </c>
      <c r="G353" s="0" t="n">
        <v>1226.66421832733</v>
      </c>
      <c r="H353" s="0" t="n">
        <v>-51712.1627610139</v>
      </c>
      <c r="I353" s="0" t="n">
        <v>32984.5327537584</v>
      </c>
      <c r="J353" s="0" t="n">
        <v>607.186821507137</v>
      </c>
      <c r="K353" s="0" t="n">
        <v>368675.836211939</v>
      </c>
      <c r="L353" s="0" t="n">
        <v>10362.027808691</v>
      </c>
      <c r="M353" s="0" t="n">
        <v>190.746577611023</v>
      </c>
      <c r="N353" s="0" t="n">
        <v>36384.2568703182</v>
      </c>
      <c r="O353" s="13" t="n">
        <v>9.953511E-005</v>
      </c>
      <c r="P353" s="0" t="s">
        <v>2068</v>
      </c>
    </row>
    <row r="354" customFormat="false" ht="15" hidden="false" customHeight="false" outlineLevel="0" collapsed="false">
      <c r="A354" s="0" t="n">
        <v>353</v>
      </c>
      <c r="B354" s="0" t="n">
        <v>1</v>
      </c>
      <c r="C354" s="0" t="s">
        <v>45</v>
      </c>
      <c r="D354" s="0" t="n">
        <v>0.01</v>
      </c>
      <c r="E354" s="0" t="n">
        <v>0.04</v>
      </c>
      <c r="F354" s="0" t="n">
        <v>0.177984745852882</v>
      </c>
      <c r="G354" s="0" t="n">
        <v>1225.70679991049</v>
      </c>
      <c r="H354" s="0" t="n">
        <v>-51979.9981087701</v>
      </c>
      <c r="I354" s="0" t="n">
        <v>33084.1055090491</v>
      </c>
      <c r="J354" s="0" t="n">
        <v>631.889343997473</v>
      </c>
      <c r="K354" s="0" t="n">
        <v>399284.143057557</v>
      </c>
      <c r="L354" s="0" t="n">
        <v>10393.2868498131</v>
      </c>
      <c r="M354" s="0" t="n">
        <v>198.506415992178</v>
      </c>
      <c r="N354" s="0" t="n">
        <v>39404.7971900599</v>
      </c>
      <c r="O354" s="13" t="n">
        <v>4.302846E-005</v>
      </c>
      <c r="P354" s="0" t="s">
        <v>2068</v>
      </c>
    </row>
    <row r="355" customFormat="false" ht="15" hidden="false" customHeight="false" outlineLevel="0" collapsed="false">
      <c r="A355" s="0" t="n">
        <v>354</v>
      </c>
      <c r="B355" s="0" t="n">
        <v>1</v>
      </c>
      <c r="C355" s="0" t="s">
        <v>45</v>
      </c>
      <c r="D355" s="0" t="n">
        <v>0.01</v>
      </c>
      <c r="E355" s="0" t="n">
        <v>0.04</v>
      </c>
      <c r="F355" s="0" t="n">
        <v>0.177021328592672</v>
      </c>
      <c r="G355" s="0" t="n">
        <v>1225.3434125397</v>
      </c>
      <c r="H355" s="0" t="n">
        <v>-52044.5042686676</v>
      </c>
      <c r="I355" s="0" t="n">
        <v>33125.2390467131</v>
      </c>
      <c r="J355" s="0" t="n">
        <v>648.617530774627</v>
      </c>
      <c r="K355" s="0" t="n">
        <v>420704.701228174</v>
      </c>
      <c r="L355" s="0" t="n">
        <v>10406.208845119</v>
      </c>
      <c r="M355" s="0" t="n">
        <v>203.761532939904</v>
      </c>
      <c r="N355" s="0" t="n">
        <v>41518.7623060197</v>
      </c>
      <c r="O355" s="13" t="n">
        <v>4.350798E-005</v>
      </c>
      <c r="P355" s="0" t="s">
        <v>2068</v>
      </c>
    </row>
    <row r="356" customFormat="false" ht="15" hidden="false" customHeight="false" outlineLevel="0" collapsed="false">
      <c r="A356" s="0" t="n">
        <v>355</v>
      </c>
      <c r="B356" s="0" t="n">
        <v>1</v>
      </c>
      <c r="C356" s="0" t="s">
        <v>45</v>
      </c>
      <c r="D356" s="0" t="n">
        <v>0.01</v>
      </c>
      <c r="E356" s="0" t="n">
        <v>0.04</v>
      </c>
      <c r="F356" s="0" t="n">
        <v>0.177282687247497</v>
      </c>
      <c r="G356" s="0" t="n">
        <v>1225.24468740366</v>
      </c>
      <c r="H356" s="0" t="n">
        <v>-51749.3358738668</v>
      </c>
      <c r="I356" s="0" t="n">
        <v>33141.2694587085</v>
      </c>
      <c r="J356" s="0" t="n">
        <v>677.407052951077</v>
      </c>
      <c r="K356" s="0" t="n">
        <v>458880.315387863</v>
      </c>
      <c r="L356" s="0" t="n">
        <v>10411.295519365</v>
      </c>
      <c r="M356" s="0" t="n">
        <v>212.806724971014</v>
      </c>
      <c r="N356" s="0" t="n">
        <v>45286.7021928889</v>
      </c>
      <c r="O356" s="13" t="n">
        <v>0.0001831357</v>
      </c>
      <c r="P356" s="0" t="s">
        <v>2068</v>
      </c>
    </row>
    <row r="357" customFormat="false" ht="15" hidden="false" customHeight="false" outlineLevel="0" collapsed="false">
      <c r="A357" s="0" t="n">
        <v>356</v>
      </c>
      <c r="B357" s="0" t="n">
        <v>1</v>
      </c>
      <c r="C357" s="0" t="s">
        <v>45</v>
      </c>
      <c r="D357" s="0" t="n">
        <v>0.01</v>
      </c>
      <c r="E357" s="0" t="n">
        <v>0.04</v>
      </c>
      <c r="F357" s="0" t="n">
        <v>0.174450837585027</v>
      </c>
      <c r="G357" s="0" t="n">
        <v>1224.45578573206</v>
      </c>
      <c r="H357" s="0" t="n">
        <v>-52184.5941452782</v>
      </c>
      <c r="I357" s="0" t="n">
        <v>33214.7823623012</v>
      </c>
      <c r="J357" s="0" t="n">
        <v>717.478589736078</v>
      </c>
      <c r="K357" s="0" t="n">
        <v>514775.526729672</v>
      </c>
      <c r="L357" s="0" t="n">
        <v>10434.3386479373</v>
      </c>
      <c r="M357" s="0" t="n">
        <v>225.394057904581</v>
      </c>
      <c r="N357" s="0" t="n">
        <v>50802.481338694</v>
      </c>
      <c r="O357" s="13" t="n">
        <v>4.161806E-005</v>
      </c>
      <c r="P357" s="0" t="s">
        <v>2068</v>
      </c>
    </row>
    <row r="358" customFormat="false" ht="15" hidden="false" customHeight="false" outlineLevel="0" collapsed="false">
      <c r="A358" s="0" t="n">
        <v>357</v>
      </c>
      <c r="B358" s="0" t="n">
        <v>1</v>
      </c>
      <c r="C358" s="0" t="s">
        <v>45</v>
      </c>
      <c r="D358" s="0" t="n">
        <v>0.01</v>
      </c>
      <c r="E358" s="0" t="n">
        <v>0.04</v>
      </c>
      <c r="F358" s="0" t="n">
        <v>0.172184916213154</v>
      </c>
      <c r="G358" s="0" t="n">
        <v>1223.91727839003</v>
      </c>
      <c r="H358" s="0" t="n">
        <v>-52275.920335452</v>
      </c>
      <c r="I358" s="0" t="n">
        <v>33273.0490897217</v>
      </c>
      <c r="J358" s="0" t="n">
        <v>770.623737112674</v>
      </c>
      <c r="K358" s="0" t="n">
        <v>593860.944201504</v>
      </c>
      <c r="L358" s="0" t="n">
        <v>10452.6429908404</v>
      </c>
      <c r="M358" s="0" t="n">
        <v>242.089469576302</v>
      </c>
      <c r="N358" s="0" t="n">
        <v>58607.3112797356</v>
      </c>
      <c r="O358" s="13" t="n">
        <v>5.58625E-005</v>
      </c>
      <c r="P358" s="0" t="s">
        <v>2068</v>
      </c>
    </row>
    <row r="359" customFormat="false" ht="15" hidden="false" customHeight="false" outlineLevel="0" collapsed="false">
      <c r="A359" s="0" t="n">
        <v>358</v>
      </c>
      <c r="B359" s="0" t="n">
        <v>1</v>
      </c>
      <c r="C359" s="0" t="s">
        <v>45</v>
      </c>
      <c r="D359" s="0" t="n">
        <v>0.01</v>
      </c>
      <c r="E359" s="0" t="n">
        <v>0.04</v>
      </c>
      <c r="F359" s="0" t="n">
        <v>0.169276362823438</v>
      </c>
      <c r="G359" s="0" t="n">
        <v>1222.6546089</v>
      </c>
      <c r="H359" s="0" t="n">
        <v>-52456.5281470213</v>
      </c>
      <c r="I359" s="0" t="n">
        <v>33388.3897173019</v>
      </c>
      <c r="J359" s="0" t="n">
        <v>924.159760232511</v>
      </c>
      <c r="K359" s="0" t="n">
        <v>854071.262433012</v>
      </c>
      <c r="L359" s="0" t="n">
        <v>10488.8769530557</v>
      </c>
      <c r="M359" s="0" t="n">
        <v>290.322417272657</v>
      </c>
      <c r="N359" s="0" t="n">
        <v>84287.1059710391</v>
      </c>
      <c r="O359" s="13" t="n">
        <v>4.709715E-005</v>
      </c>
      <c r="P359" s="0" t="s">
        <v>2068</v>
      </c>
    </row>
    <row r="360" customFormat="false" ht="15" hidden="false" customHeight="false" outlineLevel="0" collapsed="false">
      <c r="A360" s="0" t="n">
        <v>359</v>
      </c>
      <c r="B360" s="0" t="n">
        <v>1</v>
      </c>
      <c r="C360" s="0" t="s">
        <v>45</v>
      </c>
      <c r="D360" s="0" t="n">
        <v>0.01</v>
      </c>
      <c r="E360" s="0" t="n">
        <v>0.04</v>
      </c>
      <c r="F360" s="0" t="n">
        <v>0.16726558303344</v>
      </c>
      <c r="G360" s="0" t="n">
        <v>1221.63591349397</v>
      </c>
      <c r="H360" s="0" t="n">
        <v>-52585.8599829579</v>
      </c>
      <c r="I360" s="0" t="n">
        <v>33471.0435850821</v>
      </c>
      <c r="J360" s="0" t="n">
        <v>1035.56017557854</v>
      </c>
      <c r="K360" s="0" t="n">
        <v>1072384.87724427</v>
      </c>
      <c r="L360" s="0" t="n">
        <v>10514.842453555</v>
      </c>
      <c r="M360" s="0" t="n">
        <v>325.318571861386</v>
      </c>
      <c r="N360" s="0" t="n">
        <v>105832.173197931</v>
      </c>
      <c r="O360" s="13" t="n">
        <v>4.475032E-005</v>
      </c>
      <c r="P360" s="0" t="s">
        <v>2068</v>
      </c>
    </row>
    <row r="361" customFormat="false" ht="15" hidden="false" customHeight="false" outlineLevel="0" collapsed="false">
      <c r="A361" s="0" t="n">
        <v>360</v>
      </c>
      <c r="B361" s="0" t="n">
        <v>1</v>
      </c>
      <c r="C361" s="0" t="s">
        <v>45</v>
      </c>
      <c r="D361" s="0" t="n">
        <v>0.01</v>
      </c>
      <c r="E361" s="0" t="n">
        <v>0.04</v>
      </c>
      <c r="F361" s="0" t="n">
        <v>0.169204246150911</v>
      </c>
      <c r="G361" s="0" t="n">
        <v>1222.32390380301</v>
      </c>
      <c r="H361" s="0" t="n">
        <v>-52493.332032677</v>
      </c>
      <c r="I361" s="0" t="n">
        <v>33412.3761512267</v>
      </c>
      <c r="J361" s="0" t="n">
        <v>967.915320998193</v>
      </c>
      <c r="K361" s="0" t="n">
        <v>936860.068623035</v>
      </c>
      <c r="L361" s="0" t="n">
        <v>10496.4122297205</v>
      </c>
      <c r="M361" s="0" t="n">
        <v>304.068114318424</v>
      </c>
      <c r="N361" s="0" t="n">
        <v>92457.4181451625</v>
      </c>
      <c r="O361" s="13" t="n">
        <v>4.256875E-005</v>
      </c>
      <c r="P361" s="0" t="s">
        <v>2068</v>
      </c>
    </row>
    <row r="362" customFormat="false" ht="15" hidden="false" customHeight="false" outlineLevel="0" collapsed="false">
      <c r="A362" s="0" t="n">
        <v>361</v>
      </c>
      <c r="B362" s="0" t="n">
        <v>1</v>
      </c>
      <c r="C362" s="0" t="s">
        <v>45</v>
      </c>
      <c r="D362" s="0" t="n">
        <v>0.015</v>
      </c>
      <c r="E362" s="0" t="n">
        <v>0.04</v>
      </c>
      <c r="F362" s="0" t="n">
        <v>0.382423774120979</v>
      </c>
      <c r="G362" s="0" t="n">
        <v>1282.48944658229</v>
      </c>
      <c r="H362" s="0" t="n">
        <v>-58163.0864857929</v>
      </c>
      <c r="I362" s="0" t="n">
        <v>37016.3612107271</v>
      </c>
      <c r="J362" s="0" t="n">
        <v>595.769914803126</v>
      </c>
      <c r="K362" s="0" t="n">
        <v>354941.791384524</v>
      </c>
      <c r="L362" s="0" t="n">
        <v>11628.5948880138</v>
      </c>
      <c r="M362" s="0" t="n">
        <v>187.159589951927</v>
      </c>
      <c r="N362" s="0" t="n">
        <v>35028.7121109734</v>
      </c>
      <c r="O362" s="13" t="n">
        <v>6.084462E-005</v>
      </c>
      <c r="P362" s="0" t="s">
        <v>2068</v>
      </c>
    </row>
    <row r="363" customFormat="false" ht="15" hidden="false" customHeight="false" outlineLevel="0" collapsed="false">
      <c r="A363" s="0" t="n">
        <v>362</v>
      </c>
      <c r="B363" s="0" t="n">
        <v>1</v>
      </c>
      <c r="C363" s="0" t="s">
        <v>45</v>
      </c>
      <c r="D363" s="0" t="n">
        <v>0.015</v>
      </c>
      <c r="E363" s="0" t="n">
        <v>0.04</v>
      </c>
      <c r="F363" s="0" t="n">
        <v>0.37844539679645</v>
      </c>
      <c r="G363" s="0" t="n">
        <v>1280.39056583359</v>
      </c>
      <c r="H363" s="0" t="n">
        <v>-58586.0123297594</v>
      </c>
      <c r="I363" s="0" t="n">
        <v>37285.9705916567</v>
      </c>
      <c r="J363" s="0" t="n">
        <v>489.727617234878</v>
      </c>
      <c r="K363" s="0" t="n">
        <v>239833.139082551</v>
      </c>
      <c r="L363" s="0" t="n">
        <v>11713.291983198</v>
      </c>
      <c r="M363" s="0" t="n">
        <v>153.846674282137</v>
      </c>
      <c r="N363" s="0" t="n">
        <v>23668.7991876741</v>
      </c>
      <c r="O363" s="13" t="n">
        <v>5.59799E-005</v>
      </c>
      <c r="P363" s="0" t="s">
        <v>2068</v>
      </c>
    </row>
    <row r="364" customFormat="false" ht="15" hidden="false" customHeight="false" outlineLevel="0" collapsed="false">
      <c r="A364" s="0" t="n">
        <v>363</v>
      </c>
      <c r="B364" s="0" t="n">
        <v>1</v>
      </c>
      <c r="C364" s="0" t="s">
        <v>45</v>
      </c>
      <c r="D364" s="0" t="n">
        <v>0.015</v>
      </c>
      <c r="E364" s="0" t="n">
        <v>0.04</v>
      </c>
      <c r="F364" s="0" t="n">
        <v>0.36852467409335</v>
      </c>
      <c r="G364" s="0" t="n">
        <v>1279.70666120332</v>
      </c>
      <c r="H364" s="0" t="n">
        <v>-57576.5341720134</v>
      </c>
      <c r="I364" s="0" t="n">
        <v>37434.138243041</v>
      </c>
      <c r="J364" s="0" t="n">
        <v>461.990117774877</v>
      </c>
      <c r="K364" s="0" t="n">
        <v>213434.868921645</v>
      </c>
      <c r="L364" s="0" t="n">
        <v>11759.8628532684</v>
      </c>
      <c r="M364" s="0" t="n">
        <v>145.133311265721</v>
      </c>
      <c r="N364" s="0" t="n">
        <v>21063.6780389526</v>
      </c>
      <c r="O364" s="13" t="n">
        <v>0.004243411</v>
      </c>
      <c r="P364" s="0" t="s">
        <v>2068</v>
      </c>
    </row>
    <row r="365" customFormat="false" ht="15" hidden="false" customHeight="false" outlineLevel="0" collapsed="false">
      <c r="A365" s="0" t="n">
        <v>364</v>
      </c>
      <c r="B365" s="0" t="n">
        <v>1</v>
      </c>
      <c r="C365" s="0" t="s">
        <v>45</v>
      </c>
      <c r="D365" s="0" t="n">
        <v>0.015</v>
      </c>
      <c r="E365" s="0" t="n">
        <v>0.04</v>
      </c>
      <c r="F365" s="0" t="n">
        <v>0.365051011904142</v>
      </c>
      <c r="G365" s="0" t="n">
        <v>1278.68372210954</v>
      </c>
      <c r="H365" s="0" t="n">
        <v>-57755.4033181709</v>
      </c>
      <c r="I365" s="0" t="n">
        <v>37568.1473285948</v>
      </c>
      <c r="J365" s="0" t="n">
        <v>463.357796809394</v>
      </c>
      <c r="K365" s="0" t="n">
        <v>214700.447864056</v>
      </c>
      <c r="L365" s="0" t="n">
        <v>11801.9615510701</v>
      </c>
      <c r="M365" s="0" t="n">
        <v>145.562964952217</v>
      </c>
      <c r="N365" s="0" t="n">
        <v>21188.5767656805</v>
      </c>
      <c r="O365" s="13" t="n">
        <v>0.002798458</v>
      </c>
      <c r="P365" s="0" t="s">
        <v>2068</v>
      </c>
    </row>
    <row r="366" customFormat="false" ht="15" hidden="false" customHeight="false" outlineLevel="0" collapsed="false">
      <c r="A366" s="0" t="n">
        <v>365</v>
      </c>
      <c r="B366" s="0" t="n">
        <v>1</v>
      </c>
      <c r="C366" s="0" t="s">
        <v>45</v>
      </c>
      <c r="D366" s="0" t="n">
        <v>0.015</v>
      </c>
      <c r="E366" s="0" t="n">
        <v>0.04</v>
      </c>
      <c r="F366" s="0" t="n">
        <v>0.366517378002754</v>
      </c>
      <c r="G366" s="0" t="n">
        <v>1277.10320349375</v>
      </c>
      <c r="H366" s="0" t="n">
        <v>-59249.1061952894</v>
      </c>
      <c r="I366" s="0" t="n">
        <v>37708.9990055533</v>
      </c>
      <c r="J366" s="0" t="n">
        <v>448.481987719678</v>
      </c>
      <c r="K366" s="0" t="n">
        <v>201136.093308994</v>
      </c>
      <c r="L366" s="0" t="n">
        <v>11846.1852739778</v>
      </c>
      <c r="M366" s="0" t="n">
        <v>140.889465666181</v>
      </c>
      <c r="N366" s="0" t="n">
        <v>19849.841535702</v>
      </c>
      <c r="O366" s="13" t="n">
        <v>0.0003170605</v>
      </c>
      <c r="P366" s="0" t="s">
        <v>2068</v>
      </c>
    </row>
    <row r="367" customFormat="false" ht="15" hidden="false" customHeight="false" outlineLevel="0" collapsed="false">
      <c r="A367" s="0" t="n">
        <v>366</v>
      </c>
      <c r="B367" s="0" t="n">
        <v>1</v>
      </c>
      <c r="C367" s="0" t="s">
        <v>45</v>
      </c>
      <c r="D367" s="0" t="n">
        <v>0.015</v>
      </c>
      <c r="E367" s="0" t="n">
        <v>0.04</v>
      </c>
      <c r="F367" s="0" t="n">
        <v>0.363706518430262</v>
      </c>
      <c r="G367" s="0" t="n">
        <v>1276.79044720405</v>
      </c>
      <c r="H367" s="0" t="n">
        <v>-59315.4600075527</v>
      </c>
      <c r="I367" s="0" t="n">
        <v>37750.9890239274</v>
      </c>
      <c r="J367" s="0" t="n">
        <v>457.732126468412</v>
      </c>
      <c r="K367" s="0" t="n">
        <v>209518.699601294</v>
      </c>
      <c r="L367" s="0" t="n">
        <v>11859.376330501</v>
      </c>
      <c r="M367" s="0" t="n">
        <v>143.7953730138</v>
      </c>
      <c r="N367" s="0" t="n">
        <v>20677.1093001779</v>
      </c>
      <c r="O367" s="13" t="n">
        <v>5.305204E-005</v>
      </c>
      <c r="P367" s="0" t="s">
        <v>2068</v>
      </c>
    </row>
    <row r="368" customFormat="false" ht="15" hidden="false" customHeight="false" outlineLevel="0" collapsed="false">
      <c r="A368" s="0" t="n">
        <v>367</v>
      </c>
      <c r="B368" s="0" t="n">
        <v>1</v>
      </c>
      <c r="C368" s="0" t="s">
        <v>45</v>
      </c>
      <c r="D368" s="0" t="n">
        <v>0.015</v>
      </c>
      <c r="E368" s="0" t="n">
        <v>0.04</v>
      </c>
      <c r="F368" s="0" t="n">
        <v>0.373999350194935</v>
      </c>
      <c r="G368" s="0" t="n">
        <v>1277.42651454263</v>
      </c>
      <c r="H368" s="0" t="n">
        <v>-57754.5449100458</v>
      </c>
      <c r="I368" s="0" t="n">
        <v>37745.7253032463</v>
      </c>
      <c r="J368" s="0" t="n">
        <v>500.260139265534</v>
      </c>
      <c r="K368" s="0" t="n">
        <v>250260.206937972</v>
      </c>
      <c r="L368" s="0" t="n">
        <v>11857.7805601109</v>
      </c>
      <c r="M368" s="0" t="n">
        <v>157.156205273646</v>
      </c>
      <c r="N368" s="0" t="n">
        <v>24698.0728560124</v>
      </c>
      <c r="O368" s="13" t="n">
        <v>0.0007705524</v>
      </c>
      <c r="P368" s="0" t="s">
        <v>2068</v>
      </c>
    </row>
    <row r="369" customFormat="false" ht="15" hidden="false" customHeight="false" outlineLevel="0" collapsed="false">
      <c r="A369" s="0" t="n">
        <v>368</v>
      </c>
      <c r="B369" s="0" t="n">
        <v>1</v>
      </c>
      <c r="C369" s="0" t="s">
        <v>45</v>
      </c>
      <c r="D369" s="0" t="n">
        <v>0.015</v>
      </c>
      <c r="E369" s="0" t="n">
        <v>0.04</v>
      </c>
      <c r="F369" s="0" t="n">
        <v>0.357664944036514</v>
      </c>
      <c r="G369" s="0" t="n">
        <v>1276.0288940501</v>
      </c>
      <c r="H369" s="0" t="n">
        <v>-59456.4988599958</v>
      </c>
      <c r="I369" s="0" t="n">
        <v>37841.2501011618</v>
      </c>
      <c r="J369" s="0" t="n">
        <v>502.132793087124</v>
      </c>
      <c r="K369" s="0" t="n">
        <v>252137.341893477</v>
      </c>
      <c r="L369" s="0" t="n">
        <v>11887.7316162987</v>
      </c>
      <c r="M369" s="0" t="n">
        <v>157.743728488157</v>
      </c>
      <c r="N369" s="0" t="n">
        <v>24883.0838773453</v>
      </c>
      <c r="O369" s="13" t="n">
        <v>5.156949E-005</v>
      </c>
      <c r="P369" s="0" t="s">
        <v>2068</v>
      </c>
    </row>
    <row r="370" customFormat="false" ht="15" hidden="false" customHeight="false" outlineLevel="0" collapsed="false">
      <c r="A370" s="0" t="n">
        <v>369</v>
      </c>
      <c r="B370" s="0" t="n">
        <v>1</v>
      </c>
      <c r="C370" s="0" t="s">
        <v>45</v>
      </c>
      <c r="D370" s="0" t="n">
        <v>0.015</v>
      </c>
      <c r="E370" s="0" t="n">
        <v>0.04</v>
      </c>
      <c r="F370" s="0" t="n">
        <v>0.352240682914271</v>
      </c>
      <c r="G370" s="0" t="n">
        <v>1275.5853215303</v>
      </c>
      <c r="H370" s="0" t="n">
        <v>-59544.2857400334</v>
      </c>
      <c r="I370" s="0" t="n">
        <v>37897.3682600618</v>
      </c>
      <c r="J370" s="0" t="n">
        <v>541.116883792285</v>
      </c>
      <c r="K370" s="0" t="n">
        <v>292807.481925074</v>
      </c>
      <c r="L370" s="0" t="n">
        <v>11905.3609919144</v>
      </c>
      <c r="M370" s="0" t="n">
        <v>169.990480543251</v>
      </c>
      <c r="N370" s="0" t="n">
        <v>28896.7634753254</v>
      </c>
      <c r="O370" s="13" t="n">
        <v>4.951348E-005</v>
      </c>
      <c r="P370" s="0" t="s">
        <v>2068</v>
      </c>
    </row>
    <row r="371" customFormat="false" ht="15" hidden="false" customHeight="false" outlineLevel="0" collapsed="false">
      <c r="A371" s="0" t="n">
        <v>370</v>
      </c>
      <c r="B371" s="0" t="n">
        <v>1</v>
      </c>
      <c r="C371" s="0" t="s">
        <v>45</v>
      </c>
      <c r="D371" s="0" t="n">
        <v>0.015</v>
      </c>
      <c r="E371" s="0" t="n">
        <v>0.04</v>
      </c>
      <c r="F371" s="0" t="n">
        <v>0.343906819805852</v>
      </c>
      <c r="G371" s="0" t="n">
        <v>1274.55993402133</v>
      </c>
      <c r="H371" s="0" t="n">
        <v>-59714.3995635708</v>
      </c>
      <c r="I371" s="0" t="n">
        <v>38006.1508465914</v>
      </c>
      <c r="J371" s="0" t="n">
        <v>662.05168907367</v>
      </c>
      <c r="K371" s="0" t="n">
        <v>438312.4390053</v>
      </c>
      <c r="L371" s="0" t="n">
        <v>11939.5347623662</v>
      </c>
      <c r="M371" s="0" t="n">
        <v>207.981839312729</v>
      </c>
      <c r="N371" s="0" t="n">
        <v>43256.4454839058</v>
      </c>
      <c r="O371" s="13" t="n">
        <v>4.821815E-005</v>
      </c>
      <c r="P371" s="0" t="s">
        <v>2068</v>
      </c>
    </row>
    <row r="372" customFormat="false" ht="15" hidden="false" customHeight="false" outlineLevel="0" collapsed="false">
      <c r="A372" s="0" t="n">
        <v>371</v>
      </c>
      <c r="B372" s="0" t="n">
        <v>1</v>
      </c>
      <c r="C372" s="0" t="s">
        <v>45</v>
      </c>
      <c r="D372" s="0" t="n">
        <v>0.015</v>
      </c>
      <c r="E372" s="0" t="n">
        <v>0.04</v>
      </c>
      <c r="F372" s="0" t="n">
        <v>0.336201565922237</v>
      </c>
      <c r="G372" s="0" t="n">
        <v>1273.76285559235</v>
      </c>
      <c r="H372" s="0" t="n">
        <v>-59824.919260937</v>
      </c>
      <c r="I372" s="0" t="n">
        <v>38077.0095245508</v>
      </c>
      <c r="J372" s="0" t="n">
        <v>753.989450978916</v>
      </c>
      <c r="K372" s="0" t="n">
        <v>568500.092187488</v>
      </c>
      <c r="L372" s="0" t="n">
        <v>11961.7948342551</v>
      </c>
      <c r="M372" s="0" t="n">
        <v>236.863851258341</v>
      </c>
      <c r="N372" s="0" t="n">
        <v>56104.4840329336</v>
      </c>
      <c r="O372" s="13" t="n">
        <v>5.164236E-005</v>
      </c>
      <c r="P372" s="0" t="s">
        <v>2068</v>
      </c>
    </row>
    <row r="373" customFormat="false" ht="15" hidden="false" customHeight="false" outlineLevel="0" collapsed="false">
      <c r="A373" s="0" t="n">
        <v>372</v>
      </c>
      <c r="B373" s="0" t="n">
        <v>1</v>
      </c>
      <c r="C373" s="0" t="s">
        <v>45</v>
      </c>
      <c r="D373" s="0" t="n">
        <v>0.015</v>
      </c>
      <c r="E373" s="0" t="n">
        <v>0.04</v>
      </c>
      <c r="F373" s="0" t="n">
        <v>0.33827050855325</v>
      </c>
      <c r="G373" s="0" t="n">
        <v>1274.37904318502</v>
      </c>
      <c r="H373" s="0" t="n">
        <v>-59714.9859431908</v>
      </c>
      <c r="I373" s="0" t="n">
        <v>38007.0385624741</v>
      </c>
      <c r="J373" s="0" t="n">
        <v>710.301151515941</v>
      </c>
      <c r="K373" s="0" t="n">
        <v>504527.725844873</v>
      </c>
      <c r="L373" s="0" t="n">
        <v>11939.8136360314</v>
      </c>
      <c r="M373" s="0" t="n">
        <v>223.139284024895</v>
      </c>
      <c r="N373" s="0" t="n">
        <v>49791.1400751431</v>
      </c>
      <c r="O373" s="13" t="n">
        <v>5.68249E-005</v>
      </c>
      <c r="P373" s="0" t="s">
        <v>2068</v>
      </c>
    </row>
    <row r="374" customFormat="false" ht="15" hidden="false" customHeight="false" outlineLevel="0" collapsed="false">
      <c r="A374" s="0" t="n">
        <v>373</v>
      </c>
      <c r="B374" s="0" t="n">
        <v>1</v>
      </c>
      <c r="C374" s="0" t="s">
        <v>45</v>
      </c>
      <c r="D374" s="0" t="n">
        <v>0.02</v>
      </c>
      <c r="E374" s="0" t="n">
        <v>0.04</v>
      </c>
      <c r="F374" s="0" t="n">
        <v>0.648872397461673</v>
      </c>
      <c r="G374" s="0" t="n">
        <v>1327.49358293634</v>
      </c>
      <c r="H374" s="0" t="n">
        <v>-63736.8808993487</v>
      </c>
      <c r="I374" s="0" t="n">
        <v>40562.3384305467</v>
      </c>
      <c r="J374" s="0" t="n">
        <v>488.971983281824</v>
      </c>
      <c r="K374" s="0" t="n">
        <v>239093.60043456</v>
      </c>
      <c r="L374" s="0" t="n">
        <v>12742.5545324171</v>
      </c>
      <c r="M374" s="0" t="n">
        <v>153.609293814791</v>
      </c>
      <c r="N374" s="0" t="n">
        <v>23595.8151462789</v>
      </c>
      <c r="O374" s="13" t="n">
        <v>6.893859E-005</v>
      </c>
      <c r="P374" s="0" t="s">
        <v>2068</v>
      </c>
    </row>
    <row r="375" customFormat="false" ht="15" hidden="false" customHeight="false" outlineLevel="0" collapsed="false">
      <c r="A375" s="0" t="n">
        <v>374</v>
      </c>
      <c r="B375" s="0" t="n">
        <v>1</v>
      </c>
      <c r="C375" s="0" t="s">
        <v>45</v>
      </c>
      <c r="D375" s="0" t="n">
        <v>0.02</v>
      </c>
      <c r="E375" s="0" t="n">
        <v>0.04</v>
      </c>
      <c r="F375" s="0" t="n">
        <v>0.640672782014007</v>
      </c>
      <c r="G375" s="0" t="n">
        <v>1325.62571894539</v>
      </c>
      <c r="H375" s="0" t="n">
        <v>-64177.4412375746</v>
      </c>
      <c r="I375" s="0" t="n">
        <v>40841.9182119398</v>
      </c>
      <c r="J375" s="0" t="n">
        <v>379.382529120436</v>
      </c>
      <c r="K375" s="0" t="n">
        <v>143931.103401818</v>
      </c>
      <c r="L375" s="0" t="n">
        <v>12830.3838033223</v>
      </c>
      <c r="M375" s="0" t="n">
        <v>119.182048003497</v>
      </c>
      <c r="N375" s="0" t="n">
        <v>14204.3605663079</v>
      </c>
      <c r="O375" s="13" t="n">
        <v>0.0007687104</v>
      </c>
      <c r="P375" s="0" t="s">
        <v>2068</v>
      </c>
    </row>
    <row r="376" customFormat="false" ht="15" hidden="false" customHeight="false" outlineLevel="0" collapsed="false">
      <c r="A376" s="0" t="n">
        <v>375</v>
      </c>
      <c r="B376" s="0" t="n">
        <v>1</v>
      </c>
      <c r="C376" s="0" t="s">
        <v>45</v>
      </c>
      <c r="D376" s="0" t="n">
        <v>0.02</v>
      </c>
      <c r="E376" s="0" t="n">
        <v>0.04</v>
      </c>
      <c r="F376" s="0" t="n">
        <v>0.581670115701854</v>
      </c>
      <c r="G376" s="0" t="n">
        <v>1328.89317727074</v>
      </c>
      <c r="H376" s="0" t="n">
        <v>-55918.8634378291</v>
      </c>
      <c r="I376" s="0" t="n">
        <v>40955.9550945558</v>
      </c>
      <c r="J376" s="0" t="n">
        <v>402.505372193137</v>
      </c>
      <c r="K376" s="0" t="n">
        <v>162010.574644335</v>
      </c>
      <c r="L376" s="0" t="n">
        <v>12866.2348738882</v>
      </c>
      <c r="M376" s="0" t="n">
        <v>126.446292368257</v>
      </c>
      <c r="N376" s="0" t="n">
        <v>15988.6648536788</v>
      </c>
      <c r="O376" s="13" t="n">
        <v>0.007111634</v>
      </c>
      <c r="P376" s="0" t="s">
        <v>2068</v>
      </c>
    </row>
    <row r="377" customFormat="false" ht="15" hidden="false" customHeight="false" outlineLevel="0" collapsed="false">
      <c r="A377" s="0" t="n">
        <v>376</v>
      </c>
      <c r="B377" s="0" t="n">
        <v>1</v>
      </c>
      <c r="C377" s="0" t="s">
        <v>45</v>
      </c>
      <c r="D377" s="0" t="n">
        <v>0.02</v>
      </c>
      <c r="E377" s="0" t="n">
        <v>0.04</v>
      </c>
      <c r="F377" s="0" t="n">
        <v>0.587337050936184</v>
      </c>
      <c r="G377" s="0" t="n">
        <v>1328.2676450585</v>
      </c>
      <c r="H377" s="0" t="n">
        <v>-55305.599948761</v>
      </c>
      <c r="I377" s="0" t="n">
        <v>41097.628210322</v>
      </c>
      <c r="J377" s="0" t="n">
        <v>393.967094077628</v>
      </c>
      <c r="K377" s="0" t="n">
        <v>155210.07121597</v>
      </c>
      <c r="L377" s="0" t="n">
        <v>12910.7412121222</v>
      </c>
      <c r="M377" s="0" t="n">
        <v>123.764008568353</v>
      </c>
      <c r="N377" s="0" t="n">
        <v>15317.5298169073</v>
      </c>
      <c r="O377" s="13" t="n">
        <v>0.01218105</v>
      </c>
      <c r="P377" s="0" t="s">
        <v>2068</v>
      </c>
    </row>
    <row r="378" customFormat="false" ht="15" hidden="false" customHeight="false" outlineLevel="0" collapsed="false">
      <c r="A378" s="0" t="n">
        <v>377</v>
      </c>
      <c r="B378" s="0" t="n">
        <v>1</v>
      </c>
      <c r="C378" s="0" t="s">
        <v>45</v>
      </c>
      <c r="D378" s="0" t="n">
        <v>0.02</v>
      </c>
      <c r="E378" s="0" t="n">
        <v>0.04</v>
      </c>
      <c r="F378" s="0" t="n">
        <v>0.616968506627017</v>
      </c>
      <c r="G378" s="0" t="n">
        <v>1322.82715595567</v>
      </c>
      <c r="H378" s="0" t="n">
        <v>-64839.8509929474</v>
      </c>
      <c r="I378" s="0" t="n">
        <v>41264.7460201913</v>
      </c>
      <c r="J378" s="0" t="n">
        <v>303.059151108216</v>
      </c>
      <c r="K378" s="0" t="n">
        <v>91844.8490704327</v>
      </c>
      <c r="L378" s="0" t="n">
        <v>12963.2140743601</v>
      </c>
      <c r="M378" s="0" t="n">
        <v>95.2052547252896</v>
      </c>
      <c r="N378" s="0" t="n">
        <v>9064.04052730728</v>
      </c>
      <c r="O378" s="13" t="n">
        <v>0.0007012964</v>
      </c>
      <c r="P378" s="0" t="s">
        <v>2068</v>
      </c>
    </row>
    <row r="379" customFormat="false" ht="15" hidden="false" customHeight="false" outlineLevel="0" collapsed="false">
      <c r="A379" s="0" t="n">
        <v>378</v>
      </c>
      <c r="B379" s="0" t="n">
        <v>1</v>
      </c>
      <c r="C379" s="0" t="s">
        <v>45</v>
      </c>
      <c r="D379" s="0" t="n">
        <v>0.02</v>
      </c>
      <c r="E379" s="0" t="n">
        <v>0.04</v>
      </c>
      <c r="F379" s="0" t="n">
        <v>0.612780566647416</v>
      </c>
      <c r="G379" s="0" t="n">
        <v>1322.5717552424</v>
      </c>
      <c r="H379" s="0" t="n">
        <v>-64901.6751063074</v>
      </c>
      <c r="I379" s="0" t="n">
        <v>41304.7801450839</v>
      </c>
      <c r="J379" s="0" t="n">
        <v>305.200711594528</v>
      </c>
      <c r="K379" s="0" t="n">
        <v>93147.4743578068</v>
      </c>
      <c r="L379" s="0" t="n">
        <v>12975.7906919651</v>
      </c>
      <c r="M379" s="0" t="n">
        <v>95.8780204519202</v>
      </c>
      <c r="N379" s="0" t="n">
        <v>9192.59480577882</v>
      </c>
      <c r="O379" s="13" t="n">
        <v>0.0006660994</v>
      </c>
      <c r="P379" s="0" t="s">
        <v>2068</v>
      </c>
    </row>
    <row r="380" customFormat="false" ht="15" hidden="false" customHeight="false" outlineLevel="0" collapsed="false">
      <c r="A380" s="0" t="n">
        <v>379</v>
      </c>
      <c r="B380" s="0" t="n">
        <v>1</v>
      </c>
      <c r="C380" s="0" t="s">
        <v>45</v>
      </c>
      <c r="D380" s="0" t="n">
        <v>0.02</v>
      </c>
      <c r="E380" s="0" t="n">
        <v>0.04</v>
      </c>
      <c r="F380" s="0" t="n">
        <v>0.620393113713362</v>
      </c>
      <c r="G380" s="0" t="n">
        <v>1323.34166869322</v>
      </c>
      <c r="H380" s="0" t="n">
        <v>-61783.4106046486</v>
      </c>
      <c r="I380" s="0" t="n">
        <v>41255.8127104235</v>
      </c>
      <c r="J380" s="0" t="n">
        <v>347.653077318299</v>
      </c>
      <c r="K380" s="0" t="n">
        <v>120862.662168883</v>
      </c>
      <c r="L380" s="0" t="n">
        <v>12960.4708882668</v>
      </c>
      <c r="M380" s="0" t="n">
        <v>109.214854615675</v>
      </c>
      <c r="N380" s="0" t="n">
        <v>11927.8844687231</v>
      </c>
      <c r="O380" s="13" t="n">
        <v>0.005047072</v>
      </c>
      <c r="P380" s="0" t="s">
        <v>2068</v>
      </c>
    </row>
    <row r="381" customFormat="false" ht="15" hidden="false" customHeight="false" outlineLevel="0" collapsed="false">
      <c r="A381" s="0" t="n">
        <v>380</v>
      </c>
      <c r="B381" s="0" t="n">
        <v>1</v>
      </c>
      <c r="C381" s="0" t="s">
        <v>45</v>
      </c>
      <c r="D381" s="0" t="n">
        <v>0.02</v>
      </c>
      <c r="E381" s="0" t="n">
        <v>0.04</v>
      </c>
      <c r="F381" s="0" t="n">
        <v>0.600411729334155</v>
      </c>
      <c r="G381" s="0" t="n">
        <v>1321.96073202263</v>
      </c>
      <c r="H381" s="0" t="n">
        <v>-65028.881798131</v>
      </c>
      <c r="I381" s="0" t="n">
        <v>41389.6245131115</v>
      </c>
      <c r="J381" s="0" t="n">
        <v>329.558341764752</v>
      </c>
      <c r="K381" s="0" t="n">
        <v>108608.700626733</v>
      </c>
      <c r="L381" s="0" t="n">
        <v>13002.444332465</v>
      </c>
      <c r="M381" s="0" t="n">
        <v>103.52990745449</v>
      </c>
      <c r="N381" s="0" t="n">
        <v>10718.4417375353</v>
      </c>
      <c r="O381" s="13" t="n">
        <v>0.0006828962</v>
      </c>
      <c r="P381" s="0" t="s">
        <v>2068</v>
      </c>
    </row>
    <row r="382" customFormat="false" ht="15" hidden="false" customHeight="false" outlineLevel="0" collapsed="false">
      <c r="A382" s="0" t="n">
        <v>381</v>
      </c>
      <c r="B382" s="0" t="n">
        <v>1</v>
      </c>
      <c r="C382" s="0" t="s">
        <v>45</v>
      </c>
      <c r="D382" s="0" t="n">
        <v>0.02</v>
      </c>
      <c r="E382" s="0" t="n">
        <v>0.04</v>
      </c>
      <c r="F382" s="0" t="n">
        <v>0.591911033334326</v>
      </c>
      <c r="G382" s="0" t="n">
        <v>1321.61731176767</v>
      </c>
      <c r="H382" s="0" t="n">
        <v>-65113.6719398818</v>
      </c>
      <c r="I382" s="0" t="n">
        <v>41440.7058716324</v>
      </c>
      <c r="J382" s="0" t="n">
        <v>355.503629379854</v>
      </c>
      <c r="K382" s="0" t="n">
        <v>126382.830502248</v>
      </c>
      <c r="L382" s="0" t="n">
        <v>13018.4914101664</v>
      </c>
      <c r="M382" s="0" t="n">
        <v>111.680552975371</v>
      </c>
      <c r="N382" s="0" t="n">
        <v>12472.5459128848</v>
      </c>
      <c r="O382" s="13" t="n">
        <v>5.013596E-005</v>
      </c>
      <c r="P382" s="0" t="s">
        <v>2068</v>
      </c>
    </row>
    <row r="383" customFormat="false" ht="15" hidden="false" customHeight="false" outlineLevel="0" collapsed="false">
      <c r="A383" s="0" t="n">
        <v>382</v>
      </c>
      <c r="B383" s="0" t="n">
        <v>1</v>
      </c>
      <c r="C383" s="0" t="s">
        <v>45</v>
      </c>
      <c r="D383" s="0" t="n">
        <v>0.02</v>
      </c>
      <c r="E383" s="0" t="n">
        <v>0.04</v>
      </c>
      <c r="F383" s="0" t="n">
        <v>0.574685809362563</v>
      </c>
      <c r="G383" s="0" t="n">
        <v>1320.82415052984</v>
      </c>
      <c r="H383" s="0" t="n">
        <v>-65263.9994536375</v>
      </c>
      <c r="I383" s="0" t="n">
        <v>41537.0728710372</v>
      </c>
      <c r="J383" s="0" t="n">
        <v>444.436839748497</v>
      </c>
      <c r="K383" s="0" t="n">
        <v>197524.104525631</v>
      </c>
      <c r="L383" s="0" t="n">
        <v>13048.7648557853</v>
      </c>
      <c r="M383" s="0" t="n">
        <v>139.618692819398</v>
      </c>
      <c r="N383" s="0" t="n">
        <v>19493.3793845974</v>
      </c>
      <c r="O383" s="13" t="n">
        <v>4.99484E-005</v>
      </c>
      <c r="P383" s="0" t="s">
        <v>2068</v>
      </c>
    </row>
    <row r="384" customFormat="false" ht="15" hidden="false" customHeight="false" outlineLevel="0" collapsed="false">
      <c r="A384" s="0" t="n">
        <v>383</v>
      </c>
      <c r="B384" s="0" t="n">
        <v>1</v>
      </c>
      <c r="C384" s="0" t="s">
        <v>45</v>
      </c>
      <c r="D384" s="0" t="n">
        <v>0.02</v>
      </c>
      <c r="E384" s="0" t="n">
        <v>0.04</v>
      </c>
      <c r="F384" s="0" t="n">
        <v>0.558228146823239</v>
      </c>
      <c r="G384" s="0" t="n">
        <v>1320.21165187328</v>
      </c>
      <c r="H384" s="0" t="n">
        <v>-65353.161454358</v>
      </c>
      <c r="I384" s="0" t="n">
        <v>41594.3965957518</v>
      </c>
      <c r="J384" s="0" t="n">
        <v>513.201029940288</v>
      </c>
      <c r="K384" s="0" t="n">
        <v>263375.297131772</v>
      </c>
      <c r="L384" s="0" t="n">
        <v>13066.7729568473</v>
      </c>
      <c r="M384" s="0" t="n">
        <v>161.220786669311</v>
      </c>
      <c r="N384" s="0" t="n">
        <v>25992.1420542717</v>
      </c>
      <c r="O384" s="13" t="n">
        <v>4.82555E-005</v>
      </c>
      <c r="P384" s="0" t="s">
        <v>2068</v>
      </c>
    </row>
    <row r="385" customFormat="false" ht="15" hidden="false" customHeight="false" outlineLevel="0" collapsed="false">
      <c r="A385" s="0" t="n">
        <v>384</v>
      </c>
      <c r="B385" s="0" t="n">
        <v>1</v>
      </c>
      <c r="C385" s="0" t="s">
        <v>45</v>
      </c>
      <c r="D385" s="0" t="n">
        <v>0.02</v>
      </c>
      <c r="E385" s="0" t="n">
        <v>0.04</v>
      </c>
      <c r="F385" s="0" t="n">
        <v>0.561231091152876</v>
      </c>
      <c r="G385" s="0" t="n">
        <v>1320.6884677163</v>
      </c>
      <c r="H385" s="0" t="n">
        <v>-65242.3949298094</v>
      </c>
      <c r="I385" s="0" t="n">
        <v>41523.7718407604</v>
      </c>
      <c r="J385" s="0" t="n">
        <v>483.877653619047</v>
      </c>
      <c r="K385" s="0" t="n">
        <v>234137.583671874</v>
      </c>
      <c r="L385" s="0" t="n">
        <v>13044.5863712541</v>
      </c>
      <c r="M385" s="0" t="n">
        <v>152.008923174171</v>
      </c>
      <c r="N385" s="0" t="n">
        <v>23106.7127245712</v>
      </c>
      <c r="O385" s="13" t="n">
        <v>4.651442E-005</v>
      </c>
      <c r="P385" s="0" t="s">
        <v>2068</v>
      </c>
    </row>
    <row r="386" customFormat="false" ht="15" hidden="false" customHeight="false" outlineLevel="0" collapsed="false">
      <c r="A386" s="0" t="n">
        <v>385</v>
      </c>
      <c r="B386" s="0" t="n">
        <v>1</v>
      </c>
      <c r="C386" s="0" t="s">
        <v>45</v>
      </c>
      <c r="D386" s="0" t="n">
        <v>0.025</v>
      </c>
      <c r="E386" s="0" t="n">
        <v>0.04</v>
      </c>
      <c r="F386" s="0" t="n">
        <v>0.980871412612032</v>
      </c>
      <c r="G386" s="0" t="n">
        <v>1367.07062812446</v>
      </c>
      <c r="H386" s="0" t="n">
        <v>-67951.9977637502</v>
      </c>
      <c r="I386" s="0" t="n">
        <v>43238.6786757387</v>
      </c>
      <c r="J386" s="0" t="n">
        <v>405.161670912125</v>
      </c>
      <c r="K386" s="0" t="n">
        <v>164155.979576305</v>
      </c>
      <c r="L386" s="0" t="n">
        <v>13583.319952785</v>
      </c>
      <c r="M386" s="0" t="n">
        <v>127.28049924644</v>
      </c>
      <c r="N386" s="0" t="n">
        <v>16200.3254884232</v>
      </c>
      <c r="O386" s="13" t="n">
        <v>8.457589E-005</v>
      </c>
      <c r="P386" s="0" t="s">
        <v>2068</v>
      </c>
    </row>
    <row r="387" customFormat="false" ht="15" hidden="false" customHeight="false" outlineLevel="0" collapsed="false">
      <c r="A387" s="0" t="n">
        <v>386</v>
      </c>
      <c r="B387" s="0" t="n">
        <v>1</v>
      </c>
      <c r="C387" s="0" t="s">
        <v>45</v>
      </c>
      <c r="D387" s="0" t="n">
        <v>0.025</v>
      </c>
      <c r="E387" s="0" t="n">
        <v>0.04</v>
      </c>
      <c r="F387" s="0" t="n">
        <v>0.96423524088459</v>
      </c>
      <c r="G387" s="0" t="n">
        <v>1365.48795500342</v>
      </c>
      <c r="H387" s="0" t="n">
        <v>-68374.5769647401</v>
      </c>
      <c r="I387" s="0" t="n">
        <v>43509.6909606141</v>
      </c>
      <c r="J387" s="0" t="n">
        <v>304.074145456107</v>
      </c>
      <c r="K387" s="0" t="n">
        <v>92461.0859348618</v>
      </c>
      <c r="L387" s="0" t="n">
        <v>13668.4577666438</v>
      </c>
      <c r="M387" s="0" t="n">
        <v>95.5241125214487</v>
      </c>
      <c r="N387" s="0" t="n">
        <v>9124.8560730104</v>
      </c>
      <c r="O387" s="13" t="n">
        <v>0.0007053699</v>
      </c>
      <c r="P387" s="0" t="s">
        <v>2068</v>
      </c>
    </row>
    <row r="388" customFormat="false" ht="15" hidden="false" customHeight="false" outlineLevel="0" collapsed="false">
      <c r="A388" s="0" t="n">
        <v>387</v>
      </c>
      <c r="B388" s="0" t="n">
        <v>1</v>
      </c>
      <c r="C388" s="0" t="s">
        <v>45</v>
      </c>
      <c r="D388" s="0" t="n">
        <v>0.025</v>
      </c>
      <c r="E388" s="0" t="n">
        <v>0.04</v>
      </c>
      <c r="F388" s="0" t="n">
        <v>0.906244974481524</v>
      </c>
      <c r="G388" s="0" t="n">
        <v>1376.12075806035</v>
      </c>
      <c r="H388" s="0" t="n">
        <v>-34169.9428253172</v>
      </c>
      <c r="I388" s="0" t="n">
        <v>43625.9366160886</v>
      </c>
      <c r="J388" s="0" t="n">
        <v>360.988228733842</v>
      </c>
      <c r="K388" s="0" t="n">
        <v>130312.501284397</v>
      </c>
      <c r="L388" s="0" t="n">
        <v>13705.004456618</v>
      </c>
      <c r="M388" s="0" t="n">
        <v>113.403761268961</v>
      </c>
      <c r="N388" s="0" t="n">
        <v>12860.4130699476</v>
      </c>
      <c r="O388" s="13" t="n">
        <v>0.01751136</v>
      </c>
      <c r="P388" s="0" t="s">
        <v>2068</v>
      </c>
    </row>
    <row r="389" customFormat="false" ht="15" hidden="false" customHeight="false" outlineLevel="0" collapsed="false">
      <c r="A389" s="0" t="n">
        <v>388</v>
      </c>
      <c r="B389" s="0" t="n">
        <v>1</v>
      </c>
      <c r="C389" s="0" t="s">
        <v>45</v>
      </c>
      <c r="D389" s="0" t="n">
        <v>0.025</v>
      </c>
      <c r="E389" s="0" t="n">
        <v>0.04</v>
      </c>
      <c r="F389" s="0" t="n">
        <v>1.01225305526168</v>
      </c>
      <c r="G389" s="0" t="n">
        <v>1379.71677102066</v>
      </c>
      <c r="H389" s="0" t="n">
        <v>-16850.3629708572</v>
      </c>
      <c r="I389" s="0" t="n">
        <v>43769.1190181297</v>
      </c>
      <c r="J389" s="0" t="n">
        <v>374.805905061671</v>
      </c>
      <c r="K389" s="0" t="n">
        <v>140479.466469098</v>
      </c>
      <c r="L389" s="0" t="n">
        <v>13749.9849342571</v>
      </c>
      <c r="M389" s="0" t="n">
        <v>117.744557712129</v>
      </c>
      <c r="N389" s="0" t="n">
        <v>13863.7808708249</v>
      </c>
      <c r="O389" s="13" t="n">
        <v>0.02912241</v>
      </c>
      <c r="P389" s="0" t="s">
        <v>2068</v>
      </c>
    </row>
    <row r="390" customFormat="false" ht="15" hidden="false" customHeight="false" outlineLevel="0" collapsed="false">
      <c r="A390" s="0" t="n">
        <v>389</v>
      </c>
      <c r="B390" s="0" t="n">
        <v>1</v>
      </c>
      <c r="C390" s="0" t="s">
        <v>45</v>
      </c>
      <c r="D390" s="0" t="n">
        <v>0.025</v>
      </c>
      <c r="E390" s="0" t="n">
        <v>0.04</v>
      </c>
      <c r="F390" s="0" t="n">
        <v>0.928856485144933</v>
      </c>
      <c r="G390" s="0" t="n">
        <v>1363.204544956</v>
      </c>
      <c r="H390" s="0" t="n">
        <v>-68994.4249152507</v>
      </c>
      <c r="I390" s="0" t="n">
        <v>43907.6514066145</v>
      </c>
      <c r="J390" s="0" t="n">
        <v>213.007575697329</v>
      </c>
      <c r="K390" s="0" t="n">
        <v>45372.2273044534</v>
      </c>
      <c r="L390" s="0" t="n">
        <v>13793.4760196467</v>
      </c>
      <c r="M390" s="0" t="n">
        <v>66.9157834050347</v>
      </c>
      <c r="N390" s="0" t="n">
        <v>4477.72206870952</v>
      </c>
      <c r="O390" s="13" t="n">
        <v>0.0006647935</v>
      </c>
      <c r="P390" s="0" t="s">
        <v>2068</v>
      </c>
    </row>
    <row r="391" customFormat="false" ht="15" hidden="false" customHeight="false" outlineLevel="0" collapsed="false">
      <c r="A391" s="0" t="n">
        <v>390</v>
      </c>
      <c r="B391" s="0" t="n">
        <v>1</v>
      </c>
      <c r="C391" s="0" t="s">
        <v>45</v>
      </c>
      <c r="D391" s="0" t="n">
        <v>0.025</v>
      </c>
      <c r="E391" s="0" t="n">
        <v>0.04</v>
      </c>
      <c r="F391" s="0" t="n">
        <v>0.920902623372967</v>
      </c>
      <c r="G391" s="0" t="n">
        <v>1363.00470356651</v>
      </c>
      <c r="H391" s="0" t="n">
        <v>-69062.2678108039</v>
      </c>
      <c r="I391" s="0" t="n">
        <v>43945.2473438557</v>
      </c>
      <c r="J391" s="0" t="n">
        <v>211.385923316906</v>
      </c>
      <c r="K391" s="0" t="n">
        <v>44684.008576541</v>
      </c>
      <c r="L391" s="0" t="n">
        <v>13805.2866868574</v>
      </c>
      <c r="M391" s="0" t="n">
        <v>66.4063454665338</v>
      </c>
      <c r="N391" s="0" t="n">
        <v>4409.80271822063</v>
      </c>
      <c r="O391" s="13" t="n">
        <v>0.0008358405</v>
      </c>
      <c r="P391" s="0" t="s">
        <v>2068</v>
      </c>
    </row>
    <row r="392" customFormat="false" ht="15" hidden="false" customHeight="false" outlineLevel="0" collapsed="false">
      <c r="A392" s="0" t="n">
        <v>391</v>
      </c>
      <c r="B392" s="0" t="n">
        <v>1</v>
      </c>
      <c r="C392" s="0" t="s">
        <v>45</v>
      </c>
      <c r="D392" s="0" t="n">
        <v>0.025</v>
      </c>
      <c r="E392" s="0" t="n">
        <v>0.04</v>
      </c>
      <c r="F392" s="0" t="n">
        <v>0.852134107612073</v>
      </c>
      <c r="G392" s="0" t="n">
        <v>1367.67293434577</v>
      </c>
      <c r="H392" s="0" t="n">
        <v>-54493.3753820469</v>
      </c>
      <c r="I392" s="0" t="n">
        <v>43872.7488227737</v>
      </c>
      <c r="J392" s="0" t="n">
        <v>314.703027310875</v>
      </c>
      <c r="K392" s="0" t="n">
        <v>99037.9953986293</v>
      </c>
      <c r="L392" s="0" t="n">
        <v>13782.5786610219</v>
      </c>
      <c r="M392" s="0" t="n">
        <v>98.8636304902471</v>
      </c>
      <c r="N392" s="0" t="n">
        <v>9774.01743371212</v>
      </c>
      <c r="O392" s="13" t="n">
        <v>0.005438881</v>
      </c>
      <c r="P392" s="0" t="s">
        <v>2068</v>
      </c>
    </row>
    <row r="393" customFormat="false" ht="15" hidden="false" customHeight="false" outlineLevel="0" collapsed="false">
      <c r="A393" s="0" t="n">
        <v>392</v>
      </c>
      <c r="B393" s="0" t="n">
        <v>1</v>
      </c>
      <c r="C393" s="0" t="s">
        <v>45</v>
      </c>
      <c r="D393" s="0" t="n">
        <v>0.025</v>
      </c>
      <c r="E393" s="0" t="n">
        <v>0.04</v>
      </c>
      <c r="F393" s="0" t="n">
        <v>0.902117046469356</v>
      </c>
      <c r="G393" s="0" t="n">
        <v>1362.50271522899</v>
      </c>
      <c r="H393" s="0" t="n">
        <v>-69185.0837891435</v>
      </c>
      <c r="I393" s="0" t="n">
        <v>44024.2110697751</v>
      </c>
      <c r="J393" s="0" t="n">
        <v>220.177399133443</v>
      </c>
      <c r="K393" s="0" t="n">
        <v>48478.0870891676</v>
      </c>
      <c r="L393" s="0" t="n">
        <v>13830.0929387292</v>
      </c>
      <c r="M393" s="0" t="n">
        <v>69.1681650210884</v>
      </c>
      <c r="N393" s="0" t="n">
        <v>4784.23505238452</v>
      </c>
      <c r="O393" s="13" t="n">
        <v>0.001021805</v>
      </c>
      <c r="P393" s="0" t="s">
        <v>2068</v>
      </c>
    </row>
    <row r="394" customFormat="false" ht="15" hidden="false" customHeight="false" outlineLevel="0" collapsed="false">
      <c r="A394" s="0" t="n">
        <v>393</v>
      </c>
      <c r="B394" s="0" t="n">
        <v>1</v>
      </c>
      <c r="C394" s="0" t="s">
        <v>45</v>
      </c>
      <c r="D394" s="0" t="n">
        <v>0.025</v>
      </c>
      <c r="E394" s="0" t="n">
        <v>0.04</v>
      </c>
      <c r="F394" s="0" t="n">
        <v>0.888341448866413</v>
      </c>
      <c r="G394" s="0" t="n">
        <v>1362.23641319368</v>
      </c>
      <c r="H394" s="0" t="n">
        <v>-69271.9657520219</v>
      </c>
      <c r="I394" s="0" t="n">
        <v>44070.7340946449</v>
      </c>
      <c r="J394" s="0" t="n">
        <v>235.313761601135</v>
      </c>
      <c r="K394" s="0" t="n">
        <v>55372.5663988758</v>
      </c>
      <c r="L394" s="0" t="n">
        <v>13844.7080276111</v>
      </c>
      <c r="M394" s="0" t="n">
        <v>73.9232144415965</v>
      </c>
      <c r="N394" s="0" t="n">
        <v>5464.64163337827</v>
      </c>
      <c r="O394" s="13" t="n">
        <v>0.0006328672</v>
      </c>
      <c r="P394" s="0" t="s">
        <v>2068</v>
      </c>
    </row>
    <row r="395" customFormat="false" ht="15" hidden="false" customHeight="false" outlineLevel="0" collapsed="false">
      <c r="A395" s="0" t="n">
        <v>394</v>
      </c>
      <c r="B395" s="0" t="n">
        <v>1</v>
      </c>
      <c r="C395" s="0" t="s">
        <v>45</v>
      </c>
      <c r="D395" s="0" t="n">
        <v>0.025</v>
      </c>
      <c r="E395" s="0" t="n">
        <v>0.04</v>
      </c>
      <c r="F395" s="0" t="n">
        <v>0.858475556917255</v>
      </c>
      <c r="G395" s="0" t="n">
        <v>1361.62099201232</v>
      </c>
      <c r="H395" s="0" t="n">
        <v>-69379.6135499189</v>
      </c>
      <c r="I395" s="0" t="n">
        <v>44155.7166727014</v>
      </c>
      <c r="J395" s="0" t="n">
        <v>300.012641453899</v>
      </c>
      <c r="K395" s="0" t="n">
        <v>90007.5850321461</v>
      </c>
      <c r="L395" s="0" t="n">
        <v>13871.4050864789</v>
      </c>
      <c r="M395" s="0" t="n">
        <v>94.2482015361639</v>
      </c>
      <c r="N395" s="0" t="n">
        <v>8882.72349280138</v>
      </c>
      <c r="O395" s="13" t="n">
        <v>4.204129E-005</v>
      </c>
      <c r="P395" s="0" t="s">
        <v>2068</v>
      </c>
    </row>
    <row r="396" customFormat="false" ht="15" hidden="false" customHeight="false" outlineLevel="0" collapsed="false">
      <c r="A396" s="0" t="n">
        <v>395</v>
      </c>
      <c r="B396" s="0" t="n">
        <v>1</v>
      </c>
      <c r="C396" s="0" t="s">
        <v>45</v>
      </c>
      <c r="D396" s="0" t="n">
        <v>0.025</v>
      </c>
      <c r="E396" s="0" t="n">
        <v>0.04</v>
      </c>
      <c r="F396" s="0" t="n">
        <v>0.831289082896546</v>
      </c>
      <c r="G396" s="0" t="n">
        <v>1361.12321063592</v>
      </c>
      <c r="H396" s="0" t="n">
        <v>-69455.1677405879</v>
      </c>
      <c r="I396" s="0" t="n">
        <v>44204.2991041723</v>
      </c>
      <c r="J396" s="0" t="n">
        <v>349.175685232359</v>
      </c>
      <c r="K396" s="0" t="n">
        <v>121923.659157487</v>
      </c>
      <c r="L396" s="0" t="n">
        <v>13886.6671327017</v>
      </c>
      <c r="M396" s="0" t="n">
        <v>109.692645531712</v>
      </c>
      <c r="N396" s="0" t="n">
        <v>12032.476483746</v>
      </c>
      <c r="O396" s="13" t="n">
        <v>3.889902E-005</v>
      </c>
      <c r="P396" s="0" t="s">
        <v>2068</v>
      </c>
    </row>
    <row r="397" customFormat="false" ht="15" hidden="false" customHeight="false" outlineLevel="0" collapsed="false">
      <c r="A397" s="0" t="n">
        <v>396</v>
      </c>
      <c r="B397" s="0" t="n">
        <v>1</v>
      </c>
      <c r="C397" s="0" t="s">
        <v>45</v>
      </c>
      <c r="D397" s="0" t="n">
        <v>0.025</v>
      </c>
      <c r="E397" s="0" t="n">
        <v>0.04</v>
      </c>
      <c r="F397" s="0" t="n">
        <v>0.83720331886434</v>
      </c>
      <c r="G397" s="0" t="n">
        <v>1361.4465281645</v>
      </c>
      <c r="H397" s="0" t="n">
        <v>-69354.3650679184</v>
      </c>
      <c r="I397" s="0" t="n">
        <v>44139.7435815751</v>
      </c>
      <c r="J397" s="0" t="n">
        <v>326.258434259853</v>
      </c>
      <c r="K397" s="0" t="n">
        <v>106444.56592569</v>
      </c>
      <c r="L397" s="0" t="n">
        <v>13866.3871808889</v>
      </c>
      <c r="M397" s="0" t="n">
        <v>102.49324987205</v>
      </c>
      <c r="N397" s="0" t="n">
        <v>10504.8662693345</v>
      </c>
      <c r="O397" s="13" t="n">
        <v>4.008886E-005</v>
      </c>
      <c r="P397" s="0" t="s">
        <v>2068</v>
      </c>
    </row>
    <row r="398" customFormat="false" ht="15" hidden="false" customHeight="false" outlineLevel="0" collapsed="false">
      <c r="A398" s="0" t="n">
        <v>397</v>
      </c>
      <c r="B398" s="0" t="n">
        <v>1</v>
      </c>
      <c r="C398" s="0" t="s">
        <v>45</v>
      </c>
      <c r="D398" s="0" t="n">
        <v>0.03</v>
      </c>
      <c r="E398" s="0" t="n">
        <v>0.04</v>
      </c>
      <c r="F398" s="0" t="n">
        <v>1.37710998703551</v>
      </c>
      <c r="G398" s="0" t="n">
        <v>1401.62135230083</v>
      </c>
      <c r="H398" s="0" t="n">
        <v>-71122.1746303779</v>
      </c>
      <c r="I398" s="0" t="n">
        <v>45260.8614867025</v>
      </c>
      <c r="J398" s="0" t="n">
        <v>342.143113963881</v>
      </c>
      <c r="K398" s="0" t="n">
        <v>117061.910432901</v>
      </c>
      <c r="L398" s="0" t="n">
        <v>14218.5834937996</v>
      </c>
      <c r="M398" s="0" t="n">
        <v>107.483381290773</v>
      </c>
      <c r="N398" s="0" t="n">
        <v>11552.6772536977</v>
      </c>
      <c r="O398" s="13" t="n">
        <v>0.0004976804</v>
      </c>
      <c r="P398" s="0" t="s">
        <v>2068</v>
      </c>
    </row>
    <row r="399" customFormat="false" ht="15" hidden="false" customHeight="false" outlineLevel="0" collapsed="false">
      <c r="A399" s="0" t="n">
        <v>398</v>
      </c>
      <c r="B399" s="0" t="n">
        <v>1</v>
      </c>
      <c r="C399" s="0" t="s">
        <v>45</v>
      </c>
      <c r="D399" s="0" t="n">
        <v>0.03</v>
      </c>
      <c r="E399" s="0" t="n">
        <v>0.04</v>
      </c>
      <c r="F399" s="0" t="n">
        <v>1.34797381712996</v>
      </c>
      <c r="G399" s="0" t="n">
        <v>1400.31724395353</v>
      </c>
      <c r="H399" s="0" t="n">
        <v>-71515.8405797571</v>
      </c>
      <c r="I399" s="0" t="n">
        <v>45513.3566011394</v>
      </c>
      <c r="J399" s="0" t="n">
        <v>252.469069483745</v>
      </c>
      <c r="K399" s="0" t="n">
        <v>63740.6310459882</v>
      </c>
      <c r="L399" s="0" t="n">
        <v>14297.9041860814</v>
      </c>
      <c r="M399" s="0" t="n">
        <v>79.3125103266378</v>
      </c>
      <c r="N399" s="0" t="n">
        <v>6290.47429431303</v>
      </c>
      <c r="O399" s="13" t="n">
        <v>0.001294623</v>
      </c>
      <c r="P399" s="0" t="s">
        <v>2068</v>
      </c>
    </row>
    <row r="400" customFormat="false" ht="15" hidden="false" customHeight="false" outlineLevel="0" collapsed="false">
      <c r="A400" s="0" t="n">
        <v>399</v>
      </c>
      <c r="B400" s="0" t="n">
        <v>1</v>
      </c>
      <c r="C400" s="0" t="s">
        <v>45</v>
      </c>
      <c r="D400" s="0" t="n">
        <v>0.03</v>
      </c>
      <c r="E400" s="0" t="n">
        <v>0.04</v>
      </c>
      <c r="F400" s="0" t="n">
        <v>1.37407637253636</v>
      </c>
      <c r="G400" s="0" t="n">
        <v>1414.28812056618</v>
      </c>
      <c r="H400" s="0" t="n">
        <v>-8934.52300129807</v>
      </c>
      <c r="I400" s="0" t="n">
        <v>45633.8997392917</v>
      </c>
      <c r="J400" s="0" t="n">
        <v>301.101059158055</v>
      </c>
      <c r="K400" s="0" t="n">
        <v>90661.8478261027</v>
      </c>
      <c r="L400" s="0" t="n">
        <v>14335.8022270904</v>
      </c>
      <c r="M400" s="0" t="n">
        <v>94.5903216317158</v>
      </c>
      <c r="N400" s="0" t="n">
        <v>8947.32894639145</v>
      </c>
      <c r="O400" s="13" t="n">
        <v>0.0327062</v>
      </c>
      <c r="P400" s="0" t="s">
        <v>2068</v>
      </c>
    </row>
    <row r="401" customFormat="false" ht="15" hidden="false" customHeight="false" outlineLevel="0" collapsed="false">
      <c r="A401" s="0" t="n">
        <v>400</v>
      </c>
      <c r="B401" s="0" t="n">
        <v>1</v>
      </c>
      <c r="C401" s="0" t="s">
        <v>45</v>
      </c>
      <c r="D401" s="0" t="n">
        <v>0.03</v>
      </c>
      <c r="E401" s="0" t="n">
        <v>0.04</v>
      </c>
      <c r="F401" s="0" t="n">
        <v>1.29754872561898</v>
      </c>
      <c r="G401" s="0" t="n">
        <v>1410.55890773392</v>
      </c>
      <c r="H401" s="0" t="n">
        <v>-19293.2767011804</v>
      </c>
      <c r="I401" s="0" t="n">
        <v>45688.1282842311</v>
      </c>
      <c r="J401" s="0" t="n">
        <v>289.354067734287</v>
      </c>
      <c r="K401" s="0" t="n">
        <v>83725.7765143787</v>
      </c>
      <c r="L401" s="0" t="n">
        <v>14352.8782410221</v>
      </c>
      <c r="M401" s="0" t="n">
        <v>90.9002810535686</v>
      </c>
      <c r="N401" s="0" t="n">
        <v>8262.86109561776</v>
      </c>
      <c r="O401" s="13" t="n">
        <v>0.01837274</v>
      </c>
      <c r="P401" s="0" t="s">
        <v>2068</v>
      </c>
    </row>
    <row r="402" customFormat="false" ht="15" hidden="false" customHeight="false" outlineLevel="0" collapsed="false">
      <c r="A402" s="0" t="n">
        <v>401</v>
      </c>
      <c r="B402" s="0" t="n">
        <v>1</v>
      </c>
      <c r="C402" s="0" t="s">
        <v>45</v>
      </c>
      <c r="D402" s="0" t="n">
        <v>0.03</v>
      </c>
      <c r="E402" s="0" t="n">
        <v>0.04</v>
      </c>
      <c r="F402" s="0" t="n">
        <v>1.29695335682481</v>
      </c>
      <c r="G402" s="0" t="n">
        <v>1398.45131417248</v>
      </c>
      <c r="H402" s="0" t="n">
        <v>-72104.4038196849</v>
      </c>
      <c r="I402" s="0" t="n">
        <v>45884.8609236232</v>
      </c>
      <c r="J402" s="0" t="n">
        <v>158.613520231461</v>
      </c>
      <c r="K402" s="0" t="n">
        <v>25158.2488002161</v>
      </c>
      <c r="L402" s="0" t="n">
        <v>14414.6113157733</v>
      </c>
      <c r="M402" s="0" t="n">
        <v>49.8280304739549</v>
      </c>
      <c r="N402" s="0" t="n">
        <v>2482.83262091338</v>
      </c>
      <c r="O402" s="13" t="n">
        <v>0.0007849651</v>
      </c>
      <c r="P402" s="0" t="s">
        <v>2068</v>
      </c>
    </row>
    <row r="403" customFormat="false" ht="15" hidden="false" customHeight="false" outlineLevel="0" collapsed="false">
      <c r="A403" s="0" t="n">
        <v>402</v>
      </c>
      <c r="B403" s="0" t="n">
        <v>1</v>
      </c>
      <c r="C403" s="0" t="s">
        <v>45</v>
      </c>
      <c r="D403" s="0" t="n">
        <v>0.03</v>
      </c>
      <c r="E403" s="0" t="n">
        <v>0.04</v>
      </c>
      <c r="F403" s="0" t="n">
        <v>1.28546076508064</v>
      </c>
      <c r="G403" s="0" t="n">
        <v>1398.29410798686</v>
      </c>
      <c r="H403" s="0" t="n">
        <v>-72146.5887390767</v>
      </c>
      <c r="I403" s="0" t="n">
        <v>45918.7225427374</v>
      </c>
      <c r="J403" s="0" t="n">
        <v>153.711535862746</v>
      </c>
      <c r="K403" s="0" t="n">
        <v>23627.2362572843</v>
      </c>
      <c r="L403" s="0" t="n">
        <v>14425.248856527</v>
      </c>
      <c r="M403" s="0" t="n">
        <v>48.288084659553</v>
      </c>
      <c r="N403" s="0" t="n">
        <v>2331.73912008815</v>
      </c>
      <c r="O403" s="13" t="n">
        <v>0.0009176523</v>
      </c>
      <c r="P403" s="0" t="s">
        <v>2068</v>
      </c>
    </row>
    <row r="404" customFormat="false" ht="15" hidden="false" customHeight="false" outlineLevel="0" collapsed="false">
      <c r="A404" s="0" t="n">
        <v>403</v>
      </c>
      <c r="B404" s="0" t="n">
        <v>1</v>
      </c>
      <c r="C404" s="0" t="s">
        <v>45</v>
      </c>
      <c r="D404" s="0" t="n">
        <v>0.03</v>
      </c>
      <c r="E404" s="0" t="n">
        <v>0.04</v>
      </c>
      <c r="F404" s="0" t="n">
        <v>1.33446473091316</v>
      </c>
      <c r="G404" s="0" t="n">
        <v>1410.95670880446</v>
      </c>
      <c r="H404" s="0" t="n">
        <v>-21915.6763500406</v>
      </c>
      <c r="I404" s="0" t="n">
        <v>45940.6365968204</v>
      </c>
      <c r="J404" s="0" t="n">
        <v>284.195383614539</v>
      </c>
      <c r="K404" s="0" t="n">
        <v>80767.0160678152</v>
      </c>
      <c r="L404" s="0" t="n">
        <v>14432.2034662306</v>
      </c>
      <c r="M404" s="0" t="n">
        <v>89.2796857806229</v>
      </c>
      <c r="N404" s="0" t="n">
        <v>7970.86229308677</v>
      </c>
      <c r="O404" s="13" t="n">
        <v>0.01714594</v>
      </c>
      <c r="P404" s="0" t="s">
        <v>2068</v>
      </c>
    </row>
    <row r="405" customFormat="false" ht="15" hidden="false" customHeight="false" outlineLevel="0" collapsed="false">
      <c r="A405" s="0" t="n">
        <v>404</v>
      </c>
      <c r="B405" s="0" t="n">
        <v>1</v>
      </c>
      <c r="C405" s="0" t="s">
        <v>45</v>
      </c>
      <c r="D405" s="0" t="n">
        <v>0.03</v>
      </c>
      <c r="E405" s="0" t="n">
        <v>0.04</v>
      </c>
      <c r="F405" s="0" t="n">
        <v>1.26007906805898</v>
      </c>
      <c r="G405" s="0" t="n">
        <v>1397.88808853927</v>
      </c>
      <c r="H405" s="0" t="n">
        <v>-72260.6670468089</v>
      </c>
      <c r="I405" s="0" t="n">
        <v>45990.6440599887</v>
      </c>
      <c r="J405" s="0" t="n">
        <v>151.962108701112</v>
      </c>
      <c r="K405" s="0" t="n">
        <v>23092.4824808886</v>
      </c>
      <c r="L405" s="0" t="n">
        <v>14447.8428166164</v>
      </c>
      <c r="M405" s="0" t="n">
        <v>47.738506593364</v>
      </c>
      <c r="N405" s="0" t="n">
        <v>2278.96501176466</v>
      </c>
      <c r="O405" s="13" t="n">
        <v>0.0008204226</v>
      </c>
      <c r="P405" s="0" t="s">
        <v>2068</v>
      </c>
    </row>
    <row r="406" customFormat="false" ht="15" hidden="false" customHeight="false" outlineLevel="0" collapsed="false">
      <c r="A406" s="0" t="n">
        <v>405</v>
      </c>
      <c r="B406" s="0" t="n">
        <v>1</v>
      </c>
      <c r="C406" s="0" t="s">
        <v>45</v>
      </c>
      <c r="D406" s="0" t="n">
        <v>0.03</v>
      </c>
      <c r="E406" s="0" t="n">
        <v>0.04</v>
      </c>
      <c r="F406" s="0" t="n">
        <v>1.23944643572031</v>
      </c>
      <c r="G406" s="0" t="n">
        <v>1397.67462036317</v>
      </c>
      <c r="H406" s="0" t="n">
        <v>-72318.865449781</v>
      </c>
      <c r="I406" s="0" t="n">
        <v>46032.4490790048</v>
      </c>
      <c r="J406" s="0" t="n">
        <v>159.469877069691</v>
      </c>
      <c r="K406" s="0" t="n">
        <v>25430.6416926226</v>
      </c>
      <c r="L406" s="0" t="n">
        <v>14460.975756066</v>
      </c>
      <c r="M406" s="0" t="n">
        <v>50.0970527520732</v>
      </c>
      <c r="N406" s="0" t="n">
        <v>2509.714694444</v>
      </c>
      <c r="O406" s="13" t="n">
        <v>0.0008324434</v>
      </c>
      <c r="P406" s="0" t="s">
        <v>2068</v>
      </c>
    </row>
    <row r="407" customFormat="false" ht="15" hidden="false" customHeight="false" outlineLevel="0" collapsed="false">
      <c r="A407" s="0" t="n">
        <v>406</v>
      </c>
      <c r="B407" s="0" t="n">
        <v>1</v>
      </c>
      <c r="C407" s="0" t="s">
        <v>45</v>
      </c>
      <c r="D407" s="0" t="n">
        <v>0.03</v>
      </c>
      <c r="E407" s="0" t="n">
        <v>0.04</v>
      </c>
      <c r="F407" s="0" t="n">
        <v>1.19555600386229</v>
      </c>
      <c r="G407" s="0" t="n">
        <v>1397.197921065</v>
      </c>
      <c r="H407" s="0" t="n">
        <v>-72448.3706652161</v>
      </c>
      <c r="I407" s="0" t="n">
        <v>46108.4599101144</v>
      </c>
      <c r="J407" s="0" t="n">
        <v>205.352744036376</v>
      </c>
      <c r="K407" s="0" t="n">
        <v>42169.7494832696</v>
      </c>
      <c r="L407" s="0" t="n">
        <v>14484.8543636544</v>
      </c>
      <c r="M407" s="0" t="n">
        <v>64.5110376752736</v>
      </c>
      <c r="N407" s="0" t="n">
        <v>4161.67398194058</v>
      </c>
      <c r="O407" s="13" t="n">
        <v>3.991262E-005</v>
      </c>
      <c r="P407" s="0" t="s">
        <v>2068</v>
      </c>
    </row>
    <row r="408" customFormat="false" ht="15" hidden="false" customHeight="false" outlineLevel="0" collapsed="false">
      <c r="A408" s="0" t="n">
        <v>407</v>
      </c>
      <c r="B408" s="0" t="n">
        <v>1</v>
      </c>
      <c r="C408" s="0" t="s">
        <v>45</v>
      </c>
      <c r="D408" s="0" t="n">
        <v>0.03</v>
      </c>
      <c r="E408" s="0" t="n">
        <v>0.04</v>
      </c>
      <c r="F408" s="0" t="n">
        <v>1.15342240098107</v>
      </c>
      <c r="G408" s="0" t="n">
        <v>1396.77051925546</v>
      </c>
      <c r="H408" s="0" t="n">
        <v>-72516.0657059182</v>
      </c>
      <c r="I408" s="0" t="n">
        <v>46151.8455491274</v>
      </c>
      <c r="J408" s="0" t="n">
        <v>239.064572857473</v>
      </c>
      <c r="K408" s="0" t="n">
        <v>57151.8699955262</v>
      </c>
      <c r="L408" s="0" t="n">
        <v>14498.4838508637</v>
      </c>
      <c r="M408" s="0" t="n">
        <v>75.1015221352168</v>
      </c>
      <c r="N408" s="0" t="n">
        <v>5640.23862702646</v>
      </c>
      <c r="O408" s="13" t="n">
        <v>4.114288E-005</v>
      </c>
      <c r="P408" s="0" t="s">
        <v>2068</v>
      </c>
    </row>
    <row r="409" customFormat="false" ht="15" hidden="false" customHeight="false" outlineLevel="0" collapsed="false">
      <c r="A409" s="0" t="n">
        <v>408</v>
      </c>
      <c r="B409" s="0" t="n">
        <v>1</v>
      </c>
      <c r="C409" s="0" t="s">
        <v>45</v>
      </c>
      <c r="D409" s="0" t="n">
        <v>0.03</v>
      </c>
      <c r="E409" s="0" t="n">
        <v>0.04</v>
      </c>
      <c r="F409" s="0" t="n">
        <v>1.16509218874853</v>
      </c>
      <c r="G409" s="0" t="n">
        <v>1396.96385060171</v>
      </c>
      <c r="H409" s="0" t="n">
        <v>-72428.3458378917</v>
      </c>
      <c r="I409" s="0" t="n">
        <v>46095.3036051511</v>
      </c>
      <c r="J409" s="0" t="n">
        <v>218.099586373889</v>
      </c>
      <c r="K409" s="0" t="n">
        <v>47567.4295764618</v>
      </c>
      <c r="L409" s="0" t="n">
        <v>14480.7213442096</v>
      </c>
      <c r="M409" s="0" t="n">
        <v>68.5154253514279</v>
      </c>
      <c r="N409" s="0" t="n">
        <v>4694.36351108708</v>
      </c>
      <c r="O409" s="13" t="n">
        <v>3.75238E-005</v>
      </c>
      <c r="P409" s="0" t="s">
        <v>2068</v>
      </c>
    </row>
    <row r="410" customFormat="false" ht="15" hidden="false" customHeight="false" outlineLevel="0" collapsed="false">
      <c r="A410" s="0" t="n">
        <v>409</v>
      </c>
      <c r="B410" s="0" t="n">
        <v>1</v>
      </c>
      <c r="C410" s="0" t="s">
        <v>45</v>
      </c>
      <c r="D410" s="0" t="n">
        <v>0.035</v>
      </c>
      <c r="E410" s="0" t="n">
        <v>0.04</v>
      </c>
      <c r="F410" s="0" t="n">
        <v>1.83146552734251</v>
      </c>
      <c r="G410" s="0" t="n">
        <v>1431.6766640637</v>
      </c>
      <c r="H410" s="0" t="n">
        <v>-73523.5197946702</v>
      </c>
      <c r="I410" s="0" t="n">
        <v>46816.9735108927</v>
      </c>
      <c r="J410" s="0" t="n">
        <v>302.237923206056</v>
      </c>
      <c r="K410" s="0" t="n">
        <v>91347.7622239103</v>
      </c>
      <c r="L410" s="0" t="n">
        <v>14707.4320931166</v>
      </c>
      <c r="M410" s="0" t="n">
        <v>94.9472680134589</v>
      </c>
      <c r="N410" s="0" t="n">
        <v>9014.9837032196</v>
      </c>
      <c r="O410" s="13" t="n">
        <v>0.000447939</v>
      </c>
      <c r="P410" s="0" t="s">
        <v>2068</v>
      </c>
    </row>
    <row r="411" customFormat="false" ht="15" hidden="false" customHeight="false" outlineLevel="0" collapsed="false">
      <c r="A411" s="0" t="n">
        <v>410</v>
      </c>
      <c r="B411" s="0" t="n">
        <v>1</v>
      </c>
      <c r="C411" s="0" t="s">
        <v>45</v>
      </c>
      <c r="D411" s="0" t="n">
        <v>0.035</v>
      </c>
      <c r="E411" s="0" t="n">
        <v>0.04</v>
      </c>
      <c r="F411" s="0" t="n">
        <v>1.7920626548439</v>
      </c>
      <c r="G411" s="0" t="n">
        <v>1430.57771922116</v>
      </c>
      <c r="H411" s="0" t="n">
        <v>-73942.1051794732</v>
      </c>
      <c r="I411" s="0" t="n">
        <v>47054.3933101677</v>
      </c>
      <c r="J411" s="0" t="n">
        <v>221.176520982555</v>
      </c>
      <c r="K411" s="0" t="n">
        <v>48919.0534339469</v>
      </c>
      <c r="L411" s="0" t="n">
        <v>14782.0169138245</v>
      </c>
      <c r="M411" s="0" t="n">
        <v>69.482036513658</v>
      </c>
      <c r="N411" s="0" t="n">
        <v>4827.7533980853</v>
      </c>
      <c r="O411" s="13" t="n">
        <v>0.0009355415</v>
      </c>
      <c r="P411" s="0" t="s">
        <v>2068</v>
      </c>
    </row>
    <row r="412" customFormat="false" ht="15" hidden="false" customHeight="false" outlineLevel="0" collapsed="false">
      <c r="A412" s="0" t="n">
        <v>411</v>
      </c>
      <c r="B412" s="0" t="n">
        <v>1</v>
      </c>
      <c r="C412" s="0" t="s">
        <v>45</v>
      </c>
      <c r="D412" s="0" t="n">
        <v>0.035</v>
      </c>
      <c r="E412" s="0" t="n">
        <v>0.04</v>
      </c>
      <c r="F412" s="0" t="n">
        <v>1.67771613114746</v>
      </c>
      <c r="G412" s="0" t="n">
        <v>1437.61268245813</v>
      </c>
      <c r="H412" s="0" t="n">
        <v>-22719.0206375417</v>
      </c>
      <c r="I412" s="0" t="n">
        <v>47042.0699113057</v>
      </c>
      <c r="J412" s="0" t="n">
        <v>244.570088429703</v>
      </c>
      <c r="K412" s="0" t="n">
        <v>59814.5281545131</v>
      </c>
      <c r="L412" s="0" t="n">
        <v>14778.2176026729</v>
      </c>
      <c r="M412" s="0" t="n">
        <v>76.8314402721873</v>
      </c>
      <c r="N412" s="0" t="n">
        <v>5903.07021429868</v>
      </c>
      <c r="O412" s="13" t="n">
        <v>0.01485669</v>
      </c>
      <c r="P412" s="0" t="s">
        <v>2068</v>
      </c>
    </row>
    <row r="413" customFormat="false" ht="15" hidden="false" customHeight="false" outlineLevel="0" collapsed="false">
      <c r="A413" s="0" t="n">
        <v>412</v>
      </c>
      <c r="B413" s="0" t="n">
        <v>1</v>
      </c>
      <c r="C413" s="0" t="s">
        <v>45</v>
      </c>
      <c r="D413" s="0" t="n">
        <v>0.035</v>
      </c>
      <c r="E413" s="0" t="n">
        <v>0.04</v>
      </c>
      <c r="F413" s="0" t="n">
        <v>3.01919377444155</v>
      </c>
      <c r="G413" s="0" t="n">
        <v>1228.70615493896</v>
      </c>
      <c r="H413" s="0" t="n">
        <v>-44829.5360427128</v>
      </c>
      <c r="I413" s="0" t="n">
        <v>34774.7899592542</v>
      </c>
      <c r="J413" s="0" t="n">
        <v>392.197341415519</v>
      </c>
      <c r="K413" s="0" t="n">
        <v>153818.754613401</v>
      </c>
      <c r="L413" s="0" t="n">
        <v>10924.093370597</v>
      </c>
      <c r="M413" s="0" t="n">
        <v>123.20420488665</v>
      </c>
      <c r="N413" s="0" t="n">
        <v>15179.2761017518</v>
      </c>
      <c r="O413" s="13" t="n">
        <v>0.01522553</v>
      </c>
      <c r="P413" s="0" t="s">
        <v>2068</v>
      </c>
    </row>
    <row r="414" customFormat="false" ht="15" hidden="false" customHeight="false" outlineLevel="0" collapsed="false">
      <c r="A414" s="0" t="n">
        <v>413</v>
      </c>
      <c r="B414" s="0" t="n">
        <v>1</v>
      </c>
      <c r="C414" s="0" t="s">
        <v>45</v>
      </c>
      <c r="D414" s="0" t="n">
        <v>0.035</v>
      </c>
      <c r="E414" s="0" t="n">
        <v>0.04</v>
      </c>
      <c r="F414" s="0" t="n">
        <v>1.72756636749545</v>
      </c>
      <c r="G414" s="0" t="n">
        <v>1429.0346650568</v>
      </c>
      <c r="H414" s="0" t="n">
        <v>-74495.0440597675</v>
      </c>
      <c r="I414" s="0" t="n">
        <v>47400.9750685608</v>
      </c>
      <c r="J414" s="0" t="n">
        <v>130.623207180253</v>
      </c>
      <c r="K414" s="0" t="n">
        <v>17062.4222540552</v>
      </c>
      <c r="L414" s="0" t="n">
        <v>14890.894683963</v>
      </c>
      <c r="M414" s="0" t="n">
        <v>41.0349454650689</v>
      </c>
      <c r="N414" s="0" t="n">
        <v>1683.86674932118</v>
      </c>
      <c r="O414" s="13" t="n">
        <v>0.000866703</v>
      </c>
      <c r="P414" s="0" t="s">
        <v>2068</v>
      </c>
    </row>
    <row r="415" customFormat="false" ht="15" hidden="false" customHeight="false" outlineLevel="0" collapsed="false">
      <c r="A415" s="0" t="n">
        <v>414</v>
      </c>
      <c r="B415" s="0" t="n">
        <v>1</v>
      </c>
      <c r="C415" s="0" t="s">
        <v>45</v>
      </c>
      <c r="D415" s="0" t="n">
        <v>0.035</v>
      </c>
      <c r="E415" s="0" t="n">
        <v>0.04</v>
      </c>
      <c r="F415" s="0" t="n">
        <v>1.71283317806955</v>
      </c>
      <c r="G415" s="0" t="n">
        <v>1428.90627474315</v>
      </c>
      <c r="H415" s="0" t="n">
        <v>-74542.1302468407</v>
      </c>
      <c r="I415" s="0" t="n">
        <v>47432.6730098958</v>
      </c>
      <c r="J415" s="0" t="n">
        <v>123.923405131938</v>
      </c>
      <c r="K415" s="0" t="n">
        <v>15357.0103394945</v>
      </c>
      <c r="L415" s="0" t="n">
        <v>14900.8525108945</v>
      </c>
      <c r="M415" s="0" t="n">
        <v>38.9302198412825</v>
      </c>
      <c r="N415" s="0" t="n">
        <v>1515.56201689058</v>
      </c>
      <c r="O415" s="13" t="n">
        <v>0.0007496667</v>
      </c>
      <c r="P415" s="0" t="s">
        <v>2068</v>
      </c>
    </row>
    <row r="416" customFormat="false" ht="15" hidden="false" customHeight="false" outlineLevel="0" collapsed="false">
      <c r="A416" s="0" t="n">
        <v>415</v>
      </c>
      <c r="B416" s="0" t="n">
        <v>1</v>
      </c>
      <c r="C416" s="0" t="s">
        <v>45</v>
      </c>
      <c r="D416" s="0" t="n">
        <v>0.035</v>
      </c>
      <c r="E416" s="0" t="n">
        <v>0.04</v>
      </c>
      <c r="F416" s="0" t="n">
        <v>1.62952010537264</v>
      </c>
      <c r="G416" s="0" t="n">
        <v>1434.18239256792</v>
      </c>
      <c r="H416" s="0" t="n">
        <v>-35482.0667256185</v>
      </c>
      <c r="I416" s="0" t="n">
        <v>47295.5017392604</v>
      </c>
      <c r="J416" s="0" t="n">
        <v>210.866085952608</v>
      </c>
      <c r="K416" s="0" t="n">
        <v>44464.506204973</v>
      </c>
      <c r="L416" s="0" t="n">
        <v>14857.8329492655</v>
      </c>
      <c r="M416" s="0" t="n">
        <v>66.2433627691475</v>
      </c>
      <c r="N416" s="0" t="n">
        <v>4388.18311096488</v>
      </c>
      <c r="O416" s="13" t="n">
        <v>0.01050839</v>
      </c>
      <c r="P416" s="0" t="s">
        <v>2068</v>
      </c>
    </row>
    <row r="417" customFormat="false" ht="15" hidden="false" customHeight="false" outlineLevel="0" collapsed="false">
      <c r="A417" s="0" t="n">
        <v>416</v>
      </c>
      <c r="B417" s="0" t="n">
        <v>1</v>
      </c>
      <c r="C417" s="0" t="s">
        <v>45</v>
      </c>
      <c r="D417" s="0" t="n">
        <v>0.035</v>
      </c>
      <c r="E417" s="0" t="n">
        <v>0.04</v>
      </c>
      <c r="F417" s="0" t="n">
        <v>1.67457913192629</v>
      </c>
      <c r="G417" s="0" t="n">
        <v>1428.5701714974</v>
      </c>
      <c r="H417" s="0" t="n">
        <v>-74634.3118700691</v>
      </c>
      <c r="I417" s="0" t="n">
        <v>47500.8413906229</v>
      </c>
      <c r="J417" s="0" t="n">
        <v>115.59629757166</v>
      </c>
      <c r="K417" s="0" t="n">
        <v>13362.5040122758</v>
      </c>
      <c r="L417" s="0" t="n">
        <v>14922.2674327756</v>
      </c>
      <c r="M417" s="0" t="n">
        <v>36.3142803605286</v>
      </c>
      <c r="N417" s="0" t="n">
        <v>1318.72695810307</v>
      </c>
      <c r="O417" s="13" t="n">
        <v>0.0009894124</v>
      </c>
      <c r="P417" s="0" t="s">
        <v>2068</v>
      </c>
    </row>
    <row r="418" customFormat="false" ht="15" hidden="false" customHeight="false" outlineLevel="0" collapsed="false">
      <c r="A418" s="0" t="n">
        <v>417</v>
      </c>
      <c r="B418" s="0" t="n">
        <v>1</v>
      </c>
      <c r="C418" s="0" t="s">
        <v>45</v>
      </c>
      <c r="D418" s="0" t="n">
        <v>0.035</v>
      </c>
      <c r="E418" s="0" t="n">
        <v>0.04</v>
      </c>
      <c r="F418" s="0" t="n">
        <v>1.64660780907433</v>
      </c>
      <c r="G418" s="0" t="n">
        <v>1428.39816483618</v>
      </c>
      <c r="H418" s="0" t="n">
        <v>-74748.0978606713</v>
      </c>
      <c r="I418" s="0" t="n">
        <v>47540.8936208542</v>
      </c>
      <c r="J418" s="0" t="n">
        <v>117.704213805752</v>
      </c>
      <c r="K418" s="0" t="n">
        <v>13854.2819476303</v>
      </c>
      <c r="L418" s="0" t="n">
        <v>14934.8497381263</v>
      </c>
      <c r="M418" s="0" t="n">
        <v>36.9764768297055</v>
      </c>
      <c r="N418" s="0" t="n">
        <v>1367.25983873775</v>
      </c>
      <c r="O418" s="13" t="n">
        <v>0.0007882566</v>
      </c>
      <c r="P418" s="0" t="s">
        <v>2068</v>
      </c>
    </row>
    <row r="419" customFormat="false" ht="15" hidden="false" customHeight="false" outlineLevel="0" collapsed="false">
      <c r="A419" s="0" t="n">
        <v>418</v>
      </c>
      <c r="B419" s="0" t="n">
        <v>1</v>
      </c>
      <c r="C419" s="0" t="s">
        <v>45</v>
      </c>
      <c r="D419" s="0" t="n">
        <v>0.035</v>
      </c>
      <c r="E419" s="0" t="n">
        <v>0.04</v>
      </c>
      <c r="F419" s="0" t="n">
        <v>1.5849723272986</v>
      </c>
      <c r="G419" s="0" t="n">
        <v>1428.00748410941</v>
      </c>
      <c r="H419" s="0" t="n">
        <v>-74809.4565053228</v>
      </c>
      <c r="I419" s="0" t="n">
        <v>47610.8205398112</v>
      </c>
      <c r="J419" s="0" t="n">
        <v>147.590303490244</v>
      </c>
      <c r="K419" s="0" t="n">
        <v>21782.8976843426</v>
      </c>
      <c r="L419" s="0" t="n">
        <v>14956.817100325</v>
      </c>
      <c r="M419" s="0" t="n">
        <v>46.3651152102783</v>
      </c>
      <c r="N419" s="0" t="n">
        <v>2149.72390846238</v>
      </c>
      <c r="O419" s="13" t="n">
        <v>3.938017E-005</v>
      </c>
      <c r="P419" s="0" t="s">
        <v>2068</v>
      </c>
    </row>
    <row r="420" customFormat="false" ht="15" hidden="false" customHeight="false" outlineLevel="0" collapsed="false">
      <c r="A420" s="0" t="n">
        <v>419</v>
      </c>
      <c r="B420" s="0" t="n">
        <v>1</v>
      </c>
      <c r="C420" s="0" t="s">
        <v>45</v>
      </c>
      <c r="D420" s="0" t="n">
        <v>0.035</v>
      </c>
      <c r="E420" s="0" t="n">
        <v>0.04</v>
      </c>
      <c r="F420" s="0" t="n">
        <v>1.52601899932778</v>
      </c>
      <c r="G420" s="0" t="n">
        <v>1427.62733687244</v>
      </c>
      <c r="H420" s="0" t="n">
        <v>-74873.5238091654</v>
      </c>
      <c r="I420" s="0" t="n">
        <v>47651.9059125731</v>
      </c>
      <c r="J420" s="0" t="n">
        <v>168.655676350114</v>
      </c>
      <c r="K420" s="0" t="n">
        <v>28444.7371651145</v>
      </c>
      <c r="L420" s="0" t="n">
        <v>14969.7239647956</v>
      </c>
      <c r="M420" s="0" t="n">
        <v>52.9827479767583</v>
      </c>
      <c r="N420" s="0" t="n">
        <v>2807.17158316869</v>
      </c>
      <c r="O420" s="13" t="n">
        <v>3.848171E-005</v>
      </c>
      <c r="P420" s="0" t="s">
        <v>2068</v>
      </c>
    </row>
    <row r="421" customFormat="false" ht="15" hidden="false" customHeight="false" outlineLevel="0" collapsed="false">
      <c r="A421" s="0" t="n">
        <v>420</v>
      </c>
      <c r="B421" s="0" t="n">
        <v>1</v>
      </c>
      <c r="C421" s="0" t="s">
        <v>45</v>
      </c>
      <c r="D421" s="0" t="n">
        <v>0.035</v>
      </c>
      <c r="E421" s="0" t="n">
        <v>0.04</v>
      </c>
      <c r="F421" s="0" t="n">
        <v>1.54332591334241</v>
      </c>
      <c r="G421" s="0" t="n">
        <v>1427.72579718039</v>
      </c>
      <c r="H421" s="0" t="n">
        <v>-74797.4634063753</v>
      </c>
      <c r="I421" s="0" t="n">
        <v>47602.5209305026</v>
      </c>
      <c r="J421" s="0" t="n">
        <v>148.797468200299</v>
      </c>
      <c r="K421" s="0" t="n">
        <v>22140.6865428191</v>
      </c>
      <c r="L421" s="0" t="n">
        <v>14954.2097993577</v>
      </c>
      <c r="M421" s="0" t="n">
        <v>46.7443427637606</v>
      </c>
      <c r="N421" s="0" t="n">
        <v>2185.03358041594</v>
      </c>
      <c r="O421" s="13" t="n">
        <v>3.832395E-005</v>
      </c>
      <c r="P421" s="0" t="s">
        <v>2068</v>
      </c>
    </row>
    <row r="422" customFormat="false" ht="15" hidden="false" customHeight="false" outlineLevel="0" collapsed="false">
      <c r="A422" s="0" t="n">
        <v>421</v>
      </c>
      <c r="B422" s="0" t="n">
        <v>1</v>
      </c>
      <c r="C422" s="0" t="s">
        <v>45</v>
      </c>
      <c r="D422" s="0" t="n">
        <v>0.005</v>
      </c>
      <c r="E422" s="0" t="n">
        <v>0.04</v>
      </c>
      <c r="F422" s="0" t="n">
        <v>0.319422713015228</v>
      </c>
      <c r="G422" s="0" t="n">
        <v>1156.4051032721</v>
      </c>
      <c r="H422" s="0" t="n">
        <v>-77737.6871955065</v>
      </c>
      <c r="I422" s="0" t="n">
        <v>17673.1103611749</v>
      </c>
      <c r="J422" s="0" t="n">
        <v>2770.11368240994</v>
      </c>
      <c r="K422" s="0" t="n">
        <v>7673529.8134748</v>
      </c>
      <c r="L422" s="0" t="n">
        <v>5551.96226963836</v>
      </c>
      <c r="M422" s="0" t="n">
        <v>870.224105041269</v>
      </c>
      <c r="N422" s="0" t="n">
        <v>757289.992994879</v>
      </c>
      <c r="O422" s="13" t="n">
        <v>0.0004668409</v>
      </c>
      <c r="P422" s="0" t="s">
        <v>2068</v>
      </c>
    </row>
    <row r="423" customFormat="false" ht="15" hidden="false" customHeight="false" outlineLevel="0" collapsed="false">
      <c r="A423" s="0" t="n">
        <v>422</v>
      </c>
      <c r="B423" s="0" t="n">
        <v>1</v>
      </c>
      <c r="C423" s="0" t="s">
        <v>214</v>
      </c>
      <c r="D423" s="0" t="n">
        <v>0.005</v>
      </c>
      <c r="E423" s="0" t="n">
        <v>0.04</v>
      </c>
      <c r="F423" s="0" t="n">
        <v>0.309502368589164</v>
      </c>
      <c r="G423" s="0" t="n">
        <v>1144.4262485962</v>
      </c>
      <c r="H423" s="0" t="n">
        <v>-79644.0766404454</v>
      </c>
      <c r="I423" s="0" t="n">
        <v>18109.1255543486</v>
      </c>
      <c r="J423" s="0" t="n">
        <v>2273.74045007856</v>
      </c>
      <c r="K423" s="0" t="n">
        <v>5169895.63432346</v>
      </c>
      <c r="L423" s="0" t="n">
        <v>5688.9353237312</v>
      </c>
      <c r="M423" s="0" t="n">
        <v>714.289727829635</v>
      </c>
      <c r="N423" s="0" t="n">
        <v>510209.815282935</v>
      </c>
      <c r="O423" s="13" t="n">
        <v>0.000774434</v>
      </c>
      <c r="P423" s="0" t="s">
        <v>2068</v>
      </c>
    </row>
    <row r="424" customFormat="false" ht="15" hidden="false" customHeight="false" outlineLevel="0" collapsed="false">
      <c r="A424" s="0" t="n">
        <v>423</v>
      </c>
      <c r="B424" s="0" t="n">
        <v>1</v>
      </c>
      <c r="C424" s="0" t="s">
        <v>214</v>
      </c>
      <c r="D424" s="0" t="n">
        <v>0.005</v>
      </c>
      <c r="E424" s="0" t="n">
        <v>0.04</v>
      </c>
      <c r="F424" s="0" t="n">
        <v>0.301602451960206</v>
      </c>
      <c r="G424" s="0" t="n">
        <v>1136.068753957</v>
      </c>
      <c r="H424" s="0" t="n">
        <v>-80929.7549737358</v>
      </c>
      <c r="I424" s="0" t="n">
        <v>18400.1732567397</v>
      </c>
      <c r="J424" s="0" t="n">
        <v>2095.99964819311</v>
      </c>
      <c r="K424" s="0" t="n">
        <v>4393214.52522565</v>
      </c>
      <c r="L424" s="0" t="n">
        <v>5780.36721260451</v>
      </c>
      <c r="M424" s="0" t="n">
        <v>658.452911029683</v>
      </c>
      <c r="N424" s="0" t="n">
        <v>433560.236043464</v>
      </c>
      <c r="O424" s="13" t="n">
        <v>0.0005868016</v>
      </c>
      <c r="P424" s="0" t="s">
        <v>2068</v>
      </c>
    </row>
    <row r="425" customFormat="false" ht="15" hidden="false" customHeight="false" outlineLevel="0" collapsed="false">
      <c r="A425" s="0" t="n">
        <v>424</v>
      </c>
      <c r="B425" s="0" t="n">
        <v>1</v>
      </c>
      <c r="C425" s="0" t="s">
        <v>214</v>
      </c>
      <c r="D425" s="0" t="n">
        <v>0.005</v>
      </c>
      <c r="E425" s="0" t="n">
        <v>0.04</v>
      </c>
      <c r="F425" s="0" t="n">
        <v>0.294719022072968</v>
      </c>
      <c r="G425" s="0" t="n">
        <v>1129.90481514936</v>
      </c>
      <c r="H425" s="0" t="n">
        <v>-81854.5471503776</v>
      </c>
      <c r="I425" s="0" t="n">
        <v>18608.9536855975</v>
      </c>
      <c r="J425" s="0" t="n">
        <v>2086.18839315506</v>
      </c>
      <c r="K425" s="0" t="n">
        <v>4352182.01173492</v>
      </c>
      <c r="L425" s="0" t="n">
        <v>5845.95504859928</v>
      </c>
      <c r="M425" s="0" t="n">
        <v>655.370730438761</v>
      </c>
      <c r="N425" s="0" t="n">
        <v>429510.794315835</v>
      </c>
      <c r="O425" s="13" t="n">
        <v>0.0001988541</v>
      </c>
      <c r="P425" s="0" t="s">
        <v>2068</v>
      </c>
    </row>
    <row r="426" customFormat="false" ht="15" hidden="false" customHeight="false" outlineLevel="0" collapsed="false">
      <c r="A426" s="0" t="n">
        <v>425</v>
      </c>
      <c r="B426" s="0" t="n">
        <v>1</v>
      </c>
      <c r="C426" s="0" t="s">
        <v>214</v>
      </c>
      <c r="D426" s="0" t="n">
        <v>0.005</v>
      </c>
      <c r="E426" s="0" t="n">
        <v>0.04</v>
      </c>
      <c r="F426" s="0" t="n">
        <v>0.28889508586144</v>
      </c>
      <c r="G426" s="0" t="n">
        <v>1125.27821279337</v>
      </c>
      <c r="H426" s="0" t="n">
        <v>-82519.4228956284</v>
      </c>
      <c r="I426" s="0" t="n">
        <v>18762.0656955379</v>
      </c>
      <c r="J426" s="0" t="n">
        <v>2167.26877932948</v>
      </c>
      <c r="K426" s="0" t="n">
        <v>4697053.9618563</v>
      </c>
      <c r="L426" s="0" t="n">
        <v>5894.05479367155</v>
      </c>
      <c r="M426" s="0" t="n">
        <v>680.84192570206</v>
      </c>
      <c r="N426" s="0" t="n">
        <v>463545.72779369</v>
      </c>
      <c r="O426" s="13" t="n">
        <v>5.381062E-005</v>
      </c>
      <c r="P426" s="0" t="s">
        <v>2068</v>
      </c>
    </row>
    <row r="427" customFormat="false" ht="15" hidden="false" customHeight="false" outlineLevel="0" collapsed="false">
      <c r="A427" s="0" t="n">
        <v>426</v>
      </c>
      <c r="B427" s="0" t="n">
        <v>1</v>
      </c>
      <c r="C427" s="0" t="s">
        <v>214</v>
      </c>
      <c r="D427" s="0" t="n">
        <v>0.005</v>
      </c>
      <c r="E427" s="0" t="n">
        <v>0.04</v>
      </c>
      <c r="F427" s="0" t="n">
        <v>0.286244860733859</v>
      </c>
      <c r="G427" s="0" t="n">
        <v>1123.40464002392</v>
      </c>
      <c r="H427" s="0" t="n">
        <v>-82780.8619935846</v>
      </c>
      <c r="I427" s="0" t="n">
        <v>18821.5433393951</v>
      </c>
      <c r="J427" s="0" t="n">
        <v>2237.63241053155</v>
      </c>
      <c r="K427" s="0" t="n">
        <v>5006998.80466123</v>
      </c>
      <c r="L427" s="0" t="n">
        <v>5912.73954287862</v>
      </c>
      <c r="M427" s="0" t="n">
        <v>702.946479885211</v>
      </c>
      <c r="N427" s="0" t="n">
        <v>494133.75358301</v>
      </c>
      <c r="O427" s="13" t="n">
        <v>5.171728E-005</v>
      </c>
      <c r="P427" s="0" t="s">
        <v>2068</v>
      </c>
    </row>
    <row r="428" customFormat="false" ht="15" hidden="false" customHeight="false" outlineLevel="0" collapsed="false">
      <c r="A428" s="0" t="n">
        <v>427</v>
      </c>
      <c r="B428" s="0" t="n">
        <v>1</v>
      </c>
      <c r="C428" s="0" t="s">
        <v>214</v>
      </c>
      <c r="D428" s="0" t="n">
        <v>0.005</v>
      </c>
      <c r="E428" s="0" t="n">
        <v>0.04</v>
      </c>
      <c r="F428" s="0" t="n">
        <v>0.283792067872127</v>
      </c>
      <c r="G428" s="0" t="n">
        <v>1121.68782606957</v>
      </c>
      <c r="H428" s="0" t="n">
        <v>-83023.6127450586</v>
      </c>
      <c r="I428" s="0" t="n">
        <v>18876.7930438042</v>
      </c>
      <c r="J428" s="0" t="n">
        <v>2320.12817967849</v>
      </c>
      <c r="K428" s="0" t="n">
        <v>5382994.77013824</v>
      </c>
      <c r="L428" s="0" t="n">
        <v>5930.09609574455</v>
      </c>
      <c r="M428" s="0" t="n">
        <v>728.86231407176</v>
      </c>
      <c r="N428" s="0" t="n">
        <v>531240.272874042</v>
      </c>
      <c r="O428" s="13" t="n">
        <v>5.337676E-005</v>
      </c>
      <c r="P428" s="0" t="s">
        <v>2068</v>
      </c>
    </row>
    <row r="429" customFormat="false" ht="15" hidden="false" customHeight="false" outlineLevel="0" collapsed="false">
      <c r="A429" s="0" t="n">
        <v>428</v>
      </c>
      <c r="B429" s="0" t="n">
        <v>1</v>
      </c>
      <c r="C429" s="0" t="s">
        <v>214</v>
      </c>
      <c r="D429" s="0" t="n">
        <v>0.005</v>
      </c>
      <c r="E429" s="0" t="n">
        <v>0.04</v>
      </c>
      <c r="F429" s="0" t="n">
        <v>0.280311501206597</v>
      </c>
      <c r="G429" s="0" t="n">
        <v>1118.73810902207</v>
      </c>
      <c r="H429" s="0" t="n">
        <v>-83419.0712627883</v>
      </c>
      <c r="I429" s="0" t="n">
        <v>18966.7824637811</v>
      </c>
      <c r="J429" s="0" t="n">
        <v>2517.16903725541</v>
      </c>
      <c r="K429" s="0" t="n">
        <v>6336139.96211733</v>
      </c>
      <c r="L429" s="0" t="n">
        <v>5958.36604105415</v>
      </c>
      <c r="M429" s="0" t="n">
        <v>790.762193852675</v>
      </c>
      <c r="N429" s="0" t="n">
        <v>625304.847226696</v>
      </c>
      <c r="O429" s="13" t="n">
        <v>5.739096E-005</v>
      </c>
      <c r="P429" s="0" t="s">
        <v>2068</v>
      </c>
    </row>
    <row r="430" customFormat="false" ht="15" hidden="false" customHeight="false" outlineLevel="0" collapsed="false">
      <c r="A430" s="0" t="n">
        <v>429</v>
      </c>
      <c r="B430" s="0" t="n">
        <v>1</v>
      </c>
      <c r="C430" s="0" t="s">
        <v>214</v>
      </c>
      <c r="D430" s="0" t="n">
        <v>0.005</v>
      </c>
      <c r="E430" s="0" t="n">
        <v>0.04</v>
      </c>
      <c r="F430" s="0" t="n">
        <v>0.277833139756694</v>
      </c>
      <c r="G430" s="0" t="n">
        <v>1116.21297613098</v>
      </c>
      <c r="H430" s="0" t="n">
        <v>-83742.00980299</v>
      </c>
      <c r="I430" s="0" t="n">
        <v>19040.2857225868</v>
      </c>
      <c r="J430" s="0" t="n">
        <v>2741.85331776364</v>
      </c>
      <c r="K430" s="0" t="n">
        <v>7517759.61613148</v>
      </c>
      <c r="L430" s="0" t="n">
        <v>5981.45690120624</v>
      </c>
      <c r="M430" s="0" t="n">
        <v>861.346184015873</v>
      </c>
      <c r="N430" s="0" t="n">
        <v>741917.248718706</v>
      </c>
      <c r="O430" s="13" t="n">
        <v>5.207543E-005</v>
      </c>
      <c r="P430" s="0" t="s">
        <v>2068</v>
      </c>
    </row>
    <row r="431" customFormat="false" ht="15" hidden="false" customHeight="false" outlineLevel="0" collapsed="false">
      <c r="A431" s="0" t="n">
        <v>430</v>
      </c>
      <c r="B431" s="0" t="n">
        <v>1</v>
      </c>
      <c r="C431" s="0" t="s">
        <v>214</v>
      </c>
      <c r="D431" s="0" t="n">
        <v>0.005</v>
      </c>
      <c r="E431" s="0" t="n">
        <v>0.04</v>
      </c>
      <c r="F431" s="0" t="n">
        <v>0.279471602552803</v>
      </c>
      <c r="G431" s="0" t="n">
        <v>1112.45581504954</v>
      </c>
      <c r="H431" s="0" t="n">
        <v>-84189.7711568339</v>
      </c>
      <c r="I431" s="0" t="n">
        <v>19142.1721802195</v>
      </c>
      <c r="J431" s="0" t="n">
        <v>3294.68276890502</v>
      </c>
      <c r="K431" s="13" t="n">
        <v>10854934.5477196</v>
      </c>
      <c r="L431" s="0" t="n">
        <v>6013.46427043886</v>
      </c>
      <c r="M431" s="0" t="n">
        <v>1035.01613750947</v>
      </c>
      <c r="N431" s="0" t="n">
        <v>1071258.40490502</v>
      </c>
      <c r="O431" s="13" t="n">
        <v>4.997999E-005</v>
      </c>
      <c r="P431" s="0" t="s">
        <v>2068</v>
      </c>
    </row>
    <row r="432" customFormat="false" ht="15" hidden="false" customHeight="false" outlineLevel="0" collapsed="false">
      <c r="A432" s="0" t="n">
        <v>431</v>
      </c>
      <c r="B432" s="0" t="n">
        <v>1</v>
      </c>
      <c r="C432" s="0" t="s">
        <v>214</v>
      </c>
      <c r="D432" s="0" t="n">
        <v>0.005</v>
      </c>
      <c r="E432" s="0" t="n">
        <v>0.04</v>
      </c>
      <c r="F432" s="0" t="n">
        <v>0.288529817713424</v>
      </c>
      <c r="G432" s="0" t="n">
        <v>1110.1264072151</v>
      </c>
      <c r="H432" s="0" t="n">
        <v>-84364.5971551168</v>
      </c>
      <c r="I432" s="0" t="n">
        <v>19181.9722734985</v>
      </c>
      <c r="J432" s="0" t="n">
        <v>3955.17161311007</v>
      </c>
      <c r="K432" s="13" t="n">
        <v>15643382.4891517</v>
      </c>
      <c r="L432" s="0" t="n">
        <v>6025.96736762508</v>
      </c>
      <c r="M432" s="0" t="n">
        <v>1242.50701305825</v>
      </c>
      <c r="N432" s="0" t="n">
        <v>1543823.67749894</v>
      </c>
      <c r="O432" s="13" t="n">
        <v>5.955436E-005</v>
      </c>
      <c r="P432" s="0" t="s">
        <v>2068</v>
      </c>
    </row>
    <row r="433" customFormat="false" ht="15" hidden="false" customHeight="false" outlineLevel="0" collapsed="false">
      <c r="A433" s="0" t="n">
        <v>432</v>
      </c>
      <c r="B433" s="0" t="n">
        <v>1</v>
      </c>
      <c r="C433" s="0" t="s">
        <v>214</v>
      </c>
      <c r="D433" s="0" t="n">
        <v>0.005</v>
      </c>
      <c r="E433" s="0" t="n">
        <v>0.04</v>
      </c>
      <c r="F433" s="0" t="n">
        <v>0.297281097940867</v>
      </c>
      <c r="G433" s="0" t="n">
        <v>1108.42751104851</v>
      </c>
      <c r="H433" s="0" t="n">
        <v>-84488.0503277657</v>
      </c>
      <c r="I433" s="0" t="n">
        <v>19210.1138689825</v>
      </c>
      <c r="J433" s="0" t="n">
        <v>4300.63171049376</v>
      </c>
      <c r="K433" s="13" t="n">
        <v>18495433.1093045</v>
      </c>
      <c r="L433" s="0" t="n">
        <v>6034.80797763348</v>
      </c>
      <c r="M433" s="0" t="n">
        <v>1351.03241618082</v>
      </c>
      <c r="N433" s="0" t="n">
        <v>1825288.58957139</v>
      </c>
      <c r="O433" s="13" t="n">
        <v>5.8323E-005</v>
      </c>
      <c r="P433" s="0" t="s">
        <v>2068</v>
      </c>
    </row>
    <row r="434" customFormat="false" ht="15" hidden="false" customHeight="false" outlineLevel="0" collapsed="false">
      <c r="A434" s="0" t="n">
        <v>433</v>
      </c>
      <c r="B434" s="0" t="n">
        <v>1</v>
      </c>
      <c r="C434" s="0" t="s">
        <v>214</v>
      </c>
      <c r="D434" s="0" t="n">
        <v>0.01</v>
      </c>
      <c r="E434" s="0" t="n">
        <v>0.04</v>
      </c>
      <c r="F434" s="0" t="n">
        <v>1.10320399467309</v>
      </c>
      <c r="G434" s="0" t="n">
        <v>1242.07589617529</v>
      </c>
      <c r="H434" s="0" t="n">
        <v>-110018.571787545</v>
      </c>
      <c r="I434" s="0" t="n">
        <v>25019.3588737392</v>
      </c>
      <c r="J434" s="0" t="n">
        <v>3337.41399422897</v>
      </c>
      <c r="K434" s="13" t="n">
        <v>11138332.1688753</v>
      </c>
      <c r="L434" s="0" t="n">
        <v>7859.76738891975</v>
      </c>
      <c r="M434" s="0" t="n">
        <v>1048.44004227055</v>
      </c>
      <c r="N434" s="0" t="n">
        <v>1099226.52223627</v>
      </c>
      <c r="O434" s="13" t="n">
        <v>0.001653859</v>
      </c>
      <c r="P434" s="0" t="s">
        <v>2068</v>
      </c>
    </row>
    <row r="435" customFormat="false" ht="15" hidden="false" customHeight="false" outlineLevel="0" collapsed="false">
      <c r="A435" s="0" t="n">
        <v>434</v>
      </c>
      <c r="B435" s="0" t="n">
        <v>1</v>
      </c>
      <c r="C435" s="0" t="s">
        <v>214</v>
      </c>
      <c r="D435" s="0" t="n">
        <v>0.01</v>
      </c>
      <c r="E435" s="0" t="n">
        <v>0.04</v>
      </c>
      <c r="F435" s="0" t="n">
        <v>1.06074516844819</v>
      </c>
      <c r="G435" s="0" t="n">
        <v>1228.12960478633</v>
      </c>
      <c r="H435" s="0" t="n">
        <v>-113549.339754779</v>
      </c>
      <c r="I435" s="0" t="n">
        <v>25821.713672577</v>
      </c>
      <c r="J435" s="0" t="n">
        <v>2558.16621041582</v>
      </c>
      <c r="K435" s="0" t="n">
        <v>6544214.36011324</v>
      </c>
      <c r="L435" s="0" t="n">
        <v>8111.82509008122</v>
      </c>
      <c r="M435" s="0" t="n">
        <v>803.641350585002</v>
      </c>
      <c r="N435" s="0" t="n">
        <v>645839.420370086</v>
      </c>
      <c r="O435" s="13" t="n">
        <v>0.001537268</v>
      </c>
      <c r="P435" s="0" t="s">
        <v>2068</v>
      </c>
    </row>
    <row r="436" customFormat="false" ht="15" hidden="false" customHeight="false" outlineLevel="0" collapsed="false">
      <c r="A436" s="0" t="n">
        <v>435</v>
      </c>
      <c r="B436" s="0" t="n">
        <v>1</v>
      </c>
      <c r="C436" s="0" t="s">
        <v>214</v>
      </c>
      <c r="D436" s="0" t="n">
        <v>0.01</v>
      </c>
      <c r="E436" s="0" t="n">
        <v>0.04</v>
      </c>
      <c r="F436" s="0" t="n">
        <v>1.0301478915062</v>
      </c>
      <c r="G436" s="0" t="n">
        <v>1218.41314496516</v>
      </c>
      <c r="H436" s="0" t="n">
        <v>-115953.873001226</v>
      </c>
      <c r="I436" s="0" t="n">
        <v>26364.4716360238</v>
      </c>
      <c r="J436" s="0" t="n">
        <v>2190.59181979886</v>
      </c>
      <c r="K436" s="0" t="n">
        <v>4798692.52096968</v>
      </c>
      <c r="L436" s="0" t="n">
        <v>8282.3311115658</v>
      </c>
      <c r="M436" s="0" t="n">
        <v>688.168799011447</v>
      </c>
      <c r="N436" s="0" t="n">
        <v>473576.295932858</v>
      </c>
      <c r="O436" s="13" t="n">
        <v>0.001162079</v>
      </c>
      <c r="P436" s="0" t="s">
        <v>2068</v>
      </c>
    </row>
    <row r="437" customFormat="false" ht="15" hidden="false" customHeight="false" outlineLevel="0" collapsed="false">
      <c r="A437" s="0" t="n">
        <v>436</v>
      </c>
      <c r="B437" s="0" t="n">
        <v>1</v>
      </c>
      <c r="C437" s="0" t="s">
        <v>214</v>
      </c>
      <c r="D437" s="0" t="n">
        <v>0.01</v>
      </c>
      <c r="E437" s="0" t="n">
        <v>0.04</v>
      </c>
      <c r="F437" s="0" t="n">
        <v>0.996112054039258</v>
      </c>
      <c r="G437" s="0" t="n">
        <v>1211.15774858669</v>
      </c>
      <c r="H437" s="0" t="n">
        <v>-117675.330669922</v>
      </c>
      <c r="I437" s="0" t="n">
        <v>26762.8321741201</v>
      </c>
      <c r="J437" s="0" t="n">
        <v>2050.42139931149</v>
      </c>
      <c r="K437" s="0" t="n">
        <v>4204227.9147545</v>
      </c>
      <c r="L437" s="0" t="n">
        <v>8407.47505240947</v>
      </c>
      <c r="M437" s="0" t="n">
        <v>644.134621115706</v>
      </c>
      <c r="N437" s="0" t="n">
        <v>414909.410119874</v>
      </c>
      <c r="O437" s="13" t="n">
        <v>0.00111867</v>
      </c>
      <c r="P437" s="0" t="s">
        <v>2068</v>
      </c>
    </row>
    <row r="438" customFormat="false" ht="15" hidden="false" customHeight="false" outlineLevel="0" collapsed="false">
      <c r="A438" s="0" t="n">
        <v>437</v>
      </c>
      <c r="B438" s="0" t="n">
        <v>1</v>
      </c>
      <c r="C438" s="0" t="s">
        <v>214</v>
      </c>
      <c r="D438" s="0" t="n">
        <v>0.01</v>
      </c>
      <c r="E438" s="0" t="n">
        <v>0.04</v>
      </c>
      <c r="F438" s="0" t="n">
        <v>0.971805790861253</v>
      </c>
      <c r="G438" s="0" t="n">
        <v>1205.54180562294</v>
      </c>
      <c r="H438" s="0" t="n">
        <v>-119057.824935151</v>
      </c>
      <c r="I438" s="0" t="n">
        <v>27062.5767901791</v>
      </c>
      <c r="J438" s="0" t="n">
        <v>2031.72375127796</v>
      </c>
      <c r="K438" s="0" t="n">
        <v>4127901.401507</v>
      </c>
      <c r="L438" s="0" t="n">
        <v>8501.63905444493</v>
      </c>
      <c r="M438" s="0" t="n">
        <v>638.26080296596</v>
      </c>
      <c r="N438" s="0" t="n">
        <v>407376.852602752</v>
      </c>
      <c r="O438" s="13" t="n">
        <v>0.0008568091</v>
      </c>
      <c r="P438" s="0" t="s">
        <v>2068</v>
      </c>
    </row>
    <row r="439" customFormat="false" ht="15" hidden="false" customHeight="false" outlineLevel="0" collapsed="false">
      <c r="A439" s="0" t="n">
        <v>438</v>
      </c>
      <c r="B439" s="0" t="n">
        <v>1</v>
      </c>
      <c r="C439" s="0" t="s">
        <v>214</v>
      </c>
      <c r="D439" s="0" t="n">
        <v>0.01</v>
      </c>
      <c r="E439" s="0" t="n">
        <v>0.04</v>
      </c>
      <c r="F439" s="0" t="n">
        <v>0.95921908240416</v>
      </c>
      <c r="G439" s="0" t="n">
        <v>1203.22261758567</v>
      </c>
      <c r="H439" s="0" t="n">
        <v>-119569.348328992</v>
      </c>
      <c r="I439" s="0" t="n">
        <v>27182.7059447459</v>
      </c>
      <c r="J439" s="0" t="n">
        <v>2061.15480127167</v>
      </c>
      <c r="K439" s="0" t="n">
        <v>4248359.11480528</v>
      </c>
      <c r="L439" s="0" t="n">
        <v>8539.37732011239</v>
      </c>
      <c r="M439" s="0" t="n">
        <v>647.506491807738</v>
      </c>
      <c r="N439" s="0" t="n">
        <v>419264.656933164</v>
      </c>
      <c r="O439" s="13" t="n">
        <v>0.0006251228</v>
      </c>
      <c r="P439" s="0" t="s">
        <v>2068</v>
      </c>
    </row>
    <row r="440" customFormat="false" ht="15" hidden="false" customHeight="false" outlineLevel="0" collapsed="false">
      <c r="A440" s="0" t="n">
        <v>439</v>
      </c>
      <c r="B440" s="0" t="n">
        <v>1</v>
      </c>
      <c r="C440" s="0" t="s">
        <v>214</v>
      </c>
      <c r="D440" s="0" t="n">
        <v>0.01</v>
      </c>
      <c r="E440" s="0" t="n">
        <v>0.04</v>
      </c>
      <c r="F440" s="0" t="n">
        <v>0.950809496236615</v>
      </c>
      <c r="G440" s="0" t="n">
        <v>1201.10092065833</v>
      </c>
      <c r="H440" s="0" t="n">
        <v>-120096.720201841</v>
      </c>
      <c r="I440" s="0" t="n">
        <v>27292.3631615303</v>
      </c>
      <c r="J440" s="0" t="n">
        <v>2101.84962116132</v>
      </c>
      <c r="K440" s="0" t="n">
        <v>4417771.829976</v>
      </c>
      <c r="L440" s="0" t="n">
        <v>8573.8258533781</v>
      </c>
      <c r="M440" s="0" t="n">
        <v>660.290665047453</v>
      </c>
      <c r="N440" s="0" t="n">
        <v>435983.762348808</v>
      </c>
      <c r="O440" s="13" t="n">
        <v>0.0002859972</v>
      </c>
      <c r="P440" s="0" t="s">
        <v>2068</v>
      </c>
    </row>
    <row r="441" customFormat="false" ht="15" hidden="false" customHeight="false" outlineLevel="0" collapsed="false">
      <c r="A441" s="0" t="n">
        <v>440</v>
      </c>
      <c r="B441" s="0" t="n">
        <v>1</v>
      </c>
      <c r="C441" s="0" t="s">
        <v>214</v>
      </c>
      <c r="D441" s="0" t="n">
        <v>0.01</v>
      </c>
      <c r="E441" s="0" t="n">
        <v>0.04</v>
      </c>
      <c r="F441" s="0" t="n">
        <v>0.935568611021153</v>
      </c>
      <c r="G441" s="0" t="n">
        <v>1197.36436778</v>
      </c>
      <c r="H441" s="0" t="n">
        <v>-120857.658390501</v>
      </c>
      <c r="I441" s="0" t="n">
        <v>27477.9438970351</v>
      </c>
      <c r="J441" s="0" t="n">
        <v>2228.13884026379</v>
      </c>
      <c r="K441" s="0" t="n">
        <v>4964602.69149211</v>
      </c>
      <c r="L441" s="0" t="n">
        <v>8632.12556514025</v>
      </c>
      <c r="M441" s="0" t="n">
        <v>699.96409913117</v>
      </c>
      <c r="N441" s="0" t="n">
        <v>489949.74007251</v>
      </c>
      <c r="O441" s="13" t="n">
        <v>4.299575E-005</v>
      </c>
      <c r="P441" s="0" t="s">
        <v>2068</v>
      </c>
    </row>
    <row r="442" customFormat="false" ht="15" hidden="false" customHeight="false" outlineLevel="0" collapsed="false">
      <c r="A442" s="0" t="n">
        <v>441</v>
      </c>
      <c r="B442" s="0" t="n">
        <v>1</v>
      </c>
      <c r="C442" s="0" t="s">
        <v>214</v>
      </c>
      <c r="D442" s="0" t="n">
        <v>0.01</v>
      </c>
      <c r="E442" s="0" t="n">
        <v>0.04</v>
      </c>
      <c r="F442" s="0" t="n">
        <v>0.927839827229036</v>
      </c>
      <c r="G442" s="0" t="n">
        <v>1194.20349889548</v>
      </c>
      <c r="H442" s="0" t="n">
        <v>-121522.135272169</v>
      </c>
      <c r="I442" s="0" t="n">
        <v>27629.0620865228</v>
      </c>
      <c r="J442" s="0" t="n">
        <v>2382.06562173504</v>
      </c>
      <c r="K442" s="0" t="n">
        <v>5674236.62625195</v>
      </c>
      <c r="L442" s="0" t="n">
        <v>8679.59895660793</v>
      </c>
      <c r="M442" s="0" t="n">
        <v>748.319802546226</v>
      </c>
      <c r="N442" s="0" t="n">
        <v>559982.526882823</v>
      </c>
      <c r="O442" s="13" t="n">
        <v>4.025699E-005</v>
      </c>
      <c r="P442" s="0" t="s">
        <v>2068</v>
      </c>
    </row>
    <row r="443" customFormat="false" ht="15" hidden="false" customHeight="false" outlineLevel="0" collapsed="false">
      <c r="A443" s="0" t="n">
        <v>442</v>
      </c>
      <c r="B443" s="0" t="n">
        <v>1</v>
      </c>
      <c r="C443" s="0" t="s">
        <v>214</v>
      </c>
      <c r="D443" s="0" t="n">
        <v>0.01</v>
      </c>
      <c r="E443" s="0" t="n">
        <v>0.04</v>
      </c>
      <c r="F443" s="0" t="n">
        <v>0.932041855237912</v>
      </c>
      <c r="G443" s="0" t="n">
        <v>1189.55989488985</v>
      </c>
      <c r="H443" s="0" t="n">
        <v>-122437.077849969</v>
      </c>
      <c r="I443" s="0" t="n">
        <v>27837.0153049471</v>
      </c>
      <c r="J443" s="0" t="n">
        <v>2802.70453959146</v>
      </c>
      <c r="K443" s="0" t="n">
        <v>7855152.73624658</v>
      </c>
      <c r="L443" s="0" t="n">
        <v>8744.92692657472</v>
      </c>
      <c r="M443" s="0" t="n">
        <v>880.462439216313</v>
      </c>
      <c r="N443" s="0" t="n">
        <v>775214.106870741</v>
      </c>
      <c r="O443" s="13" t="n">
        <v>3.981481E-005</v>
      </c>
      <c r="P443" s="0" t="s">
        <v>2068</v>
      </c>
    </row>
    <row r="444" customFormat="false" ht="15" hidden="false" customHeight="false" outlineLevel="0" collapsed="false">
      <c r="A444" s="0" t="n">
        <v>443</v>
      </c>
      <c r="B444" s="0" t="n">
        <v>1</v>
      </c>
      <c r="C444" s="0" t="s">
        <v>214</v>
      </c>
      <c r="D444" s="0" t="n">
        <v>0.01</v>
      </c>
      <c r="E444" s="0" t="n">
        <v>0.04</v>
      </c>
      <c r="F444" s="0" t="n">
        <v>0.965581141455913</v>
      </c>
      <c r="G444" s="0" t="n">
        <v>1186.86315079567</v>
      </c>
      <c r="H444" s="0" t="n">
        <v>-122820.302137219</v>
      </c>
      <c r="I444" s="0" t="n">
        <v>27924.0813723228</v>
      </c>
      <c r="J444" s="0" t="n">
        <v>3358.32498457352</v>
      </c>
      <c r="K444" s="13" t="n">
        <v>11278346.7020107</v>
      </c>
      <c r="L444" s="0" t="n">
        <v>8772.27850824238</v>
      </c>
      <c r="M444" s="0" t="n">
        <v>1055.00917624766</v>
      </c>
      <c r="N444" s="0" t="n">
        <v>1113044.36196677</v>
      </c>
      <c r="O444" s="13" t="n">
        <v>4.134198E-005</v>
      </c>
      <c r="P444" s="0" t="s">
        <v>2068</v>
      </c>
    </row>
    <row r="445" customFormat="false" ht="15" hidden="false" customHeight="false" outlineLevel="0" collapsed="false">
      <c r="A445" s="0" t="n">
        <v>444</v>
      </c>
      <c r="B445" s="0" t="n">
        <v>1</v>
      </c>
      <c r="C445" s="0" t="s">
        <v>214</v>
      </c>
      <c r="D445" s="0" t="n">
        <v>0.01</v>
      </c>
      <c r="E445" s="0" t="n">
        <v>0.04</v>
      </c>
      <c r="F445" s="0" t="n">
        <v>0.99724948752555</v>
      </c>
      <c r="G445" s="0" t="n">
        <v>1185.37385485784</v>
      </c>
      <c r="H445" s="0" t="n">
        <v>-122998.655346407</v>
      </c>
      <c r="I445" s="0" t="n">
        <v>27964.8198837443</v>
      </c>
      <c r="J445" s="0" t="n">
        <v>3661.00492285804</v>
      </c>
      <c r="K445" s="13" t="n">
        <v>13402957.0451908</v>
      </c>
      <c r="L445" s="0" t="n">
        <v>8785.07640706806</v>
      </c>
      <c r="M445" s="0" t="n">
        <v>1150.09530216554</v>
      </c>
      <c r="N445" s="0" t="n">
        <v>1322719.20406325</v>
      </c>
      <c r="O445" s="13" t="n">
        <v>3.845415E-005</v>
      </c>
      <c r="P445" s="0" t="s">
        <v>2068</v>
      </c>
    </row>
    <row r="446" customFormat="false" ht="15" hidden="false" customHeight="false" outlineLevel="0" collapsed="false">
      <c r="A446" s="0" t="n">
        <v>445</v>
      </c>
      <c r="B446" s="0" t="n">
        <v>1</v>
      </c>
      <c r="C446" s="0" t="s">
        <v>214</v>
      </c>
      <c r="D446" s="0" t="n">
        <v>0.015</v>
      </c>
      <c r="E446" s="0" t="n">
        <v>0.04</v>
      </c>
      <c r="F446" s="0" t="n">
        <v>2.30918983680021</v>
      </c>
      <c r="G446" s="0" t="n">
        <v>1310.36165356585</v>
      </c>
      <c r="H446" s="0" t="n">
        <v>-134098.372432676</v>
      </c>
      <c r="I446" s="0" t="n">
        <v>30504.079443953</v>
      </c>
      <c r="J446" s="0" t="n">
        <v>3542.29471176571</v>
      </c>
      <c r="K446" s="13" t="n">
        <v>12547851.8250033</v>
      </c>
      <c r="L446" s="0" t="n">
        <v>9582.77828191074</v>
      </c>
      <c r="M446" s="0" t="n">
        <v>1112.80279394777</v>
      </c>
      <c r="N446" s="0" t="n">
        <v>1238330.05821796</v>
      </c>
      <c r="O446" s="13" t="n">
        <v>0.001765145</v>
      </c>
      <c r="P446" s="0" t="s">
        <v>2068</v>
      </c>
    </row>
    <row r="447" customFormat="false" ht="15" hidden="false" customHeight="false" outlineLevel="0" collapsed="false">
      <c r="A447" s="0" t="n">
        <v>446</v>
      </c>
      <c r="B447" s="0" t="n">
        <v>-1</v>
      </c>
      <c r="C447" s="0" t="s">
        <v>214</v>
      </c>
      <c r="D447" s="0" t="n">
        <v>0.015</v>
      </c>
      <c r="E447" s="0" t="n">
        <v>0.04</v>
      </c>
      <c r="F447" s="0" t="n">
        <v>4.43707000202266</v>
      </c>
      <c r="G447" s="0" t="n">
        <v>1164.73052980118</v>
      </c>
      <c r="H447" s="0" t="n">
        <v>-91228.2310430058</v>
      </c>
      <c r="I447" s="0" t="n">
        <v>24094.4083117312</v>
      </c>
      <c r="J447" s="0" t="n">
        <v>3037.43827721496</v>
      </c>
      <c r="K447" s="0" t="n">
        <v>9226031.28789059</v>
      </c>
      <c r="L447" s="0" t="n">
        <v>7568.97644462789</v>
      </c>
      <c r="M447" s="0" t="n">
        <v>954.175693995251</v>
      </c>
      <c r="N447" s="0" t="n">
        <v>910451.255011319</v>
      </c>
      <c r="O447" s="13" t="n">
        <v>0.01295992</v>
      </c>
      <c r="P447" s="0" t="s">
        <v>2068</v>
      </c>
    </row>
    <row r="448" customFormat="false" ht="15" hidden="false" customHeight="false" outlineLevel="0" collapsed="false">
      <c r="A448" s="0" t="n">
        <v>447</v>
      </c>
      <c r="B448" s="0" t="n">
        <v>-1</v>
      </c>
      <c r="C448" s="0" t="s">
        <v>214</v>
      </c>
      <c r="D448" s="0" t="n">
        <v>0.015</v>
      </c>
      <c r="E448" s="0" t="n">
        <v>0.04</v>
      </c>
      <c r="F448" s="0" t="n">
        <v>4.34971898249932</v>
      </c>
      <c r="G448" s="0" t="n">
        <v>1159.67375353153</v>
      </c>
      <c r="H448" s="0" t="n">
        <v>-97268.4356432348</v>
      </c>
      <c r="I448" s="0" t="n">
        <v>25028.6676882561</v>
      </c>
      <c r="J448" s="0" t="n">
        <v>2792.93931797421</v>
      </c>
      <c r="K448" s="0" t="n">
        <v>7800510.03388626</v>
      </c>
      <c r="L448" s="0" t="n">
        <v>7862.46309607812</v>
      </c>
      <c r="M448" s="0" t="n">
        <v>877.369206809903</v>
      </c>
      <c r="N448" s="0" t="n">
        <v>769776.725058239</v>
      </c>
      <c r="O448" s="13" t="n">
        <v>0.01113901</v>
      </c>
      <c r="P448" s="0" t="s">
        <v>2068</v>
      </c>
    </row>
    <row r="449" customFormat="false" ht="15" hidden="false" customHeight="false" outlineLevel="0" collapsed="false">
      <c r="A449" s="0" t="n">
        <v>448</v>
      </c>
      <c r="B449" s="0" t="n">
        <v>-1</v>
      </c>
      <c r="C449" s="0" t="s">
        <v>214</v>
      </c>
      <c r="D449" s="0" t="n">
        <v>0.015</v>
      </c>
      <c r="E449" s="0" t="n">
        <v>0.04</v>
      </c>
      <c r="F449" s="0" t="n">
        <v>4.24350045771279</v>
      </c>
      <c r="G449" s="0" t="n">
        <v>1156.33397253427</v>
      </c>
      <c r="H449" s="0" t="n">
        <v>-104155.081278281</v>
      </c>
      <c r="I449" s="0" t="n">
        <v>25725.3325098928</v>
      </c>
      <c r="J449" s="0" t="n">
        <v>2723.66566997522</v>
      </c>
      <c r="K449" s="0" t="n">
        <v>7418354.68180159</v>
      </c>
      <c r="L449" s="0" t="n">
        <v>8081.3121981827</v>
      </c>
      <c r="M449" s="0" t="n">
        <v>855.607700855614</v>
      </c>
      <c r="N449" s="0" t="n">
        <v>732064.53776343</v>
      </c>
      <c r="O449" s="13" t="n">
        <v>0.01019878</v>
      </c>
      <c r="P449" s="0" t="s">
        <v>2068</v>
      </c>
    </row>
    <row r="450" customFormat="false" ht="15" hidden="false" customHeight="false" outlineLevel="0" collapsed="false">
      <c r="A450" s="0" t="n">
        <v>449</v>
      </c>
      <c r="B450" s="0" t="n">
        <v>-1</v>
      </c>
      <c r="C450" s="0" t="s">
        <v>214</v>
      </c>
      <c r="D450" s="0" t="n">
        <v>0.015</v>
      </c>
      <c r="E450" s="0" t="n">
        <v>0.04</v>
      </c>
      <c r="F450" s="0" t="n">
        <v>4.13696544030972</v>
      </c>
      <c r="G450" s="0" t="n">
        <v>1154.63389597159</v>
      </c>
      <c r="H450" s="0" t="n">
        <v>-107631.390446763</v>
      </c>
      <c r="I450" s="0" t="n">
        <v>26265.0059852234</v>
      </c>
      <c r="J450" s="0" t="n">
        <v>2766.50511570636</v>
      </c>
      <c r="K450" s="0" t="n">
        <v>7653550.55522946</v>
      </c>
      <c r="L450" s="0" t="n">
        <v>8250.84430578866</v>
      </c>
      <c r="M450" s="0" t="n">
        <v>869.065211472212</v>
      </c>
      <c r="N450" s="0" t="n">
        <v>755274.341791241</v>
      </c>
      <c r="O450" s="13" t="n">
        <v>0.009457571</v>
      </c>
      <c r="P450" s="0" t="s">
        <v>2068</v>
      </c>
    </row>
    <row r="451" customFormat="false" ht="15" hidden="false" customHeight="false" outlineLevel="0" collapsed="false">
      <c r="A451" s="0" t="n">
        <v>450</v>
      </c>
      <c r="B451" s="0" t="n">
        <v>-1</v>
      </c>
      <c r="C451" s="0" t="s">
        <v>214</v>
      </c>
      <c r="D451" s="0" t="n">
        <v>0.015</v>
      </c>
      <c r="E451" s="0" t="n">
        <v>0.04</v>
      </c>
      <c r="F451" s="0" t="n">
        <v>4.07264397219114</v>
      </c>
      <c r="G451" s="0" t="n">
        <v>1155.0555041784</v>
      </c>
      <c r="H451" s="0" t="n">
        <v>-108171.824986715</v>
      </c>
      <c r="I451" s="0" t="n">
        <v>26600.1172255143</v>
      </c>
      <c r="J451" s="0" t="n">
        <v>2811.96937625829</v>
      </c>
      <c r="K451" s="0" t="n">
        <v>7907171.77301446</v>
      </c>
      <c r="L451" s="0" t="n">
        <v>8356.1155808194</v>
      </c>
      <c r="M451" s="0" t="n">
        <v>883.347276951292</v>
      </c>
      <c r="N451" s="0" t="n">
        <v>780302.411697264</v>
      </c>
      <c r="O451" s="13" t="n">
        <v>0.009404185</v>
      </c>
      <c r="P451" s="0" t="s">
        <v>2068</v>
      </c>
    </row>
    <row r="452" customFormat="false" ht="15" hidden="false" customHeight="false" outlineLevel="0" collapsed="false">
      <c r="A452" s="0" t="n">
        <v>451</v>
      </c>
      <c r="B452" s="0" t="n">
        <v>1</v>
      </c>
      <c r="C452" s="0" t="s">
        <v>214</v>
      </c>
      <c r="D452" s="0" t="n">
        <v>0.015</v>
      </c>
      <c r="E452" s="0" t="n">
        <v>0.04</v>
      </c>
      <c r="F452" s="0" t="n">
        <v>1.78751122171524</v>
      </c>
      <c r="G452" s="0" t="n">
        <v>1099.89476916921</v>
      </c>
      <c r="H452" s="0" t="n">
        <v>-193872.786022056</v>
      </c>
      <c r="I452" s="0" t="n">
        <v>16114.5550457582</v>
      </c>
      <c r="J452" s="0" t="n">
        <v>1341.87507999567</v>
      </c>
      <c r="K452" s="0" t="n">
        <v>1800628.73031339</v>
      </c>
      <c r="L452" s="0" t="n">
        <v>5062.37079883573</v>
      </c>
      <c r="M452" s="0" t="n">
        <v>421.548668349293</v>
      </c>
      <c r="N452" s="0" t="n">
        <v>177703.279787062</v>
      </c>
      <c r="O452" s="0" t="n">
        <v>-1</v>
      </c>
      <c r="P452" s="0" t="s">
        <v>2069</v>
      </c>
    </row>
    <row r="453" customFormat="false" ht="15" hidden="false" customHeight="false" outlineLevel="0" collapsed="false">
      <c r="A453" s="0" t="n">
        <v>452</v>
      </c>
      <c r="B453" s="0" t="n">
        <v>1</v>
      </c>
      <c r="C453" s="0" t="s">
        <v>214</v>
      </c>
      <c r="D453" s="0" t="n">
        <v>0.015</v>
      </c>
      <c r="E453" s="0" t="n">
        <v>0.04</v>
      </c>
      <c r="F453" s="0" t="n">
        <v>1.94266667599731</v>
      </c>
      <c r="G453" s="0" t="n">
        <v>1266.58791398622</v>
      </c>
      <c r="H453" s="0" t="n">
        <v>-148927.980519274</v>
      </c>
      <c r="I453" s="0" t="n">
        <v>33859.7579420401</v>
      </c>
      <c r="J453" s="0" t="n">
        <v>1840.25440065669</v>
      </c>
      <c r="K453" s="0" t="n">
        <v>3386536.25913632</v>
      </c>
      <c r="L453" s="0" t="n">
        <v>10636.9560712462</v>
      </c>
      <c r="M453" s="0" t="n">
        <v>578.11119775767</v>
      </c>
      <c r="N453" s="0" t="n">
        <v>334212.556972807</v>
      </c>
      <c r="O453" s="13" t="n">
        <v>3.068249E-005</v>
      </c>
      <c r="P453" s="0" t="s">
        <v>2068</v>
      </c>
    </row>
    <row r="454" customFormat="false" ht="15" hidden="false" customHeight="false" outlineLevel="0" collapsed="false">
      <c r="A454" s="0" t="n">
        <v>453</v>
      </c>
      <c r="B454" s="0" t="n">
        <v>-1</v>
      </c>
      <c r="C454" s="0" t="s">
        <v>214</v>
      </c>
      <c r="D454" s="0" t="n">
        <v>0.015</v>
      </c>
      <c r="E454" s="0" t="n">
        <v>0.04</v>
      </c>
      <c r="F454" s="0" t="n">
        <v>3.85613365381141</v>
      </c>
      <c r="G454" s="0" t="n">
        <v>1156.72822938883</v>
      </c>
      <c r="H454" s="0" t="n">
        <v>-113626.298877906</v>
      </c>
      <c r="I454" s="0" t="n">
        <v>27698.8899693599</v>
      </c>
      <c r="J454" s="0" t="n">
        <v>3230.05323960856</v>
      </c>
      <c r="K454" s="13" t="n">
        <v>10433243.9307058</v>
      </c>
      <c r="L454" s="0" t="n">
        <v>8701.28218165634</v>
      </c>
      <c r="M454" s="0" t="n">
        <v>1014.68343066061</v>
      </c>
      <c r="N454" s="0" t="n">
        <v>1029582.46445719</v>
      </c>
      <c r="O454" s="13" t="n">
        <v>0.009445768</v>
      </c>
      <c r="P454" s="0" t="s">
        <v>2068</v>
      </c>
    </row>
    <row r="455" customFormat="false" ht="15" hidden="false" customHeight="false" outlineLevel="0" collapsed="false">
      <c r="A455" s="0" t="n">
        <v>454</v>
      </c>
      <c r="B455" s="0" t="n">
        <v>1</v>
      </c>
      <c r="C455" s="0" t="s">
        <v>214</v>
      </c>
      <c r="D455" s="0" t="n">
        <v>0.015</v>
      </c>
      <c r="E455" s="0" t="n">
        <v>0.04</v>
      </c>
      <c r="F455" s="0" t="n">
        <v>1.92617148124554</v>
      </c>
      <c r="G455" s="0" t="n">
        <v>1258.65138622126</v>
      </c>
      <c r="H455" s="0" t="n">
        <v>-151241.586495628</v>
      </c>
      <c r="I455" s="0" t="n">
        <v>34385.485245881</v>
      </c>
      <c r="J455" s="0" t="n">
        <v>2174.38064782801</v>
      </c>
      <c r="K455" s="0" t="n">
        <v>4727931.20164898</v>
      </c>
      <c r="L455" s="0" t="n">
        <v>10802.1119547462</v>
      </c>
      <c r="M455" s="0" t="n">
        <v>683.076100935284</v>
      </c>
      <c r="N455" s="0" t="n">
        <v>466592.959668951</v>
      </c>
      <c r="O455" s="13" t="n">
        <v>3.01841E-005</v>
      </c>
      <c r="P455" s="0" t="s">
        <v>2068</v>
      </c>
    </row>
    <row r="456" customFormat="false" ht="15" hidden="false" customHeight="false" outlineLevel="0" collapsed="false">
      <c r="A456" s="0" t="n">
        <v>455</v>
      </c>
      <c r="B456" s="0" t="n">
        <v>1</v>
      </c>
      <c r="C456" s="0" t="s">
        <v>214</v>
      </c>
      <c r="D456" s="0" t="n">
        <v>0.015</v>
      </c>
      <c r="E456" s="0" t="n">
        <v>0.04</v>
      </c>
      <c r="F456" s="0" t="n">
        <v>2.948780094026</v>
      </c>
      <c r="G456" s="0" t="n">
        <v>1270.52548023158</v>
      </c>
      <c r="H456" s="0" t="n">
        <v>-28901.9109518231</v>
      </c>
      <c r="I456" s="0" t="n">
        <v>35112.4405454144</v>
      </c>
      <c r="J456" s="0" t="n">
        <v>2744.59978351004</v>
      </c>
      <c r="K456" s="0" t="n">
        <v>7532827.97164337</v>
      </c>
      <c r="L456" s="0" t="n">
        <v>11030.5059673484</v>
      </c>
      <c r="M456" s="0" t="n">
        <v>862.210766937324</v>
      </c>
      <c r="N456" s="0" t="n">
        <v>743407.406622649</v>
      </c>
      <c r="O456" s="13" t="n">
        <v>0.0505946</v>
      </c>
      <c r="P456" s="0" t="s">
        <v>2068</v>
      </c>
    </row>
    <row r="457" customFormat="false" ht="15" hidden="false" customHeight="false" outlineLevel="0" collapsed="false">
      <c r="A457" s="0" t="n">
        <v>456</v>
      </c>
      <c r="B457" s="0" t="n">
        <v>1</v>
      </c>
      <c r="C457" s="0" t="s">
        <v>214</v>
      </c>
      <c r="D457" s="0" t="n">
        <v>0.015</v>
      </c>
      <c r="E457" s="0" t="n">
        <v>0.04</v>
      </c>
      <c r="F457" s="0" t="n">
        <v>2.06894580724474</v>
      </c>
      <c r="G457" s="0" t="n">
        <v>1253.8588855606</v>
      </c>
      <c r="H457" s="0" t="n">
        <v>-152313.981960722</v>
      </c>
      <c r="I457" s="0" t="n">
        <v>34629.0407069393</v>
      </c>
      <c r="J457" s="0" t="n">
        <v>2795.34786379408</v>
      </c>
      <c r="K457" s="0" t="n">
        <v>7813969.67961818</v>
      </c>
      <c r="L457" s="0" t="n">
        <v>10878.6242778828</v>
      </c>
      <c r="M457" s="0" t="n">
        <v>878.151358389288</v>
      </c>
      <c r="N457" s="0" t="n">
        <v>771149.808240952</v>
      </c>
      <c r="O457" s="13" t="n">
        <v>3.022339E-005</v>
      </c>
      <c r="P457" s="0" t="s">
        <v>2068</v>
      </c>
    </row>
    <row r="458" customFormat="false" ht="15" hidden="false" customHeight="false" outlineLevel="0" collapsed="false">
      <c r="A458" s="0" t="n">
        <v>457</v>
      </c>
      <c r="B458" s="0" t="n">
        <v>1</v>
      </c>
      <c r="C458" s="0" t="s">
        <v>214</v>
      </c>
      <c r="D458" s="0" t="n">
        <v>0.02</v>
      </c>
      <c r="E458" s="0" t="n">
        <v>0.04</v>
      </c>
      <c r="F458" s="0" t="n">
        <v>8.13348305120598</v>
      </c>
      <c r="G458" s="0" t="n">
        <v>1185.87363768967</v>
      </c>
      <c r="H458" s="0" t="n">
        <v>-89328.6535456267</v>
      </c>
      <c r="I458" s="0" t="n">
        <v>24899.8563292184</v>
      </c>
      <c r="J458" s="0" t="n">
        <v>3755.19044625503</v>
      </c>
      <c r="K458" s="13" t="n">
        <v>14101455.2876451</v>
      </c>
      <c r="L458" s="0" t="n">
        <v>7821.99851484674</v>
      </c>
      <c r="M458" s="0" t="n">
        <v>1179.64913954568</v>
      </c>
      <c r="N458" s="0" t="n">
        <v>1391572.09243086</v>
      </c>
      <c r="O458" s="13" t="n">
        <v>0.0164628</v>
      </c>
      <c r="P458" s="0" t="s">
        <v>2068</v>
      </c>
    </row>
    <row r="459" customFormat="false" ht="15" hidden="false" customHeight="false" outlineLevel="0" collapsed="false">
      <c r="A459" s="0" t="n">
        <v>458</v>
      </c>
      <c r="B459" s="0" t="n">
        <v>-1</v>
      </c>
      <c r="C459" s="0" t="s">
        <v>214</v>
      </c>
      <c r="D459" s="0" t="n">
        <v>0.02</v>
      </c>
      <c r="E459" s="0" t="n">
        <v>0.04</v>
      </c>
      <c r="F459" s="0" t="n">
        <v>8.09199630146031</v>
      </c>
      <c r="G459" s="0" t="n">
        <v>1177.31255719731</v>
      </c>
      <c r="H459" s="0" t="n">
        <v>-99769.2787486744</v>
      </c>
      <c r="I459" s="0" t="n">
        <v>26392.7300393162</v>
      </c>
      <c r="J459" s="0" t="n">
        <v>3097.58104278045</v>
      </c>
      <c r="K459" s="0" t="n">
        <v>9595008.31659282</v>
      </c>
      <c r="L459" s="0" t="n">
        <v>8290.96732289311</v>
      </c>
      <c r="M459" s="0" t="n">
        <v>973.068840072564</v>
      </c>
      <c r="N459" s="0" t="n">
        <v>946862.967520165</v>
      </c>
      <c r="O459" s="13" t="n">
        <v>0.01340975</v>
      </c>
      <c r="P459" s="0" t="s">
        <v>2068</v>
      </c>
    </row>
    <row r="460" customFormat="false" ht="15" hidden="false" customHeight="false" outlineLevel="0" collapsed="false">
      <c r="A460" s="0" t="n">
        <v>459</v>
      </c>
      <c r="B460" s="0" t="n">
        <v>-1</v>
      </c>
      <c r="C460" s="0" t="s">
        <v>214</v>
      </c>
      <c r="D460" s="0" t="n">
        <v>0.02</v>
      </c>
      <c r="E460" s="0" t="n">
        <v>0.04</v>
      </c>
      <c r="F460" s="0" t="n">
        <v>7.88536514877341</v>
      </c>
      <c r="G460" s="0" t="n">
        <v>1173.28594362809</v>
      </c>
      <c r="H460" s="0" t="n">
        <v>-109756.356785993</v>
      </c>
      <c r="I460" s="0" t="n">
        <v>27534.1678041975</v>
      </c>
      <c r="J460" s="0" t="n">
        <v>2813.0109577967</v>
      </c>
      <c r="K460" s="0" t="n">
        <v>7913030.64868433</v>
      </c>
      <c r="L460" s="0" t="n">
        <v>8649.53664086982</v>
      </c>
      <c r="M460" s="0" t="n">
        <v>883.674477603731</v>
      </c>
      <c r="N460" s="0" t="n">
        <v>780880.582368227</v>
      </c>
      <c r="O460" s="13" t="n">
        <v>0.01190386</v>
      </c>
      <c r="P460" s="0" t="s">
        <v>2068</v>
      </c>
    </row>
    <row r="461" customFormat="false" ht="15" hidden="false" customHeight="false" outlineLevel="0" collapsed="false">
      <c r="A461" s="0" t="n">
        <v>460</v>
      </c>
      <c r="B461" s="0" t="n">
        <v>-1</v>
      </c>
      <c r="C461" s="0" t="s">
        <v>214</v>
      </c>
      <c r="D461" s="0" t="n">
        <v>0.02</v>
      </c>
      <c r="E461" s="0" t="n">
        <v>0.04</v>
      </c>
      <c r="F461" s="0" t="n">
        <v>7.63512553398322</v>
      </c>
      <c r="G461" s="0" t="n">
        <v>1171.26793583373</v>
      </c>
      <c r="H461" s="0" t="n">
        <v>-120007.188743896</v>
      </c>
      <c r="I461" s="0" t="n">
        <v>28350.7643817592</v>
      </c>
      <c r="J461" s="0" t="n">
        <v>2703.90714683769</v>
      </c>
      <c r="K461" s="0" t="n">
        <v>7311113.85871996</v>
      </c>
      <c r="L461" s="0" t="n">
        <v>8906.06090078754</v>
      </c>
      <c r="M461" s="0" t="n">
        <v>849.40079200463</v>
      </c>
      <c r="N461" s="0" t="n">
        <v>721481.705458093</v>
      </c>
      <c r="O461" s="13" t="n">
        <v>0.01063185</v>
      </c>
      <c r="P461" s="0" t="s">
        <v>2068</v>
      </c>
    </row>
    <row r="462" customFormat="false" ht="15" hidden="false" customHeight="false" outlineLevel="0" collapsed="false">
      <c r="A462" s="0" t="n">
        <v>461</v>
      </c>
      <c r="B462" s="0" t="n">
        <v>-1</v>
      </c>
      <c r="C462" s="0" t="s">
        <v>214</v>
      </c>
      <c r="D462" s="0" t="n">
        <v>0.02</v>
      </c>
      <c r="E462" s="0" t="n">
        <v>0.04</v>
      </c>
      <c r="F462" s="0" t="n">
        <v>7.40218685247236</v>
      </c>
      <c r="G462" s="0" t="n">
        <v>1170.78310801274</v>
      </c>
      <c r="H462" s="0" t="n">
        <v>-121722.744146337</v>
      </c>
      <c r="I462" s="0" t="n">
        <v>28938.1313846487</v>
      </c>
      <c r="J462" s="0" t="n">
        <v>2707.22338854028</v>
      </c>
      <c r="K462" s="0" t="n">
        <v>7329058.47545952</v>
      </c>
      <c r="L462" s="0" t="n">
        <v>9090.57537201859</v>
      </c>
      <c r="M462" s="0" t="n">
        <v>850.442550533145</v>
      </c>
      <c r="N462" s="0" t="n">
        <v>723252.531757322</v>
      </c>
      <c r="O462" s="13" t="n">
        <v>0.01007831</v>
      </c>
      <c r="P462" s="0" t="s">
        <v>2068</v>
      </c>
    </row>
    <row r="463" customFormat="false" ht="15" hidden="false" customHeight="false" outlineLevel="0" collapsed="false">
      <c r="A463" s="0" t="n">
        <v>462</v>
      </c>
      <c r="B463" s="0" t="n">
        <v>-1</v>
      </c>
      <c r="C463" s="0" t="s">
        <v>214</v>
      </c>
      <c r="D463" s="0" t="n">
        <v>0.02</v>
      </c>
      <c r="E463" s="0" t="n">
        <v>0.04</v>
      </c>
      <c r="F463" s="0" t="n">
        <v>7.30588001888827</v>
      </c>
      <c r="G463" s="0" t="n">
        <v>1170.38477104609</v>
      </c>
      <c r="H463" s="0" t="n">
        <v>-122832.081671848</v>
      </c>
      <c r="I463" s="0" t="n">
        <v>29241.4043282124</v>
      </c>
      <c r="J463" s="0" t="n">
        <v>2731.59582321243</v>
      </c>
      <c r="K463" s="0" t="n">
        <v>7461615.74139163</v>
      </c>
      <c r="L463" s="0" t="n">
        <v>9185.84501866947</v>
      </c>
      <c r="M463" s="0" t="n">
        <v>858.098865705571</v>
      </c>
      <c r="N463" s="0" t="n">
        <v>736333.663325188</v>
      </c>
      <c r="O463" s="13" t="n">
        <v>0.0102052</v>
      </c>
      <c r="P463" s="0" t="s">
        <v>2068</v>
      </c>
    </row>
    <row r="464" customFormat="false" ht="15" hidden="false" customHeight="false" outlineLevel="0" collapsed="false">
      <c r="A464" s="0" t="n">
        <v>463</v>
      </c>
      <c r="B464" s="0" t="n">
        <v>1</v>
      </c>
      <c r="C464" s="0" t="s">
        <v>214</v>
      </c>
      <c r="D464" s="0" t="n">
        <v>0.02</v>
      </c>
      <c r="E464" s="0" t="n">
        <v>0.04</v>
      </c>
      <c r="F464" s="0" t="n">
        <v>57.7619513217214</v>
      </c>
      <c r="G464" s="0" t="n">
        <v>1099.83485067302</v>
      </c>
      <c r="H464" s="0" t="n">
        <v>-153866.783686604</v>
      </c>
      <c r="I464" s="0" t="n">
        <v>17221.4271033841</v>
      </c>
      <c r="J464" s="0" t="n">
        <v>2296.27108499068</v>
      </c>
      <c r="K464" s="0" t="n">
        <v>5272860.89576431</v>
      </c>
      <c r="L464" s="0" t="n">
        <v>5410.09351079752</v>
      </c>
      <c r="M464" s="0" t="n">
        <v>721.37118609578</v>
      </c>
      <c r="N464" s="0" t="n">
        <v>520376.388129233</v>
      </c>
      <c r="O464" s="0" t="n">
        <v>-1</v>
      </c>
      <c r="P464" s="0" t="s">
        <v>2069</v>
      </c>
    </row>
    <row r="465" customFormat="false" ht="15" hidden="false" customHeight="false" outlineLevel="0" collapsed="false">
      <c r="A465" s="0" t="n">
        <v>464</v>
      </c>
      <c r="B465" s="0" t="n">
        <v>-1</v>
      </c>
      <c r="C465" s="0" t="s">
        <v>214</v>
      </c>
      <c r="D465" s="0" t="n">
        <v>0.02</v>
      </c>
      <c r="E465" s="0" t="n">
        <v>0.04</v>
      </c>
      <c r="F465" s="0" t="n">
        <v>6.86275352246593</v>
      </c>
      <c r="G465" s="0" t="n">
        <v>1176.22749191513</v>
      </c>
      <c r="H465" s="0" t="n">
        <v>-125745.083287013</v>
      </c>
      <c r="I465" s="0" t="n">
        <v>30197.3986513956</v>
      </c>
      <c r="J465" s="0" t="n">
        <v>2869.88720017382</v>
      </c>
      <c r="K465" s="0" t="n">
        <v>8236252.54172156</v>
      </c>
      <c r="L465" s="0" t="n">
        <v>9486.1594492927</v>
      </c>
      <c r="M465" s="0" t="n">
        <v>901.54148364273</v>
      </c>
      <c r="N465" s="0" t="n">
        <v>812777.046728735</v>
      </c>
      <c r="O465" s="13" t="n">
        <v>0.01001167</v>
      </c>
      <c r="P465" s="0" t="s">
        <v>2068</v>
      </c>
    </row>
    <row r="466" customFormat="false" ht="15" hidden="false" customHeight="false" outlineLevel="0" collapsed="false">
      <c r="A466" s="0" t="n">
        <v>465</v>
      </c>
      <c r="B466" s="0" t="n">
        <v>-1</v>
      </c>
      <c r="C466" s="0" t="s">
        <v>214</v>
      </c>
      <c r="D466" s="0" t="n">
        <v>0.02</v>
      </c>
      <c r="E466" s="0" t="n">
        <v>0.04</v>
      </c>
      <c r="F466" s="0" t="n">
        <v>6.93529132883122</v>
      </c>
      <c r="G466" s="0" t="n">
        <v>1173.84677658689</v>
      </c>
      <c r="H466" s="0" t="n">
        <v>-126763.376755003</v>
      </c>
      <c r="I466" s="0" t="n">
        <v>30719.0638183478</v>
      </c>
      <c r="J466" s="0" t="n">
        <v>3039.19423550085</v>
      </c>
      <c r="K466" s="0" t="n">
        <v>9236701.60110163</v>
      </c>
      <c r="L466" s="0" t="n">
        <v>9650.03445753354</v>
      </c>
      <c r="M466" s="0" t="n">
        <v>954.727307744175</v>
      </c>
      <c r="N466" s="0" t="n">
        <v>911504.232152441</v>
      </c>
      <c r="O466" s="13" t="n">
        <v>0.01039322</v>
      </c>
      <c r="P466" s="0" t="s">
        <v>2068</v>
      </c>
    </row>
    <row r="467" customFormat="false" ht="15" hidden="false" customHeight="false" outlineLevel="0" collapsed="false">
      <c r="A467" s="0" t="n">
        <v>466</v>
      </c>
      <c r="B467" s="0" t="n">
        <v>-1</v>
      </c>
      <c r="C467" s="0" t="s">
        <v>214</v>
      </c>
      <c r="D467" s="0" t="n">
        <v>0.02</v>
      </c>
      <c r="E467" s="0" t="n">
        <v>0.04</v>
      </c>
      <c r="F467" s="0" t="n">
        <v>6.69574417306284</v>
      </c>
      <c r="G467" s="0" t="n">
        <v>1186.66004105392</v>
      </c>
      <c r="H467" s="0" t="n">
        <v>-132572.117878068</v>
      </c>
      <c r="I467" s="0" t="n">
        <v>31650.5654287455</v>
      </c>
      <c r="J467" s="0" t="n">
        <v>3221.01359597825</v>
      </c>
      <c r="K467" s="13" t="n">
        <v>10374928.5854767</v>
      </c>
      <c r="L467" s="0" t="n">
        <v>9942.65478902301</v>
      </c>
      <c r="M467" s="0" t="n">
        <v>1011.84373238618</v>
      </c>
      <c r="N467" s="0" t="n">
        <v>1023827.7387692</v>
      </c>
      <c r="O467" s="13" t="n">
        <v>0.009332518</v>
      </c>
      <c r="P467" s="0" t="s">
        <v>2068</v>
      </c>
    </row>
    <row r="468" customFormat="false" ht="15" hidden="false" customHeight="false" outlineLevel="0" collapsed="false">
      <c r="A468" s="0" t="n">
        <v>467</v>
      </c>
      <c r="B468" s="0" t="n">
        <v>1</v>
      </c>
      <c r="C468" s="0" t="s">
        <v>214</v>
      </c>
      <c r="D468" s="0" t="n">
        <v>0.02</v>
      </c>
      <c r="E468" s="0" t="n">
        <v>0.04</v>
      </c>
      <c r="F468" s="0" t="n">
        <v>6.57555089860397</v>
      </c>
      <c r="G468" s="0" t="n">
        <v>1192.70644057037</v>
      </c>
      <c r="H468" s="0" t="n">
        <v>-121484.160239382</v>
      </c>
      <c r="I468" s="0" t="n">
        <v>32063.9001347332</v>
      </c>
      <c r="J468" s="0" t="n">
        <v>3515.39620135998</v>
      </c>
      <c r="K468" s="13" t="n">
        <v>12358010.4525362</v>
      </c>
      <c r="L468" s="0" t="n">
        <v>10072.4990505173</v>
      </c>
      <c r="M468" s="0" t="n">
        <v>1104.32058332281</v>
      </c>
      <c r="N468" s="0" t="n">
        <v>1219523.95075043</v>
      </c>
      <c r="O468" s="13" t="n">
        <v>0.009808852</v>
      </c>
      <c r="P468" s="0" t="s">
        <v>2068</v>
      </c>
    </row>
    <row r="469" customFormat="false" ht="15" hidden="false" customHeight="false" outlineLevel="0" collapsed="false">
      <c r="A469" s="0" t="n">
        <v>468</v>
      </c>
      <c r="B469" s="0" t="n">
        <v>1</v>
      </c>
      <c r="C469" s="0" t="s">
        <v>214</v>
      </c>
      <c r="D469" s="0" t="n">
        <v>0.02</v>
      </c>
      <c r="E469" s="0" t="n">
        <v>0.04</v>
      </c>
      <c r="F469" s="0" t="n">
        <v>3.53974420338636</v>
      </c>
      <c r="G469" s="0" t="n">
        <v>1313.10235958768</v>
      </c>
      <c r="H469" s="0" t="n">
        <v>-173858.890458427</v>
      </c>
      <c r="I469" s="0" t="n">
        <v>39526.8423240611</v>
      </c>
      <c r="J469" s="0" t="n">
        <v>2060.29111852884</v>
      </c>
      <c r="K469" s="0" t="n">
        <v>4244799.49308885</v>
      </c>
      <c r="L469" s="0" t="n">
        <v>12417.2560878478</v>
      </c>
      <c r="M469" s="0" t="n">
        <v>647.235168065696</v>
      </c>
      <c r="N469" s="0" t="n">
        <v>418913.36278103</v>
      </c>
      <c r="O469" s="13" t="n">
        <v>2.247777E-005</v>
      </c>
      <c r="P469" s="0" t="s">
        <v>2068</v>
      </c>
    </row>
    <row r="470" customFormat="false" ht="15" hidden="false" customHeight="false" outlineLevel="0" collapsed="false">
      <c r="A470" s="0" t="n">
        <v>469</v>
      </c>
      <c r="B470" s="0" t="n">
        <v>1</v>
      </c>
      <c r="C470" s="0" t="s">
        <v>214</v>
      </c>
      <c r="D470" s="0" t="n">
        <v>0.025</v>
      </c>
      <c r="E470" s="0" t="n">
        <v>0.04</v>
      </c>
      <c r="F470" s="0" t="n">
        <v>12.8475906886305</v>
      </c>
      <c r="G470" s="0" t="n">
        <v>1197.4651284081</v>
      </c>
      <c r="H470" s="0" t="n">
        <v>-92910.1777391784</v>
      </c>
      <c r="I470" s="0" t="n">
        <v>26494.6614445515</v>
      </c>
      <c r="J470" s="0" t="n">
        <v>3823.98698137638</v>
      </c>
      <c r="K470" s="13" t="n">
        <v>14622876.433736</v>
      </c>
      <c r="L470" s="0" t="n">
        <v>8322.98788115755</v>
      </c>
      <c r="M470" s="0" t="n">
        <v>1201.26076607198</v>
      </c>
      <c r="N470" s="0" t="n">
        <v>1443027.42810385</v>
      </c>
      <c r="O470" s="13" t="n">
        <v>0.01629945</v>
      </c>
      <c r="P470" s="0" t="s">
        <v>2068</v>
      </c>
    </row>
    <row r="471" customFormat="false" ht="15" hidden="false" customHeight="false" outlineLevel="0" collapsed="false">
      <c r="A471" s="0" t="n">
        <v>470</v>
      </c>
      <c r="B471" s="0" t="n">
        <v>-1</v>
      </c>
      <c r="C471" s="0" t="s">
        <v>214</v>
      </c>
      <c r="D471" s="0" t="n">
        <v>0.025</v>
      </c>
      <c r="E471" s="0" t="n">
        <v>0.04</v>
      </c>
      <c r="F471" s="0" t="n">
        <v>12.7072795743733</v>
      </c>
      <c r="G471" s="0" t="n">
        <v>1189.27068593993</v>
      </c>
      <c r="H471" s="0" t="n">
        <v>-110139.174330226</v>
      </c>
      <c r="I471" s="0" t="n">
        <v>28210.4512435929</v>
      </c>
      <c r="J471" s="0" t="n">
        <v>3107.09824144533</v>
      </c>
      <c r="K471" s="0" t="n">
        <v>9654059.4819927</v>
      </c>
      <c r="L471" s="0" t="n">
        <v>8861.98317022445</v>
      </c>
      <c r="M471" s="0" t="n">
        <v>976.058556673253</v>
      </c>
      <c r="N471" s="0" t="n">
        <v>952690.306055075</v>
      </c>
      <c r="O471" s="13" t="n">
        <v>0.01348382</v>
      </c>
      <c r="P471" s="0" t="s">
        <v>2068</v>
      </c>
    </row>
    <row r="472" customFormat="false" ht="15" hidden="false" customHeight="false" outlineLevel="0" collapsed="false">
      <c r="A472" s="0" t="n">
        <v>471</v>
      </c>
      <c r="B472" s="0" t="n">
        <v>-1</v>
      </c>
      <c r="C472" s="0" t="s">
        <v>214</v>
      </c>
      <c r="D472" s="0" t="n">
        <v>0.025</v>
      </c>
      <c r="E472" s="0" t="n">
        <v>0.04</v>
      </c>
      <c r="F472" s="0" t="n">
        <v>12.4401735622814</v>
      </c>
      <c r="G472" s="0" t="n">
        <v>1184.45332505324</v>
      </c>
      <c r="H472" s="0" t="n">
        <v>-122813.62684459</v>
      </c>
      <c r="I472" s="0" t="n">
        <v>29355.1078272525</v>
      </c>
      <c r="J472" s="0" t="n">
        <v>2793.74097375876</v>
      </c>
      <c r="K472" s="0" t="n">
        <v>7804988.62845859</v>
      </c>
      <c r="L472" s="0" t="n">
        <v>9221.56364245725</v>
      </c>
      <c r="M472" s="0" t="n">
        <v>877.621037594601</v>
      </c>
      <c r="N472" s="0" t="n">
        <v>770218.685628624</v>
      </c>
      <c r="O472" s="13" t="n">
        <v>0.01197739</v>
      </c>
      <c r="P472" s="0" t="s">
        <v>2068</v>
      </c>
    </row>
    <row r="473" customFormat="false" ht="15" hidden="false" customHeight="false" outlineLevel="0" collapsed="false">
      <c r="A473" s="0" t="n">
        <v>472</v>
      </c>
      <c r="B473" s="0" t="n">
        <v>-1</v>
      </c>
      <c r="C473" s="0" t="s">
        <v>214</v>
      </c>
      <c r="D473" s="0" t="n">
        <v>0.025</v>
      </c>
      <c r="E473" s="0" t="n">
        <v>0.04</v>
      </c>
      <c r="F473" s="0" t="n">
        <v>11.9830565384181</v>
      </c>
      <c r="G473" s="0" t="n">
        <v>1184.33901735532</v>
      </c>
      <c r="H473" s="0" t="n">
        <v>-133034.852917495</v>
      </c>
      <c r="I473" s="0" t="n">
        <v>30276.5418322857</v>
      </c>
      <c r="J473" s="0" t="n">
        <v>2660.25245944719</v>
      </c>
      <c r="K473" s="0" t="n">
        <v>7076943.14799484</v>
      </c>
      <c r="L473" s="0" t="n">
        <v>9511.02135352184</v>
      </c>
      <c r="M473" s="0" t="n">
        <v>835.687182760453</v>
      </c>
      <c r="N473" s="0" t="n">
        <v>698373.067430102</v>
      </c>
      <c r="O473" s="13" t="n">
        <v>0.01153464</v>
      </c>
      <c r="P473" s="0" t="s">
        <v>2068</v>
      </c>
    </row>
    <row r="474" customFormat="false" ht="15" hidden="false" customHeight="false" outlineLevel="0" collapsed="false">
      <c r="A474" s="0" t="n">
        <v>473</v>
      </c>
      <c r="B474" s="0" t="n">
        <v>-1</v>
      </c>
      <c r="C474" s="0" t="s">
        <v>214</v>
      </c>
      <c r="D474" s="0" t="n">
        <v>0.025</v>
      </c>
      <c r="E474" s="0" t="n">
        <v>0.04</v>
      </c>
      <c r="F474" s="0" t="n">
        <v>11.5856253396777</v>
      </c>
      <c r="G474" s="0" t="n">
        <v>1184.58627115455</v>
      </c>
      <c r="H474" s="0" t="n">
        <v>-133398.382547633</v>
      </c>
      <c r="I474" s="0" t="n">
        <v>30847.7044628373</v>
      </c>
      <c r="J474" s="0" t="n">
        <v>2630.777404277</v>
      </c>
      <c r="K474" s="0" t="n">
        <v>6920989.75085445</v>
      </c>
      <c r="L474" s="0" t="n">
        <v>9690.44541078892</v>
      </c>
      <c r="M474" s="0" t="n">
        <v>826.427939064415</v>
      </c>
      <c r="N474" s="0" t="n">
        <v>682983.138466257</v>
      </c>
      <c r="O474" s="13" t="n">
        <v>0.01067928</v>
      </c>
      <c r="P474" s="0" t="s">
        <v>2068</v>
      </c>
    </row>
    <row r="475" customFormat="false" ht="15" hidden="false" customHeight="false" outlineLevel="0" collapsed="false">
      <c r="A475" s="0" t="n">
        <v>474</v>
      </c>
      <c r="B475" s="0" t="n">
        <v>-1</v>
      </c>
      <c r="C475" s="0" t="s">
        <v>214</v>
      </c>
      <c r="D475" s="0" t="n">
        <v>0.025</v>
      </c>
      <c r="E475" s="0" t="n">
        <v>0.04</v>
      </c>
      <c r="F475" s="0" t="n">
        <v>11.3811497666756</v>
      </c>
      <c r="G475" s="0" t="n">
        <v>1184.67853526487</v>
      </c>
      <c r="H475" s="0" t="n">
        <v>-133555.041816482</v>
      </c>
      <c r="I475" s="0" t="n">
        <v>31209.8720003667</v>
      </c>
      <c r="J475" s="0" t="n">
        <v>2641.08874858273</v>
      </c>
      <c r="K475" s="0" t="n">
        <v>6975349.77789033</v>
      </c>
      <c r="L475" s="0" t="n">
        <v>9804.21610501381</v>
      </c>
      <c r="M475" s="0" t="n">
        <v>829.667127225718</v>
      </c>
      <c r="N475" s="0" t="n">
        <v>688347.541998976</v>
      </c>
      <c r="O475" s="13" t="n">
        <v>0.0106146</v>
      </c>
      <c r="P475" s="0" t="s">
        <v>2068</v>
      </c>
    </row>
    <row r="476" customFormat="false" ht="15" hidden="false" customHeight="false" outlineLevel="0" collapsed="false">
      <c r="A476" s="0" t="n">
        <v>475</v>
      </c>
      <c r="B476" s="0" t="n">
        <v>1</v>
      </c>
      <c r="C476" s="0" t="s">
        <v>214</v>
      </c>
      <c r="D476" s="0" t="n">
        <v>0.025</v>
      </c>
      <c r="E476" s="0" t="n">
        <v>0.04</v>
      </c>
      <c r="F476" s="0" t="n">
        <v>160.779619872977</v>
      </c>
      <c r="G476" s="0" t="n">
        <v>1099.82667817636</v>
      </c>
      <c r="H476" s="0" t="n">
        <v>-83770.0792276833</v>
      </c>
      <c r="I476" s="0" t="n">
        <v>15851.0345395927</v>
      </c>
      <c r="J476" s="0" t="n">
        <v>902.811963688735</v>
      </c>
      <c r="K476" s="0" t="n">
        <v>815069.441779511</v>
      </c>
      <c r="L476" s="0" t="n">
        <v>4979.58610440783</v>
      </c>
      <c r="M476" s="0" t="n">
        <v>283.617444525977</v>
      </c>
      <c r="N476" s="0" t="n">
        <v>80438.854839446</v>
      </c>
      <c r="O476" s="0" t="n">
        <v>-1</v>
      </c>
      <c r="P476" s="0" t="s">
        <v>2069</v>
      </c>
    </row>
    <row r="477" customFormat="false" ht="15" hidden="false" customHeight="false" outlineLevel="0" collapsed="false">
      <c r="A477" s="0" t="n">
        <v>476</v>
      </c>
      <c r="B477" s="0" t="n">
        <v>-1</v>
      </c>
      <c r="C477" s="0" t="s">
        <v>214</v>
      </c>
      <c r="D477" s="0" t="n">
        <v>0.025</v>
      </c>
      <c r="E477" s="0" t="n">
        <v>0.04</v>
      </c>
      <c r="F477" s="0" t="n">
        <v>10.7543308276362</v>
      </c>
      <c r="G477" s="0" t="n">
        <v>1190.79412385547</v>
      </c>
      <c r="H477" s="0" t="n">
        <v>-136348.120813267</v>
      </c>
      <c r="I477" s="0" t="n">
        <v>32209.6747221774</v>
      </c>
      <c r="J477" s="0" t="n">
        <v>2739.348144367</v>
      </c>
      <c r="K477" s="0" t="n">
        <v>7504028.25604697</v>
      </c>
      <c r="L477" s="0" t="n">
        <v>10118.2924314676</v>
      </c>
      <c r="M477" s="0" t="n">
        <v>860.534166686772</v>
      </c>
      <c r="N477" s="0" t="n">
        <v>740519.052035298</v>
      </c>
      <c r="O477" s="13" t="n">
        <v>0.0107156</v>
      </c>
      <c r="P477" s="0" t="s">
        <v>2068</v>
      </c>
    </row>
    <row r="478" customFormat="false" ht="15" hidden="false" customHeight="false" outlineLevel="0" collapsed="false">
      <c r="A478" s="0" t="n">
        <v>477</v>
      </c>
      <c r="B478" s="0" t="n">
        <v>-1</v>
      </c>
      <c r="C478" s="0" t="s">
        <v>214</v>
      </c>
      <c r="D478" s="0" t="n">
        <v>0.025</v>
      </c>
      <c r="E478" s="0" t="n">
        <v>0.04</v>
      </c>
      <c r="F478" s="0" t="n">
        <v>10.8844538941048</v>
      </c>
      <c r="G478" s="0" t="n">
        <v>1188.61771098166</v>
      </c>
      <c r="H478" s="0" t="n">
        <v>-138513.429394904</v>
      </c>
      <c r="I478" s="0" t="n">
        <v>32807.0875589223</v>
      </c>
      <c r="J478" s="0" t="n">
        <v>2878.66658682344</v>
      </c>
      <c r="K478" s="0" t="n">
        <v>8286721.31809376</v>
      </c>
      <c r="L478" s="0" t="n">
        <v>10305.9626838572</v>
      </c>
      <c r="M478" s="0" t="n">
        <v>904.299425231711</v>
      </c>
      <c r="N478" s="0" t="n">
        <v>817757.450474404</v>
      </c>
      <c r="O478" s="13" t="n">
        <v>0.01119325</v>
      </c>
      <c r="P478" s="0" t="s">
        <v>2068</v>
      </c>
    </row>
    <row r="479" customFormat="false" ht="15" hidden="false" customHeight="false" outlineLevel="0" collapsed="false">
      <c r="A479" s="0" t="n">
        <v>478</v>
      </c>
      <c r="B479" s="0" t="n">
        <v>-1</v>
      </c>
      <c r="C479" s="0" t="s">
        <v>214</v>
      </c>
      <c r="D479" s="0" t="n">
        <v>0.025</v>
      </c>
      <c r="E479" s="0" t="n">
        <v>0.04</v>
      </c>
      <c r="F479" s="0" t="n">
        <v>10.564660763528</v>
      </c>
      <c r="G479" s="0" t="n">
        <v>1204.91640211355</v>
      </c>
      <c r="H479" s="0" t="n">
        <v>-143287.305065499</v>
      </c>
      <c r="I479" s="0" t="n">
        <v>33979.9391536056</v>
      </c>
      <c r="J479" s="0" t="n">
        <v>2979.83695679139</v>
      </c>
      <c r="K479" s="0" t="n">
        <v>8879428.28905981</v>
      </c>
      <c r="L479" s="0" t="n">
        <v>10674.4002888955</v>
      </c>
      <c r="M479" s="0" t="n">
        <v>936.080913171764</v>
      </c>
      <c r="N479" s="0" t="n">
        <v>876247.476004485</v>
      </c>
      <c r="O479" s="13" t="n">
        <v>0.0101766</v>
      </c>
      <c r="P479" s="0" t="s">
        <v>2068</v>
      </c>
    </row>
    <row r="480" customFormat="false" ht="15" hidden="false" customHeight="false" outlineLevel="0" collapsed="false">
      <c r="A480" s="0" t="n">
        <v>479</v>
      </c>
      <c r="B480" s="0" t="n">
        <v>1</v>
      </c>
      <c r="C480" s="0" t="s">
        <v>214</v>
      </c>
      <c r="D480" s="0" t="n">
        <v>0.025</v>
      </c>
      <c r="E480" s="0" t="n">
        <v>0.04</v>
      </c>
      <c r="F480" s="0" t="n">
        <v>10.3671241817355</v>
      </c>
      <c r="G480" s="0" t="n">
        <v>1203.31791495634</v>
      </c>
      <c r="H480" s="0" t="n">
        <v>-135940.200087366</v>
      </c>
      <c r="I480" s="0" t="n">
        <v>34018.6779229946</v>
      </c>
      <c r="J480" s="0" t="n">
        <v>3353.44505888378</v>
      </c>
      <c r="K480" s="13" t="n">
        <v>11245593.762952</v>
      </c>
      <c r="L480" s="0" t="n">
        <v>10686.5696200207</v>
      </c>
      <c r="M480" s="0" t="n">
        <v>1053.44552688961</v>
      </c>
      <c r="N480" s="0" t="n">
        <v>1109747.47812373</v>
      </c>
      <c r="O480" s="13" t="n">
        <v>0.01008143</v>
      </c>
      <c r="P480" s="0" t="s">
        <v>2068</v>
      </c>
    </row>
    <row r="481" customFormat="false" ht="15" hidden="false" customHeight="false" outlineLevel="0" collapsed="false">
      <c r="A481" s="0" t="n">
        <v>480</v>
      </c>
      <c r="B481" s="0" t="n">
        <v>1</v>
      </c>
      <c r="C481" s="0" t="s">
        <v>214</v>
      </c>
      <c r="D481" s="0" t="n">
        <v>0.025</v>
      </c>
      <c r="E481" s="0" t="n">
        <v>0.04</v>
      </c>
      <c r="F481" s="0" t="n">
        <v>10.4215628226666</v>
      </c>
      <c r="G481" s="0" t="n">
        <v>1198.42507207129</v>
      </c>
      <c r="H481" s="0" t="n">
        <v>-135718.199696438</v>
      </c>
      <c r="I481" s="0" t="n">
        <v>34024.0530552617</v>
      </c>
      <c r="J481" s="0" t="n">
        <v>3473.94003360616</v>
      </c>
      <c r="K481" s="13" t="n">
        <v>12068259.3570915</v>
      </c>
      <c r="L481" s="0" t="n">
        <v>10688.2581549293</v>
      </c>
      <c r="M481" s="0" t="n">
        <v>1091.2976132981</v>
      </c>
      <c r="N481" s="0" t="n">
        <v>1190930.48079014</v>
      </c>
      <c r="O481" s="13" t="n">
        <v>0.009585762</v>
      </c>
      <c r="P481" s="0" t="s">
        <v>2068</v>
      </c>
    </row>
    <row r="482" customFormat="false" ht="15" hidden="false" customHeight="false" outlineLevel="0" collapsed="false">
      <c r="A482" s="0" t="n">
        <v>481</v>
      </c>
      <c r="B482" s="0" t="n">
        <v>1</v>
      </c>
      <c r="C482" s="0" t="s">
        <v>214</v>
      </c>
      <c r="D482" s="0" t="n">
        <v>0.03</v>
      </c>
      <c r="E482" s="0" t="n">
        <v>0.04</v>
      </c>
      <c r="F482" s="0" t="n">
        <v>18.7271761347656</v>
      </c>
      <c r="G482" s="0" t="n">
        <v>1207.76771679606</v>
      </c>
      <c r="H482" s="0" t="n">
        <v>-87175.9402306828</v>
      </c>
      <c r="I482" s="0" t="n">
        <v>27881.7176809298</v>
      </c>
      <c r="J482" s="0" t="n">
        <v>3871.68912900337</v>
      </c>
      <c r="K482" s="13" t="n">
        <v>14989976.7116429</v>
      </c>
      <c r="L482" s="0" t="n">
        <v>8758.71536799568</v>
      </c>
      <c r="M482" s="0" t="n">
        <v>1216.24583759047</v>
      </c>
      <c r="N482" s="0" t="n">
        <v>1479253.93745615</v>
      </c>
      <c r="O482" s="13" t="n">
        <v>0.01649961</v>
      </c>
      <c r="P482" s="0" t="s">
        <v>2068</v>
      </c>
    </row>
    <row r="483" customFormat="false" ht="15" hidden="false" customHeight="false" outlineLevel="0" collapsed="false">
      <c r="A483" s="0" t="n">
        <v>482</v>
      </c>
      <c r="B483" s="0" t="n">
        <v>-1</v>
      </c>
      <c r="C483" s="0" t="s">
        <v>214</v>
      </c>
      <c r="D483" s="0" t="n">
        <v>0.03</v>
      </c>
      <c r="E483" s="0" t="n">
        <v>0.04</v>
      </c>
      <c r="F483" s="0" t="n">
        <v>18.2611214619537</v>
      </c>
      <c r="G483" s="0" t="n">
        <v>1200.79363431938</v>
      </c>
      <c r="H483" s="0" t="n">
        <v>-121116.162510096</v>
      </c>
      <c r="I483" s="0" t="n">
        <v>29753.7123705727</v>
      </c>
      <c r="J483" s="0" t="n">
        <v>3096.34757756811</v>
      </c>
      <c r="K483" s="0" t="n">
        <v>9587368.32111193</v>
      </c>
      <c r="L483" s="0" t="n">
        <v>9346.78059570563</v>
      </c>
      <c r="M483" s="0" t="n">
        <v>972.681361408774</v>
      </c>
      <c r="N483" s="0" t="n">
        <v>946109.030832026</v>
      </c>
      <c r="O483" s="13" t="n">
        <v>0.01346627</v>
      </c>
      <c r="P483" s="0" t="s">
        <v>2068</v>
      </c>
    </row>
    <row r="484" customFormat="false" ht="15" hidden="false" customHeight="false" outlineLevel="0" collapsed="false">
      <c r="A484" s="0" t="n">
        <v>483</v>
      </c>
      <c r="B484" s="0" t="n">
        <v>-1</v>
      </c>
      <c r="C484" s="0" t="s">
        <v>214</v>
      </c>
      <c r="D484" s="0" t="n">
        <v>0.03</v>
      </c>
      <c r="E484" s="0" t="n">
        <v>0.04</v>
      </c>
      <c r="F484" s="0" t="n">
        <v>17.9662412696197</v>
      </c>
      <c r="G484" s="0" t="n">
        <v>1195.60027384907</v>
      </c>
      <c r="H484" s="0" t="n">
        <v>-134827.640976052</v>
      </c>
      <c r="I484" s="0" t="n">
        <v>30794.0127815629</v>
      </c>
      <c r="J484" s="0" t="n">
        <v>2752.51552425265</v>
      </c>
      <c r="K484" s="0" t="n">
        <v>7576341.71125184</v>
      </c>
      <c r="L484" s="0" t="n">
        <v>9673.57879735652</v>
      </c>
      <c r="M484" s="0" t="n">
        <v>864.670545007558</v>
      </c>
      <c r="N484" s="0" t="n">
        <v>747655.151403668</v>
      </c>
      <c r="O484" s="13" t="n">
        <v>0.01264984</v>
      </c>
      <c r="P484" s="0" t="s">
        <v>2068</v>
      </c>
    </row>
    <row r="485" customFormat="false" ht="15" hidden="false" customHeight="false" outlineLevel="0" collapsed="false">
      <c r="A485" s="0" t="n">
        <v>484</v>
      </c>
      <c r="B485" s="0" t="n">
        <v>-1</v>
      </c>
      <c r="C485" s="0" t="s">
        <v>214</v>
      </c>
      <c r="D485" s="0" t="n">
        <v>0.03</v>
      </c>
      <c r="E485" s="0" t="n">
        <v>0.04</v>
      </c>
      <c r="F485" s="0" t="n">
        <v>17.1445342033111</v>
      </c>
      <c r="G485" s="0" t="n">
        <v>1199.38600089645</v>
      </c>
      <c r="H485" s="0" t="n">
        <v>-139975.052287809</v>
      </c>
      <c r="I485" s="0" t="n">
        <v>31880.4869044552</v>
      </c>
      <c r="J485" s="0" t="n">
        <v>2580.74774565201</v>
      </c>
      <c r="K485" s="0" t="n">
        <v>6660258.92668795</v>
      </c>
      <c r="L485" s="0" t="n">
        <v>10014.8819303269</v>
      </c>
      <c r="M485" s="0" t="n">
        <v>810.71170719918</v>
      </c>
      <c r="N485" s="0" t="n">
        <v>657253.47218981</v>
      </c>
      <c r="O485" s="13" t="n">
        <v>0.01235767</v>
      </c>
      <c r="P485" s="0" t="s">
        <v>2068</v>
      </c>
    </row>
    <row r="486" customFormat="false" ht="15" hidden="false" customHeight="false" outlineLevel="0" collapsed="false">
      <c r="A486" s="0" t="n">
        <v>485</v>
      </c>
      <c r="B486" s="0" t="n">
        <v>-1</v>
      </c>
      <c r="C486" s="0" t="s">
        <v>214</v>
      </c>
      <c r="D486" s="0" t="n">
        <v>0.03</v>
      </c>
      <c r="E486" s="0" t="n">
        <v>0.04</v>
      </c>
      <c r="F486" s="0" t="n">
        <v>16.684121372833</v>
      </c>
      <c r="G486" s="0" t="n">
        <v>1197.72336977562</v>
      </c>
      <c r="H486" s="0" t="n">
        <v>-139939.640508595</v>
      </c>
      <c r="I486" s="0" t="n">
        <v>32318.2133118862</v>
      </c>
      <c r="J486" s="0" t="n">
        <v>2546.21675668202</v>
      </c>
      <c r="K486" s="0" t="n">
        <v>6483219.77200834</v>
      </c>
      <c r="L486" s="0" t="n">
        <v>10152.388559426</v>
      </c>
      <c r="M486" s="0" t="n">
        <v>799.864201058975</v>
      </c>
      <c r="N486" s="0" t="n">
        <v>639782.740135712</v>
      </c>
      <c r="O486" s="13" t="n">
        <v>0.01133276</v>
      </c>
      <c r="P486" s="0" t="s">
        <v>2068</v>
      </c>
    </row>
    <row r="487" customFormat="false" ht="15" hidden="false" customHeight="false" outlineLevel="0" collapsed="false">
      <c r="A487" s="0" t="n">
        <v>486</v>
      </c>
      <c r="B487" s="0" t="n">
        <v>-1</v>
      </c>
      <c r="C487" s="0" t="s">
        <v>214</v>
      </c>
      <c r="D487" s="0" t="n">
        <v>0.03</v>
      </c>
      <c r="E487" s="0" t="n">
        <v>0.04</v>
      </c>
      <c r="F487" s="0" t="n">
        <v>16.3996354409318</v>
      </c>
      <c r="G487" s="0" t="n">
        <v>1197.38969517348</v>
      </c>
      <c r="H487" s="0" t="n">
        <v>-141456.045812006</v>
      </c>
      <c r="I487" s="0" t="n">
        <v>32648.7026974107</v>
      </c>
      <c r="J487" s="0" t="n">
        <v>2552.27894266125</v>
      </c>
      <c r="K487" s="0" t="n">
        <v>6514127.80115204</v>
      </c>
      <c r="L487" s="0" t="n">
        <v>10256.2079328617</v>
      </c>
      <c r="M487" s="0" t="n">
        <v>801.768565850971</v>
      </c>
      <c r="N487" s="0" t="n">
        <v>642832.833186724</v>
      </c>
      <c r="O487" s="13" t="n">
        <v>0.01131235</v>
      </c>
      <c r="P487" s="0" t="s">
        <v>2068</v>
      </c>
    </row>
    <row r="488" customFormat="false" ht="15" hidden="false" customHeight="false" outlineLevel="0" collapsed="false">
      <c r="A488" s="0" t="n">
        <v>487</v>
      </c>
      <c r="B488" s="0" t="n">
        <v>1</v>
      </c>
      <c r="C488" s="0" t="s">
        <v>214</v>
      </c>
      <c r="D488" s="0" t="n">
        <v>0.03</v>
      </c>
      <c r="E488" s="0" t="n">
        <v>0.04</v>
      </c>
      <c r="F488" s="0" t="n">
        <v>49.4291841987724</v>
      </c>
      <c r="G488" s="0" t="n">
        <v>1100.17504563849</v>
      </c>
      <c r="H488" s="0" t="n">
        <v>-114125.412817105</v>
      </c>
      <c r="I488" s="0" t="n">
        <v>15843.1472339159</v>
      </c>
      <c r="J488" s="0" t="n">
        <v>1132.19374741248</v>
      </c>
      <c r="K488" s="0" t="n">
        <v>1281862.68167993</v>
      </c>
      <c r="L488" s="0" t="n">
        <v>4977.10831548791</v>
      </c>
      <c r="M488" s="0" t="n">
        <v>355.677494610708</v>
      </c>
      <c r="N488" s="0" t="n">
        <v>126506.48017255</v>
      </c>
      <c r="O488" s="0" t="n">
        <v>-1</v>
      </c>
      <c r="P488" s="0" t="s">
        <v>2069</v>
      </c>
    </row>
    <row r="489" customFormat="false" ht="15" hidden="false" customHeight="false" outlineLevel="0" collapsed="false">
      <c r="A489" s="0" t="n">
        <v>488</v>
      </c>
      <c r="B489" s="0" t="n">
        <v>-1</v>
      </c>
      <c r="C489" s="0" t="s">
        <v>214</v>
      </c>
      <c r="D489" s="0" t="n">
        <v>0.03</v>
      </c>
      <c r="E489" s="0" t="n">
        <v>0.04</v>
      </c>
      <c r="F489" s="0" t="n">
        <v>15.5496215825987</v>
      </c>
      <c r="G489" s="0" t="n">
        <v>1202.47661574063</v>
      </c>
      <c r="H489" s="0" t="n">
        <v>-149120.794427478</v>
      </c>
      <c r="I489" s="0" t="n">
        <v>33665.5742641458</v>
      </c>
      <c r="J489" s="0" t="n">
        <v>2612.85463174576</v>
      </c>
      <c r="K489" s="0" t="n">
        <v>6827009.32663532</v>
      </c>
      <c r="L489" s="0" t="n">
        <v>10575.6462372275</v>
      </c>
      <c r="M489" s="0" t="n">
        <v>820.797709786024</v>
      </c>
      <c r="N489" s="0" t="n">
        <v>673708.880389982</v>
      </c>
      <c r="O489" s="13" t="n">
        <v>0.01083126</v>
      </c>
      <c r="P489" s="0" t="s">
        <v>2068</v>
      </c>
    </row>
    <row r="490" customFormat="false" ht="15" hidden="false" customHeight="false" outlineLevel="0" collapsed="false">
      <c r="A490" s="0" t="n">
        <v>489</v>
      </c>
      <c r="B490" s="0" t="n">
        <v>-1</v>
      </c>
      <c r="C490" s="0" t="s">
        <v>214</v>
      </c>
      <c r="D490" s="0" t="n">
        <v>0.03</v>
      </c>
      <c r="E490" s="0" t="n">
        <v>0.04</v>
      </c>
      <c r="F490" s="0" t="n">
        <v>16.0504215796827</v>
      </c>
      <c r="G490" s="0" t="n">
        <v>1193.95849168834</v>
      </c>
      <c r="H490" s="0" t="n">
        <v>-150637.206363148</v>
      </c>
      <c r="I490" s="0" t="n">
        <v>33886.5286560777</v>
      </c>
      <c r="J490" s="0" t="n">
        <v>2802.32970859549</v>
      </c>
      <c r="K490" s="0" t="n">
        <v>7853051.79567689</v>
      </c>
      <c r="L490" s="0" t="n">
        <v>10645.0564740854</v>
      </c>
      <c r="M490" s="0" t="n">
        <v>880.319088147327</v>
      </c>
      <c r="N490" s="0" t="n">
        <v>774961.696956541</v>
      </c>
      <c r="O490" s="13" t="n">
        <v>0.01175846</v>
      </c>
      <c r="P490" s="0" t="s">
        <v>2068</v>
      </c>
    </row>
    <row r="491" customFormat="false" ht="15" hidden="false" customHeight="false" outlineLevel="0" collapsed="false">
      <c r="A491" s="0" t="n">
        <v>490</v>
      </c>
      <c r="B491" s="0" t="n">
        <v>-1</v>
      </c>
      <c r="C491" s="0" t="s">
        <v>214</v>
      </c>
      <c r="D491" s="0" t="n">
        <v>0.03</v>
      </c>
      <c r="E491" s="0" t="n">
        <v>0.04</v>
      </c>
      <c r="F491" s="0" t="n">
        <v>15.4052310617116</v>
      </c>
      <c r="G491" s="0" t="n">
        <v>1215.59572830889</v>
      </c>
      <c r="H491" s="0" t="n">
        <v>-152013.367830294</v>
      </c>
      <c r="I491" s="0" t="n">
        <v>35631.0777743786</v>
      </c>
      <c r="J491" s="0" t="n">
        <v>2800.47012921092</v>
      </c>
      <c r="K491" s="0" t="n">
        <v>7842632.94460262</v>
      </c>
      <c r="L491" s="0" t="n">
        <v>11193.0861667869</v>
      </c>
      <c r="M491" s="0" t="n">
        <v>879.734923042446</v>
      </c>
      <c r="N491" s="0" t="n">
        <v>773933.534820498</v>
      </c>
      <c r="O491" s="13" t="n">
        <v>0.01084492</v>
      </c>
      <c r="P491" s="0" t="s">
        <v>2068</v>
      </c>
    </row>
    <row r="492" customFormat="false" ht="15" hidden="false" customHeight="false" outlineLevel="0" collapsed="false">
      <c r="A492" s="0" t="n">
        <v>491</v>
      </c>
      <c r="B492" s="0" t="n">
        <v>1</v>
      </c>
      <c r="C492" s="0" t="s">
        <v>214</v>
      </c>
      <c r="D492" s="0" t="n">
        <v>0.03</v>
      </c>
      <c r="E492" s="0" t="n">
        <v>0.04</v>
      </c>
      <c r="F492" s="0" t="n">
        <v>15.1306299410935</v>
      </c>
      <c r="G492" s="0" t="n">
        <v>1211.90618635943</v>
      </c>
      <c r="H492" s="0" t="n">
        <v>-147768.506511569</v>
      </c>
      <c r="I492" s="0" t="n">
        <v>35524.0252056984</v>
      </c>
      <c r="J492" s="0" t="n">
        <v>3188.14041041706</v>
      </c>
      <c r="K492" s="13" t="n">
        <v>10164239.2765343</v>
      </c>
      <c r="L492" s="0" t="n">
        <v>11159.4568549491</v>
      </c>
      <c r="M492" s="0" t="n">
        <v>1001.51700578855</v>
      </c>
      <c r="N492" s="0" t="n">
        <v>1003036.31288367</v>
      </c>
      <c r="O492" s="13" t="n">
        <v>0.01233577</v>
      </c>
      <c r="P492" s="0" t="s">
        <v>2068</v>
      </c>
    </row>
    <row r="493" customFormat="false" ht="15" hidden="false" customHeight="false" outlineLevel="0" collapsed="false">
      <c r="A493" s="0" t="n">
        <v>492</v>
      </c>
      <c r="B493" s="0" t="n">
        <v>1</v>
      </c>
      <c r="C493" s="0" t="s">
        <v>214</v>
      </c>
      <c r="D493" s="0" t="n">
        <v>0.03</v>
      </c>
      <c r="E493" s="0" t="n">
        <v>0.04</v>
      </c>
      <c r="F493" s="0" t="n">
        <v>14.9047937720606</v>
      </c>
      <c r="G493" s="0" t="n">
        <v>1206.45449299483</v>
      </c>
      <c r="H493" s="0" t="n">
        <v>-144099.357964443</v>
      </c>
      <c r="I493" s="0" t="n">
        <v>35156.1735519846</v>
      </c>
      <c r="J493" s="0" t="n">
        <v>3314.9035737575</v>
      </c>
      <c r="K493" s="13" t="n">
        <v>10988585.7033103</v>
      </c>
      <c r="L493" s="0" t="n">
        <v>11043.9005621348</v>
      </c>
      <c r="M493" s="0" t="n">
        <v>1041.33817030794</v>
      </c>
      <c r="N493" s="0" t="n">
        <v>1084385.18494029</v>
      </c>
      <c r="O493" s="13" t="n">
        <v>0.01063981</v>
      </c>
      <c r="P493" s="0" t="s">
        <v>2068</v>
      </c>
    </row>
    <row r="494" customFormat="false" ht="15" hidden="false" customHeight="false" outlineLevel="0" collapsed="false">
      <c r="A494" s="0" t="n">
        <v>493</v>
      </c>
      <c r="B494" s="0" t="n">
        <v>1</v>
      </c>
      <c r="C494" s="0" t="s">
        <v>214</v>
      </c>
      <c r="D494" s="0" t="n">
        <v>0.035</v>
      </c>
      <c r="E494" s="0" t="n">
        <v>0.04</v>
      </c>
      <c r="F494" s="0" t="n">
        <v>25.1285448132257</v>
      </c>
      <c r="G494" s="0" t="n">
        <v>1219.26778414037</v>
      </c>
      <c r="H494" s="0" t="n">
        <v>-105200.934178829</v>
      </c>
      <c r="I494" s="0" t="n">
        <v>29202.6696603404</v>
      </c>
      <c r="J494" s="0" t="n">
        <v>3827.02622109903</v>
      </c>
      <c r="K494" s="13" t="n">
        <v>14646129.6969795</v>
      </c>
      <c r="L494" s="0" t="n">
        <v>9173.67697598731</v>
      </c>
      <c r="M494" s="0" t="n">
        <v>1202.21550766898</v>
      </c>
      <c r="N494" s="0" t="n">
        <v>1445322.1268798</v>
      </c>
      <c r="O494" s="13" t="n">
        <v>0.01557593</v>
      </c>
      <c r="P494" s="0" t="s">
        <v>2068</v>
      </c>
    </row>
    <row r="495" customFormat="false" ht="15" hidden="false" customHeight="false" outlineLevel="0" collapsed="false">
      <c r="A495" s="0" t="n">
        <v>494</v>
      </c>
      <c r="B495" s="0" t="n">
        <v>-1</v>
      </c>
      <c r="C495" s="0" t="s">
        <v>214</v>
      </c>
      <c r="D495" s="0" t="n">
        <v>0.035</v>
      </c>
      <c r="E495" s="0" t="n">
        <v>0.04</v>
      </c>
      <c r="F495" s="0" t="n">
        <v>25.0031298193498</v>
      </c>
      <c r="G495" s="0" t="n">
        <v>1209.73102321212</v>
      </c>
      <c r="H495" s="0" t="n">
        <v>-133833.603034164</v>
      </c>
      <c r="I495" s="0" t="n">
        <v>30758.8019641116</v>
      </c>
      <c r="J495" s="0" t="n">
        <v>3038.78794559249</v>
      </c>
      <c r="K495" s="0" t="n">
        <v>9234232.17827826</v>
      </c>
      <c r="L495" s="0" t="n">
        <v>9662.51773105304</v>
      </c>
      <c r="M495" s="0" t="n">
        <v>954.599676523706</v>
      </c>
      <c r="N495" s="0" t="n">
        <v>911260.542419164</v>
      </c>
      <c r="O495" s="13" t="n">
        <v>0.01328217</v>
      </c>
      <c r="P495" s="0" t="s">
        <v>2068</v>
      </c>
    </row>
    <row r="496" customFormat="false" ht="15" hidden="false" customHeight="false" outlineLevel="0" collapsed="false">
      <c r="A496" s="0" t="n">
        <v>495</v>
      </c>
      <c r="B496" s="0" t="n">
        <v>-1</v>
      </c>
      <c r="C496" s="0" t="s">
        <v>214</v>
      </c>
      <c r="D496" s="0" t="n">
        <v>0.035</v>
      </c>
      <c r="E496" s="0" t="n">
        <v>0.04</v>
      </c>
      <c r="F496" s="0" t="n">
        <v>24.3914578906697</v>
      </c>
      <c r="G496" s="0" t="n">
        <v>1206.95731799688</v>
      </c>
      <c r="H496" s="0" t="n">
        <v>-140313.709038257</v>
      </c>
      <c r="I496" s="0" t="n">
        <v>31774.4542640192</v>
      </c>
      <c r="J496" s="0" t="n">
        <v>2686.42079019099</v>
      </c>
      <c r="K496" s="0" t="n">
        <v>7216856.66197041</v>
      </c>
      <c r="L496" s="0" t="n">
        <v>9981.57301701264</v>
      </c>
      <c r="M496" s="0" t="n">
        <v>843.907657670638</v>
      </c>
      <c r="N496" s="0" t="n">
        <v>712180.134675142</v>
      </c>
      <c r="O496" s="13" t="n">
        <v>0.0129815</v>
      </c>
      <c r="P496" s="0" t="s">
        <v>2068</v>
      </c>
    </row>
    <row r="497" customFormat="false" ht="15" hidden="false" customHeight="false" outlineLevel="0" collapsed="false">
      <c r="A497" s="0" t="n">
        <v>496</v>
      </c>
      <c r="B497" s="0" t="n">
        <v>-1</v>
      </c>
      <c r="C497" s="0" t="s">
        <v>214</v>
      </c>
      <c r="D497" s="0" t="n">
        <v>0.035</v>
      </c>
      <c r="E497" s="0" t="n">
        <v>0.04</v>
      </c>
      <c r="F497" s="0" t="n">
        <v>23.4341258466593</v>
      </c>
      <c r="G497" s="0" t="n">
        <v>1210.21731032762</v>
      </c>
      <c r="H497" s="0" t="n">
        <v>-144822.357833767</v>
      </c>
      <c r="I497" s="0" t="n">
        <v>32946.4623390981</v>
      </c>
      <c r="J497" s="0" t="n">
        <v>2509.39312506147</v>
      </c>
      <c r="K497" s="0" t="n">
        <v>6297053.8561058</v>
      </c>
      <c r="L497" s="0" t="n">
        <v>10349.7456402374</v>
      </c>
      <c r="M497" s="0" t="n">
        <v>788.296488054644</v>
      </c>
      <c r="N497" s="0" t="n">
        <v>621411.353079285</v>
      </c>
      <c r="O497" s="13" t="n">
        <v>0.01285488</v>
      </c>
      <c r="P497" s="0" t="s">
        <v>2068</v>
      </c>
    </row>
    <row r="498" customFormat="false" ht="15" hidden="false" customHeight="false" outlineLevel="0" collapsed="false">
      <c r="A498" s="0" t="n">
        <v>497</v>
      </c>
      <c r="B498" s="0" t="n">
        <v>-1</v>
      </c>
      <c r="C498" s="0" t="s">
        <v>214</v>
      </c>
      <c r="D498" s="0" t="n">
        <v>0.035</v>
      </c>
      <c r="E498" s="0" t="n">
        <v>0.04</v>
      </c>
      <c r="F498" s="0" t="n">
        <v>22.9536025115521</v>
      </c>
      <c r="G498" s="0" t="n">
        <v>1207.84627317269</v>
      </c>
      <c r="H498" s="0" t="n">
        <v>-146042.107758408</v>
      </c>
      <c r="I498" s="0" t="n">
        <v>33427.3584382544</v>
      </c>
      <c r="J498" s="0" t="n">
        <v>2478.09184730278</v>
      </c>
      <c r="K498" s="0" t="n">
        <v>6140939.20366851</v>
      </c>
      <c r="L498" s="0" t="n">
        <v>10500.8135228674</v>
      </c>
      <c r="M498" s="0" t="n">
        <v>778.463557900909</v>
      </c>
      <c r="N498" s="0" t="n">
        <v>606005.510979743</v>
      </c>
      <c r="O498" s="13" t="n">
        <v>0.01173133</v>
      </c>
      <c r="P498" s="0" t="s">
        <v>2068</v>
      </c>
    </row>
    <row r="499" customFormat="false" ht="15" hidden="false" customHeight="false" outlineLevel="0" collapsed="false">
      <c r="A499" s="0" t="n">
        <v>498</v>
      </c>
      <c r="B499" s="0" t="n">
        <v>-1</v>
      </c>
      <c r="C499" s="0" t="s">
        <v>214</v>
      </c>
      <c r="D499" s="0" t="n">
        <v>0.035</v>
      </c>
      <c r="E499" s="0" t="n">
        <v>0.04</v>
      </c>
      <c r="F499" s="0" t="n">
        <v>22.2802912451443</v>
      </c>
      <c r="G499" s="0" t="n">
        <v>1208.51758052786</v>
      </c>
      <c r="H499" s="0" t="n">
        <v>-147394.068076594</v>
      </c>
      <c r="I499" s="0" t="n">
        <v>33793.2661020943</v>
      </c>
      <c r="J499" s="0" t="n">
        <v>2468.24242621681</v>
      </c>
      <c r="K499" s="0" t="n">
        <v>6092220.67457667</v>
      </c>
      <c r="L499" s="0" t="n">
        <v>10615.7591340098</v>
      </c>
      <c r="M499" s="0" t="n">
        <v>775.369477513615</v>
      </c>
      <c r="N499" s="0" t="n">
        <v>601197.826659737</v>
      </c>
      <c r="O499" s="13" t="n">
        <v>0.01164821</v>
      </c>
      <c r="P499" s="0" t="s">
        <v>2068</v>
      </c>
    </row>
    <row r="500" customFormat="false" ht="15" hidden="false" customHeight="false" outlineLevel="0" collapsed="false">
      <c r="A500" s="0" t="n">
        <v>499</v>
      </c>
      <c r="B500" s="0" t="n">
        <v>1</v>
      </c>
      <c r="C500" s="0" t="s">
        <v>214</v>
      </c>
      <c r="D500" s="0" t="n">
        <v>0.035</v>
      </c>
      <c r="E500" s="0" t="n">
        <v>0.04</v>
      </c>
      <c r="F500" s="0" t="n">
        <v>119.527323705828</v>
      </c>
      <c r="G500" s="0" t="n">
        <v>1100.11506186783</v>
      </c>
      <c r="H500" s="0" t="n">
        <v>-176130.89964858</v>
      </c>
      <c r="I500" s="0" t="n">
        <v>15526.3536227618</v>
      </c>
      <c r="J500" s="0" t="n">
        <v>1527.51192359823</v>
      </c>
      <c r="K500" s="0" t="n">
        <v>2333292.67673479</v>
      </c>
      <c r="L500" s="0" t="n">
        <v>4877.58793023301</v>
      </c>
      <c r="M500" s="0" t="n">
        <v>479.866290745913</v>
      </c>
      <c r="N500" s="0" t="n">
        <v>230271.656994241</v>
      </c>
      <c r="O500" s="0" t="n">
        <v>-1</v>
      </c>
      <c r="P500" s="0" t="s">
        <v>2069</v>
      </c>
    </row>
    <row r="501" customFormat="false" ht="15" hidden="false" customHeight="false" outlineLevel="0" collapsed="false">
      <c r="A501" s="0" t="n">
        <v>500</v>
      </c>
      <c r="B501" s="0" t="n">
        <v>-1</v>
      </c>
      <c r="C501" s="0" t="s">
        <v>214</v>
      </c>
      <c r="D501" s="0" t="n">
        <v>0.035</v>
      </c>
      <c r="E501" s="0" t="n">
        <v>0.04</v>
      </c>
      <c r="F501" s="0" t="n">
        <v>21.9281280016875</v>
      </c>
      <c r="G501" s="0" t="n">
        <v>1206.16617661708</v>
      </c>
      <c r="H501" s="0" t="n">
        <v>-156766.336475753</v>
      </c>
      <c r="I501" s="0" t="n">
        <v>34494.9934587131</v>
      </c>
      <c r="J501" s="0" t="n">
        <v>2542.67046844726</v>
      </c>
      <c r="K501" s="0" t="n">
        <v>6465173.11111382</v>
      </c>
      <c r="L501" s="0" t="n">
        <v>10836.1985722415</v>
      </c>
      <c r="M501" s="0" t="n">
        <v>798.750176104383</v>
      </c>
      <c r="N501" s="0" t="n">
        <v>638001.843826782</v>
      </c>
      <c r="O501" s="13" t="n">
        <v>0.01137967</v>
      </c>
      <c r="P501" s="0" t="s">
        <v>2068</v>
      </c>
    </row>
    <row r="502" customFormat="false" ht="15" hidden="false" customHeight="false" outlineLevel="0" collapsed="false">
      <c r="A502" s="0" t="n">
        <v>501</v>
      </c>
      <c r="B502" s="0" t="n">
        <v>-1</v>
      </c>
      <c r="C502" s="0" t="s">
        <v>214</v>
      </c>
      <c r="D502" s="0" t="n">
        <v>0.035</v>
      </c>
      <c r="E502" s="0" t="n">
        <v>0.04</v>
      </c>
      <c r="F502" s="0" t="n">
        <v>21.7920505534857</v>
      </c>
      <c r="G502" s="0" t="n">
        <v>1208.16329131189</v>
      </c>
      <c r="H502" s="0" t="n">
        <v>-162023.231782238</v>
      </c>
      <c r="I502" s="0" t="n">
        <v>35072.7574731871</v>
      </c>
      <c r="J502" s="0" t="n">
        <v>2670.69778130211</v>
      </c>
      <c r="K502" s="0" t="n">
        <v>7132626.63905206</v>
      </c>
      <c r="L502" s="0" t="n">
        <v>11017.6963770237</v>
      </c>
      <c r="M502" s="0" t="n">
        <v>838.968458401429</v>
      </c>
      <c r="N502" s="0" t="n">
        <v>703868.07419247</v>
      </c>
      <c r="O502" s="13" t="n">
        <v>0.01161409</v>
      </c>
      <c r="P502" s="0" t="s">
        <v>2068</v>
      </c>
    </row>
    <row r="503" customFormat="false" ht="15" hidden="false" customHeight="false" outlineLevel="0" collapsed="false">
      <c r="A503" s="0" t="n">
        <v>502</v>
      </c>
      <c r="B503" s="0" t="n">
        <v>-1</v>
      </c>
      <c r="C503" s="0" t="s">
        <v>214</v>
      </c>
      <c r="D503" s="0" t="n">
        <v>0.035</v>
      </c>
      <c r="E503" s="0" t="n">
        <v>0.04</v>
      </c>
      <c r="F503" s="0" t="n">
        <v>21.0599600979912</v>
      </c>
      <c r="G503" s="0" t="n">
        <v>1225.83831215721</v>
      </c>
      <c r="H503" s="0" t="n">
        <v>-162385.804617975</v>
      </c>
      <c r="I503" s="0" t="n">
        <v>36756.3702580687</v>
      </c>
      <c r="J503" s="0" t="n">
        <v>2680.39251829601</v>
      </c>
      <c r="K503" s="0" t="n">
        <v>7184504.05213723</v>
      </c>
      <c r="L503" s="0" t="n">
        <v>11546.5836335921</v>
      </c>
      <c r="M503" s="0" t="n">
        <v>842.01394659083</v>
      </c>
      <c r="N503" s="0" t="n">
        <v>708987.486253465</v>
      </c>
      <c r="O503" s="13" t="n">
        <v>0.01126346</v>
      </c>
      <c r="P503" s="0" t="s">
        <v>2068</v>
      </c>
    </row>
    <row r="504" customFormat="false" ht="15" hidden="false" customHeight="false" outlineLevel="0" collapsed="false">
      <c r="A504" s="0" t="n">
        <v>503</v>
      </c>
      <c r="B504" s="0" t="n">
        <v>1</v>
      </c>
      <c r="C504" s="0" t="s">
        <v>214</v>
      </c>
      <c r="D504" s="0" t="n">
        <v>0.035</v>
      </c>
      <c r="E504" s="0" t="n">
        <v>0.04</v>
      </c>
      <c r="F504" s="0" t="n">
        <v>20.90664501235</v>
      </c>
      <c r="G504" s="0" t="n">
        <v>1219.06359556145</v>
      </c>
      <c r="H504" s="0" t="n">
        <v>-158113.053840076</v>
      </c>
      <c r="I504" s="0" t="n">
        <v>36797.1666620662</v>
      </c>
      <c r="J504" s="0" t="n">
        <v>2955.34125913442</v>
      </c>
      <c r="K504" s="0" t="n">
        <v>8734041.95794227</v>
      </c>
      <c r="L504" s="0" t="n">
        <v>11559.3993465534</v>
      </c>
      <c r="M504" s="0" t="n">
        <v>928.385876374966</v>
      </c>
      <c r="N504" s="0" t="n">
        <v>861900.335452514</v>
      </c>
      <c r="O504" s="13" t="n">
        <v>0.01175287</v>
      </c>
      <c r="P504" s="0" t="s">
        <v>2068</v>
      </c>
    </row>
    <row r="505" customFormat="false" ht="15" hidden="false" customHeight="false" outlineLevel="0" collapsed="false">
      <c r="A505" s="0" t="n">
        <v>504</v>
      </c>
      <c r="B505" s="0" t="n">
        <v>1</v>
      </c>
      <c r="C505" s="0" t="s">
        <v>214</v>
      </c>
      <c r="D505" s="0" t="n">
        <v>0.035</v>
      </c>
      <c r="E505" s="0" t="n">
        <v>0.04</v>
      </c>
      <c r="F505" s="0" t="n">
        <v>21.4896108820248</v>
      </c>
      <c r="G505" s="0" t="n">
        <v>1215.08078041428</v>
      </c>
      <c r="H505" s="0" t="n">
        <v>-156494.287249769</v>
      </c>
      <c r="I505" s="0" t="n">
        <v>36420.5812993022</v>
      </c>
      <c r="J505" s="0" t="n">
        <v>3095.26770089211</v>
      </c>
      <c r="K505" s="0" t="n">
        <v>9580682.14018596</v>
      </c>
      <c r="L505" s="0" t="n">
        <v>11441.0994612334</v>
      </c>
      <c r="M505" s="0" t="n">
        <v>972.342130786802</v>
      </c>
      <c r="N505" s="0" t="n">
        <v>945449.219303019</v>
      </c>
      <c r="O505" s="13" t="n">
        <v>0.01344679</v>
      </c>
      <c r="P505" s="0" t="s">
        <v>2068</v>
      </c>
    </row>
    <row r="506" customFormat="false" ht="15" hidden="false" customHeight="false" outlineLevel="0" collapsed="false">
      <c r="A506" s="0" t="n">
        <v>505</v>
      </c>
      <c r="B506" s="0" t="n">
        <v>1</v>
      </c>
      <c r="C506" s="0" t="s">
        <v>214</v>
      </c>
      <c r="D506" s="0" t="n">
        <v>0.005</v>
      </c>
      <c r="E506" s="0" t="n">
        <v>0.04</v>
      </c>
      <c r="F506" s="0" t="n">
        <v>0.360694651913945</v>
      </c>
      <c r="G506" s="0" t="n">
        <v>1155.04525009267</v>
      </c>
      <c r="H506" s="0" t="n">
        <v>-81690.2978215144</v>
      </c>
      <c r="I506" s="0" t="n">
        <v>17334.6751484318</v>
      </c>
      <c r="J506" s="0" t="n">
        <v>2457.23003658658</v>
      </c>
      <c r="K506" s="0" t="n">
        <v>6037979.45270329</v>
      </c>
      <c r="L506" s="0" t="n">
        <v>5445.6437160014</v>
      </c>
      <c r="M506" s="0" t="n">
        <v>771.932510585185</v>
      </c>
      <c r="N506" s="0" t="n">
        <v>595879.800898347</v>
      </c>
      <c r="O506" s="13" t="n">
        <v>0.0007194655</v>
      </c>
      <c r="P506" s="0" t="s">
        <v>2068</v>
      </c>
    </row>
    <row r="507" customFormat="false" ht="15" hidden="false" customHeight="false" outlineLevel="0" collapsed="false">
      <c r="A507" s="0" t="n">
        <v>506</v>
      </c>
      <c r="B507" s="0" t="n">
        <v>1</v>
      </c>
      <c r="C507" s="0" t="s">
        <v>383</v>
      </c>
      <c r="D507" s="0" t="n">
        <v>0.005</v>
      </c>
      <c r="E507" s="0" t="n">
        <v>0.04</v>
      </c>
      <c r="F507" s="0" t="n">
        <v>0.347828535668668</v>
      </c>
      <c r="G507" s="0" t="n">
        <v>1140.2250367574</v>
      </c>
      <c r="H507" s="0" t="n">
        <v>-84110.9763407956</v>
      </c>
      <c r="I507" s="0" t="n">
        <v>17847.4845934608</v>
      </c>
      <c r="J507" s="0" t="n">
        <v>2024.5086076019</v>
      </c>
      <c r="K507" s="0" t="n">
        <v>4098635.1022542</v>
      </c>
      <c r="L507" s="0" t="n">
        <v>5606.74148725564</v>
      </c>
      <c r="M507" s="0" t="n">
        <v>635.994184060346</v>
      </c>
      <c r="N507" s="0" t="n">
        <v>404488.602158586</v>
      </c>
      <c r="O507" s="13" t="n">
        <v>0.001044714</v>
      </c>
      <c r="P507" s="0" t="s">
        <v>2068</v>
      </c>
    </row>
    <row r="508" customFormat="false" ht="15" hidden="false" customHeight="false" outlineLevel="0" collapsed="false">
      <c r="A508" s="0" t="n">
        <v>507</v>
      </c>
      <c r="B508" s="0" t="n">
        <v>1</v>
      </c>
      <c r="C508" s="0" t="s">
        <v>383</v>
      </c>
      <c r="D508" s="0" t="n">
        <v>0.005</v>
      </c>
      <c r="E508" s="0" t="n">
        <v>0.04</v>
      </c>
      <c r="F508" s="0" t="n">
        <v>0.339182204246753</v>
      </c>
      <c r="G508" s="0" t="n">
        <v>1130.21133737064</v>
      </c>
      <c r="H508" s="0" t="n">
        <v>-85689.7366034896</v>
      </c>
      <c r="I508" s="0" t="n">
        <v>18181.801804355</v>
      </c>
      <c r="J508" s="0" t="n">
        <v>1900.60280256012</v>
      </c>
      <c r="K508" s="0" t="n">
        <v>3612291.01309938</v>
      </c>
      <c r="L508" s="0" t="n">
        <v>5711.76638119746</v>
      </c>
      <c r="M508" s="0" t="n">
        <v>597.069493373855</v>
      </c>
      <c r="N508" s="0" t="n">
        <v>356491.979917711</v>
      </c>
      <c r="O508" s="13" t="n">
        <v>0.001065056</v>
      </c>
      <c r="P508" s="0" t="s">
        <v>2068</v>
      </c>
    </row>
    <row r="509" customFormat="false" ht="15" hidden="false" customHeight="false" outlineLevel="0" collapsed="false">
      <c r="A509" s="0" t="n">
        <v>508</v>
      </c>
      <c r="B509" s="0" t="n">
        <v>1</v>
      </c>
      <c r="C509" s="0" t="s">
        <v>383</v>
      </c>
      <c r="D509" s="0" t="n">
        <v>0.005</v>
      </c>
      <c r="E509" s="0" t="n">
        <v>0.04</v>
      </c>
      <c r="F509" s="0" t="n">
        <v>0.329816822035354</v>
      </c>
      <c r="G509" s="0" t="n">
        <v>1123.05236526525</v>
      </c>
      <c r="H509" s="0" t="n">
        <v>-86747.8683354247</v>
      </c>
      <c r="I509" s="0" t="n">
        <v>18411.2672433325</v>
      </c>
      <c r="J509" s="0" t="n">
        <v>1924.51727289006</v>
      </c>
      <c r="K509" s="0" t="n">
        <v>3703766.73365219</v>
      </c>
      <c r="L509" s="0" t="n">
        <v>5783.85236004694</v>
      </c>
      <c r="M509" s="0" t="n">
        <v>604.58216286204</v>
      </c>
      <c r="N509" s="0" t="n">
        <v>365519.591650942</v>
      </c>
      <c r="O509" s="13" t="n">
        <v>0.0007667363</v>
      </c>
      <c r="P509" s="0" t="s">
        <v>2068</v>
      </c>
    </row>
    <row r="510" customFormat="false" ht="15" hidden="false" customHeight="false" outlineLevel="0" collapsed="false">
      <c r="A510" s="0" t="n">
        <v>509</v>
      </c>
      <c r="B510" s="0" t="n">
        <v>1</v>
      </c>
      <c r="C510" s="0" t="s">
        <v>383</v>
      </c>
      <c r="D510" s="0" t="n">
        <v>0.005</v>
      </c>
      <c r="E510" s="0" t="n">
        <v>0.04</v>
      </c>
      <c r="F510" s="0" t="n">
        <v>0.318023116371477</v>
      </c>
      <c r="G510" s="0" t="n">
        <v>1119.80809219667</v>
      </c>
      <c r="H510" s="0" t="n">
        <v>-80693.1801397312</v>
      </c>
      <c r="I510" s="0" t="n">
        <v>18436.7052507268</v>
      </c>
      <c r="J510" s="0" t="n">
        <v>2230.69760507425</v>
      </c>
      <c r="K510" s="0" t="n">
        <v>4976011.80528403</v>
      </c>
      <c r="L510" s="0" t="n">
        <v>5791.85565368651</v>
      </c>
      <c r="M510" s="0" t="n">
        <v>700.769381562052</v>
      </c>
      <c r="N510" s="0" t="n">
        <v>491077.726134861</v>
      </c>
      <c r="O510" s="13" t="n">
        <v>0.004007629</v>
      </c>
      <c r="P510" s="0" t="s">
        <v>2068</v>
      </c>
    </row>
    <row r="511" customFormat="false" ht="15" hidden="false" customHeight="false" outlineLevel="0" collapsed="false">
      <c r="A511" s="0" t="n">
        <v>510</v>
      </c>
      <c r="B511" s="0" t="n">
        <v>1</v>
      </c>
      <c r="C511" s="0" t="s">
        <v>383</v>
      </c>
      <c r="D511" s="0" t="n">
        <v>0.005</v>
      </c>
      <c r="E511" s="0" t="n">
        <v>0.04</v>
      </c>
      <c r="F511" s="0" t="n">
        <v>0.319605232420144</v>
      </c>
      <c r="G511" s="0" t="n">
        <v>1115.84524131531</v>
      </c>
      <c r="H511" s="0" t="n">
        <v>-87816.4593403413</v>
      </c>
      <c r="I511" s="0" t="n">
        <v>18634.806808377</v>
      </c>
      <c r="J511" s="0" t="n">
        <v>2123.75207068884</v>
      </c>
      <c r="K511" s="0" t="n">
        <v>4510322.85775515</v>
      </c>
      <c r="L511" s="0" t="n">
        <v>5854.07674083609</v>
      </c>
      <c r="M511" s="0" t="n">
        <v>667.171263342938</v>
      </c>
      <c r="N511" s="0" t="n">
        <v>445117.494630612</v>
      </c>
      <c r="O511" s="13" t="n">
        <v>6.226671E-005</v>
      </c>
      <c r="P511" s="0" t="s">
        <v>2068</v>
      </c>
    </row>
    <row r="512" customFormat="false" ht="15" hidden="false" customHeight="false" outlineLevel="0" collapsed="false">
      <c r="A512" s="0" t="n">
        <v>511</v>
      </c>
      <c r="B512" s="0" t="n">
        <v>1</v>
      </c>
      <c r="C512" s="0" t="s">
        <v>383</v>
      </c>
      <c r="D512" s="0" t="n">
        <v>0.005</v>
      </c>
      <c r="E512" s="0" t="n">
        <v>0.04</v>
      </c>
      <c r="F512" s="0" t="n">
        <v>0.317179716206737</v>
      </c>
      <c r="G512" s="0" t="n">
        <v>1113.94298690201</v>
      </c>
      <c r="H512" s="0" t="n">
        <v>-88080.7359198255</v>
      </c>
      <c r="I512" s="0" t="n">
        <v>18691.7155081816</v>
      </c>
      <c r="J512" s="0" t="n">
        <v>2219.18382999228</v>
      </c>
      <c r="K512" s="0" t="n">
        <v>4924776.87129921</v>
      </c>
      <c r="L512" s="0" t="n">
        <v>5871.95446284846</v>
      </c>
      <c r="M512" s="0" t="n">
        <v>697.150905642765</v>
      </c>
      <c r="N512" s="0" t="n">
        <v>486019.385238527</v>
      </c>
      <c r="O512" s="13" t="n">
        <v>5.102087E-005</v>
      </c>
      <c r="P512" s="0" t="s">
        <v>2068</v>
      </c>
    </row>
    <row r="513" customFormat="false" ht="15" hidden="false" customHeight="false" outlineLevel="0" collapsed="false">
      <c r="A513" s="0" t="n">
        <v>512</v>
      </c>
      <c r="B513" s="0" t="n">
        <v>1</v>
      </c>
      <c r="C513" s="0" t="s">
        <v>383</v>
      </c>
      <c r="D513" s="0" t="n">
        <v>0.005</v>
      </c>
      <c r="E513" s="0" t="n">
        <v>0.04</v>
      </c>
      <c r="F513" s="0" t="n">
        <v>0.312454385173623</v>
      </c>
      <c r="G513" s="0" t="n">
        <v>1110.6999217467</v>
      </c>
      <c r="H513" s="0" t="n">
        <v>-88517.5505447614</v>
      </c>
      <c r="I513" s="0" t="n">
        <v>18784.4845276386</v>
      </c>
      <c r="J513" s="0" t="n">
        <v>2430.83739379511</v>
      </c>
      <c r="K513" s="0" t="n">
        <v>5908970.43507264</v>
      </c>
      <c r="L513" s="0" t="n">
        <v>5901.09761220123</v>
      </c>
      <c r="M513" s="0" t="n">
        <v>763.641329592787</v>
      </c>
      <c r="N513" s="0" t="n">
        <v>583148.080262239</v>
      </c>
      <c r="O513" s="13" t="n">
        <v>5.14183E-005</v>
      </c>
      <c r="P513" s="0" t="s">
        <v>2068</v>
      </c>
    </row>
    <row r="514" customFormat="false" ht="15" hidden="false" customHeight="false" outlineLevel="0" collapsed="false">
      <c r="A514" s="0" t="n">
        <v>513</v>
      </c>
      <c r="B514" s="0" t="n">
        <v>1</v>
      </c>
      <c r="C514" s="0" t="s">
        <v>383</v>
      </c>
      <c r="D514" s="0" t="n">
        <v>0.005</v>
      </c>
      <c r="E514" s="0" t="n">
        <v>0.04</v>
      </c>
      <c r="F514" s="0" t="n">
        <v>0.3099712090916</v>
      </c>
      <c r="G514" s="0" t="n">
        <v>1108.02468206931</v>
      </c>
      <c r="H514" s="0" t="n">
        <v>-88869.222322033</v>
      </c>
      <c r="I514" s="0" t="n">
        <v>18859.1645209747</v>
      </c>
      <c r="J514" s="0" t="n">
        <v>2685.36830492637</v>
      </c>
      <c r="K514" s="0" t="n">
        <v>7211202.93310313</v>
      </c>
      <c r="L514" s="0" t="n">
        <v>5924.55814048553</v>
      </c>
      <c r="M514" s="0" t="n">
        <v>843.601562177893</v>
      </c>
      <c r="N514" s="0" t="n">
        <v>711663.595708982</v>
      </c>
      <c r="O514" s="13" t="n">
        <v>4.716998E-005</v>
      </c>
      <c r="P514" s="0" t="s">
        <v>2068</v>
      </c>
    </row>
    <row r="515" customFormat="false" ht="15" hidden="false" customHeight="false" outlineLevel="0" collapsed="false">
      <c r="A515" s="0" t="n">
        <v>514</v>
      </c>
      <c r="B515" s="0" t="n">
        <v>1</v>
      </c>
      <c r="C515" s="0" t="s">
        <v>383</v>
      </c>
      <c r="D515" s="0" t="n">
        <v>0.005</v>
      </c>
      <c r="E515" s="0" t="n">
        <v>0.04</v>
      </c>
      <c r="F515" s="0" t="n">
        <v>0.312332276735105</v>
      </c>
      <c r="G515" s="0" t="n">
        <v>1103.55698359334</v>
      </c>
      <c r="H515" s="0" t="n">
        <v>-89385.0342669653</v>
      </c>
      <c r="I515" s="0" t="n">
        <v>18968.732319009</v>
      </c>
      <c r="J515" s="0" t="n">
        <v>3278.61626072006</v>
      </c>
      <c r="K515" s="13" t="n">
        <v>10749324.585058</v>
      </c>
      <c r="L515" s="0" t="n">
        <v>5958.9785830995</v>
      </c>
      <c r="M515" s="0" t="n">
        <v>1029.96888519106</v>
      </c>
      <c r="N515" s="0" t="n">
        <v>1060835.90446171</v>
      </c>
      <c r="O515" s="13" t="n">
        <v>4.808116E-005</v>
      </c>
      <c r="P515" s="0" t="s">
        <v>2068</v>
      </c>
    </row>
    <row r="516" customFormat="false" ht="15" hidden="false" customHeight="false" outlineLevel="0" collapsed="false">
      <c r="A516" s="0" t="n">
        <v>515</v>
      </c>
      <c r="B516" s="0" t="n">
        <v>1</v>
      </c>
      <c r="C516" s="0" t="s">
        <v>383</v>
      </c>
      <c r="D516" s="0" t="n">
        <v>0.005</v>
      </c>
      <c r="E516" s="0" t="n">
        <v>0.04</v>
      </c>
      <c r="F516" s="0" t="n">
        <v>0.323895295208785</v>
      </c>
      <c r="G516" s="0" t="n">
        <v>1101.39615202833</v>
      </c>
      <c r="H516" s="0" t="n">
        <v>-89525.5657740849</v>
      </c>
      <c r="I516" s="0" t="n">
        <v>18998.5922171232</v>
      </c>
      <c r="J516" s="0" t="n">
        <v>3975.0551790504</v>
      </c>
      <c r="K516" s="13" t="n">
        <v>15801063.6764954</v>
      </c>
      <c r="L516" s="0" t="n">
        <v>5968.35899348627</v>
      </c>
      <c r="M516" s="0" t="n">
        <v>1248.75338427367</v>
      </c>
      <c r="N516" s="0" t="n">
        <v>1559385.01473496</v>
      </c>
      <c r="O516" s="13" t="n">
        <v>4.781651E-005</v>
      </c>
      <c r="P516" s="0" t="s">
        <v>2068</v>
      </c>
    </row>
    <row r="517" customFormat="false" ht="15" hidden="false" customHeight="false" outlineLevel="0" collapsed="false">
      <c r="A517" s="0" t="n">
        <v>516</v>
      </c>
      <c r="B517" s="0" t="n">
        <v>1</v>
      </c>
      <c r="C517" s="0" t="s">
        <v>383</v>
      </c>
      <c r="D517" s="0" t="n">
        <v>0.005</v>
      </c>
      <c r="E517" s="0" t="n">
        <v>0.04</v>
      </c>
      <c r="F517" s="0" t="n">
        <v>0.337170738115673</v>
      </c>
      <c r="G517" s="0" t="n">
        <v>1101.38688499715</v>
      </c>
      <c r="H517" s="0" t="n">
        <v>-89414.2273444946</v>
      </c>
      <c r="I517" s="0" t="n">
        <v>18974.9720260298</v>
      </c>
      <c r="J517" s="0" t="n">
        <v>4307.4658354247</v>
      </c>
      <c r="K517" s="13" t="n">
        <v>18554261.923351</v>
      </c>
      <c r="L517" s="0" t="n">
        <v>5960.93877105857</v>
      </c>
      <c r="M517" s="0" t="n">
        <v>1353.1793389854</v>
      </c>
      <c r="N517" s="0" t="n">
        <v>1831094.32345696</v>
      </c>
      <c r="O517" s="13" t="n">
        <v>4.753589E-005</v>
      </c>
      <c r="P517" s="0" t="s">
        <v>2068</v>
      </c>
    </row>
    <row r="518" customFormat="false" ht="15" hidden="false" customHeight="false" outlineLevel="0" collapsed="false">
      <c r="A518" s="0" t="n">
        <v>517</v>
      </c>
      <c r="B518" s="0" t="n">
        <v>1</v>
      </c>
      <c r="C518" s="0" t="s">
        <v>383</v>
      </c>
      <c r="D518" s="0" t="n">
        <v>0.01</v>
      </c>
      <c r="E518" s="0" t="n">
        <v>0.04</v>
      </c>
      <c r="F518" s="0" t="n">
        <v>1.2461493488372</v>
      </c>
      <c r="G518" s="0" t="n">
        <v>1243.24276329058</v>
      </c>
      <c r="H518" s="0" t="n">
        <v>-116454.411848312</v>
      </c>
      <c r="I518" s="0" t="n">
        <v>24718.7816031826</v>
      </c>
      <c r="J518" s="0" t="n">
        <v>2863.20037902421</v>
      </c>
      <c r="K518" s="0" t="n">
        <v>8197916.41044438</v>
      </c>
      <c r="L518" s="0" t="n">
        <v>7765.34181067478</v>
      </c>
      <c r="M518" s="0" t="n">
        <v>899.467051916258</v>
      </c>
      <c r="N518" s="0" t="n">
        <v>809040.977482925</v>
      </c>
      <c r="O518" s="13" t="n">
        <v>0.0009217306</v>
      </c>
      <c r="P518" s="0" t="s">
        <v>2068</v>
      </c>
    </row>
    <row r="519" customFormat="false" ht="15" hidden="false" customHeight="false" outlineLevel="0" collapsed="false">
      <c r="A519" s="0" t="n">
        <v>518</v>
      </c>
      <c r="B519" s="0" t="n">
        <v>1</v>
      </c>
      <c r="C519" s="0" t="s">
        <v>383</v>
      </c>
      <c r="D519" s="0" t="n">
        <v>0.01</v>
      </c>
      <c r="E519" s="0" t="n">
        <v>0.04</v>
      </c>
      <c r="F519" s="0" t="n">
        <v>1.19878329274069</v>
      </c>
      <c r="G519" s="0" t="n">
        <v>1226.53595620227</v>
      </c>
      <c r="H519" s="0" t="n">
        <v>-120873.572760287</v>
      </c>
      <c r="I519" s="0" t="n">
        <v>25652.582736234</v>
      </c>
      <c r="J519" s="0" t="n">
        <v>2166.65113284254</v>
      </c>
      <c r="K519" s="0" t="n">
        <v>4694377.13144788</v>
      </c>
      <c r="L519" s="0" t="n">
        <v>8058.69304042979</v>
      </c>
      <c r="M519" s="0" t="n">
        <v>680.647893617937</v>
      </c>
      <c r="N519" s="0" t="n">
        <v>463281.555086535</v>
      </c>
      <c r="O519" s="13" t="n">
        <v>0.001262099</v>
      </c>
      <c r="P519" s="0" t="s">
        <v>2068</v>
      </c>
    </row>
    <row r="520" customFormat="false" ht="15" hidden="false" customHeight="false" outlineLevel="0" collapsed="false">
      <c r="A520" s="0" t="n">
        <v>519</v>
      </c>
      <c r="B520" s="0" t="n">
        <v>1</v>
      </c>
      <c r="C520" s="0" t="s">
        <v>383</v>
      </c>
      <c r="D520" s="0" t="n">
        <v>0.01</v>
      </c>
      <c r="E520" s="0" t="n">
        <v>0.04</v>
      </c>
      <c r="F520" s="0" t="n">
        <v>1.15332710805523</v>
      </c>
      <c r="G520" s="0" t="n">
        <v>1215.30608042678</v>
      </c>
      <c r="H520" s="0" t="n">
        <v>-123766.69085725</v>
      </c>
      <c r="I520" s="0" t="n">
        <v>26266.4321459338</v>
      </c>
      <c r="J520" s="0" t="n">
        <v>1879.90405302522</v>
      </c>
      <c r="K520" s="0" t="n">
        <v>3534039.24858065</v>
      </c>
      <c r="L520" s="0" t="n">
        <v>8251.53225733617</v>
      </c>
      <c r="M520" s="0" t="n">
        <v>590.5670343199</v>
      </c>
      <c r="N520" s="0" t="n">
        <v>348769.422025401</v>
      </c>
      <c r="O520" s="13" t="n">
        <v>0.001056226</v>
      </c>
      <c r="P520" s="0" t="s">
        <v>2068</v>
      </c>
    </row>
    <row r="521" customFormat="false" ht="15" hidden="false" customHeight="false" outlineLevel="0" collapsed="false">
      <c r="A521" s="0" t="n">
        <v>520</v>
      </c>
      <c r="B521" s="0" t="n">
        <v>1</v>
      </c>
      <c r="C521" s="0" t="s">
        <v>383</v>
      </c>
      <c r="D521" s="0" t="n">
        <v>0.01</v>
      </c>
      <c r="E521" s="0" t="n">
        <v>0.04</v>
      </c>
      <c r="F521" s="0" t="n">
        <v>1.11896173575951</v>
      </c>
      <c r="G521" s="0" t="n">
        <v>1207.15550167612</v>
      </c>
      <c r="H521" s="0" t="n">
        <v>-125804.410974901</v>
      </c>
      <c r="I521" s="0" t="n">
        <v>26698.1214181933</v>
      </c>
      <c r="J521" s="0" t="n">
        <v>1792.60496809317</v>
      </c>
      <c r="K521" s="0" t="n">
        <v>3213432.57163234</v>
      </c>
      <c r="L521" s="0" t="n">
        <v>8387.14633450074</v>
      </c>
      <c r="M521" s="0" t="n">
        <v>563.142250815771</v>
      </c>
      <c r="N521" s="0" t="n">
        <v>317129.194653852</v>
      </c>
      <c r="O521" s="13" t="n">
        <v>0.0009229382</v>
      </c>
      <c r="P521" s="0" t="s">
        <v>2068</v>
      </c>
    </row>
    <row r="522" customFormat="false" ht="15" hidden="false" customHeight="false" outlineLevel="0" collapsed="false">
      <c r="A522" s="0" t="n">
        <v>521</v>
      </c>
      <c r="B522" s="0" t="n">
        <v>1</v>
      </c>
      <c r="C522" s="0" t="s">
        <v>383</v>
      </c>
      <c r="D522" s="0" t="n">
        <v>0.01</v>
      </c>
      <c r="E522" s="0" t="n">
        <v>0.04</v>
      </c>
      <c r="F522" s="0" t="n">
        <v>1.8353189813497</v>
      </c>
      <c r="G522" s="0" t="n">
        <v>1216.31762224998</v>
      </c>
      <c r="H522" s="0" t="n">
        <v>-3264.37570797931</v>
      </c>
      <c r="I522" s="0" t="n">
        <v>26917.346675749</v>
      </c>
      <c r="J522" s="0" t="n">
        <v>2487.05839807175</v>
      </c>
      <c r="K522" s="0" t="n">
        <v>6185459.47541922</v>
      </c>
      <c r="L522" s="0" t="n">
        <v>8456.03291943939</v>
      </c>
      <c r="M522" s="0" t="n">
        <v>781.304633852036</v>
      </c>
      <c r="N522" s="0" t="n">
        <v>610436.930878665</v>
      </c>
      <c r="O522" s="13" t="n">
        <v>0.05777993</v>
      </c>
      <c r="P522" s="0" t="s">
        <v>2068</v>
      </c>
    </row>
    <row r="523" customFormat="false" ht="15" hidden="false" customHeight="false" outlineLevel="0" collapsed="false">
      <c r="A523" s="0" t="n">
        <v>522</v>
      </c>
      <c r="B523" s="0" t="n">
        <v>1</v>
      </c>
      <c r="C523" s="0" t="s">
        <v>383</v>
      </c>
      <c r="D523" s="0" t="n">
        <v>0.01</v>
      </c>
      <c r="E523" s="0" t="n">
        <v>0.04</v>
      </c>
      <c r="F523" s="0" t="n">
        <v>1.07076944566506</v>
      </c>
      <c r="G523" s="0" t="n">
        <v>1198.72322096995</v>
      </c>
      <c r="H523" s="0" t="n">
        <v>-127840.484772689</v>
      </c>
      <c r="I523" s="0" t="n">
        <v>27134.1830247717</v>
      </c>
      <c r="J523" s="0" t="n">
        <v>1867.29386278089</v>
      </c>
      <c r="K523" s="0" t="n">
        <v>3486786.36997918</v>
      </c>
      <c r="L523" s="0" t="n">
        <v>8524.13396931526</v>
      </c>
      <c r="M523" s="0" t="n">
        <v>586.605575434824</v>
      </c>
      <c r="N523" s="0" t="n">
        <v>344106.101131221</v>
      </c>
      <c r="O523" s="13" t="n">
        <v>0.0006782428</v>
      </c>
      <c r="P523" s="0" t="s">
        <v>2068</v>
      </c>
    </row>
    <row r="524" customFormat="false" ht="15" hidden="false" customHeight="false" outlineLevel="0" collapsed="false">
      <c r="A524" s="0" t="n">
        <v>523</v>
      </c>
      <c r="B524" s="0" t="n">
        <v>1</v>
      </c>
      <c r="C524" s="0" t="s">
        <v>383</v>
      </c>
      <c r="D524" s="0" t="n">
        <v>0.01</v>
      </c>
      <c r="E524" s="0" t="n">
        <v>0.04</v>
      </c>
      <c r="F524" s="0" t="n">
        <v>1.06452524084306</v>
      </c>
      <c r="G524" s="0" t="n">
        <v>1196.48360973669</v>
      </c>
      <c r="H524" s="0" t="n">
        <v>-128395.714776476</v>
      </c>
      <c r="I524" s="0" t="n">
        <v>27245.9662654152</v>
      </c>
      <c r="J524" s="0" t="n">
        <v>1921.26833983384</v>
      </c>
      <c r="K524" s="0" t="n">
        <v>3691272.0336479</v>
      </c>
      <c r="L524" s="0" t="n">
        <v>8559.25038752082</v>
      </c>
      <c r="M524" s="0" t="n">
        <v>603.561518896052</v>
      </c>
      <c r="N524" s="0" t="n">
        <v>364286.507092109</v>
      </c>
      <c r="O524" s="13" t="n">
        <v>3.784527E-005</v>
      </c>
      <c r="P524" s="0" t="s">
        <v>2068</v>
      </c>
    </row>
    <row r="525" customFormat="false" ht="15" hidden="false" customHeight="false" outlineLevel="0" collapsed="false">
      <c r="A525" s="0" t="n">
        <v>524</v>
      </c>
      <c r="B525" s="0" t="n">
        <v>1</v>
      </c>
      <c r="C525" s="0" t="s">
        <v>383</v>
      </c>
      <c r="D525" s="0" t="n">
        <v>0.01</v>
      </c>
      <c r="E525" s="0" t="n">
        <v>0.04</v>
      </c>
      <c r="F525" s="0" t="n">
        <v>1.04453670357179</v>
      </c>
      <c r="G525" s="0" t="n">
        <v>1192.45408583534</v>
      </c>
      <c r="H525" s="0" t="n">
        <v>-129312.768493682</v>
      </c>
      <c r="I525" s="0" t="n">
        <v>27440.5569319458</v>
      </c>
      <c r="J525" s="0" t="n">
        <v>2063.05649848046</v>
      </c>
      <c r="K525" s="0" t="n">
        <v>4256202.11592247</v>
      </c>
      <c r="L525" s="0" t="n">
        <v>8620.38054599245</v>
      </c>
      <c r="M525" s="0" t="n">
        <v>648.103905074354</v>
      </c>
      <c r="N525" s="0" t="n">
        <v>420038.671772627</v>
      </c>
      <c r="O525" s="13" t="n">
        <v>3.681474E-005</v>
      </c>
      <c r="P525" s="0" t="s">
        <v>2068</v>
      </c>
    </row>
    <row r="526" customFormat="false" ht="15" hidden="false" customHeight="false" outlineLevel="0" collapsed="false">
      <c r="A526" s="0" t="n">
        <v>525</v>
      </c>
      <c r="B526" s="0" t="n">
        <v>1</v>
      </c>
      <c r="C526" s="0" t="s">
        <v>383</v>
      </c>
      <c r="D526" s="0" t="n">
        <v>0.01</v>
      </c>
      <c r="E526" s="0" t="n">
        <v>0.04</v>
      </c>
      <c r="F526" s="0" t="n">
        <v>1.0350817063736</v>
      </c>
      <c r="G526" s="0" t="n">
        <v>1189.14922636429</v>
      </c>
      <c r="H526" s="0" t="n">
        <v>-130046.73702176</v>
      </c>
      <c r="I526" s="0" t="n">
        <v>27596.3344485417</v>
      </c>
      <c r="J526" s="0" t="n">
        <v>2248.49545456556</v>
      </c>
      <c r="K526" s="0" t="n">
        <v>5055731.80920198</v>
      </c>
      <c r="L526" s="0" t="n">
        <v>8669.31765311376</v>
      </c>
      <c r="M526" s="0" t="n">
        <v>706.35907728161</v>
      </c>
      <c r="N526" s="0" t="n">
        <v>498943.146058127</v>
      </c>
      <c r="O526" s="13" t="n">
        <v>3.607796E-005</v>
      </c>
      <c r="P526" s="0" t="s">
        <v>2068</v>
      </c>
    </row>
    <row r="527" customFormat="false" ht="15" hidden="false" customHeight="false" outlineLevel="0" collapsed="false">
      <c r="A527" s="0" t="n">
        <v>526</v>
      </c>
      <c r="B527" s="0" t="n">
        <v>1</v>
      </c>
      <c r="C527" s="0" t="s">
        <v>383</v>
      </c>
      <c r="D527" s="0" t="n">
        <v>0.01</v>
      </c>
      <c r="E527" s="0" t="n">
        <v>0.04</v>
      </c>
      <c r="F527" s="0" t="n">
        <v>1.04208147540339</v>
      </c>
      <c r="G527" s="0" t="n">
        <v>1183.8580569552</v>
      </c>
      <c r="H527" s="0" t="n">
        <v>-131124.789330172</v>
      </c>
      <c r="I527" s="0" t="n">
        <v>27825.0151749012</v>
      </c>
      <c r="J527" s="0" t="n">
        <v>2704.29199091948</v>
      </c>
      <c r="K527" s="0" t="n">
        <v>7313195.17215126</v>
      </c>
      <c r="L527" s="0" t="n">
        <v>8741.15711651755</v>
      </c>
      <c r="M527" s="0" t="n">
        <v>849.546389582663</v>
      </c>
      <c r="N527" s="0" t="n">
        <v>721729.068052939</v>
      </c>
      <c r="O527" s="13" t="n">
        <v>3.58602E-005</v>
      </c>
      <c r="P527" s="0" t="s">
        <v>2068</v>
      </c>
    </row>
    <row r="528" customFormat="false" ht="15" hidden="false" customHeight="false" outlineLevel="0" collapsed="false">
      <c r="A528" s="0" t="n">
        <v>527</v>
      </c>
      <c r="B528" s="0" t="n">
        <v>1</v>
      </c>
      <c r="C528" s="0" t="s">
        <v>383</v>
      </c>
      <c r="D528" s="0" t="n">
        <v>0.01</v>
      </c>
      <c r="E528" s="0" t="n">
        <v>0.04</v>
      </c>
      <c r="F528" s="0" t="n">
        <v>1.08365445697563</v>
      </c>
      <c r="G528" s="0" t="n">
        <v>1181.08859356731</v>
      </c>
      <c r="H528" s="0" t="n">
        <v>-131532.090999243</v>
      </c>
      <c r="I528" s="0" t="n">
        <v>27911.3855915914</v>
      </c>
      <c r="J528" s="0" t="n">
        <v>3286.54933069202</v>
      </c>
      <c r="K528" s="13" t="n">
        <v>10801406.5030721</v>
      </c>
      <c r="L528" s="0" t="n">
        <v>8768.29016131459</v>
      </c>
      <c r="M528" s="0" t="n">
        <v>1032.46103875709</v>
      </c>
      <c r="N528" s="0" t="n">
        <v>1065975.79655137</v>
      </c>
      <c r="O528" s="13" t="n">
        <v>3.642173E-005</v>
      </c>
      <c r="P528" s="0" t="s">
        <v>2068</v>
      </c>
    </row>
    <row r="529" customFormat="false" ht="15" hidden="false" customHeight="false" outlineLevel="0" collapsed="false">
      <c r="A529" s="0" t="n">
        <v>528</v>
      </c>
      <c r="B529" s="0" t="n">
        <v>1</v>
      </c>
      <c r="C529" s="0" t="s">
        <v>383</v>
      </c>
      <c r="D529" s="0" t="n">
        <v>0.01</v>
      </c>
      <c r="E529" s="0" t="n">
        <v>0.04</v>
      </c>
      <c r="F529" s="0" t="n">
        <v>1.14090782425773</v>
      </c>
      <c r="G529" s="0" t="n">
        <v>1180.60069095488</v>
      </c>
      <c r="H529" s="0" t="n">
        <v>-131455.201991733</v>
      </c>
      <c r="I529" s="0" t="n">
        <v>27895.0666433988</v>
      </c>
      <c r="J529" s="0" t="n">
        <v>3596.36240765858</v>
      </c>
      <c r="K529" s="13" t="n">
        <v>12933822.5672198</v>
      </c>
      <c r="L529" s="0" t="n">
        <v>8763.16360560636</v>
      </c>
      <c r="M529" s="0" t="n">
        <v>1129.78802188645</v>
      </c>
      <c r="N529" s="0" t="n">
        <v>1276420.9743981</v>
      </c>
      <c r="O529" s="13" t="n">
        <v>3.563249E-005</v>
      </c>
      <c r="P529" s="0" t="s">
        <v>2068</v>
      </c>
    </row>
    <row r="530" customFormat="false" ht="15" hidden="false" customHeight="false" outlineLevel="0" collapsed="false">
      <c r="A530" s="0" t="n">
        <v>529</v>
      </c>
      <c r="B530" s="0" t="n">
        <v>1</v>
      </c>
      <c r="C530" s="0" t="s">
        <v>383</v>
      </c>
      <c r="D530" s="0" t="n">
        <v>0.015</v>
      </c>
      <c r="E530" s="0" t="n">
        <v>0.04</v>
      </c>
      <c r="F530" s="0" t="n">
        <v>5.20054184520267</v>
      </c>
      <c r="G530" s="0" t="n">
        <v>1168.86877568618</v>
      </c>
      <c r="H530" s="0" t="n">
        <v>-88840.6454018907</v>
      </c>
      <c r="I530" s="0" t="n">
        <v>22439.3085653343</v>
      </c>
      <c r="J530" s="0" t="n">
        <v>3257.0409511136</v>
      </c>
      <c r="K530" s="13" t="n">
        <v>10608315.757231</v>
      </c>
      <c r="L530" s="0" t="n">
        <v>7049.04622547042</v>
      </c>
      <c r="M530" s="0" t="n">
        <v>1023.16130444939</v>
      </c>
      <c r="N530" s="0" t="n">
        <v>1046859.05492258</v>
      </c>
      <c r="O530" s="13" t="n">
        <v>0.01691895</v>
      </c>
      <c r="P530" s="0" t="s">
        <v>2068</v>
      </c>
    </row>
    <row r="531" customFormat="false" ht="15" hidden="false" customHeight="false" outlineLevel="0" collapsed="false">
      <c r="A531" s="0" t="n">
        <v>530</v>
      </c>
      <c r="B531" s="0" t="n">
        <v>1</v>
      </c>
      <c r="C531" s="0" t="s">
        <v>383</v>
      </c>
      <c r="D531" s="0" t="n">
        <v>0.015</v>
      </c>
      <c r="E531" s="0" t="n">
        <v>0.04</v>
      </c>
      <c r="F531" s="0" t="n">
        <v>5.11300827605009</v>
      </c>
      <c r="G531" s="0" t="n">
        <v>1161.86097703722</v>
      </c>
      <c r="H531" s="0" t="n">
        <v>-96997.1103598155</v>
      </c>
      <c r="I531" s="0" t="n">
        <v>24167.7025608484</v>
      </c>
      <c r="J531" s="0" t="n">
        <v>2772.68575769225</v>
      </c>
      <c r="K531" s="0" t="n">
        <v>7687786.31090945</v>
      </c>
      <c r="L531" s="0" t="n">
        <v>7592.00097537864</v>
      </c>
      <c r="M531" s="0" t="n">
        <v>871.006787832588</v>
      </c>
      <c r="N531" s="0" t="n">
        <v>758652.824450444</v>
      </c>
      <c r="O531" s="13" t="n">
        <v>0.01395281</v>
      </c>
      <c r="P531" s="0" t="s">
        <v>2068</v>
      </c>
    </row>
    <row r="532" customFormat="false" ht="15" hidden="false" customHeight="false" outlineLevel="0" collapsed="false">
      <c r="A532" s="0" t="n">
        <v>531</v>
      </c>
      <c r="B532" s="0" t="n">
        <v>-1</v>
      </c>
      <c r="C532" s="0" t="s">
        <v>383</v>
      </c>
      <c r="D532" s="0" t="n">
        <v>0.015</v>
      </c>
      <c r="E532" s="0" t="n">
        <v>0.04</v>
      </c>
      <c r="F532" s="0" t="n">
        <v>4.9837669601984</v>
      </c>
      <c r="G532" s="0" t="n">
        <v>1155.76186048791</v>
      </c>
      <c r="H532" s="0" t="n">
        <v>-107898.919334837</v>
      </c>
      <c r="I532" s="0" t="n">
        <v>25328.7675483303</v>
      </c>
      <c r="J532" s="0" t="n">
        <v>2570.63067308661</v>
      </c>
      <c r="K532" s="0" t="n">
        <v>6608142.05741372</v>
      </c>
      <c r="L532" s="0" t="n">
        <v>7956.73595567889</v>
      </c>
      <c r="M532" s="0" t="n">
        <v>807.533547231966</v>
      </c>
      <c r="N532" s="0" t="n">
        <v>652110.429905042</v>
      </c>
      <c r="O532" s="13" t="n">
        <v>0.01082753</v>
      </c>
      <c r="P532" s="0" t="s">
        <v>2068</v>
      </c>
    </row>
    <row r="533" customFormat="false" ht="15" hidden="false" customHeight="false" outlineLevel="0" collapsed="false">
      <c r="A533" s="0" t="n">
        <v>532</v>
      </c>
      <c r="B533" s="0" t="n">
        <v>-1</v>
      </c>
      <c r="C533" s="0" t="s">
        <v>383</v>
      </c>
      <c r="D533" s="0" t="n">
        <v>0.015</v>
      </c>
      <c r="E533" s="0" t="n">
        <v>0.04</v>
      </c>
      <c r="F533" s="0" t="n">
        <v>4.83372363133821</v>
      </c>
      <c r="G533" s="0" t="n">
        <v>1152.98456450827</v>
      </c>
      <c r="H533" s="0" t="n">
        <v>-116644.379890395</v>
      </c>
      <c r="I533" s="0" t="n">
        <v>26076.6389308843</v>
      </c>
      <c r="J533" s="0" t="n">
        <v>2528.79032250824</v>
      </c>
      <c r="K533" s="0" t="n">
        <v>6394780.49521137</v>
      </c>
      <c r="L533" s="0" t="n">
        <v>8191.67099973224</v>
      </c>
      <c r="M533" s="0" t="n">
        <v>794.389890667828</v>
      </c>
      <c r="N533" s="0" t="n">
        <v>631055.298395243</v>
      </c>
      <c r="O533" s="13" t="n">
        <v>0.009388365</v>
      </c>
      <c r="P533" s="0" t="s">
        <v>2068</v>
      </c>
    </row>
    <row r="534" customFormat="false" ht="15" hidden="false" customHeight="false" outlineLevel="0" collapsed="false">
      <c r="A534" s="0" t="n">
        <v>533</v>
      </c>
      <c r="B534" s="0" t="n">
        <v>1</v>
      </c>
      <c r="C534" s="0" t="s">
        <v>383</v>
      </c>
      <c r="D534" s="0" t="n">
        <v>0.015</v>
      </c>
      <c r="E534" s="0" t="n">
        <v>0.04</v>
      </c>
      <c r="F534" s="0" t="n">
        <v>4.68257178393832</v>
      </c>
      <c r="G534" s="0" t="n">
        <v>1152.33860949216</v>
      </c>
      <c r="H534" s="0" t="n">
        <v>-119686.84681315</v>
      </c>
      <c r="I534" s="0" t="n">
        <v>26627.0832861146</v>
      </c>
      <c r="J534" s="0" t="n">
        <v>2585.42134193271</v>
      </c>
      <c r="K534" s="0" t="n">
        <v>6684403.51532116</v>
      </c>
      <c r="L534" s="0" t="n">
        <v>8364.58665322975</v>
      </c>
      <c r="M534" s="0" t="n">
        <v>812.179862786107</v>
      </c>
      <c r="N534" s="0" t="n">
        <v>659636.12951526</v>
      </c>
      <c r="O534" s="13" t="n">
        <v>0.008838907</v>
      </c>
      <c r="P534" s="0" t="s">
        <v>2068</v>
      </c>
    </row>
    <row r="535" customFormat="false" ht="15" hidden="false" customHeight="false" outlineLevel="0" collapsed="false">
      <c r="A535" s="0" t="n">
        <v>534</v>
      </c>
      <c r="B535" s="0" t="n">
        <v>-1</v>
      </c>
      <c r="C535" s="0" t="s">
        <v>383</v>
      </c>
      <c r="D535" s="0" t="n">
        <v>0.015</v>
      </c>
      <c r="E535" s="0" t="n">
        <v>0.04</v>
      </c>
      <c r="F535" s="0" t="n">
        <v>4.65775809960905</v>
      </c>
      <c r="G535" s="0" t="n">
        <v>1151.74114814512</v>
      </c>
      <c r="H535" s="0" t="n">
        <v>-120174.423544782</v>
      </c>
      <c r="I535" s="0" t="n">
        <v>26872.3533508808</v>
      </c>
      <c r="J535" s="0" t="n">
        <v>2613.06606383093</v>
      </c>
      <c r="K535" s="0" t="n">
        <v>6828114.25394487</v>
      </c>
      <c r="L535" s="0" t="n">
        <v>8441.63537419272</v>
      </c>
      <c r="M535" s="0" t="n">
        <v>820.864128701964</v>
      </c>
      <c r="N535" s="0" t="n">
        <v>673817.917789634</v>
      </c>
      <c r="O535" s="13" t="n">
        <v>0.008683451</v>
      </c>
      <c r="P535" s="0" t="s">
        <v>2068</v>
      </c>
    </row>
    <row r="536" customFormat="false" ht="15" hidden="false" customHeight="false" outlineLevel="0" collapsed="false">
      <c r="A536" s="0" t="n">
        <v>535</v>
      </c>
      <c r="B536" s="0" t="n">
        <v>-1</v>
      </c>
      <c r="C536" s="0" t="s">
        <v>383</v>
      </c>
      <c r="D536" s="0" t="n">
        <v>0.015</v>
      </c>
      <c r="E536" s="0" t="n">
        <v>0.04</v>
      </c>
      <c r="F536" s="0" t="n">
        <v>4.60320753285486</v>
      </c>
      <c r="G536" s="0" t="n">
        <v>1151.46910671102</v>
      </c>
      <c r="H536" s="0" t="n">
        <v>-117381.474002419</v>
      </c>
      <c r="I536" s="0" t="n">
        <v>27120.8345115718</v>
      </c>
      <c r="J536" s="0" t="n">
        <v>2679.14944914762</v>
      </c>
      <c r="K536" s="0" t="n">
        <v>7177841.770868</v>
      </c>
      <c r="L536" s="0" t="n">
        <v>8519.69282336812</v>
      </c>
      <c r="M536" s="0" t="n">
        <v>841.623450963482</v>
      </c>
      <c r="N536" s="0" t="n">
        <v>708330.033211682</v>
      </c>
      <c r="O536" s="13" t="n">
        <v>0.00899362</v>
      </c>
      <c r="P536" s="0" t="s">
        <v>2068</v>
      </c>
    </row>
    <row r="537" customFormat="false" ht="15" hidden="false" customHeight="false" outlineLevel="0" collapsed="false">
      <c r="A537" s="0" t="n">
        <v>536</v>
      </c>
      <c r="B537" s="0" t="n">
        <v>-1</v>
      </c>
      <c r="C537" s="0" t="s">
        <v>383</v>
      </c>
      <c r="D537" s="0" t="n">
        <v>0.015</v>
      </c>
      <c r="E537" s="0" t="n">
        <v>0.04</v>
      </c>
      <c r="F537" s="0" t="n">
        <v>4.50829119735863</v>
      </c>
      <c r="G537" s="0" t="n">
        <v>1149.92510947749</v>
      </c>
      <c r="H537" s="0" t="n">
        <v>-122780.626207079</v>
      </c>
      <c r="I537" s="0" t="n">
        <v>27484.6124852533</v>
      </c>
      <c r="J537" s="0" t="n">
        <v>2840.51274819987</v>
      </c>
      <c r="K537" s="0" t="n">
        <v>8068512.67268597</v>
      </c>
      <c r="L537" s="0" t="n">
        <v>8633.96941726583</v>
      </c>
      <c r="M537" s="0" t="n">
        <v>892.313843262903</v>
      </c>
      <c r="N537" s="0" t="n">
        <v>796223.994878613</v>
      </c>
      <c r="O537" s="13" t="n">
        <v>0.008428044</v>
      </c>
      <c r="P537" s="0" t="s">
        <v>2068</v>
      </c>
    </row>
    <row r="538" customFormat="false" ht="15" hidden="false" customHeight="false" outlineLevel="0" collapsed="false">
      <c r="A538" s="0" t="n">
        <v>537</v>
      </c>
      <c r="B538" s="0" t="n">
        <v>1</v>
      </c>
      <c r="C538" s="0" t="s">
        <v>383</v>
      </c>
      <c r="D538" s="0" t="n">
        <v>0.015</v>
      </c>
      <c r="E538" s="0" t="n">
        <v>0.04</v>
      </c>
      <c r="F538" s="0" t="n">
        <v>2.15815150755224</v>
      </c>
      <c r="G538" s="0" t="n">
        <v>1260.55387812619</v>
      </c>
      <c r="H538" s="0" t="n">
        <v>-160686.779352811</v>
      </c>
      <c r="I538" s="0" t="n">
        <v>34098.0154154966</v>
      </c>
      <c r="J538" s="0" t="n">
        <v>1781.16743217387</v>
      </c>
      <c r="K538" s="0" t="n">
        <v>3172557.42143686</v>
      </c>
      <c r="L538" s="0" t="n">
        <v>10711.8040451682</v>
      </c>
      <c r="M538" s="0" t="n">
        <v>559.549178244569</v>
      </c>
      <c r="N538" s="0" t="n">
        <v>313095.282874173</v>
      </c>
      <c r="O538" s="13" t="n">
        <v>2.645103E-005</v>
      </c>
      <c r="P538" s="0" t="s">
        <v>2068</v>
      </c>
    </row>
    <row r="539" customFormat="false" ht="15" hidden="false" customHeight="false" outlineLevel="0" collapsed="false">
      <c r="A539" s="0" t="n">
        <v>538</v>
      </c>
      <c r="B539" s="0" t="n">
        <v>1</v>
      </c>
      <c r="C539" s="0" t="s">
        <v>383</v>
      </c>
      <c r="D539" s="0" t="n">
        <v>0.015</v>
      </c>
      <c r="E539" s="0" t="n">
        <v>0.04</v>
      </c>
      <c r="F539" s="0" t="n">
        <v>2.16324599458312</v>
      </c>
      <c r="G539" s="0" t="n">
        <v>1255.29348021863</v>
      </c>
      <c r="H539" s="0" t="n">
        <v>-162270.566883922</v>
      </c>
      <c r="I539" s="0" t="n">
        <v>34433.7825349445</v>
      </c>
      <c r="J539" s="0" t="n">
        <v>2070.19425387659</v>
      </c>
      <c r="K539" s="0" t="n">
        <v>4285704.24878367</v>
      </c>
      <c r="L539" s="0" t="n">
        <v>10817.2844241762</v>
      </c>
      <c r="M539" s="0" t="n">
        <v>650.346212621479</v>
      </c>
      <c r="N539" s="0" t="n">
        <v>422950.196271102</v>
      </c>
      <c r="O539" s="13" t="n">
        <v>2.763545E-005</v>
      </c>
      <c r="P539" s="0" t="s">
        <v>2068</v>
      </c>
    </row>
    <row r="540" customFormat="false" ht="15" hidden="false" customHeight="false" outlineLevel="0" collapsed="false">
      <c r="A540" s="0" t="n">
        <v>539</v>
      </c>
      <c r="B540" s="0" t="n">
        <v>1</v>
      </c>
      <c r="C540" s="0" t="s">
        <v>383</v>
      </c>
      <c r="D540" s="0" t="n">
        <v>0.015</v>
      </c>
      <c r="E540" s="0" t="n">
        <v>0.04</v>
      </c>
      <c r="F540" s="0" t="n">
        <v>2.25140449809259</v>
      </c>
      <c r="G540" s="0" t="n">
        <v>1251.95076645193</v>
      </c>
      <c r="H540" s="0" t="n">
        <v>-163105.821190768</v>
      </c>
      <c r="I540" s="0" t="n">
        <v>34610.6107903744</v>
      </c>
      <c r="J540" s="0" t="n">
        <v>2481.64980959943</v>
      </c>
      <c r="K540" s="0" t="n">
        <v>6158585.77748492</v>
      </c>
      <c r="L540" s="0" t="n">
        <v>10872.8345668998</v>
      </c>
      <c r="M540" s="0" t="n">
        <v>779.603919625401</v>
      </c>
      <c r="N540" s="0" t="n">
        <v>607782.271495288</v>
      </c>
      <c r="O540" s="13" t="n">
        <v>2.904739E-005</v>
      </c>
      <c r="P540" s="0" t="s">
        <v>2068</v>
      </c>
    </row>
    <row r="541" customFormat="false" ht="15" hidden="false" customHeight="false" outlineLevel="0" collapsed="false">
      <c r="A541" s="0" t="n">
        <v>540</v>
      </c>
      <c r="B541" s="0" t="n">
        <v>1</v>
      </c>
      <c r="C541" s="0" t="s">
        <v>383</v>
      </c>
      <c r="D541" s="0" t="n">
        <v>0.015</v>
      </c>
      <c r="E541" s="0" t="n">
        <v>0.04</v>
      </c>
      <c r="F541" s="0" t="n">
        <v>2.38670950927189</v>
      </c>
      <c r="G541" s="0" t="n">
        <v>1250.78194821822</v>
      </c>
      <c r="H541" s="0" t="n">
        <v>-163258.910534446</v>
      </c>
      <c r="I541" s="0" t="n">
        <v>34642.8662358755</v>
      </c>
      <c r="J541" s="0" t="n">
        <v>2722.5686519561</v>
      </c>
      <c r="K541" s="0" t="n">
        <v>7412380.06461408</v>
      </c>
      <c r="L541" s="0" t="n">
        <v>10882.9675323238</v>
      </c>
      <c r="M541" s="0" t="n">
        <v>855.28795574174</v>
      </c>
      <c r="N541" s="0" t="n">
        <v>731517.487236885</v>
      </c>
      <c r="O541" s="13" t="n">
        <v>2.948626E-005</v>
      </c>
      <c r="P541" s="0" t="s">
        <v>2068</v>
      </c>
    </row>
    <row r="542" customFormat="false" ht="15" hidden="false" customHeight="false" outlineLevel="0" collapsed="false">
      <c r="A542" s="0" t="n">
        <v>541</v>
      </c>
      <c r="B542" s="0" t="n">
        <v>1</v>
      </c>
      <c r="C542" s="0" t="s">
        <v>383</v>
      </c>
      <c r="D542" s="0" t="n">
        <v>0.02</v>
      </c>
      <c r="E542" s="0" t="n">
        <v>0.04</v>
      </c>
      <c r="F542" s="0" t="n">
        <v>9.47365002326842</v>
      </c>
      <c r="G542" s="0" t="n">
        <v>1182.01068840798</v>
      </c>
      <c r="H542" s="0" t="n">
        <v>-97912.9932197769</v>
      </c>
      <c r="I542" s="0" t="n">
        <v>24597.7426104299</v>
      </c>
      <c r="J542" s="0" t="n">
        <v>3342.34606994087</v>
      </c>
      <c r="K542" s="13" t="n">
        <v>11171277.2512492</v>
      </c>
      <c r="L542" s="0" t="n">
        <v>7727.09302509478</v>
      </c>
      <c r="M542" s="0" t="n">
        <v>1049.95890938146</v>
      </c>
      <c r="N542" s="0" t="n">
        <v>1102413.71138952</v>
      </c>
      <c r="O542" s="13" t="n">
        <v>0.01530317</v>
      </c>
      <c r="P542" s="0" t="s">
        <v>2068</v>
      </c>
    </row>
    <row r="543" customFormat="false" ht="15" hidden="false" customHeight="false" outlineLevel="0" collapsed="false">
      <c r="A543" s="0" t="n">
        <v>542</v>
      </c>
      <c r="B543" s="0" t="n">
        <v>1</v>
      </c>
      <c r="C543" s="0" t="s">
        <v>383</v>
      </c>
      <c r="D543" s="0" t="n">
        <v>0.02</v>
      </c>
      <c r="E543" s="0" t="n">
        <v>0.04</v>
      </c>
      <c r="F543" s="0" t="n">
        <v>9.31266627242439</v>
      </c>
      <c r="G543" s="0" t="n">
        <v>1175.37789957575</v>
      </c>
      <c r="H543" s="0" t="n">
        <v>-108152.505826357</v>
      </c>
      <c r="I543" s="0" t="n">
        <v>26551.916022673</v>
      </c>
      <c r="J543" s="0" t="n">
        <v>2795.52181892137</v>
      </c>
      <c r="K543" s="0" t="n">
        <v>7814942.24006547</v>
      </c>
      <c r="L543" s="0" t="n">
        <v>8340.97373694376</v>
      </c>
      <c r="M543" s="0" t="n">
        <v>878.180469265021</v>
      </c>
      <c r="N543" s="0" t="n">
        <v>771200.936598532</v>
      </c>
      <c r="O543" s="13" t="n">
        <v>0.01330932</v>
      </c>
      <c r="P543" s="0" t="s">
        <v>2068</v>
      </c>
    </row>
    <row r="544" customFormat="false" ht="15" hidden="false" customHeight="false" outlineLevel="0" collapsed="false">
      <c r="A544" s="0" t="n">
        <v>543</v>
      </c>
      <c r="B544" s="0" t="n">
        <v>-1</v>
      </c>
      <c r="C544" s="0" t="s">
        <v>383</v>
      </c>
      <c r="D544" s="0" t="n">
        <v>0.02</v>
      </c>
      <c r="E544" s="0" t="n">
        <v>0.04</v>
      </c>
      <c r="F544" s="0" t="n">
        <v>8.95948525740823</v>
      </c>
      <c r="G544" s="0" t="n">
        <v>1171.52876362538</v>
      </c>
      <c r="H544" s="0" t="n">
        <v>-124213.679023998</v>
      </c>
      <c r="I544" s="0" t="n">
        <v>27944.7741761605</v>
      </c>
      <c r="J544" s="0" t="n">
        <v>2570.32035510666</v>
      </c>
      <c r="K544" s="0" t="n">
        <v>6606546.72787563</v>
      </c>
      <c r="L544" s="0" t="n">
        <v>8778.52382815369</v>
      </c>
      <c r="M544" s="0" t="n">
        <v>807.436064469646</v>
      </c>
      <c r="N544" s="0" t="n">
        <v>651952.998206231</v>
      </c>
      <c r="O544" s="13" t="n">
        <v>0.0110985</v>
      </c>
      <c r="P544" s="0" t="s">
        <v>2068</v>
      </c>
    </row>
    <row r="545" customFormat="false" ht="15" hidden="false" customHeight="false" outlineLevel="0" collapsed="false">
      <c r="A545" s="0" t="n">
        <v>544</v>
      </c>
      <c r="B545" s="0" t="n">
        <v>-1</v>
      </c>
      <c r="C545" s="0" t="s">
        <v>383</v>
      </c>
      <c r="D545" s="0" t="n">
        <v>0.02</v>
      </c>
      <c r="E545" s="0" t="n">
        <v>0.04</v>
      </c>
      <c r="F545" s="0" t="n">
        <v>8.6678497888497</v>
      </c>
      <c r="G545" s="0" t="n">
        <v>1169.63306016893</v>
      </c>
      <c r="H545" s="0" t="n">
        <v>-134448.494400018</v>
      </c>
      <c r="I545" s="0" t="n">
        <v>28714.1851669693</v>
      </c>
      <c r="J545" s="0" t="n">
        <v>2489.54069081648</v>
      </c>
      <c r="K545" s="0" t="n">
        <v>6197812.85123104</v>
      </c>
      <c r="L545" s="0" t="n">
        <v>9020.22528810722</v>
      </c>
      <c r="M545" s="0" t="n">
        <v>782.06007812825</v>
      </c>
      <c r="N545" s="0" t="n">
        <v>611617.965801965</v>
      </c>
      <c r="O545" s="13" t="n">
        <v>0.01003679</v>
      </c>
      <c r="P545" s="0" t="s">
        <v>2068</v>
      </c>
    </row>
    <row r="546" customFormat="false" ht="15" hidden="false" customHeight="false" outlineLevel="0" collapsed="false">
      <c r="A546" s="0" t="n">
        <v>545</v>
      </c>
      <c r="B546" s="0" t="n">
        <v>1</v>
      </c>
      <c r="C546" s="0" t="s">
        <v>383</v>
      </c>
      <c r="D546" s="0" t="n">
        <v>0.02</v>
      </c>
      <c r="E546" s="0" t="n">
        <v>0.04</v>
      </c>
      <c r="F546" s="0" t="n">
        <v>8.24079069323488</v>
      </c>
      <c r="G546" s="0" t="n">
        <v>1172.5721657235</v>
      </c>
      <c r="H546" s="0" t="n">
        <v>-133669.005140902</v>
      </c>
      <c r="I546" s="0" t="n">
        <v>29520.4721699218</v>
      </c>
      <c r="J546" s="0" t="n">
        <v>2503.32286060775</v>
      </c>
      <c r="K546" s="0" t="n">
        <v>6266625.34444137</v>
      </c>
      <c r="L546" s="0" t="n">
        <v>9273.51091579508</v>
      </c>
      <c r="M546" s="0" t="n">
        <v>786.389585504825</v>
      </c>
      <c r="N546" s="0" t="n">
        <v>618408.580190451</v>
      </c>
      <c r="O546" s="13" t="n">
        <v>0.009590909</v>
      </c>
      <c r="P546" s="0" t="s">
        <v>2068</v>
      </c>
    </row>
    <row r="547" customFormat="false" ht="15" hidden="false" customHeight="false" outlineLevel="0" collapsed="false">
      <c r="A547" s="0" t="n">
        <v>546</v>
      </c>
      <c r="B547" s="0" t="n">
        <v>-1</v>
      </c>
      <c r="C547" s="0" t="s">
        <v>383</v>
      </c>
      <c r="D547" s="0" t="n">
        <v>0.02</v>
      </c>
      <c r="E547" s="0" t="n">
        <v>0.04</v>
      </c>
      <c r="F547" s="0" t="n">
        <v>8.24498200126981</v>
      </c>
      <c r="G547" s="0" t="n">
        <v>1170.62279874105</v>
      </c>
      <c r="H547" s="0" t="n">
        <v>-134992.385881904</v>
      </c>
      <c r="I547" s="0" t="n">
        <v>29700.3569655378</v>
      </c>
      <c r="J547" s="0" t="n">
        <v>2520.06091211408</v>
      </c>
      <c r="K547" s="0" t="n">
        <v>6350707.00076526</v>
      </c>
      <c r="L547" s="0" t="n">
        <v>9330.0196195216</v>
      </c>
      <c r="M547" s="0" t="n">
        <v>791.647648534919</v>
      </c>
      <c r="N547" s="0" t="n">
        <v>626705.999430866</v>
      </c>
      <c r="O547" s="13" t="n">
        <v>0.009355851</v>
      </c>
      <c r="P547" s="0" t="s">
        <v>2068</v>
      </c>
    </row>
    <row r="548" customFormat="false" ht="15" hidden="false" customHeight="false" outlineLevel="0" collapsed="false">
      <c r="A548" s="0" t="n">
        <v>547</v>
      </c>
      <c r="B548" s="0" t="n">
        <v>-1</v>
      </c>
      <c r="C548" s="0" t="s">
        <v>383</v>
      </c>
      <c r="D548" s="0" t="n">
        <v>0.02</v>
      </c>
      <c r="E548" s="0" t="n">
        <v>0.04</v>
      </c>
      <c r="F548" s="0" t="n">
        <v>8.16837849929288</v>
      </c>
      <c r="G548" s="0" t="n">
        <v>1169.6993135667</v>
      </c>
      <c r="H548" s="0" t="n">
        <v>-131801.350361261</v>
      </c>
      <c r="I548" s="0" t="n">
        <v>29929.3830135798</v>
      </c>
      <c r="J548" s="0" t="n">
        <v>2570.68044091756</v>
      </c>
      <c r="K548" s="0" t="n">
        <v>6608397.92931611</v>
      </c>
      <c r="L548" s="0" t="n">
        <v>9401.96547270082</v>
      </c>
      <c r="M548" s="0" t="n">
        <v>807.549181214003</v>
      </c>
      <c r="N548" s="0" t="n">
        <v>652135.680079407</v>
      </c>
      <c r="O548" s="13" t="n">
        <v>0.009480438</v>
      </c>
      <c r="P548" s="0" t="s">
        <v>2068</v>
      </c>
    </row>
    <row r="549" customFormat="false" ht="15" hidden="false" customHeight="false" outlineLevel="0" collapsed="false">
      <c r="A549" s="0" t="n">
        <v>548</v>
      </c>
      <c r="B549" s="0" t="n">
        <v>-1</v>
      </c>
      <c r="C549" s="0" t="s">
        <v>383</v>
      </c>
      <c r="D549" s="0" t="n">
        <v>0.02</v>
      </c>
      <c r="E549" s="0" t="n">
        <v>0.04</v>
      </c>
      <c r="F549" s="0" t="n">
        <v>7.95726648671552</v>
      </c>
      <c r="G549" s="0" t="n">
        <v>1168.71062403711</v>
      </c>
      <c r="H549" s="0" t="n">
        <v>-139074.765743516</v>
      </c>
      <c r="I549" s="0" t="n">
        <v>30335.9746878143</v>
      </c>
      <c r="J549" s="0" t="n">
        <v>2701.00161586352</v>
      </c>
      <c r="K549" s="0" t="n">
        <v>7295409.72889737</v>
      </c>
      <c r="L549" s="0" t="n">
        <v>9529.69148966792</v>
      </c>
      <c r="M549" s="0" t="n">
        <v>848.488053446754</v>
      </c>
      <c r="N549" s="0" t="n">
        <v>719931.976841862</v>
      </c>
      <c r="O549" s="13" t="n">
        <v>0.009388291</v>
      </c>
      <c r="P549" s="0" t="s">
        <v>2068</v>
      </c>
    </row>
    <row r="550" customFormat="false" ht="15" hidden="false" customHeight="false" outlineLevel="0" collapsed="false">
      <c r="A550" s="0" t="n">
        <v>549</v>
      </c>
      <c r="B550" s="0" t="n">
        <v>-1</v>
      </c>
      <c r="C550" s="0" t="s">
        <v>383</v>
      </c>
      <c r="D550" s="0" t="n">
        <v>0.02</v>
      </c>
      <c r="E550" s="0" t="n">
        <v>0.04</v>
      </c>
      <c r="F550" s="0" t="n">
        <v>7.71702329817344</v>
      </c>
      <c r="G550" s="0" t="n">
        <v>1175.44572370308</v>
      </c>
      <c r="H550" s="0" t="n">
        <v>-141256.797721873</v>
      </c>
      <c r="I550" s="0" t="n">
        <v>31068.1889833171</v>
      </c>
      <c r="J550" s="0" t="n">
        <v>2826.79886672774</v>
      </c>
      <c r="K550" s="0" t="n">
        <v>7990791.83293323</v>
      </c>
      <c r="L550" s="0" t="n">
        <v>9759.70804302612</v>
      </c>
      <c r="M550" s="0" t="n">
        <v>888.005787863363</v>
      </c>
      <c r="N550" s="0" t="n">
        <v>788554.279278833</v>
      </c>
      <c r="O550" s="13" t="n">
        <v>0.009502726</v>
      </c>
      <c r="P550" s="0" t="s">
        <v>2068</v>
      </c>
    </row>
    <row r="551" customFormat="false" ht="15" hidden="false" customHeight="false" outlineLevel="0" collapsed="false">
      <c r="A551" s="0" t="n">
        <v>550</v>
      </c>
      <c r="B551" s="0" t="n">
        <v>1</v>
      </c>
      <c r="C551" s="0" t="s">
        <v>383</v>
      </c>
      <c r="D551" s="0" t="n">
        <v>0.02</v>
      </c>
      <c r="E551" s="0" t="n">
        <v>0.04</v>
      </c>
      <c r="F551" s="0" t="n">
        <v>7.49525842920411</v>
      </c>
      <c r="G551" s="0" t="n">
        <v>1180.57857526067</v>
      </c>
      <c r="H551" s="0" t="n">
        <v>-144776.504574617</v>
      </c>
      <c r="I551" s="0" t="n">
        <v>31730.3790855074</v>
      </c>
      <c r="J551" s="0" t="n">
        <v>3178.2140266028</v>
      </c>
      <c r="K551" s="13" t="n">
        <v>10101044.3988948</v>
      </c>
      <c r="L551" s="0" t="n">
        <v>9967.72731540203</v>
      </c>
      <c r="M551" s="0" t="n">
        <v>998.398748460868</v>
      </c>
      <c r="N551" s="0" t="n">
        <v>996800.060928228</v>
      </c>
      <c r="O551" s="13" t="n">
        <v>0.009353793</v>
      </c>
      <c r="P551" s="0" t="s">
        <v>2068</v>
      </c>
    </row>
    <row r="552" customFormat="false" ht="15" hidden="false" customHeight="false" outlineLevel="0" collapsed="false">
      <c r="A552" s="0" t="n">
        <v>551</v>
      </c>
      <c r="B552" s="0" t="n">
        <v>1</v>
      </c>
      <c r="C552" s="0" t="s">
        <v>383</v>
      </c>
      <c r="D552" s="0" t="n">
        <v>0.02</v>
      </c>
      <c r="E552" s="0" t="n">
        <v>0.04</v>
      </c>
      <c r="F552" s="0" t="n">
        <v>7.30929283164732</v>
      </c>
      <c r="G552" s="0" t="n">
        <v>1194.71392686219</v>
      </c>
      <c r="H552" s="0" t="n">
        <v>-142504.090283637</v>
      </c>
      <c r="I552" s="0" t="n">
        <v>32063.8209943255</v>
      </c>
      <c r="J552" s="0" t="n">
        <v>3417.48920308778</v>
      </c>
      <c r="K552" s="13" t="n">
        <v>11679232.4532215</v>
      </c>
      <c r="L552" s="0" t="n">
        <v>10072.4741894845</v>
      </c>
      <c r="M552" s="0" t="n">
        <v>1073.56424541651</v>
      </c>
      <c r="N552" s="0" t="n">
        <v>1152540.18903672</v>
      </c>
      <c r="O552" s="13" t="n">
        <v>0.008966301</v>
      </c>
      <c r="P552" s="0" t="s">
        <v>2068</v>
      </c>
    </row>
    <row r="553" customFormat="false" ht="15" hidden="false" customHeight="false" outlineLevel="0" collapsed="false">
      <c r="A553" s="0" t="n">
        <v>552</v>
      </c>
      <c r="B553" s="0" t="n">
        <v>-1</v>
      </c>
      <c r="C553" s="0" t="s">
        <v>383</v>
      </c>
      <c r="D553" s="0" t="n">
        <v>0.02</v>
      </c>
      <c r="E553" s="0" t="n">
        <v>0.04</v>
      </c>
      <c r="F553" s="0" t="n">
        <v>7.33153216872597</v>
      </c>
      <c r="G553" s="0" t="n">
        <v>1205.15662938415</v>
      </c>
      <c r="H553" s="0" t="n">
        <v>-125246.445595859</v>
      </c>
      <c r="I553" s="0" t="n">
        <v>32480.2012188271</v>
      </c>
      <c r="J553" s="0" t="n">
        <v>3435.95790272948</v>
      </c>
      <c r="K553" s="13" t="n">
        <v>11805806.7093292</v>
      </c>
      <c r="L553" s="0" t="n">
        <v>10203.2751649848</v>
      </c>
      <c r="M553" s="0" t="n">
        <v>1079.36597130873</v>
      </c>
      <c r="N553" s="0" t="n">
        <v>1165030.90001925</v>
      </c>
      <c r="O553" s="13" t="n">
        <v>0.01134179</v>
      </c>
      <c r="P553" s="0" t="s">
        <v>2068</v>
      </c>
    </row>
    <row r="554" customFormat="false" ht="15" hidden="false" customHeight="false" outlineLevel="0" collapsed="false">
      <c r="A554" s="0" t="n">
        <v>553</v>
      </c>
      <c r="B554" s="0" t="n">
        <v>1</v>
      </c>
      <c r="C554" s="0" t="s">
        <v>383</v>
      </c>
      <c r="D554" s="0" t="n">
        <v>0.025</v>
      </c>
      <c r="E554" s="0" t="n">
        <v>0.04</v>
      </c>
      <c r="F554" s="0" t="n">
        <v>15.0394962031714</v>
      </c>
      <c r="G554" s="0" t="n">
        <v>1193.03373635412</v>
      </c>
      <c r="H554" s="0" t="n">
        <v>-98332.8860647665</v>
      </c>
      <c r="I554" s="0" t="n">
        <v>26160.0222359521</v>
      </c>
      <c r="J554" s="0" t="n">
        <v>3384.3830031991</v>
      </c>
      <c r="K554" s="13" t="n">
        <v>11454048.312343</v>
      </c>
      <c r="L554" s="0" t="n">
        <v>8217.86488935933</v>
      </c>
      <c r="M554" s="0" t="n">
        <v>1063.16432009416</v>
      </c>
      <c r="N554" s="0" t="n">
        <v>1130318.37152129</v>
      </c>
      <c r="O554" s="13" t="n">
        <v>0.01596436</v>
      </c>
      <c r="P554" s="0" t="s">
        <v>2068</v>
      </c>
    </row>
    <row r="555" customFormat="false" ht="15" hidden="false" customHeight="false" outlineLevel="0" collapsed="false">
      <c r="A555" s="0" t="n">
        <v>554</v>
      </c>
      <c r="B555" s="0" t="n">
        <v>1</v>
      </c>
      <c r="C555" s="0" t="s">
        <v>383</v>
      </c>
      <c r="D555" s="0" t="n">
        <v>0.025</v>
      </c>
      <c r="E555" s="0" t="n">
        <v>0.04</v>
      </c>
      <c r="F555" s="0" t="n">
        <v>14.5452615417889</v>
      </c>
      <c r="G555" s="0" t="n">
        <v>1188.55843211618</v>
      </c>
      <c r="H555" s="0" t="n">
        <v>-120445.839674163</v>
      </c>
      <c r="I555" s="0" t="n">
        <v>28434.1110832316</v>
      </c>
      <c r="J555" s="0" t="n">
        <v>2789.72722069323</v>
      </c>
      <c r="K555" s="0" t="n">
        <v>7782577.96587677</v>
      </c>
      <c r="L555" s="0" t="n">
        <v>8932.2432918233</v>
      </c>
      <c r="M555" s="0" t="n">
        <v>876.360164033721</v>
      </c>
      <c r="N555" s="0" t="n">
        <v>768007.137105211</v>
      </c>
      <c r="O555" s="13" t="n">
        <v>0.01393466</v>
      </c>
      <c r="P555" s="0" t="s">
        <v>2068</v>
      </c>
    </row>
    <row r="556" customFormat="false" ht="15" hidden="false" customHeight="false" outlineLevel="0" collapsed="false">
      <c r="A556" s="0" t="n">
        <v>555</v>
      </c>
      <c r="B556" s="0" t="n">
        <v>-1</v>
      </c>
      <c r="C556" s="0" t="s">
        <v>383</v>
      </c>
      <c r="D556" s="0" t="n">
        <v>0.025</v>
      </c>
      <c r="E556" s="0" t="n">
        <v>0.04</v>
      </c>
      <c r="F556" s="0" t="n">
        <v>13.9915972870367</v>
      </c>
      <c r="G556" s="0" t="n">
        <v>1185.98554971048</v>
      </c>
      <c r="H556" s="0" t="n">
        <v>-136979.017354701</v>
      </c>
      <c r="I556" s="0" t="n">
        <v>29823.1080754253</v>
      </c>
      <c r="J556" s="0" t="n">
        <v>2539.10152192463</v>
      </c>
      <c r="K556" s="0" t="n">
        <v>6447036.53863998</v>
      </c>
      <c r="L556" s="0" t="n">
        <v>9368.58044439187</v>
      </c>
      <c r="M556" s="0" t="n">
        <v>797.629033314329</v>
      </c>
      <c r="N556" s="0" t="n">
        <v>636212.074785951</v>
      </c>
      <c r="O556" s="13" t="n">
        <v>0.01156491</v>
      </c>
      <c r="P556" s="0" t="s">
        <v>2068</v>
      </c>
    </row>
    <row r="557" customFormat="false" ht="15" hidden="false" customHeight="false" outlineLevel="0" collapsed="false">
      <c r="A557" s="0" t="n">
        <v>556</v>
      </c>
      <c r="B557" s="0" t="n">
        <v>-1</v>
      </c>
      <c r="C557" s="0" t="s">
        <v>383</v>
      </c>
      <c r="D557" s="0" t="n">
        <v>0.025</v>
      </c>
      <c r="E557" s="0" t="n">
        <v>0.04</v>
      </c>
      <c r="F557" s="0" t="n">
        <v>13.5410701869695</v>
      </c>
      <c r="G557" s="0" t="n">
        <v>1185.26364187281</v>
      </c>
      <c r="H557" s="0" t="n">
        <v>-149548.824251456</v>
      </c>
      <c r="I557" s="0" t="n">
        <v>30627.4063775642</v>
      </c>
      <c r="J557" s="0" t="n">
        <v>2417.17723060159</v>
      </c>
      <c r="K557" s="0" t="n">
        <v>5842745.76413881</v>
      </c>
      <c r="L557" s="0" t="n">
        <v>9621.24134498643</v>
      </c>
      <c r="M557" s="0" t="n">
        <v>759.327943820061</v>
      </c>
      <c r="N557" s="0" t="n">
        <v>576578.926266002</v>
      </c>
      <c r="O557" s="13" t="n">
        <v>0.01050631</v>
      </c>
      <c r="P557" s="0" t="s">
        <v>2068</v>
      </c>
    </row>
    <row r="558" customFormat="false" ht="15" hidden="false" customHeight="false" outlineLevel="0" collapsed="false">
      <c r="A558" s="0" t="n">
        <v>557</v>
      </c>
      <c r="B558" s="0" t="n">
        <v>1</v>
      </c>
      <c r="C558" s="0" t="s">
        <v>383</v>
      </c>
      <c r="D558" s="0" t="n">
        <v>0.025</v>
      </c>
      <c r="E558" s="0" t="n">
        <v>0.04</v>
      </c>
      <c r="F558" s="0" t="n">
        <v>12.7905343203892</v>
      </c>
      <c r="G558" s="0" t="n">
        <v>1191.06235309207</v>
      </c>
      <c r="H558" s="0" t="n">
        <v>-143564.452971262</v>
      </c>
      <c r="I558" s="0" t="n">
        <v>31633.7065317058</v>
      </c>
      <c r="J558" s="0" t="n">
        <v>2400.53565612466</v>
      </c>
      <c r="K558" s="0" t="n">
        <v>5762571.43632585</v>
      </c>
      <c r="L558" s="0" t="n">
        <v>9937.35876378461</v>
      </c>
      <c r="M558" s="0" t="n">
        <v>754.100187920299</v>
      </c>
      <c r="N558" s="0" t="n">
        <v>568667.09342143</v>
      </c>
      <c r="O558" s="13" t="n">
        <v>0.01027654</v>
      </c>
      <c r="P558" s="0" t="s">
        <v>2068</v>
      </c>
    </row>
    <row r="559" customFormat="false" ht="15" hidden="false" customHeight="false" outlineLevel="0" collapsed="false">
      <c r="A559" s="0" t="n">
        <v>558</v>
      </c>
      <c r="B559" s="0" t="n">
        <v>-1</v>
      </c>
      <c r="C559" s="0" t="s">
        <v>383</v>
      </c>
      <c r="D559" s="0" t="n">
        <v>0.025</v>
      </c>
      <c r="E559" s="0" t="n">
        <v>0.04</v>
      </c>
      <c r="F559" s="0" t="n">
        <v>13.0396974235191</v>
      </c>
      <c r="G559" s="0" t="n">
        <v>1185.4173147275</v>
      </c>
      <c r="H559" s="0" t="n">
        <v>-150596.063360035</v>
      </c>
      <c r="I559" s="0" t="n">
        <v>31611.347125151</v>
      </c>
      <c r="J559" s="0" t="n">
        <v>2421.62848888531</v>
      </c>
      <c r="K559" s="0" t="n">
        <v>5864284.53818097</v>
      </c>
      <c r="L559" s="0" t="n">
        <v>9930.33481784032</v>
      </c>
      <c r="M559" s="0" t="n">
        <v>760.72625452642</v>
      </c>
      <c r="N559" s="0" t="n">
        <v>578704.434325796</v>
      </c>
      <c r="O559" s="13" t="n">
        <v>0.009866774</v>
      </c>
      <c r="P559" s="0" t="s">
        <v>2068</v>
      </c>
    </row>
    <row r="560" customFormat="false" ht="15" hidden="false" customHeight="false" outlineLevel="0" collapsed="false">
      <c r="A560" s="0" t="n">
        <v>559</v>
      </c>
      <c r="B560" s="0" t="n">
        <v>-1</v>
      </c>
      <c r="C560" s="0" t="s">
        <v>383</v>
      </c>
      <c r="D560" s="0" t="n">
        <v>0.025</v>
      </c>
      <c r="E560" s="0" t="n">
        <v>0.04</v>
      </c>
      <c r="F560" s="0" t="n">
        <v>12.8962515203893</v>
      </c>
      <c r="G560" s="0" t="n">
        <v>1184.37697134858</v>
      </c>
      <c r="H560" s="0" t="n">
        <v>-145585.063008893</v>
      </c>
      <c r="I560" s="0" t="n">
        <v>31854.2151707105</v>
      </c>
      <c r="J560" s="0" t="n">
        <v>2460.8110684407</v>
      </c>
      <c r="K560" s="0" t="n">
        <v>6055591.11456028</v>
      </c>
      <c r="L560" s="0" t="n">
        <v>10006.6289725757</v>
      </c>
      <c r="M560" s="0" t="n">
        <v>773.035003421927</v>
      </c>
      <c r="N560" s="0" t="n">
        <v>597583.116515539</v>
      </c>
      <c r="O560" s="13" t="n">
        <v>0.01000816</v>
      </c>
      <c r="P560" s="0" t="s">
        <v>2068</v>
      </c>
    </row>
    <row r="561" customFormat="false" ht="15" hidden="false" customHeight="false" outlineLevel="0" collapsed="false">
      <c r="A561" s="0" t="n">
        <v>560</v>
      </c>
      <c r="B561" s="0" t="n">
        <v>-1</v>
      </c>
      <c r="C561" s="0" t="s">
        <v>383</v>
      </c>
      <c r="D561" s="0" t="n">
        <v>0.025</v>
      </c>
      <c r="E561" s="0" t="n">
        <v>0.04</v>
      </c>
      <c r="F561" s="0" t="n">
        <v>12.2996826568269</v>
      </c>
      <c r="G561" s="0" t="n">
        <v>1186.86655357149</v>
      </c>
      <c r="H561" s="0" t="n">
        <v>-151776.321423432</v>
      </c>
      <c r="I561" s="0" t="n">
        <v>32441.1352393171</v>
      </c>
      <c r="J561" s="0" t="n">
        <v>2554.29303804861</v>
      </c>
      <c r="K561" s="0" t="n">
        <v>6524412.92422361</v>
      </c>
      <c r="L561" s="0" t="n">
        <v>10191.0030446284</v>
      </c>
      <c r="M561" s="0" t="n">
        <v>802.401270350165</v>
      </c>
      <c r="N561" s="0" t="n">
        <v>643847.798659559</v>
      </c>
      <c r="O561" s="13" t="n">
        <v>0.009823798</v>
      </c>
      <c r="P561" s="0" t="s">
        <v>2068</v>
      </c>
    </row>
    <row r="562" customFormat="false" ht="15" hidden="false" customHeight="false" outlineLevel="0" collapsed="false">
      <c r="A562" s="0" t="n">
        <v>561</v>
      </c>
      <c r="B562" s="0" t="n">
        <v>-1</v>
      </c>
      <c r="C562" s="0" t="s">
        <v>383</v>
      </c>
      <c r="D562" s="0" t="n">
        <v>0.025</v>
      </c>
      <c r="E562" s="0" t="n">
        <v>0.04</v>
      </c>
      <c r="F562" s="0" t="n">
        <v>12.1368211072694</v>
      </c>
      <c r="G562" s="0" t="n">
        <v>1190.71162941975</v>
      </c>
      <c r="H562" s="0" t="n">
        <v>-155500.438005137</v>
      </c>
      <c r="I562" s="0" t="n">
        <v>33093.9952563142</v>
      </c>
      <c r="J562" s="0" t="n">
        <v>2667.28142577585</v>
      </c>
      <c r="K562" s="0" t="n">
        <v>7114390.20428888</v>
      </c>
      <c r="L562" s="0" t="n">
        <v>10396.0913799112</v>
      </c>
      <c r="M562" s="0" t="n">
        <v>837.89525028755</v>
      </c>
      <c r="N562" s="0" t="n">
        <v>702068.450454436</v>
      </c>
      <c r="O562" s="13" t="n">
        <v>0.01032781</v>
      </c>
      <c r="P562" s="0" t="s">
        <v>2068</v>
      </c>
    </row>
    <row r="563" customFormat="false" ht="15" hidden="false" customHeight="false" outlineLevel="0" collapsed="false">
      <c r="A563" s="0" t="n">
        <v>562</v>
      </c>
      <c r="B563" s="0" t="n">
        <v>1</v>
      </c>
      <c r="C563" s="0" t="s">
        <v>383</v>
      </c>
      <c r="D563" s="0" t="n">
        <v>0.025</v>
      </c>
      <c r="E563" s="0" t="n">
        <v>0.04</v>
      </c>
      <c r="F563" s="0" t="n">
        <v>11.536097250093</v>
      </c>
      <c r="G563" s="0" t="n">
        <v>1202.24712393477</v>
      </c>
      <c r="H563" s="0" t="n">
        <v>-158932.086198983</v>
      </c>
      <c r="I563" s="0" t="n">
        <v>34087.8668920146</v>
      </c>
      <c r="J563" s="0" t="n">
        <v>2942.74180901936</v>
      </c>
      <c r="K563" s="0" t="n">
        <v>8659729.35455056</v>
      </c>
      <c r="L563" s="0" t="n">
        <v>10708.3045250636</v>
      </c>
      <c r="M563" s="0" t="n">
        <v>924.427906546305</v>
      </c>
      <c r="N563" s="0" t="n">
        <v>854566.954401584</v>
      </c>
      <c r="O563" s="13" t="n">
        <v>0.01014759</v>
      </c>
      <c r="P563" s="0" t="s">
        <v>2068</v>
      </c>
    </row>
    <row r="564" customFormat="false" ht="15" hidden="false" customHeight="false" outlineLevel="0" collapsed="false">
      <c r="A564" s="0" t="n">
        <v>563</v>
      </c>
      <c r="B564" s="0" t="n">
        <v>1</v>
      </c>
      <c r="C564" s="0" t="s">
        <v>383</v>
      </c>
      <c r="D564" s="0" t="n">
        <v>0.025</v>
      </c>
      <c r="E564" s="0" t="n">
        <v>0.04</v>
      </c>
      <c r="F564" s="0" t="n">
        <v>11.5343926212372</v>
      </c>
      <c r="G564" s="0" t="n">
        <v>1213.43003678187</v>
      </c>
      <c r="H564" s="0" t="n">
        <v>-153890.950671797</v>
      </c>
      <c r="I564" s="0" t="n">
        <v>34307.6928837572</v>
      </c>
      <c r="J564" s="0" t="n">
        <v>3170.51552072574</v>
      </c>
      <c r="K564" s="13" t="n">
        <v>10052168.6671628</v>
      </c>
      <c r="L564" s="0" t="n">
        <v>10777.3602882065</v>
      </c>
      <c r="M564" s="0" t="n">
        <v>995.980352919272</v>
      </c>
      <c r="N564" s="0" t="n">
        <v>991976.863401198</v>
      </c>
      <c r="O564" s="13" t="n">
        <v>0.009707506</v>
      </c>
      <c r="P564" s="0" t="s">
        <v>2068</v>
      </c>
    </row>
    <row r="565" customFormat="false" ht="15" hidden="false" customHeight="false" outlineLevel="0" collapsed="false">
      <c r="A565" s="0" t="n">
        <v>564</v>
      </c>
      <c r="B565" s="0" t="n">
        <v>-1</v>
      </c>
      <c r="C565" s="0" t="s">
        <v>383</v>
      </c>
      <c r="D565" s="0" t="n">
        <v>0.025</v>
      </c>
      <c r="E565" s="0" t="n">
        <v>0.04</v>
      </c>
      <c r="F565" s="0" t="n">
        <v>11.5551941500161</v>
      </c>
      <c r="G565" s="0" t="n">
        <v>1226.0024984069</v>
      </c>
      <c r="H565" s="0" t="n">
        <v>-132842.572462657</v>
      </c>
      <c r="I565" s="0" t="n">
        <v>34827.7940557387</v>
      </c>
      <c r="J565" s="0" t="n">
        <v>3138.63692207442</v>
      </c>
      <c r="K565" s="0" t="n">
        <v>9851041.72860879</v>
      </c>
      <c r="L565" s="0" t="n">
        <v>10940.7439857282</v>
      </c>
      <c r="M565" s="0" t="n">
        <v>985.96606416197</v>
      </c>
      <c r="N565" s="0" t="n">
        <v>972129.079679046</v>
      </c>
      <c r="O565" s="13" t="n">
        <v>0.01118628</v>
      </c>
      <c r="P565" s="0" t="s">
        <v>2068</v>
      </c>
    </row>
    <row r="566" customFormat="false" ht="15" hidden="false" customHeight="false" outlineLevel="0" collapsed="false">
      <c r="A566" s="0" t="n">
        <v>565</v>
      </c>
      <c r="B566" s="0" t="n">
        <v>1</v>
      </c>
      <c r="C566" s="0" t="s">
        <v>383</v>
      </c>
      <c r="D566" s="0" t="n">
        <v>0.03</v>
      </c>
      <c r="E566" s="0" t="n">
        <v>0.04</v>
      </c>
      <c r="F566" s="0" t="n">
        <v>21.9702442538691</v>
      </c>
      <c r="G566" s="0" t="n">
        <v>1204.76006532411</v>
      </c>
      <c r="H566" s="0" t="n">
        <v>-88446.6090139845</v>
      </c>
      <c r="I566" s="0" t="n">
        <v>27576.1830548423</v>
      </c>
      <c r="J566" s="0" t="n">
        <v>3433.38076181245</v>
      </c>
      <c r="K566" s="13" t="n">
        <v>11788103.4555838</v>
      </c>
      <c r="L566" s="0" t="n">
        <v>8662.73524024342</v>
      </c>
      <c r="M566" s="0" t="n">
        <v>1078.55639264418</v>
      </c>
      <c r="N566" s="0" t="n">
        <v>1163283.89211364</v>
      </c>
      <c r="O566" s="13" t="n">
        <v>0.01560061</v>
      </c>
      <c r="P566" s="0" t="s">
        <v>2068</v>
      </c>
    </row>
    <row r="567" customFormat="false" ht="15" hidden="false" customHeight="false" outlineLevel="0" collapsed="false">
      <c r="A567" s="0" t="n">
        <v>566</v>
      </c>
      <c r="B567" s="0" t="n">
        <v>1</v>
      </c>
      <c r="C567" s="0" t="s">
        <v>383</v>
      </c>
      <c r="D567" s="0" t="n">
        <v>0.03</v>
      </c>
      <c r="E567" s="0" t="n">
        <v>0.04</v>
      </c>
      <c r="F567" s="0" t="n">
        <v>21.0630706565279</v>
      </c>
      <c r="G567" s="0" t="n">
        <v>1199.58498067749</v>
      </c>
      <c r="H567" s="0" t="n">
        <v>-132633.14267701</v>
      </c>
      <c r="I567" s="0" t="n">
        <v>29755.420131704</v>
      </c>
      <c r="J567" s="0" t="n">
        <v>2744.73933783625</v>
      </c>
      <c r="K567" s="0" t="n">
        <v>7533594.03266581</v>
      </c>
      <c r="L567" s="0" t="n">
        <v>9347.31706888269</v>
      </c>
      <c r="M567" s="0" t="n">
        <v>862.22774703337</v>
      </c>
      <c r="N567" s="0" t="n">
        <v>743436.687754241</v>
      </c>
      <c r="O567" s="13" t="n">
        <v>0.01335513</v>
      </c>
      <c r="P567" s="0" t="s">
        <v>2068</v>
      </c>
    </row>
    <row r="568" customFormat="false" ht="15" hidden="false" customHeight="false" outlineLevel="0" collapsed="false">
      <c r="A568" s="0" t="n">
        <v>567</v>
      </c>
      <c r="B568" s="0" t="n">
        <v>-1</v>
      </c>
      <c r="C568" s="0" t="s">
        <v>383</v>
      </c>
      <c r="D568" s="0" t="n">
        <v>0.03</v>
      </c>
      <c r="E568" s="0" t="n">
        <v>0.04</v>
      </c>
      <c r="F568" s="0" t="n">
        <v>19.985574865539</v>
      </c>
      <c r="G568" s="0" t="n">
        <v>1201.7056522014</v>
      </c>
      <c r="H568" s="0" t="n">
        <v>-146219.201868661</v>
      </c>
      <c r="I568" s="0" t="n">
        <v>31438.2596371227</v>
      </c>
      <c r="J568" s="0" t="n">
        <v>2486.71360200266</v>
      </c>
      <c r="K568" s="0" t="n">
        <v>6183744.53838508</v>
      </c>
      <c r="L568" s="0" t="n">
        <v>9875.96140875609</v>
      </c>
      <c r="M568" s="0" t="n">
        <v>781.171981257227</v>
      </c>
      <c r="N568" s="0" t="n">
        <v>610229.664301341</v>
      </c>
      <c r="O568" s="13" t="n">
        <v>0.01203768</v>
      </c>
      <c r="P568" s="0" t="s">
        <v>2068</v>
      </c>
    </row>
    <row r="569" customFormat="false" ht="15" hidden="false" customHeight="false" outlineLevel="0" collapsed="false">
      <c r="A569" s="0" t="n">
        <v>568</v>
      </c>
      <c r="B569" s="0" t="n">
        <v>-1</v>
      </c>
      <c r="C569" s="0" t="s">
        <v>383</v>
      </c>
      <c r="D569" s="0" t="n">
        <v>0.03</v>
      </c>
      <c r="E569" s="0" t="n">
        <v>0.04</v>
      </c>
      <c r="F569" s="0" t="n">
        <v>19.096983439289</v>
      </c>
      <c r="G569" s="0" t="n">
        <v>1204.911211323</v>
      </c>
      <c r="H569" s="0" t="n">
        <v>-156139.074430169</v>
      </c>
      <c r="I569" s="0" t="n">
        <v>32315.4816356728</v>
      </c>
      <c r="J569" s="0" t="n">
        <v>2314.48564885897</v>
      </c>
      <c r="K569" s="0" t="n">
        <v>5356843.81877415</v>
      </c>
      <c r="L569" s="0" t="n">
        <v>10151.5304353045</v>
      </c>
      <c r="M569" s="0" t="n">
        <v>727.06858500056</v>
      </c>
      <c r="N569" s="0" t="n">
        <v>528628.727294717</v>
      </c>
      <c r="O569" s="13" t="n">
        <v>0.01110031</v>
      </c>
      <c r="P569" s="0" t="s">
        <v>2068</v>
      </c>
    </row>
    <row r="570" customFormat="false" ht="15" hidden="false" customHeight="false" outlineLevel="0" collapsed="false">
      <c r="A570" s="0" t="n">
        <v>569</v>
      </c>
      <c r="B570" s="0" t="n">
        <v>1</v>
      </c>
      <c r="C570" s="0" t="s">
        <v>383</v>
      </c>
      <c r="D570" s="0" t="n">
        <v>0.03</v>
      </c>
      <c r="E570" s="0" t="n">
        <v>0.04</v>
      </c>
      <c r="F570" s="0" t="n">
        <v>18.6589523665752</v>
      </c>
      <c r="G570" s="0" t="n">
        <v>1206.23925972534</v>
      </c>
      <c r="H570" s="0" t="n">
        <v>-158942.131017235</v>
      </c>
      <c r="I570" s="0" t="n">
        <v>33234.197876109</v>
      </c>
      <c r="J570" s="0" t="n">
        <v>2282.05652569722</v>
      </c>
      <c r="K570" s="0" t="n">
        <v>5207781.9864773</v>
      </c>
      <c r="L570" s="0" t="n">
        <v>10440.1343924237</v>
      </c>
      <c r="M570" s="0" t="n">
        <v>716.881355410165</v>
      </c>
      <c r="N570" s="0" t="n">
        <v>513918.877734715</v>
      </c>
      <c r="O570" s="13" t="n">
        <v>0.01070991</v>
      </c>
      <c r="P570" s="0" t="s">
        <v>2068</v>
      </c>
    </row>
    <row r="571" customFormat="false" ht="15" hidden="false" customHeight="false" outlineLevel="0" collapsed="false">
      <c r="A571" s="0" t="n">
        <v>570</v>
      </c>
      <c r="B571" s="0" t="n">
        <v>-1</v>
      </c>
      <c r="C571" s="0" t="s">
        <v>383</v>
      </c>
      <c r="D571" s="0" t="n">
        <v>0.03</v>
      </c>
      <c r="E571" s="0" t="n">
        <v>0.04</v>
      </c>
      <c r="F571" s="0" t="n">
        <v>19.0238242991908</v>
      </c>
      <c r="G571" s="0" t="n">
        <v>1197.20767224093</v>
      </c>
      <c r="H571" s="0" t="n">
        <v>-161677.346306235</v>
      </c>
      <c r="I571" s="0" t="n">
        <v>32933.0776738753</v>
      </c>
      <c r="J571" s="0" t="n">
        <v>2338.42558098071</v>
      </c>
      <c r="K571" s="0" t="n">
        <v>5468234.19778499</v>
      </c>
      <c r="L571" s="0" t="n">
        <v>10345.5410042719</v>
      </c>
      <c r="M571" s="0" t="n">
        <v>734.589034557843</v>
      </c>
      <c r="N571" s="0" t="n">
        <v>539621.049692625</v>
      </c>
      <c r="O571" s="13" t="n">
        <v>0.01050636</v>
      </c>
      <c r="P571" s="0" t="s">
        <v>2068</v>
      </c>
    </row>
    <row r="572" customFormat="false" ht="15" hidden="false" customHeight="false" outlineLevel="0" collapsed="false">
      <c r="A572" s="0" t="n">
        <v>571</v>
      </c>
      <c r="B572" s="0" t="n">
        <v>-1</v>
      </c>
      <c r="C572" s="0" t="s">
        <v>383</v>
      </c>
      <c r="D572" s="0" t="n">
        <v>0.03</v>
      </c>
      <c r="E572" s="0" t="n">
        <v>0.04</v>
      </c>
      <c r="F572" s="0" t="n">
        <v>18.8784189113503</v>
      </c>
      <c r="G572" s="0" t="n">
        <v>1195.69109104973</v>
      </c>
      <c r="H572" s="0" t="n">
        <v>-158977.887622123</v>
      </c>
      <c r="I572" s="0" t="n">
        <v>33287.9285445832</v>
      </c>
      <c r="J572" s="0" t="n">
        <v>2365.56515988578</v>
      </c>
      <c r="K572" s="0" t="n">
        <v>5595898.52566546</v>
      </c>
      <c r="L572" s="0" t="n">
        <v>10457.0132532267</v>
      </c>
      <c r="M572" s="0" t="n">
        <v>743.114615713106</v>
      </c>
      <c r="N572" s="0" t="n">
        <v>552219.332086438</v>
      </c>
      <c r="O572" s="13" t="n">
        <v>0.01058778</v>
      </c>
      <c r="P572" s="0" t="s">
        <v>2068</v>
      </c>
    </row>
    <row r="573" customFormat="false" ht="15" hidden="false" customHeight="false" outlineLevel="0" collapsed="false">
      <c r="A573" s="0" t="n">
        <v>572</v>
      </c>
      <c r="B573" s="0" t="n">
        <v>-1</v>
      </c>
      <c r="C573" s="0" t="s">
        <v>383</v>
      </c>
      <c r="D573" s="0" t="n">
        <v>0.03</v>
      </c>
      <c r="E573" s="0" t="n">
        <v>0.04</v>
      </c>
      <c r="F573" s="0" t="n">
        <v>17.6296061421744</v>
      </c>
      <c r="G573" s="0" t="n">
        <v>1202.0887270838</v>
      </c>
      <c r="H573" s="0" t="n">
        <v>-162595.335876332</v>
      </c>
      <c r="I573" s="0" t="n">
        <v>33910.4405459981</v>
      </c>
      <c r="J573" s="0" t="n">
        <v>2432.3908371306</v>
      </c>
      <c r="K573" s="0" t="n">
        <v>5916525.18455691</v>
      </c>
      <c r="L573" s="0" t="n">
        <v>10652.5681145131</v>
      </c>
      <c r="M573" s="0" t="n">
        <v>764.107120298537</v>
      </c>
      <c r="N573" s="0" t="n">
        <v>583859.691290922</v>
      </c>
      <c r="O573" s="13" t="n">
        <v>0.01025002</v>
      </c>
      <c r="P573" s="0" t="s">
        <v>2068</v>
      </c>
    </row>
    <row r="574" customFormat="false" ht="15" hidden="false" customHeight="false" outlineLevel="0" collapsed="false">
      <c r="A574" s="0" t="n">
        <v>573</v>
      </c>
      <c r="B574" s="0" t="n">
        <v>-1</v>
      </c>
      <c r="C574" s="0" t="s">
        <v>383</v>
      </c>
      <c r="D574" s="0" t="n">
        <v>0.03</v>
      </c>
      <c r="E574" s="0" t="n">
        <v>0.04</v>
      </c>
      <c r="F574" s="0" t="n">
        <v>17.3646091408299</v>
      </c>
      <c r="G574" s="0" t="n">
        <v>1206.46945762478</v>
      </c>
      <c r="H574" s="0" t="n">
        <v>-165383.069746069</v>
      </c>
      <c r="I574" s="0" t="n">
        <v>34647.9780757084</v>
      </c>
      <c r="J574" s="0" t="n">
        <v>2523.74086838615</v>
      </c>
      <c r="K574" s="0" t="n">
        <v>6369267.97076252</v>
      </c>
      <c r="L574" s="0" t="n">
        <v>10884.2568996108</v>
      </c>
      <c r="M574" s="0" t="n">
        <v>792.803663738718</v>
      </c>
      <c r="N574" s="0" t="n">
        <v>628537.649237535</v>
      </c>
      <c r="O574" s="13" t="n">
        <v>0.01045704</v>
      </c>
      <c r="P574" s="0" t="s">
        <v>2068</v>
      </c>
    </row>
    <row r="575" customFormat="false" ht="15" hidden="false" customHeight="false" outlineLevel="0" collapsed="false">
      <c r="A575" s="0" t="n">
        <v>574</v>
      </c>
      <c r="B575" s="0" t="n">
        <v>1</v>
      </c>
      <c r="C575" s="0" t="s">
        <v>383</v>
      </c>
      <c r="D575" s="0" t="n">
        <v>0.03</v>
      </c>
      <c r="E575" s="0" t="n">
        <v>0.04</v>
      </c>
      <c r="F575" s="0" t="n">
        <v>16.7029828037048</v>
      </c>
      <c r="G575" s="0" t="n">
        <v>1216.71428944139</v>
      </c>
      <c r="H575" s="0" t="n">
        <v>-169151.10412783</v>
      </c>
      <c r="I575" s="0" t="n">
        <v>35618.1334520099</v>
      </c>
      <c r="J575" s="0" t="n">
        <v>2752.52715752656</v>
      </c>
      <c r="K575" s="0" t="n">
        <v>7576405.75292124</v>
      </c>
      <c r="L575" s="0" t="n">
        <v>11189.0198593748</v>
      </c>
      <c r="M575" s="0" t="n">
        <v>864.674199464397</v>
      </c>
      <c r="N575" s="0" t="n">
        <v>747661.471219396</v>
      </c>
      <c r="O575" s="13" t="n">
        <v>0.01097074</v>
      </c>
      <c r="P575" s="0" t="s">
        <v>2068</v>
      </c>
    </row>
    <row r="576" customFormat="false" ht="15" hidden="false" customHeight="false" outlineLevel="0" collapsed="false">
      <c r="A576" s="0" t="n">
        <v>575</v>
      </c>
      <c r="B576" s="0" t="n">
        <v>1</v>
      </c>
      <c r="C576" s="0" t="s">
        <v>383</v>
      </c>
      <c r="D576" s="0" t="n">
        <v>0.03</v>
      </c>
      <c r="E576" s="0" t="n">
        <v>0.04</v>
      </c>
      <c r="F576" s="0" t="n">
        <v>17.075186478396</v>
      </c>
      <c r="G576" s="0" t="n">
        <v>1231.11858232881</v>
      </c>
      <c r="H576" s="0" t="n">
        <v>-151627.63619045</v>
      </c>
      <c r="I576" s="0" t="n">
        <v>36194.7809601918</v>
      </c>
      <c r="J576" s="0" t="n">
        <v>2902.35016518798</v>
      </c>
      <c r="K576" s="0" t="n">
        <v>8423636.48136672</v>
      </c>
      <c r="L576" s="0" t="n">
        <v>11370.1669267707</v>
      </c>
      <c r="M576" s="0" t="n">
        <v>911.739344255716</v>
      </c>
      <c r="N576" s="0" t="n">
        <v>831268.631863843</v>
      </c>
      <c r="O576" s="13" t="n">
        <v>0.01130845</v>
      </c>
      <c r="P576" s="0" t="s">
        <v>2068</v>
      </c>
    </row>
    <row r="577" customFormat="false" ht="15" hidden="false" customHeight="false" outlineLevel="0" collapsed="false">
      <c r="A577" s="0" t="n">
        <v>576</v>
      </c>
      <c r="B577" s="0" t="n">
        <v>-1</v>
      </c>
      <c r="C577" s="0" t="s">
        <v>383</v>
      </c>
      <c r="D577" s="0" t="n">
        <v>0.03</v>
      </c>
      <c r="E577" s="0" t="n">
        <v>0.04</v>
      </c>
      <c r="F577" s="0" t="n">
        <v>16.7473750821081</v>
      </c>
      <c r="G577" s="0" t="n">
        <v>1238.05527381355</v>
      </c>
      <c r="H577" s="0" t="n">
        <v>-135707.631416636</v>
      </c>
      <c r="I577" s="0" t="n">
        <v>36253.2298196161</v>
      </c>
      <c r="J577" s="0" t="n">
        <v>2928.62666540741</v>
      </c>
      <c r="K577" s="0" t="n">
        <v>8576854.14533537</v>
      </c>
      <c r="L577" s="0" t="n">
        <v>11388.5279520547</v>
      </c>
      <c r="M577" s="0" t="n">
        <v>919.993799341088</v>
      </c>
      <c r="N577" s="0" t="n">
        <v>846388.59082605</v>
      </c>
      <c r="O577" s="13" t="n">
        <v>0.01120819</v>
      </c>
      <c r="P577" s="0" t="s">
        <v>2068</v>
      </c>
    </row>
    <row r="578" customFormat="false" ht="15" hidden="false" customHeight="false" outlineLevel="0" collapsed="false">
      <c r="A578" s="0" t="n">
        <v>577</v>
      </c>
      <c r="B578" s="0" t="n">
        <v>1</v>
      </c>
      <c r="C578" s="0" t="s">
        <v>383</v>
      </c>
      <c r="D578" s="0" t="n">
        <v>0.035</v>
      </c>
      <c r="E578" s="0" t="n">
        <v>0.04</v>
      </c>
      <c r="F578" s="0" t="n">
        <v>30.0466358894336</v>
      </c>
      <c r="G578" s="0" t="n">
        <v>1214.58647064198</v>
      </c>
      <c r="H578" s="0" t="n">
        <v>-89558.6839515352</v>
      </c>
      <c r="I578" s="0" t="n">
        <v>28572.2490593687</v>
      </c>
      <c r="J578" s="0" t="n">
        <v>3421.10636493698</v>
      </c>
      <c r="K578" s="13" t="n">
        <v>11703968.7602123</v>
      </c>
      <c r="L578" s="0" t="n">
        <v>8975.63772068675</v>
      </c>
      <c r="M578" s="0" t="n">
        <v>1074.70053448737</v>
      </c>
      <c r="N578" s="0" t="n">
        <v>1154981.23882744</v>
      </c>
      <c r="O578" s="13" t="n">
        <v>0.01593879</v>
      </c>
      <c r="P578" s="0" t="s">
        <v>2068</v>
      </c>
    </row>
    <row r="579" customFormat="false" ht="15" hidden="false" customHeight="false" outlineLevel="0" collapsed="false">
      <c r="A579" s="0" t="n">
        <v>578</v>
      </c>
      <c r="B579" s="0" t="n">
        <v>1</v>
      </c>
      <c r="C579" s="0" t="s">
        <v>383</v>
      </c>
      <c r="D579" s="0" t="n">
        <v>0.035</v>
      </c>
      <c r="E579" s="0" t="n">
        <v>0.04</v>
      </c>
      <c r="F579" s="0" t="n">
        <v>28.561399809434</v>
      </c>
      <c r="G579" s="0" t="n">
        <v>1210.53935066077</v>
      </c>
      <c r="H579" s="0" t="n">
        <v>-144844.238983098</v>
      </c>
      <c r="I579" s="0" t="n">
        <v>30713.4447755083</v>
      </c>
      <c r="J579" s="0" t="n">
        <v>2673.4084919614</v>
      </c>
      <c r="K579" s="0" t="n">
        <v>7147112.96489133</v>
      </c>
      <c r="L579" s="0" t="n">
        <v>9648.26930097371</v>
      </c>
      <c r="M579" s="0" t="n">
        <v>839.81999643759</v>
      </c>
      <c r="N579" s="0" t="n">
        <v>705297.626416434</v>
      </c>
      <c r="O579" s="13" t="n">
        <v>0.01332454</v>
      </c>
      <c r="P579" s="0" t="s">
        <v>2068</v>
      </c>
    </row>
    <row r="580" customFormat="false" ht="15" hidden="false" customHeight="false" outlineLevel="0" collapsed="false">
      <c r="A580" s="0" t="n">
        <v>579</v>
      </c>
      <c r="B580" s="0" t="n">
        <v>-1</v>
      </c>
      <c r="C580" s="0" t="s">
        <v>383</v>
      </c>
      <c r="D580" s="0" t="n">
        <v>0.035</v>
      </c>
      <c r="E580" s="0" t="n">
        <v>0.04</v>
      </c>
      <c r="F580" s="0" t="n">
        <v>27.4369270906317</v>
      </c>
      <c r="G580" s="0" t="n">
        <v>1211.91618361408</v>
      </c>
      <c r="H580" s="0" t="n">
        <v>-154757.05804503</v>
      </c>
      <c r="I580" s="0" t="n">
        <v>32407.103335065</v>
      </c>
      <c r="J580" s="0" t="n">
        <v>2416.16564553807</v>
      </c>
      <c r="K580" s="0" t="n">
        <v>5837856.42667843</v>
      </c>
      <c r="L580" s="0" t="n">
        <v>10180.3123201117</v>
      </c>
      <c r="M580" s="0" t="n">
        <v>759.0101662092</v>
      </c>
      <c r="N580" s="0" t="n">
        <v>576096.432408918</v>
      </c>
      <c r="O580" s="13" t="n">
        <v>0.01251649</v>
      </c>
      <c r="P580" s="0" t="s">
        <v>2068</v>
      </c>
    </row>
    <row r="581" customFormat="false" ht="15" hidden="false" customHeight="false" outlineLevel="0" collapsed="false">
      <c r="A581" s="0" t="n">
        <v>580</v>
      </c>
      <c r="B581" s="0" t="n">
        <v>-1</v>
      </c>
      <c r="C581" s="0" t="s">
        <v>383</v>
      </c>
      <c r="D581" s="0" t="n">
        <v>0.035</v>
      </c>
      <c r="E581" s="0" t="n">
        <v>0.04</v>
      </c>
      <c r="F581" s="0" t="n">
        <v>26.0370437046076</v>
      </c>
      <c r="G581" s="0" t="n">
        <v>1219.39492940471</v>
      </c>
      <c r="H581" s="0" t="n">
        <v>-165356.877087596</v>
      </c>
      <c r="I581" s="0" t="n">
        <v>33512.7422221519</v>
      </c>
      <c r="J581" s="0" t="n">
        <v>2203.06301109227</v>
      </c>
      <c r="K581" s="0" t="n">
        <v>4853486.63084298</v>
      </c>
      <c r="L581" s="0" t="n">
        <v>10527.6358395086</v>
      </c>
      <c r="M581" s="0" t="n">
        <v>692.066467092397</v>
      </c>
      <c r="N581" s="0" t="n">
        <v>478955.994873752</v>
      </c>
      <c r="O581" s="13" t="n">
        <v>0.01147336</v>
      </c>
      <c r="P581" s="0" t="s">
        <v>2068</v>
      </c>
    </row>
    <row r="582" customFormat="false" ht="15" hidden="false" customHeight="false" outlineLevel="0" collapsed="false">
      <c r="A582" s="0" t="n">
        <v>581</v>
      </c>
      <c r="B582" s="0" t="n">
        <v>1</v>
      </c>
      <c r="C582" s="0" t="s">
        <v>383</v>
      </c>
      <c r="D582" s="0" t="n">
        <v>0.035</v>
      </c>
      <c r="E582" s="0" t="n">
        <v>0.04</v>
      </c>
      <c r="F582" s="0" t="n">
        <v>25.8344031009037</v>
      </c>
      <c r="G582" s="0" t="n">
        <v>1214.47658938553</v>
      </c>
      <c r="H582" s="0" t="n">
        <v>-175603.642343719</v>
      </c>
      <c r="I582" s="0" t="n">
        <v>33937.1429025385</v>
      </c>
      <c r="J582" s="0" t="n">
        <v>2211.37406137582</v>
      </c>
      <c r="K582" s="0" t="n">
        <v>4890175.23932581</v>
      </c>
      <c r="L582" s="0" t="n">
        <v>10660.9563473801</v>
      </c>
      <c r="M582" s="0" t="n">
        <v>694.67728629275</v>
      </c>
      <c r="N582" s="0" t="n">
        <v>482576.532091059</v>
      </c>
      <c r="O582" s="13" t="n">
        <v>0.01095335</v>
      </c>
      <c r="P582" s="0" t="s">
        <v>2068</v>
      </c>
    </row>
    <row r="583" customFormat="false" ht="15" hidden="false" customHeight="false" outlineLevel="0" collapsed="false">
      <c r="A583" s="0" t="n">
        <v>582</v>
      </c>
      <c r="B583" s="0" t="n">
        <v>-1</v>
      </c>
      <c r="C583" s="0" t="s">
        <v>383</v>
      </c>
      <c r="D583" s="0" t="n">
        <v>0.035</v>
      </c>
      <c r="E583" s="0" t="n">
        <v>0.04</v>
      </c>
      <c r="F583" s="0" t="n">
        <v>25.5775469060608</v>
      </c>
      <c r="G583" s="0" t="n">
        <v>1215.49736668367</v>
      </c>
      <c r="H583" s="0" t="n">
        <v>-169989.296236035</v>
      </c>
      <c r="I583" s="0" t="n">
        <v>34307.9040320068</v>
      </c>
      <c r="J583" s="0" t="n">
        <v>2213.19611946756</v>
      </c>
      <c r="K583" s="0" t="n">
        <v>4898237.06322628</v>
      </c>
      <c r="L583" s="0" t="n">
        <v>10777.4266179595</v>
      </c>
      <c r="M583" s="0" t="n">
        <v>695.249664522074</v>
      </c>
      <c r="N583" s="0" t="n">
        <v>483372.096018057</v>
      </c>
      <c r="O583" s="13" t="n">
        <v>0.01076438</v>
      </c>
      <c r="P583" s="0" t="s">
        <v>2068</v>
      </c>
    </row>
    <row r="584" customFormat="false" ht="15" hidden="false" customHeight="false" outlineLevel="0" collapsed="false">
      <c r="A584" s="0" t="n">
        <v>583</v>
      </c>
      <c r="B584" s="0" t="n">
        <v>-1</v>
      </c>
      <c r="C584" s="0" t="s">
        <v>383</v>
      </c>
      <c r="D584" s="0" t="n">
        <v>0.035</v>
      </c>
      <c r="E584" s="0" t="n">
        <v>0.04</v>
      </c>
      <c r="F584" s="0" t="n">
        <v>25.7160816126561</v>
      </c>
      <c r="G584" s="0" t="n">
        <v>1206.42070568186</v>
      </c>
      <c r="H584" s="0" t="n">
        <v>-166739.314745649</v>
      </c>
      <c r="I584" s="0" t="n">
        <v>34191.002341452</v>
      </c>
      <c r="J584" s="0" t="n">
        <v>2294.88646438138</v>
      </c>
      <c r="K584" s="0" t="n">
        <v>5266503.8844009</v>
      </c>
      <c r="L584" s="0" t="n">
        <v>10740.7033197279</v>
      </c>
      <c r="M584" s="0" t="n">
        <v>720.911730525392</v>
      </c>
      <c r="N584" s="0" t="n">
        <v>519713.723209115</v>
      </c>
      <c r="O584" s="13" t="n">
        <v>0.01112432</v>
      </c>
      <c r="P584" s="0" t="s">
        <v>2068</v>
      </c>
    </row>
    <row r="585" customFormat="false" ht="15" hidden="false" customHeight="false" outlineLevel="0" collapsed="false">
      <c r="A585" s="0" t="n">
        <v>584</v>
      </c>
      <c r="B585" s="0" t="n">
        <v>-1</v>
      </c>
      <c r="C585" s="0" t="s">
        <v>383</v>
      </c>
      <c r="D585" s="0" t="n">
        <v>0.035</v>
      </c>
      <c r="E585" s="0" t="n">
        <v>0.04</v>
      </c>
      <c r="F585" s="0" t="n">
        <v>24.6207902250025</v>
      </c>
      <c r="G585" s="0" t="n">
        <v>1214.62472634253</v>
      </c>
      <c r="H585" s="0" t="n">
        <v>-183763.16967118</v>
      </c>
      <c r="I585" s="0" t="n">
        <v>34962.5992456935</v>
      </c>
      <c r="J585" s="0" t="n">
        <v>2305.55768785187</v>
      </c>
      <c r="K585" s="0" t="n">
        <v>5315596.25201287</v>
      </c>
      <c r="L585" s="0" t="n">
        <v>10983.0914588082</v>
      </c>
      <c r="M585" s="0" t="n">
        <v>724.263970515969</v>
      </c>
      <c r="N585" s="0" t="n">
        <v>524558.298987557</v>
      </c>
      <c r="O585" s="13" t="n">
        <v>0.01027123</v>
      </c>
      <c r="P585" s="0" t="s">
        <v>2068</v>
      </c>
    </row>
    <row r="586" customFormat="false" ht="15" hidden="false" customHeight="false" outlineLevel="0" collapsed="false">
      <c r="A586" s="0" t="n">
        <v>585</v>
      </c>
      <c r="B586" s="0" t="n">
        <v>-1</v>
      </c>
      <c r="C586" s="0" t="s">
        <v>383</v>
      </c>
      <c r="D586" s="0" t="n">
        <v>0.035</v>
      </c>
      <c r="E586" s="0" t="n">
        <v>0.04</v>
      </c>
      <c r="F586" s="0" t="n">
        <v>23.6596338336676</v>
      </c>
      <c r="G586" s="0" t="n">
        <v>1220.79645833919</v>
      </c>
      <c r="H586" s="0" t="n">
        <v>-172260.699472166</v>
      </c>
      <c r="I586" s="0" t="n">
        <v>35818.6389787263</v>
      </c>
      <c r="J586" s="0" t="n">
        <v>2403.22293530168</v>
      </c>
      <c r="K586" s="0" t="n">
        <v>5775480.47676003</v>
      </c>
      <c r="L586" s="0" t="n">
        <v>11252.006324496</v>
      </c>
      <c r="M586" s="0" t="n">
        <v>754.944365229713</v>
      </c>
      <c r="N586" s="0" t="n">
        <v>569940.994592095</v>
      </c>
      <c r="O586" s="13" t="n">
        <v>0.01085119</v>
      </c>
      <c r="P586" s="0" t="s">
        <v>2068</v>
      </c>
    </row>
    <row r="587" customFormat="false" ht="15" hidden="false" customHeight="false" outlineLevel="0" collapsed="false">
      <c r="A587" s="0" t="n">
        <v>586</v>
      </c>
      <c r="B587" s="0" t="n">
        <v>1</v>
      </c>
      <c r="C587" s="0" t="s">
        <v>383</v>
      </c>
      <c r="D587" s="0" t="n">
        <v>0.035</v>
      </c>
      <c r="E587" s="0" t="n">
        <v>0.04</v>
      </c>
      <c r="F587" s="0" t="n">
        <v>22.7002018387283</v>
      </c>
      <c r="G587" s="0" t="n">
        <v>1228.02573852053</v>
      </c>
      <c r="H587" s="0" t="n">
        <v>-180238.593980614</v>
      </c>
      <c r="I587" s="0" t="n">
        <v>36778.3280342863</v>
      </c>
      <c r="J587" s="0" t="n">
        <v>2611.42579407167</v>
      </c>
      <c r="K587" s="0" t="n">
        <v>6819544.67794286</v>
      </c>
      <c r="L587" s="0" t="n">
        <v>11553.4814120645</v>
      </c>
      <c r="M587" s="0" t="n">
        <v>820.348857149428</v>
      </c>
      <c r="N587" s="0" t="n">
        <v>672972.247426373</v>
      </c>
      <c r="O587" s="13" t="n">
        <v>0.01149698</v>
      </c>
      <c r="P587" s="0" t="s">
        <v>2068</v>
      </c>
    </row>
    <row r="588" customFormat="false" ht="15" hidden="false" customHeight="false" outlineLevel="0" collapsed="false">
      <c r="A588" s="0" t="n">
        <v>587</v>
      </c>
      <c r="B588" s="0" t="n">
        <v>1</v>
      </c>
      <c r="C588" s="0" t="s">
        <v>383</v>
      </c>
      <c r="D588" s="0" t="n">
        <v>0.035</v>
      </c>
      <c r="E588" s="0" t="n">
        <v>0.04</v>
      </c>
      <c r="F588" s="0" t="n">
        <v>21.7315162925078</v>
      </c>
      <c r="G588" s="0" t="n">
        <v>1255.03703225422</v>
      </c>
      <c r="H588" s="0" t="n">
        <v>-139183.918999257</v>
      </c>
      <c r="I588" s="0" t="n">
        <v>37436.0874650767</v>
      </c>
      <c r="J588" s="0" t="n">
        <v>2564.77939489913</v>
      </c>
      <c r="K588" s="0" t="n">
        <v>6578093.34449918</v>
      </c>
      <c r="L588" s="0" t="n">
        <v>11760.1088408647</v>
      </c>
      <c r="M588" s="0" t="n">
        <v>805.695436654501</v>
      </c>
      <c r="N588" s="0" t="n">
        <v>649145.136645887</v>
      </c>
      <c r="O588" s="13" t="n">
        <v>0.01016011</v>
      </c>
      <c r="P588" s="0" t="s">
        <v>2068</v>
      </c>
    </row>
    <row r="589" customFormat="false" ht="15" hidden="false" customHeight="false" outlineLevel="0" collapsed="false">
      <c r="A589" s="0" t="n">
        <v>588</v>
      </c>
      <c r="B589" s="0" t="n">
        <v>-1</v>
      </c>
      <c r="C589" s="0" t="s">
        <v>383</v>
      </c>
      <c r="D589" s="0" t="n">
        <v>0.035</v>
      </c>
      <c r="E589" s="0" t="n">
        <v>0.04</v>
      </c>
      <c r="F589" s="0" t="n">
        <v>20.4963061511953</v>
      </c>
      <c r="G589" s="0" t="n">
        <v>1256.44021845659</v>
      </c>
      <c r="H589" s="0" t="n">
        <v>-136216.790466313</v>
      </c>
      <c r="I589" s="0" t="n">
        <v>37725.8545912499</v>
      </c>
      <c r="J589" s="0" t="n">
        <v>2670.35830724046</v>
      </c>
      <c r="K589" s="0" t="n">
        <v>7130813.48904815</v>
      </c>
      <c r="L589" s="0" t="n">
        <v>11851.1357930136</v>
      </c>
      <c r="M589" s="0" t="n">
        <v>838.861816597956</v>
      </c>
      <c r="N589" s="0" t="n">
        <v>703689.147346022</v>
      </c>
      <c r="O589" s="13" t="n">
        <v>0.01294946</v>
      </c>
      <c r="P589" s="0" t="s">
        <v>2068</v>
      </c>
    </row>
    <row r="590" customFormat="false" ht="15" hidden="false" customHeight="false" outlineLevel="0" collapsed="false">
      <c r="A590" s="0" t="n">
        <v>589</v>
      </c>
      <c r="B590" s="0" t="n">
        <v>1</v>
      </c>
      <c r="C590" s="0" t="s">
        <v>383</v>
      </c>
      <c r="D590" s="0" t="n">
        <v>0.005</v>
      </c>
      <c r="E590" s="0" t="n">
        <v>0.04</v>
      </c>
      <c r="F590" s="0" t="n">
        <v>0.295638023148058</v>
      </c>
      <c r="G590" s="0" t="n">
        <v>1146.18519146463</v>
      </c>
      <c r="H590" s="0" t="n">
        <v>-76132.1263199962</v>
      </c>
      <c r="I590" s="0" t="n">
        <v>17962.3943105533</v>
      </c>
      <c r="J590" s="0" t="n">
        <v>1922.48221663928</v>
      </c>
      <c r="K590" s="0" t="n">
        <v>3695937.8732943</v>
      </c>
      <c r="L590" s="0" t="n">
        <v>5642.85177971196</v>
      </c>
      <c r="M590" s="0" t="n">
        <v>603.944107423279</v>
      </c>
      <c r="N590" s="0" t="n">
        <v>364748.484891301</v>
      </c>
      <c r="O590" s="13" t="n">
        <v>0.002277126</v>
      </c>
      <c r="P590" s="0" t="s">
        <v>2068</v>
      </c>
    </row>
    <row r="591" customFormat="false" ht="15" hidden="false" customHeight="false" outlineLevel="0" collapsed="false">
      <c r="A591" s="0" t="n">
        <v>590</v>
      </c>
      <c r="B591" s="0" t="n">
        <v>1</v>
      </c>
      <c r="C591" s="0" t="s">
        <v>552</v>
      </c>
      <c r="D591" s="0" t="n">
        <v>0.005</v>
      </c>
      <c r="E591" s="0" t="n">
        <v>0.04</v>
      </c>
      <c r="F591" s="0" t="n">
        <v>0.296387734255404</v>
      </c>
      <c r="G591" s="0" t="n">
        <v>1133.50101050912</v>
      </c>
      <c r="H591" s="0" t="n">
        <v>-81317.3817903399</v>
      </c>
      <c r="I591" s="0" t="n">
        <v>18485.8943207671</v>
      </c>
      <c r="J591" s="0" t="n">
        <v>1984.15017987469</v>
      </c>
      <c r="K591" s="0" t="n">
        <v>3936851.93629679</v>
      </c>
      <c r="L591" s="0" t="n">
        <v>5807.29626496891</v>
      </c>
      <c r="M591" s="0" t="n">
        <v>623.31568754409</v>
      </c>
      <c r="N591" s="0" t="n">
        <v>388522.446338561</v>
      </c>
      <c r="O591" s="13" t="n">
        <v>0.0004881067</v>
      </c>
      <c r="P591" s="0" t="s">
        <v>2068</v>
      </c>
    </row>
    <row r="592" customFormat="false" ht="15" hidden="false" customHeight="false" outlineLevel="0" collapsed="false">
      <c r="A592" s="0" t="n">
        <v>591</v>
      </c>
      <c r="B592" s="0" t="n">
        <v>1</v>
      </c>
      <c r="C592" s="0" t="s">
        <v>552</v>
      </c>
      <c r="D592" s="0" t="n">
        <v>0.005</v>
      </c>
      <c r="E592" s="0" t="n">
        <v>0.04</v>
      </c>
      <c r="F592" s="0" t="n">
        <v>0.287867298233322</v>
      </c>
      <c r="G592" s="0" t="n">
        <v>1126.150835697</v>
      </c>
      <c r="H592" s="0" t="n">
        <v>-82376.5623227759</v>
      </c>
      <c r="I592" s="0" t="n">
        <v>18729.5265047731</v>
      </c>
      <c r="J592" s="0" t="n">
        <v>2242.90042332991</v>
      </c>
      <c r="K592" s="0" t="n">
        <v>5030602.30897349</v>
      </c>
      <c r="L592" s="0" t="n">
        <v>5883.83269039409</v>
      </c>
      <c r="M592" s="0" t="n">
        <v>704.60141256366</v>
      </c>
      <c r="N592" s="0" t="n">
        <v>496463.150586706</v>
      </c>
      <c r="O592" s="13" t="n">
        <v>6.23835E-005</v>
      </c>
      <c r="P592" s="0" t="s">
        <v>2068</v>
      </c>
    </row>
    <row r="593" customFormat="false" ht="15" hidden="false" customHeight="false" outlineLevel="0" collapsed="false">
      <c r="A593" s="0" t="n">
        <v>592</v>
      </c>
      <c r="B593" s="0" t="n">
        <v>1</v>
      </c>
      <c r="C593" s="0" t="s">
        <v>552</v>
      </c>
      <c r="D593" s="0" t="n">
        <v>0.005</v>
      </c>
      <c r="E593" s="0" t="n">
        <v>0.04</v>
      </c>
      <c r="F593" s="0" t="n">
        <v>0.281787835076102</v>
      </c>
      <c r="G593" s="0" t="n">
        <v>1121.13884196564</v>
      </c>
      <c r="H593" s="0" t="n">
        <v>-83067.3511965101</v>
      </c>
      <c r="I593" s="0" t="n">
        <v>18886.7266393244</v>
      </c>
      <c r="J593" s="0" t="n">
        <v>2568.12952174965</v>
      </c>
      <c r="K593" s="0" t="n">
        <v>6595289.24048212</v>
      </c>
      <c r="L593" s="0" t="n">
        <v>5933.21670925373</v>
      </c>
      <c r="M593" s="0" t="n">
        <v>806.771299280716</v>
      </c>
      <c r="N593" s="0" t="n">
        <v>650879.929343094</v>
      </c>
      <c r="O593" s="13" t="n">
        <v>6.434178E-005</v>
      </c>
      <c r="P593" s="0" t="s">
        <v>2068</v>
      </c>
    </row>
    <row r="594" customFormat="false" ht="15" hidden="false" customHeight="false" outlineLevel="0" collapsed="false">
      <c r="A594" s="0" t="n">
        <v>593</v>
      </c>
      <c r="B594" s="0" t="n">
        <v>1</v>
      </c>
      <c r="C594" s="0" t="s">
        <v>552</v>
      </c>
      <c r="D594" s="0" t="n">
        <v>0.005</v>
      </c>
      <c r="E594" s="0" t="n">
        <v>0.04</v>
      </c>
      <c r="F594" s="0" t="n">
        <v>0.278307709420914</v>
      </c>
      <c r="G594" s="0" t="n">
        <v>1117.51015353447</v>
      </c>
      <c r="H594" s="0" t="n">
        <v>-83521.9446461352</v>
      </c>
      <c r="I594" s="0" t="n">
        <v>18990.2099665212</v>
      </c>
      <c r="J594" s="0" t="n">
        <v>2959.57339423034</v>
      </c>
      <c r="K594" s="0" t="n">
        <v>8759074.67583609</v>
      </c>
      <c r="L594" s="0" t="n">
        <v>5965.72573098662</v>
      </c>
      <c r="M594" s="0" t="n">
        <v>929.742387358011</v>
      </c>
      <c r="N594" s="0" t="n">
        <v>864420.906850174</v>
      </c>
      <c r="O594" s="13" t="n">
        <v>6.809259E-005</v>
      </c>
      <c r="P594" s="0" t="s">
        <v>2068</v>
      </c>
    </row>
    <row r="595" customFormat="false" ht="15" hidden="false" customHeight="false" outlineLevel="0" collapsed="false">
      <c r="A595" s="0" t="n">
        <v>594</v>
      </c>
      <c r="B595" s="0" t="n">
        <v>1</v>
      </c>
      <c r="C595" s="0" t="s">
        <v>552</v>
      </c>
      <c r="D595" s="0" t="n">
        <v>0.005</v>
      </c>
      <c r="E595" s="0" t="n">
        <v>0.04</v>
      </c>
      <c r="F595" s="0" t="n">
        <v>0.276787621958646</v>
      </c>
      <c r="G595" s="0" t="n">
        <v>1116.11228428161</v>
      </c>
      <c r="H595" s="0" t="n">
        <v>-83687.1846603739</v>
      </c>
      <c r="I595" s="0" t="n">
        <v>19027.8214566391</v>
      </c>
      <c r="J595" s="0" t="n">
        <v>3158.20199130756</v>
      </c>
      <c r="K595" s="0" t="n">
        <v>9974239.81789908</v>
      </c>
      <c r="L595" s="0" t="n">
        <v>5977.54128405521</v>
      </c>
      <c r="M595" s="0" t="n">
        <v>992.141051430629</v>
      </c>
      <c r="N595" s="0" t="n">
        <v>984343.865933875</v>
      </c>
      <c r="O595" s="13" t="n">
        <v>5.910425E-005</v>
      </c>
      <c r="P595" s="0" t="s">
        <v>2068</v>
      </c>
    </row>
    <row r="596" customFormat="false" ht="15" hidden="false" customHeight="false" outlineLevel="0" collapsed="false">
      <c r="A596" s="0" t="n">
        <v>595</v>
      </c>
      <c r="B596" s="0" t="n">
        <v>1</v>
      </c>
      <c r="C596" s="0" t="s">
        <v>552</v>
      </c>
      <c r="D596" s="0" t="n">
        <v>0.005</v>
      </c>
      <c r="E596" s="0" t="n">
        <v>0.04</v>
      </c>
      <c r="F596" s="0" t="n">
        <v>0.277090991701697</v>
      </c>
      <c r="G596" s="0" t="n">
        <v>1114.84385134455</v>
      </c>
      <c r="H596" s="0" t="n">
        <v>-83819.5148251762</v>
      </c>
      <c r="I596" s="0" t="n">
        <v>19057.9357501371</v>
      </c>
      <c r="J596" s="0" t="n">
        <v>3371.11279478829</v>
      </c>
      <c r="K596" s="13" t="n">
        <v>11364401.4751853</v>
      </c>
      <c r="L596" s="0" t="n">
        <v>5987.00161208257</v>
      </c>
      <c r="M596" s="0" t="n">
        <v>1059.02643400264</v>
      </c>
      <c r="N596" s="0" t="n">
        <v>1121536.98791636</v>
      </c>
      <c r="O596" s="13" t="n">
        <v>6.151705E-005</v>
      </c>
      <c r="P596" s="0" t="s">
        <v>2068</v>
      </c>
    </row>
    <row r="597" customFormat="false" ht="15" hidden="false" customHeight="false" outlineLevel="0" collapsed="false">
      <c r="A597" s="0" t="n">
        <v>596</v>
      </c>
      <c r="B597" s="0" t="n">
        <v>1</v>
      </c>
      <c r="C597" s="0" t="s">
        <v>552</v>
      </c>
      <c r="D597" s="0" t="n">
        <v>0.005</v>
      </c>
      <c r="E597" s="0" t="n">
        <v>0.04</v>
      </c>
      <c r="F597" s="0" t="n">
        <v>0.27877749990148</v>
      </c>
      <c r="G597" s="0" t="n">
        <v>1112.6361961328</v>
      </c>
      <c r="H597" s="0" t="n">
        <v>-84012.3771739503</v>
      </c>
      <c r="I597" s="0" t="n">
        <v>19101.8421702848</v>
      </c>
      <c r="J597" s="0" t="n">
        <v>3796.89315189036</v>
      </c>
      <c r="K597" s="13" t="n">
        <v>14416397.6068719</v>
      </c>
      <c r="L597" s="0" t="n">
        <v>6000.79470130557</v>
      </c>
      <c r="M597" s="0" t="n">
        <v>1192.78424060955</v>
      </c>
      <c r="N597" s="0" t="n">
        <v>1422734.24464651</v>
      </c>
      <c r="O597" s="13" t="n">
        <v>6.741424E-005</v>
      </c>
      <c r="P597" s="0" t="s">
        <v>2068</v>
      </c>
    </row>
    <row r="598" customFormat="false" ht="15" hidden="false" customHeight="false" outlineLevel="0" collapsed="false">
      <c r="A598" s="0" t="n">
        <v>597</v>
      </c>
      <c r="B598" s="0" t="n">
        <v>1</v>
      </c>
      <c r="C598" s="0" t="s">
        <v>552</v>
      </c>
      <c r="D598" s="0" t="n">
        <v>0.005</v>
      </c>
      <c r="E598" s="0" t="n">
        <v>0.04</v>
      </c>
      <c r="F598" s="0" t="n">
        <v>0.279695651741349</v>
      </c>
      <c r="G598" s="0" t="n">
        <v>1110.88302475792</v>
      </c>
      <c r="H598" s="0" t="n">
        <v>-83981.0526178966</v>
      </c>
      <c r="I598" s="0" t="n">
        <v>19119.9932697422</v>
      </c>
      <c r="J598" s="0" t="n">
        <v>4250.66421629248</v>
      </c>
      <c r="K598" s="13" t="n">
        <v>18068146.2796694</v>
      </c>
      <c r="L598" s="0" t="n">
        <v>6006.50927646924</v>
      </c>
      <c r="M598" s="0" t="n">
        <v>1335.33802478557</v>
      </c>
      <c r="N598" s="0" t="n">
        <v>1783127.64043823</v>
      </c>
      <c r="O598" s="13" t="n">
        <v>0.0001370851</v>
      </c>
      <c r="P598" s="0" t="s">
        <v>2068</v>
      </c>
    </row>
    <row r="599" customFormat="false" ht="15" hidden="false" customHeight="false" outlineLevel="0" collapsed="false">
      <c r="A599" s="0" t="n">
        <v>598</v>
      </c>
      <c r="B599" s="0" t="n">
        <v>1</v>
      </c>
      <c r="C599" s="0" t="s">
        <v>552</v>
      </c>
      <c r="D599" s="0" t="n">
        <v>0.005</v>
      </c>
      <c r="E599" s="0" t="n">
        <v>0.04</v>
      </c>
      <c r="F599" s="0" t="n">
        <v>0.334688243834534</v>
      </c>
      <c r="G599" s="0" t="n">
        <v>1106.82013788102</v>
      </c>
      <c r="H599" s="0" t="n">
        <v>-84266.4069947942</v>
      </c>
      <c r="I599" s="0" t="n">
        <v>19159.7226137387</v>
      </c>
      <c r="J599" s="0" t="n">
        <v>5079.13796797481</v>
      </c>
      <c r="K599" s="13" t="n">
        <v>25797642.4977232</v>
      </c>
      <c r="L599" s="0" t="n">
        <v>6018.97769410702</v>
      </c>
      <c r="M599" s="0" t="n">
        <v>1595.59815927978</v>
      </c>
      <c r="N599" s="0" t="n">
        <v>2545933.48589703</v>
      </c>
      <c r="O599" s="13" t="n">
        <v>6.844579E-005</v>
      </c>
      <c r="P599" s="0" t="s">
        <v>2068</v>
      </c>
    </row>
    <row r="600" customFormat="false" ht="15" hidden="false" customHeight="false" outlineLevel="0" collapsed="false">
      <c r="A600" s="0" t="n">
        <v>599</v>
      </c>
      <c r="B600" s="0" t="n">
        <v>1</v>
      </c>
      <c r="C600" s="0" t="s">
        <v>552</v>
      </c>
      <c r="D600" s="0" t="n">
        <v>0.005</v>
      </c>
      <c r="E600" s="0" t="n">
        <v>0.04</v>
      </c>
      <c r="F600" s="0" t="n">
        <v>0.464569420015323</v>
      </c>
      <c r="G600" s="0" t="n">
        <v>1103.67244682808</v>
      </c>
      <c r="H600" s="0" t="n">
        <v>-84538.8493828825</v>
      </c>
      <c r="I600" s="0" t="n">
        <v>19221.7190265337</v>
      </c>
      <c r="J600" s="0" t="n">
        <v>5896.12564060782</v>
      </c>
      <c r="K600" s="13" t="n">
        <v>34764297.569833</v>
      </c>
      <c r="L600" s="0" t="n">
        <v>6038.45370808587</v>
      </c>
      <c r="M600" s="0" t="n">
        <v>1852.25274019166</v>
      </c>
      <c r="N600" s="0" t="n">
        <v>3430840.21354752</v>
      </c>
      <c r="O600" s="13" t="n">
        <v>5.973385E-005</v>
      </c>
      <c r="P600" s="0" t="s">
        <v>2068</v>
      </c>
    </row>
    <row r="601" customFormat="false" ht="15" hidden="false" customHeight="false" outlineLevel="0" collapsed="false">
      <c r="A601" s="0" t="n">
        <v>600</v>
      </c>
      <c r="B601" s="0" t="n">
        <v>1</v>
      </c>
      <c r="C601" s="0" t="s">
        <v>552</v>
      </c>
      <c r="D601" s="0" t="n">
        <v>0.005</v>
      </c>
      <c r="E601" s="0" t="n">
        <v>0.04</v>
      </c>
      <c r="F601" s="0" t="n">
        <v>0.500855872480315</v>
      </c>
      <c r="G601" s="0" t="n">
        <v>1103.16767323014</v>
      </c>
      <c r="H601" s="0" t="n">
        <v>-84063.7992698639</v>
      </c>
      <c r="I601" s="0" t="n">
        <v>19150.8509271715</v>
      </c>
      <c r="J601" s="0" t="n">
        <v>6289.52760316357</v>
      </c>
      <c r="K601" s="13" t="n">
        <v>39558157.4709565</v>
      </c>
      <c r="L601" s="0" t="n">
        <v>6016.20315063362</v>
      </c>
      <c r="M601" s="0" t="n">
        <v>1975.84305395282</v>
      </c>
      <c r="N601" s="0" t="n">
        <v>3903955.77385363</v>
      </c>
      <c r="O601" s="13" t="n">
        <v>0.0001994738</v>
      </c>
      <c r="P601" s="0" t="s">
        <v>2068</v>
      </c>
    </row>
    <row r="602" customFormat="false" ht="15" hidden="false" customHeight="false" outlineLevel="0" collapsed="false">
      <c r="A602" s="0" t="n">
        <v>601</v>
      </c>
      <c r="B602" s="0" t="n">
        <v>1</v>
      </c>
      <c r="C602" s="0" t="s">
        <v>552</v>
      </c>
      <c r="D602" s="0" t="n">
        <v>0.01</v>
      </c>
      <c r="E602" s="0" t="n">
        <v>0.04</v>
      </c>
      <c r="F602" s="0" t="n">
        <v>3.35226546105695</v>
      </c>
      <c r="G602" s="0" t="n">
        <v>1100.03421235782</v>
      </c>
      <c r="H602" s="0" t="n">
        <v>-183093.745975011</v>
      </c>
      <c r="I602" s="0" t="n">
        <v>15132.409659704</v>
      </c>
      <c r="J602" s="0" t="n">
        <v>776.321780410481</v>
      </c>
      <c r="K602" s="0" t="n">
        <v>602675.506739699</v>
      </c>
      <c r="L602" s="0" t="n">
        <v>4753.83084174773</v>
      </c>
      <c r="M602" s="0" t="n">
        <v>243.880684292698</v>
      </c>
      <c r="N602" s="0" t="n">
        <v>59477.788171075</v>
      </c>
      <c r="O602" s="13" t="n">
        <v>0.01575372</v>
      </c>
      <c r="P602" s="0" t="s">
        <v>2068</v>
      </c>
    </row>
    <row r="603" customFormat="false" ht="15" hidden="false" customHeight="false" outlineLevel="0" collapsed="false">
      <c r="A603" s="0" t="n">
        <v>602</v>
      </c>
      <c r="B603" s="0" t="n">
        <v>1</v>
      </c>
      <c r="C603" s="0" t="s">
        <v>552</v>
      </c>
      <c r="D603" s="0" t="n">
        <v>0.01</v>
      </c>
      <c r="E603" s="0" t="n">
        <v>0.04</v>
      </c>
      <c r="F603" s="0" t="n">
        <v>1.00491184047132</v>
      </c>
      <c r="G603" s="0" t="n">
        <v>1215.14799253483</v>
      </c>
      <c r="H603" s="0" t="n">
        <v>-116780.647817406</v>
      </c>
      <c r="I603" s="0" t="n">
        <v>26541.2823663065</v>
      </c>
      <c r="J603" s="0" t="n">
        <v>1847.43864801153</v>
      </c>
      <c r="K603" s="0" t="n">
        <v>3413029.5581667</v>
      </c>
      <c r="L603" s="0" t="n">
        <v>8337.87574887293</v>
      </c>
      <c r="M603" s="0" t="n">
        <v>580.368110615403</v>
      </c>
      <c r="N603" s="0" t="n">
        <v>336827.143819293</v>
      </c>
      <c r="O603" s="13" t="n">
        <v>0.001321147</v>
      </c>
      <c r="P603" s="0" t="s">
        <v>2068</v>
      </c>
    </row>
    <row r="604" customFormat="false" ht="15" hidden="false" customHeight="false" outlineLevel="0" collapsed="false">
      <c r="A604" s="0" t="n">
        <v>603</v>
      </c>
      <c r="B604" s="0" t="n">
        <v>1</v>
      </c>
      <c r="C604" s="0" t="s">
        <v>552</v>
      </c>
      <c r="D604" s="0" t="n">
        <v>0.01</v>
      </c>
      <c r="E604" s="0" t="n">
        <v>0.04</v>
      </c>
      <c r="F604" s="0" t="n">
        <v>0.966748960694531</v>
      </c>
      <c r="G604" s="0" t="n">
        <v>1206.2068265161</v>
      </c>
      <c r="H604" s="0" t="n">
        <v>-118826.766874721</v>
      </c>
      <c r="I604" s="0" t="n">
        <v>27020.7087608407</v>
      </c>
      <c r="J604" s="0" t="n">
        <v>2022.69456020152</v>
      </c>
      <c r="K604" s="0" t="n">
        <v>4091293.28386885</v>
      </c>
      <c r="L604" s="0" t="n">
        <v>8488.48632047052</v>
      </c>
      <c r="M604" s="0" t="n">
        <v>635.424305718154</v>
      </c>
      <c r="N604" s="0" t="n">
        <v>403764.048297399</v>
      </c>
      <c r="O604" s="13" t="n">
        <v>0.0006585135</v>
      </c>
      <c r="P604" s="0" t="s">
        <v>2068</v>
      </c>
    </row>
    <row r="605" customFormat="false" ht="15" hidden="false" customHeight="false" outlineLevel="0" collapsed="false">
      <c r="A605" s="0" t="n">
        <v>604</v>
      </c>
      <c r="B605" s="0" t="n">
        <v>1</v>
      </c>
      <c r="C605" s="0" t="s">
        <v>552</v>
      </c>
      <c r="D605" s="0" t="n">
        <v>0.01</v>
      </c>
      <c r="E605" s="0" t="n">
        <v>0.04</v>
      </c>
      <c r="F605" s="0" t="n">
        <v>0.93935636804963</v>
      </c>
      <c r="G605" s="0" t="n">
        <v>1199.64994287389</v>
      </c>
      <c r="H605" s="0" t="n">
        <v>-120331.459785525</v>
      </c>
      <c r="I605" s="0" t="n">
        <v>27358.1856341339</v>
      </c>
      <c r="J605" s="0" t="n">
        <v>2279.58893229854</v>
      </c>
      <c r="K605" s="0" t="n">
        <v>5196525.700258</v>
      </c>
      <c r="L605" s="0" t="n">
        <v>8594.50381419369</v>
      </c>
      <c r="M605" s="0" t="n">
        <v>716.127013516334</v>
      </c>
      <c r="N605" s="0" t="n">
        <v>512837.899487824</v>
      </c>
      <c r="O605" s="13" t="n">
        <v>4.361305E-005</v>
      </c>
      <c r="P605" s="0" t="s">
        <v>2068</v>
      </c>
    </row>
    <row r="606" customFormat="false" ht="15" hidden="false" customHeight="false" outlineLevel="0" collapsed="false">
      <c r="A606" s="0" t="n">
        <v>605</v>
      </c>
      <c r="B606" s="0" t="n">
        <v>1</v>
      </c>
      <c r="C606" s="0" t="s">
        <v>552</v>
      </c>
      <c r="D606" s="0" t="n">
        <v>0.01</v>
      </c>
      <c r="E606" s="0" t="n">
        <v>0.04</v>
      </c>
      <c r="F606" s="0" t="n">
        <v>0.925672517594648</v>
      </c>
      <c r="G606" s="0" t="n">
        <v>1194.60106745644</v>
      </c>
      <c r="H606" s="0" t="n">
        <v>-121393.794564807</v>
      </c>
      <c r="I606" s="0" t="n">
        <v>27599.8874354616</v>
      </c>
      <c r="J606" s="0" t="n">
        <v>2614.22075166633</v>
      </c>
      <c r="K606" s="0" t="n">
        <v>6834150.1384429</v>
      </c>
      <c r="L606" s="0" t="n">
        <v>8670.43381491532</v>
      </c>
      <c r="M606" s="0" t="n">
        <v>821.250740891728</v>
      </c>
      <c r="N606" s="0" t="n">
        <v>674452.779415212</v>
      </c>
      <c r="O606" s="13" t="n">
        <v>4.058863E-005</v>
      </c>
      <c r="P606" s="0" t="s">
        <v>2068</v>
      </c>
    </row>
    <row r="607" customFormat="false" ht="15" hidden="false" customHeight="false" outlineLevel="0" collapsed="false">
      <c r="A607" s="0" t="n">
        <v>606</v>
      </c>
      <c r="B607" s="0" t="n">
        <v>1</v>
      </c>
      <c r="C607" s="0" t="s">
        <v>552</v>
      </c>
      <c r="D607" s="0" t="n">
        <v>0.01</v>
      </c>
      <c r="E607" s="0" t="n">
        <v>0.04</v>
      </c>
      <c r="F607" s="0" t="n">
        <v>0.920704186035436</v>
      </c>
      <c r="G607" s="0" t="n">
        <v>1192.55615178221</v>
      </c>
      <c r="H607" s="0" t="n">
        <v>-121804.741945845</v>
      </c>
      <c r="I607" s="0" t="n">
        <v>27693.3423012041</v>
      </c>
      <c r="J607" s="0" t="n">
        <v>2786.55601465652</v>
      </c>
      <c r="K607" s="0" t="n">
        <v>7764894.42281842</v>
      </c>
      <c r="L607" s="0" t="n">
        <v>8699.79242112122</v>
      </c>
      <c r="M607" s="0" t="n">
        <v>875.389421528845</v>
      </c>
      <c r="N607" s="0" t="n">
        <v>766306.639324606</v>
      </c>
      <c r="O607" s="13" t="n">
        <v>3.975878E-005</v>
      </c>
      <c r="P607" s="0" t="s">
        <v>2068</v>
      </c>
    </row>
    <row r="608" customFormat="false" ht="15" hidden="false" customHeight="false" outlineLevel="0" collapsed="false">
      <c r="A608" s="0" t="n">
        <v>607</v>
      </c>
      <c r="B608" s="0" t="n">
        <v>1</v>
      </c>
      <c r="C608" s="0" t="s">
        <v>552</v>
      </c>
      <c r="D608" s="0" t="n">
        <v>0.01</v>
      </c>
      <c r="E608" s="0" t="n">
        <v>0.04</v>
      </c>
      <c r="F608" s="0" t="n">
        <v>0.919156114163342</v>
      </c>
      <c r="G608" s="0" t="n">
        <v>1190.7247419444</v>
      </c>
      <c r="H608" s="0" t="n">
        <v>-122149.587793815</v>
      </c>
      <c r="I608" s="0" t="n">
        <v>27771.7683195621</v>
      </c>
      <c r="J608" s="0" t="n">
        <v>2973.26496718823</v>
      </c>
      <c r="K608" s="0" t="n">
        <v>8840304.56510883</v>
      </c>
      <c r="L608" s="0" t="n">
        <v>8724.42975354245</v>
      </c>
      <c r="M608" s="0" t="n">
        <v>934.043559860334</v>
      </c>
      <c r="N608" s="0" t="n">
        <v>872437.371716565</v>
      </c>
      <c r="O608" s="13" t="n">
        <v>4.10706E-005</v>
      </c>
      <c r="P608" s="0" t="s">
        <v>2068</v>
      </c>
    </row>
    <row r="609" customFormat="false" ht="15" hidden="false" customHeight="false" outlineLevel="0" collapsed="false">
      <c r="A609" s="0" t="n">
        <v>608</v>
      </c>
      <c r="B609" s="0" t="n">
        <v>1</v>
      </c>
      <c r="C609" s="0" t="s">
        <v>552</v>
      </c>
      <c r="D609" s="0" t="n">
        <v>0.01</v>
      </c>
      <c r="E609" s="0" t="n">
        <v>0.04</v>
      </c>
      <c r="F609" s="0" t="n">
        <v>0.934380713428254</v>
      </c>
      <c r="G609" s="0" t="n">
        <v>1187.53806194646</v>
      </c>
      <c r="H609" s="0" t="n">
        <v>-122699.779746735</v>
      </c>
      <c r="I609" s="0" t="n">
        <v>27896.7823261459</v>
      </c>
      <c r="J609" s="0" t="n">
        <v>3331.1310034259</v>
      </c>
      <c r="K609" s="13" t="n">
        <v>11096433.7619852</v>
      </c>
      <c r="L609" s="0" t="n">
        <v>8763.70258291722</v>
      </c>
      <c r="M609" s="0" t="n">
        <v>1046.46625683913</v>
      </c>
      <c r="N609" s="0" t="n">
        <v>1095091.62670291</v>
      </c>
      <c r="O609" s="13" t="n">
        <v>3.918152E-005</v>
      </c>
      <c r="P609" s="0" t="s">
        <v>2068</v>
      </c>
    </row>
    <row r="610" customFormat="false" ht="15" hidden="false" customHeight="false" outlineLevel="0" collapsed="false">
      <c r="A610" s="0" t="n">
        <v>609</v>
      </c>
      <c r="B610" s="0" t="n">
        <v>1</v>
      </c>
      <c r="C610" s="0" t="s">
        <v>552</v>
      </c>
      <c r="D610" s="0" t="n">
        <v>0.01</v>
      </c>
      <c r="E610" s="0" t="n">
        <v>0.04</v>
      </c>
      <c r="F610" s="0" t="n">
        <v>1.03656730390503</v>
      </c>
      <c r="G610" s="0" t="n">
        <v>1194.00128852443</v>
      </c>
      <c r="H610" s="0" t="n">
        <v>-87925.391828503</v>
      </c>
      <c r="I610" s="0" t="n">
        <v>28215.5139466214</v>
      </c>
      <c r="J610" s="0" t="n">
        <v>3827.64709611876</v>
      </c>
      <c r="K610" s="13" t="n">
        <v>14650882.2924264</v>
      </c>
      <c r="L610" s="0" t="n">
        <v>8863.84968183399</v>
      </c>
      <c r="M610" s="0" t="n">
        <v>1202.44800642434</v>
      </c>
      <c r="N610" s="0" t="n">
        <v>1445881.20815387</v>
      </c>
      <c r="O610" s="13" t="n">
        <v>0.02742951</v>
      </c>
      <c r="P610" s="0" t="s">
        <v>2068</v>
      </c>
    </row>
    <row r="611" customFormat="false" ht="15" hidden="false" customHeight="false" outlineLevel="0" collapsed="false">
      <c r="A611" s="0" t="n">
        <v>610</v>
      </c>
      <c r="B611" s="0" t="n">
        <v>1</v>
      </c>
      <c r="C611" s="0" t="s">
        <v>552</v>
      </c>
      <c r="D611" s="0" t="n">
        <v>0.01</v>
      </c>
      <c r="E611" s="0" t="n">
        <v>0.04</v>
      </c>
      <c r="F611" s="0" t="n">
        <v>1.08931183791719</v>
      </c>
      <c r="G611" s="0" t="n">
        <v>1181.10700110332</v>
      </c>
      <c r="H611" s="0" t="n">
        <v>-123361.036065392</v>
      </c>
      <c r="I611" s="0" t="n">
        <v>28047.2844118102</v>
      </c>
      <c r="J611" s="0" t="n">
        <v>4483.17064566128</v>
      </c>
      <c r="K611" s="13" t="n">
        <v>20098819.038119</v>
      </c>
      <c r="L611" s="0" t="n">
        <v>8810.98242695179</v>
      </c>
      <c r="M611" s="0" t="n">
        <v>1408.37655426228</v>
      </c>
      <c r="N611" s="0" t="n">
        <v>1983524.51859571</v>
      </c>
      <c r="O611" s="13" t="n">
        <v>3.879835E-005</v>
      </c>
      <c r="P611" s="0" t="s">
        <v>2068</v>
      </c>
    </row>
    <row r="612" customFormat="false" ht="15" hidden="false" customHeight="false" outlineLevel="0" collapsed="false">
      <c r="A612" s="0" t="n">
        <v>611</v>
      </c>
      <c r="B612" s="0" t="n">
        <v>1</v>
      </c>
      <c r="C612" s="0" t="s">
        <v>552</v>
      </c>
      <c r="D612" s="0" t="n">
        <v>0.01</v>
      </c>
      <c r="E612" s="0" t="n">
        <v>0.04</v>
      </c>
      <c r="F612" s="0" t="n">
        <v>1.79688644912675</v>
      </c>
      <c r="G612" s="0" t="n">
        <v>1182.38400128557</v>
      </c>
      <c r="H612" s="0" t="n">
        <v>-122921.453026589</v>
      </c>
      <c r="I612" s="0" t="n">
        <v>27946.3444913776</v>
      </c>
      <c r="J612" s="0" t="n">
        <v>5337.69794965443</v>
      </c>
      <c r="K612" s="13" t="n">
        <v>28491019.4017451</v>
      </c>
      <c r="L612" s="0" t="n">
        <v>8779.27240994644</v>
      </c>
      <c r="M612" s="0" t="n">
        <v>1676.8241140389</v>
      </c>
      <c r="N612" s="0" t="n">
        <v>2811739.10942235</v>
      </c>
      <c r="O612" s="13" t="n">
        <v>0.0001996406</v>
      </c>
      <c r="P612" s="0" t="s">
        <v>2068</v>
      </c>
    </row>
    <row r="613" customFormat="false" ht="15" hidden="false" customHeight="false" outlineLevel="0" collapsed="false">
      <c r="A613" s="0" t="n">
        <v>612</v>
      </c>
      <c r="B613" s="0" t="n">
        <v>1</v>
      </c>
      <c r="C613" s="0" t="s">
        <v>552</v>
      </c>
      <c r="D613" s="0" t="n">
        <v>0.01</v>
      </c>
      <c r="E613" s="0" t="n">
        <v>0.04</v>
      </c>
      <c r="F613" s="0" t="n">
        <v>1.88827188848517</v>
      </c>
      <c r="G613" s="0" t="n">
        <v>1203.09217616124</v>
      </c>
      <c r="H613" s="0" t="n">
        <v>-114215.638058022</v>
      </c>
      <c r="I613" s="0" t="n">
        <v>26857.7937233456</v>
      </c>
      <c r="J613" s="0" t="n">
        <v>6127.60430770034</v>
      </c>
      <c r="K613" s="13" t="n">
        <v>37547534.5517478</v>
      </c>
      <c r="L613" s="0" t="n">
        <v>8437.32447356876</v>
      </c>
      <c r="M613" s="0" t="n">
        <v>1924.97516069704</v>
      </c>
      <c r="N613" s="0" t="n">
        <v>3705529.3693006</v>
      </c>
      <c r="O613" s="13" t="n">
        <v>0.002702787</v>
      </c>
      <c r="P613" s="0" t="s">
        <v>2068</v>
      </c>
    </row>
    <row r="614" customFormat="false" ht="15" hidden="false" customHeight="false" outlineLevel="0" collapsed="false">
      <c r="A614" s="0" t="n">
        <v>613</v>
      </c>
      <c r="B614" s="0" t="n">
        <v>1</v>
      </c>
      <c r="C614" s="0" t="s">
        <v>552</v>
      </c>
      <c r="D614" s="0" t="n">
        <v>0.015</v>
      </c>
      <c r="E614" s="0" t="n">
        <v>0.04</v>
      </c>
      <c r="F614" s="0" t="n">
        <v>4.55720766207377</v>
      </c>
      <c r="G614" s="0" t="n">
        <v>1100.00526443341</v>
      </c>
      <c r="H614" s="0" t="n">
        <v>-206469.194352251</v>
      </c>
      <c r="I614" s="0" t="n">
        <v>15667.4086914696</v>
      </c>
      <c r="J614" s="0" t="n">
        <v>832.314712883605</v>
      </c>
      <c r="K614" s="0" t="n">
        <v>692747.781282519</v>
      </c>
      <c r="L614" s="0" t="n">
        <v>4921.90023417805</v>
      </c>
      <c r="M614" s="0" t="n">
        <v>261.470806111216</v>
      </c>
      <c r="N614" s="0" t="n">
        <v>68366.9824484493</v>
      </c>
      <c r="O614" s="13" t="n">
        <v>0.01605206</v>
      </c>
      <c r="P614" s="0" t="s">
        <v>2068</v>
      </c>
    </row>
    <row r="615" customFormat="false" ht="15" hidden="false" customHeight="false" outlineLevel="0" collapsed="false">
      <c r="A615" s="0" t="n">
        <v>614</v>
      </c>
      <c r="B615" s="0" t="n">
        <v>1</v>
      </c>
      <c r="C615" s="0" t="s">
        <v>552</v>
      </c>
      <c r="D615" s="0" t="n">
        <v>0.015</v>
      </c>
      <c r="E615" s="0" t="n">
        <v>0.04</v>
      </c>
      <c r="F615" s="0" t="n">
        <v>-2.16712640662444</v>
      </c>
      <c r="G615" s="0" t="n">
        <v>1099.92813839496</v>
      </c>
      <c r="H615" s="0" t="n">
        <v>-180567.139441328</v>
      </c>
      <c r="I615" s="0" t="n">
        <v>16500.7086331725</v>
      </c>
      <c r="J615" s="0" t="n">
        <v>889.367296788673</v>
      </c>
      <c r="K615" s="0" t="n">
        <v>790974.188597191</v>
      </c>
      <c r="L615" s="0" t="n">
        <v>5183.68054888746</v>
      </c>
      <c r="M615" s="0" t="n">
        <v>279.393816331884</v>
      </c>
      <c r="N615" s="0" t="n">
        <v>78060.9046044948</v>
      </c>
      <c r="O615" s="13" t="n">
        <v>0.01516687</v>
      </c>
      <c r="P615" s="0" t="s">
        <v>2068</v>
      </c>
    </row>
    <row r="616" customFormat="false" ht="15" hidden="false" customHeight="false" outlineLevel="0" collapsed="false">
      <c r="A616" s="0" t="n">
        <v>615</v>
      </c>
      <c r="B616" s="0" t="n">
        <v>1</v>
      </c>
      <c r="C616" s="0" t="s">
        <v>552</v>
      </c>
      <c r="D616" s="0" t="n">
        <v>0.015</v>
      </c>
      <c r="E616" s="0" t="n">
        <v>0.04</v>
      </c>
      <c r="F616" s="0" t="n">
        <v>19.0930146992031</v>
      </c>
      <c r="G616" s="0" t="n">
        <v>1099.86124197814</v>
      </c>
      <c r="H616" s="0" t="n">
        <v>-202053.694674477</v>
      </c>
      <c r="I616" s="0" t="n">
        <v>17017.476838241</v>
      </c>
      <c r="J616" s="0" t="n">
        <v>1290.30670298395</v>
      </c>
      <c r="K616" s="0" t="n">
        <v>1664891.38776532</v>
      </c>
      <c r="L616" s="0" t="n">
        <v>5346.0227459699</v>
      </c>
      <c r="M616" s="0" t="n">
        <v>405.348516060387</v>
      </c>
      <c r="N616" s="0" t="n">
        <v>164307.419472358</v>
      </c>
      <c r="O616" s="13" t="n">
        <v>0.0188565</v>
      </c>
      <c r="P616" s="0" t="s">
        <v>2068</v>
      </c>
    </row>
    <row r="617" customFormat="false" ht="15" hidden="false" customHeight="false" outlineLevel="0" collapsed="false">
      <c r="A617" s="0" t="n">
        <v>616</v>
      </c>
      <c r="B617" s="0" t="n">
        <v>-1</v>
      </c>
      <c r="C617" s="0" t="s">
        <v>552</v>
      </c>
      <c r="D617" s="0" t="n">
        <v>0.015</v>
      </c>
      <c r="E617" s="0" t="n">
        <v>0.04</v>
      </c>
      <c r="F617" s="0" t="n">
        <v>4.03822859983483</v>
      </c>
      <c r="G617" s="0" t="n">
        <v>1156.97836905651</v>
      </c>
      <c r="H617" s="0" t="n">
        <v>-109827.360726968</v>
      </c>
      <c r="I617" s="0" t="n">
        <v>26955.28082335</v>
      </c>
      <c r="J617" s="0" t="n">
        <v>3175.45157140448</v>
      </c>
      <c r="K617" s="13" t="n">
        <v>10083492.6823352</v>
      </c>
      <c r="L617" s="0" t="n">
        <v>8467.6860693404</v>
      </c>
      <c r="M617" s="0" t="n">
        <v>997.530955483692</v>
      </c>
      <c r="N617" s="0" t="n">
        <v>995068.007148208</v>
      </c>
      <c r="O617" s="13" t="n">
        <v>0.01093936</v>
      </c>
      <c r="P617" s="0" t="s">
        <v>2068</v>
      </c>
    </row>
    <row r="618" customFormat="false" ht="15" hidden="false" customHeight="false" outlineLevel="0" collapsed="false">
      <c r="A618" s="0" t="n">
        <v>617</v>
      </c>
      <c r="B618" s="0" t="n">
        <v>-1</v>
      </c>
      <c r="C618" s="0" t="s">
        <v>552</v>
      </c>
      <c r="D618" s="0" t="n">
        <v>0.015</v>
      </c>
      <c r="E618" s="0" t="n">
        <v>0.04</v>
      </c>
      <c r="F618" s="0" t="n">
        <v>3.83605171460658</v>
      </c>
      <c r="G618" s="0" t="n">
        <v>1160.03263490585</v>
      </c>
      <c r="H618" s="0" t="n">
        <v>-110697.259021929</v>
      </c>
      <c r="I618" s="0" t="n">
        <v>27599.2973626038</v>
      </c>
      <c r="J618" s="0" t="n">
        <v>3551.7978328032</v>
      </c>
      <c r="K618" s="13" t="n">
        <v>12615267.8451055</v>
      </c>
      <c r="L618" s="0" t="n">
        <v>8669.99632956978</v>
      </c>
      <c r="M618" s="0" t="n">
        <v>1115.75572990864</v>
      </c>
      <c r="N618" s="0" t="n">
        <v>1244910.84882396</v>
      </c>
      <c r="O618" s="13" t="n">
        <v>0.01255323</v>
      </c>
      <c r="P618" s="0" t="s">
        <v>2068</v>
      </c>
    </row>
    <row r="619" customFormat="false" ht="15" hidden="false" customHeight="false" outlineLevel="0" collapsed="false">
      <c r="A619" s="0" t="n">
        <v>618</v>
      </c>
      <c r="B619" s="0" t="n">
        <v>1</v>
      </c>
      <c r="C619" s="0" t="s">
        <v>552</v>
      </c>
      <c r="D619" s="0" t="n">
        <v>0.015</v>
      </c>
      <c r="E619" s="0" t="n">
        <v>0.04</v>
      </c>
      <c r="F619" s="0" t="n">
        <v>2.04264342375972</v>
      </c>
      <c r="G619" s="0" t="n">
        <v>1264.2856481103</v>
      </c>
      <c r="H619" s="0" t="n">
        <v>-122277.773750351</v>
      </c>
      <c r="I619" s="0" t="n">
        <v>34303.3412096271</v>
      </c>
      <c r="J619" s="0" t="n">
        <v>2420.31357651765</v>
      </c>
      <c r="K619" s="0" t="n">
        <v>5857917.80867567</v>
      </c>
      <c r="L619" s="0" t="n">
        <v>10776.3591578701</v>
      </c>
      <c r="M619" s="0" t="n">
        <v>760.339006508905</v>
      </c>
      <c r="N619" s="0" t="n">
        <v>578115.404818948</v>
      </c>
      <c r="O619" s="13" t="n">
        <v>0.007026744</v>
      </c>
      <c r="P619" s="0" t="s">
        <v>2068</v>
      </c>
    </row>
    <row r="620" customFormat="false" ht="15" hidden="false" customHeight="false" outlineLevel="0" collapsed="false">
      <c r="A620" s="0" t="n">
        <v>619</v>
      </c>
      <c r="B620" s="0" t="n">
        <v>1</v>
      </c>
      <c r="C620" s="0" t="s">
        <v>552</v>
      </c>
      <c r="D620" s="0" t="n">
        <v>0.015</v>
      </c>
      <c r="E620" s="0" t="n">
        <v>0.04</v>
      </c>
      <c r="F620" s="0" t="n">
        <v>2.34422628181346</v>
      </c>
      <c r="G620" s="0" t="n">
        <v>1269.05610925451</v>
      </c>
      <c r="H620" s="0" t="n">
        <v>-78548.6400137433</v>
      </c>
      <c r="I620" s="0" t="n">
        <v>34615.1604321967</v>
      </c>
      <c r="J620" s="0" t="n">
        <v>2569.41873263988</v>
      </c>
      <c r="K620" s="0" t="n">
        <v>6601912.62364076</v>
      </c>
      <c r="L620" s="0" t="n">
        <v>10874.2863718145</v>
      </c>
      <c r="M620" s="0" t="n">
        <v>807.177975163207</v>
      </c>
      <c r="N620" s="0" t="n">
        <v>651536.283588575</v>
      </c>
      <c r="O620" s="13" t="n">
        <v>0.02100848</v>
      </c>
      <c r="P620" s="0" t="s">
        <v>2068</v>
      </c>
    </row>
    <row r="621" customFormat="false" ht="15" hidden="false" customHeight="false" outlineLevel="0" collapsed="false">
      <c r="A621" s="0" t="n">
        <v>620</v>
      </c>
      <c r="B621" s="0" t="n">
        <v>1</v>
      </c>
      <c r="C621" s="0" t="s">
        <v>552</v>
      </c>
      <c r="D621" s="0" t="n">
        <v>0.015</v>
      </c>
      <c r="E621" s="0" t="n">
        <v>0.04</v>
      </c>
      <c r="F621" s="0" t="n">
        <v>2.08830274641513</v>
      </c>
      <c r="G621" s="0" t="n">
        <v>1259.57092238721</v>
      </c>
      <c r="H621" s="0" t="n">
        <v>-128177.083528575</v>
      </c>
      <c r="I621" s="0" t="n">
        <v>34639.1666156052</v>
      </c>
      <c r="J621" s="0" t="n">
        <v>2708.78577398819</v>
      </c>
      <c r="K621" s="0" t="n">
        <v>7337520.36936084</v>
      </c>
      <c r="L621" s="0" t="n">
        <v>10881.8583617827</v>
      </c>
      <c r="M621" s="0" t="n">
        <v>850.962248949582</v>
      </c>
      <c r="N621" s="0" t="n">
        <v>724136.74913733</v>
      </c>
      <c r="O621" s="13" t="n">
        <v>0.006201171</v>
      </c>
      <c r="P621" s="0" t="s">
        <v>2068</v>
      </c>
    </row>
    <row r="622" customFormat="false" ht="15" hidden="false" customHeight="false" outlineLevel="0" collapsed="false">
      <c r="A622" s="0" t="n">
        <v>621</v>
      </c>
      <c r="B622" s="0" t="n">
        <v>1</v>
      </c>
      <c r="C622" s="0" t="s">
        <v>552</v>
      </c>
      <c r="D622" s="0" t="n">
        <v>0.015</v>
      </c>
      <c r="E622" s="0" t="n">
        <v>0.04</v>
      </c>
      <c r="F622" s="0" t="n">
        <v>2.28710022490122</v>
      </c>
      <c r="G622" s="0" t="n">
        <v>1264.08427636497</v>
      </c>
      <c r="H622" s="0" t="n">
        <v>-83872.3324822834</v>
      </c>
      <c r="I622" s="0" t="n">
        <v>35054.0639242328</v>
      </c>
      <c r="J622" s="0" t="n">
        <v>2950.15931169246</v>
      </c>
      <c r="K622" s="0" t="n">
        <v>8703439.96436574</v>
      </c>
      <c r="L622" s="0" t="n">
        <v>11012.1670634667</v>
      </c>
      <c r="M622" s="0" t="n">
        <v>926.786899070738</v>
      </c>
      <c r="N622" s="0" t="n">
        <v>858933.956289154</v>
      </c>
      <c r="O622" s="13" t="n">
        <v>0.03793693</v>
      </c>
      <c r="P622" s="0" t="s">
        <v>2068</v>
      </c>
    </row>
    <row r="623" customFormat="false" ht="15" hidden="false" customHeight="false" outlineLevel="0" collapsed="false">
      <c r="A623" s="0" t="n">
        <v>622</v>
      </c>
      <c r="B623" s="0" t="n">
        <v>1</v>
      </c>
      <c r="C623" s="0" t="s">
        <v>552</v>
      </c>
      <c r="D623" s="0" t="n">
        <v>0.015</v>
      </c>
      <c r="E623" s="0" t="n">
        <v>0.04</v>
      </c>
      <c r="F623" s="0" t="n">
        <v>2.25213149834598</v>
      </c>
      <c r="G623" s="0" t="n">
        <v>1248.3850161265</v>
      </c>
      <c r="H623" s="0" t="n">
        <v>-153365.12817669</v>
      </c>
      <c r="I623" s="0" t="n">
        <v>34868.0962987662</v>
      </c>
      <c r="J623" s="0" t="n">
        <v>3474.85733510622</v>
      </c>
      <c r="K623" s="13" t="n">
        <v>12074633.4993415</v>
      </c>
      <c r="L623" s="0" t="n">
        <v>10953.7229786244</v>
      </c>
      <c r="M623" s="0" t="n">
        <v>1091.61751514143</v>
      </c>
      <c r="N623" s="0" t="n">
        <v>1191628.79936355</v>
      </c>
      <c r="O623" s="13" t="n">
        <v>3.233596E-005</v>
      </c>
      <c r="P623" s="0" t="s">
        <v>2068</v>
      </c>
    </row>
    <row r="624" customFormat="false" ht="15" hidden="false" customHeight="false" outlineLevel="0" collapsed="false">
      <c r="A624" s="0" t="n">
        <v>623</v>
      </c>
      <c r="B624" s="0" t="n">
        <v>1</v>
      </c>
      <c r="C624" s="0" t="s">
        <v>552</v>
      </c>
      <c r="D624" s="0" t="n">
        <v>0.015</v>
      </c>
      <c r="E624" s="0" t="n">
        <v>0.04</v>
      </c>
      <c r="F624" s="0" t="n">
        <v>3.98913312688819</v>
      </c>
      <c r="G624" s="0" t="n">
        <v>1250.63225563798</v>
      </c>
      <c r="H624" s="0" t="n">
        <v>-152457.303331155</v>
      </c>
      <c r="I624" s="0" t="n">
        <v>34659.334800888</v>
      </c>
      <c r="J624" s="0" t="n">
        <v>4264.17203074119</v>
      </c>
      <c r="K624" s="13" t="n">
        <v>18183163.1077554</v>
      </c>
      <c r="L624" s="0" t="n">
        <v>10888.1410897371</v>
      </c>
      <c r="M624" s="0" t="n">
        <v>1339.57870134493</v>
      </c>
      <c r="N624" s="0" t="n">
        <v>1794471.09709697</v>
      </c>
      <c r="O624" s="13" t="n">
        <v>0.0001147902</v>
      </c>
      <c r="P624" s="0" t="s">
        <v>2068</v>
      </c>
    </row>
    <row r="625" customFormat="false" ht="15" hidden="false" customHeight="false" outlineLevel="0" collapsed="false">
      <c r="A625" s="0" t="n">
        <v>624</v>
      </c>
      <c r="B625" s="0" t="n">
        <v>-1</v>
      </c>
      <c r="C625" s="0" t="s">
        <v>552</v>
      </c>
      <c r="D625" s="0" t="n">
        <v>0.015</v>
      </c>
      <c r="E625" s="0" t="n">
        <v>0.04</v>
      </c>
      <c r="F625" s="0" t="n">
        <v>4.75812244592816</v>
      </c>
      <c r="G625" s="0" t="n">
        <v>1206.97142938856</v>
      </c>
      <c r="H625" s="0" t="n">
        <v>-120064.662990627</v>
      </c>
      <c r="I625" s="0" t="n">
        <v>30241.3984649686</v>
      </c>
      <c r="J625" s="0" t="n">
        <v>5917.83861979916</v>
      </c>
      <c r="K625" s="13" t="n">
        <v>35020813.9299865</v>
      </c>
      <c r="L625" s="0" t="n">
        <v>9499.98147588987</v>
      </c>
      <c r="M625" s="0" t="n">
        <v>1859.01975831385</v>
      </c>
      <c r="N625" s="0" t="n">
        <v>3455954.4618013</v>
      </c>
      <c r="O625" s="13" t="n">
        <v>0.01155379</v>
      </c>
      <c r="P625" s="0" t="s">
        <v>2068</v>
      </c>
    </row>
    <row r="626" customFormat="false" ht="15" hidden="false" customHeight="false" outlineLevel="0" collapsed="false">
      <c r="A626" s="0" t="n">
        <v>625</v>
      </c>
      <c r="B626" s="0" t="n">
        <v>1</v>
      </c>
      <c r="C626" s="0" t="s">
        <v>552</v>
      </c>
      <c r="D626" s="0" t="n">
        <v>0.02</v>
      </c>
      <c r="E626" s="0" t="n">
        <v>0.04</v>
      </c>
      <c r="F626" s="0" t="n">
        <v>2.89129592357494</v>
      </c>
      <c r="G626" s="0" t="n">
        <v>1100.03212733177</v>
      </c>
      <c r="H626" s="0" t="n">
        <v>-299933.411996907</v>
      </c>
      <c r="I626" s="0" t="n">
        <v>16460.0050808949</v>
      </c>
      <c r="J626" s="0" t="n">
        <v>861.637526315287</v>
      </c>
      <c r="K626" s="0" t="n">
        <v>742419.226754727</v>
      </c>
      <c r="L626" s="0" t="n">
        <v>5170.89357006039</v>
      </c>
      <c r="M626" s="0" t="n">
        <v>270.682537619372</v>
      </c>
      <c r="N626" s="0" t="n">
        <v>73269.0361720629</v>
      </c>
      <c r="O626" s="13" t="n">
        <v>0.02097417</v>
      </c>
      <c r="P626" s="0" t="s">
        <v>2068</v>
      </c>
    </row>
    <row r="627" customFormat="false" ht="15" hidden="false" customHeight="false" outlineLevel="0" collapsed="false">
      <c r="A627" s="0" t="n">
        <v>626</v>
      </c>
      <c r="B627" s="0" t="n">
        <v>1</v>
      </c>
      <c r="C627" s="0" t="s">
        <v>552</v>
      </c>
      <c r="D627" s="0" t="n">
        <v>0.02</v>
      </c>
      <c r="E627" s="0" t="n">
        <v>0.04</v>
      </c>
      <c r="F627" s="0" t="n">
        <v>29.6500697199517</v>
      </c>
      <c r="G627" s="0" t="n">
        <v>1099.95964965733</v>
      </c>
      <c r="H627" s="0" t="n">
        <v>-393499.591122377</v>
      </c>
      <c r="I627" s="0" t="n">
        <v>16832.9597664859</v>
      </c>
      <c r="J627" s="0" t="n">
        <v>1070.01672053679</v>
      </c>
      <c r="K627" s="0" t="n">
        <v>1144935.78222832</v>
      </c>
      <c r="L627" s="0" t="n">
        <v>5288.05689873949</v>
      </c>
      <c r="M627" s="0" t="n">
        <v>336.14464594008</v>
      </c>
      <c r="N627" s="0" t="n">
        <v>112993.222994182</v>
      </c>
      <c r="O627" s="13" t="n">
        <v>0.01835664</v>
      </c>
      <c r="P627" s="0" t="s">
        <v>2068</v>
      </c>
    </row>
    <row r="628" customFormat="false" ht="15" hidden="false" customHeight="false" outlineLevel="0" collapsed="false">
      <c r="A628" s="0" t="n">
        <v>627</v>
      </c>
      <c r="B628" s="0" t="n">
        <v>-1</v>
      </c>
      <c r="C628" s="0" t="s">
        <v>552</v>
      </c>
      <c r="D628" s="0" t="n">
        <v>0.02</v>
      </c>
      <c r="E628" s="0" t="n">
        <v>0.04</v>
      </c>
      <c r="F628" s="0" t="n">
        <v>7.66120014008848</v>
      </c>
      <c r="G628" s="0" t="n">
        <v>1168.46721625641</v>
      </c>
      <c r="H628" s="0" t="n">
        <v>-118761.617447026</v>
      </c>
      <c r="I628" s="0" t="n">
        <v>28716.4192686477</v>
      </c>
      <c r="J628" s="0" t="n">
        <v>2820.58593592872</v>
      </c>
      <c r="K628" s="0" t="n">
        <v>7955705.02195894</v>
      </c>
      <c r="L628" s="0" t="n">
        <v>9020.92710380737</v>
      </c>
      <c r="M628" s="0" t="n">
        <v>886.054066950511</v>
      </c>
      <c r="N628" s="0" t="n">
        <v>785091.809559542</v>
      </c>
      <c r="O628" s="13" t="n">
        <v>0.01162858</v>
      </c>
      <c r="P628" s="0" t="s">
        <v>2068</v>
      </c>
    </row>
    <row r="629" customFormat="false" ht="15" hidden="false" customHeight="false" outlineLevel="0" collapsed="false">
      <c r="A629" s="0" t="n">
        <v>628</v>
      </c>
      <c r="B629" s="0" t="n">
        <v>-1</v>
      </c>
      <c r="C629" s="0" t="s">
        <v>552</v>
      </c>
      <c r="D629" s="0" t="n">
        <v>0.02</v>
      </c>
      <c r="E629" s="0" t="n">
        <v>0.04</v>
      </c>
      <c r="F629" s="0" t="n">
        <v>7.31829631708387</v>
      </c>
      <c r="G629" s="0" t="n">
        <v>1171.26356413909</v>
      </c>
      <c r="H629" s="0" t="n">
        <v>-125415.408370144</v>
      </c>
      <c r="I629" s="0" t="n">
        <v>29634.1563780704</v>
      </c>
      <c r="J629" s="0" t="n">
        <v>3054.88711239504</v>
      </c>
      <c r="K629" s="0" t="n">
        <v>9332335.26947731</v>
      </c>
      <c r="L629" s="0" t="n">
        <v>9309.22347957402</v>
      </c>
      <c r="M629" s="0" t="n">
        <v>959.657041399769</v>
      </c>
      <c r="N629" s="0" t="n">
        <v>920941.637108159</v>
      </c>
      <c r="O629" s="13" t="n">
        <v>0.01134796</v>
      </c>
      <c r="P629" s="0" t="s">
        <v>2068</v>
      </c>
    </row>
    <row r="630" customFormat="false" ht="15" hidden="false" customHeight="false" outlineLevel="0" collapsed="false">
      <c r="A630" s="0" t="n">
        <v>629</v>
      </c>
      <c r="B630" s="0" t="n">
        <v>-1</v>
      </c>
      <c r="C630" s="0" t="s">
        <v>552</v>
      </c>
      <c r="D630" s="0" t="n">
        <v>0.02</v>
      </c>
      <c r="E630" s="0" t="n">
        <v>0.04</v>
      </c>
      <c r="F630" s="0" t="n">
        <v>6.94946881574287</v>
      </c>
      <c r="G630" s="0" t="n">
        <v>1175.64867975523</v>
      </c>
      <c r="H630" s="0" t="n">
        <v>-126791.286548383</v>
      </c>
      <c r="I630" s="0" t="n">
        <v>30467.1688492307</v>
      </c>
      <c r="J630" s="0" t="n">
        <v>3370.08547684918</v>
      </c>
      <c r="K630" s="13" t="n">
        <v>11357476.1212698</v>
      </c>
      <c r="L630" s="0" t="n">
        <v>9570.9046003877</v>
      </c>
      <c r="M630" s="0" t="n">
        <v>1058.67291948559</v>
      </c>
      <c r="N630" s="0" t="n">
        <v>1120788.35045215</v>
      </c>
      <c r="O630" s="13" t="n">
        <v>0.0131695</v>
      </c>
      <c r="P630" s="0" t="s">
        <v>2068</v>
      </c>
    </row>
    <row r="631" customFormat="false" ht="15" hidden="false" customHeight="false" outlineLevel="0" collapsed="false">
      <c r="A631" s="0" t="n">
        <v>630</v>
      </c>
      <c r="B631" s="0" t="n">
        <v>-1</v>
      </c>
      <c r="C631" s="0" t="s">
        <v>552</v>
      </c>
      <c r="D631" s="0" t="n">
        <v>0.02</v>
      </c>
      <c r="E631" s="0" t="n">
        <v>0.04</v>
      </c>
      <c r="F631" s="0" t="n">
        <v>6.72839408327126</v>
      </c>
      <c r="G631" s="0" t="n">
        <v>1178.75288055717</v>
      </c>
      <c r="H631" s="0" t="n">
        <v>-126840.209440782</v>
      </c>
      <c r="I631" s="0" t="n">
        <v>30898.9419373883</v>
      </c>
      <c r="J631" s="0" t="n">
        <v>3503.10167905795</v>
      </c>
      <c r="K631" s="13" t="n">
        <v>12271721.3738186</v>
      </c>
      <c r="L631" s="0" t="n">
        <v>9706.54106389274</v>
      </c>
      <c r="M631" s="0" t="n">
        <v>1100.45840299892</v>
      </c>
      <c r="N631" s="0" t="n">
        <v>1211008.69673095</v>
      </c>
      <c r="O631" s="13" t="n">
        <v>0.01362645</v>
      </c>
      <c r="P631" s="0" t="s">
        <v>2068</v>
      </c>
    </row>
    <row r="632" customFormat="false" ht="15" hidden="false" customHeight="false" outlineLevel="0" collapsed="false">
      <c r="A632" s="0" t="n">
        <v>631</v>
      </c>
      <c r="B632" s="0" t="n">
        <v>1</v>
      </c>
      <c r="C632" s="0" t="s">
        <v>552</v>
      </c>
      <c r="D632" s="0" t="n">
        <v>0.02</v>
      </c>
      <c r="E632" s="0" t="n">
        <v>0.04</v>
      </c>
      <c r="F632" s="0" t="n">
        <v>6.59691133719752</v>
      </c>
      <c r="G632" s="0" t="n">
        <v>1179.23615170802</v>
      </c>
      <c r="H632" s="0" t="n">
        <v>-119093.161884022</v>
      </c>
      <c r="I632" s="0" t="n">
        <v>31124.1603136594</v>
      </c>
      <c r="J632" s="0" t="n">
        <v>3660.47611668151</v>
      </c>
      <c r="K632" s="13" t="n">
        <v>13399085.4007958</v>
      </c>
      <c r="L632" s="0" t="n">
        <v>9777.29078153834</v>
      </c>
      <c r="M632" s="0" t="n">
        <v>1149.89574115429</v>
      </c>
      <c r="N632" s="0" t="n">
        <v>1322260.21552478</v>
      </c>
      <c r="O632" s="13" t="n">
        <v>0.02341817</v>
      </c>
      <c r="P632" s="0" t="s">
        <v>2068</v>
      </c>
    </row>
    <row r="633" customFormat="false" ht="15" hidden="false" customHeight="false" outlineLevel="0" collapsed="false">
      <c r="A633" s="0" t="n">
        <v>632</v>
      </c>
      <c r="B633" s="0" t="n">
        <v>1</v>
      </c>
      <c r="C633" s="0" t="s">
        <v>552</v>
      </c>
      <c r="D633" s="0" t="n">
        <v>0.02</v>
      </c>
      <c r="E633" s="0" t="n">
        <v>0.04</v>
      </c>
      <c r="F633" s="0" t="n">
        <v>4.16347703708743</v>
      </c>
      <c r="G633" s="0" t="n">
        <v>1326.20386385477</v>
      </c>
      <c r="H633" s="0" t="n">
        <v>-56439.814331608</v>
      </c>
      <c r="I633" s="0" t="n">
        <v>39790.4284809893</v>
      </c>
      <c r="J633" s="0" t="n">
        <v>2012.03790783505</v>
      </c>
      <c r="K633" s="0" t="n">
        <v>4048296.54256525</v>
      </c>
      <c r="L633" s="0" t="n">
        <v>12500.1219483641</v>
      </c>
      <c r="M633" s="0" t="n">
        <v>632.079627508157</v>
      </c>
      <c r="N633" s="0" t="n">
        <v>399524.655510851</v>
      </c>
      <c r="O633" s="13" t="n">
        <v>0.03305649</v>
      </c>
      <c r="P633" s="0" t="s">
        <v>2068</v>
      </c>
    </row>
    <row r="634" customFormat="false" ht="15" hidden="false" customHeight="false" outlineLevel="0" collapsed="false">
      <c r="A634" s="0" t="n">
        <v>633</v>
      </c>
      <c r="B634" s="0" t="n">
        <v>1</v>
      </c>
      <c r="C634" s="0" t="s">
        <v>552</v>
      </c>
      <c r="D634" s="0" t="n">
        <v>0.02</v>
      </c>
      <c r="E634" s="0" t="n">
        <v>0.04</v>
      </c>
      <c r="F634" s="0" t="n">
        <v>16.7438345578993</v>
      </c>
      <c r="G634" s="0" t="n">
        <v>1099.76213700326</v>
      </c>
      <c r="H634" s="0" t="n">
        <v>-255114.381739754</v>
      </c>
      <c r="I634" s="0" t="n">
        <v>18179.5793839679</v>
      </c>
      <c r="J634" s="0" t="n">
        <v>2774.39932320443</v>
      </c>
      <c r="K634" s="0" t="n">
        <v>7697291.60459725</v>
      </c>
      <c r="L634" s="0" t="n">
        <v>5711.09605864405</v>
      </c>
      <c r="M634" s="0" t="n">
        <v>871.574677564995</v>
      </c>
      <c r="N634" s="0" t="n">
        <v>759642.418572525</v>
      </c>
      <c r="O634" s="13" t="n">
        <v>0.04561683</v>
      </c>
      <c r="P634" s="0" t="s">
        <v>2068</v>
      </c>
    </row>
    <row r="635" customFormat="false" ht="15" hidden="false" customHeight="false" outlineLevel="0" collapsed="false">
      <c r="A635" s="0" t="n">
        <v>634</v>
      </c>
      <c r="B635" s="0" t="n">
        <v>1</v>
      </c>
      <c r="C635" s="0" t="s">
        <v>552</v>
      </c>
      <c r="D635" s="0" t="n">
        <v>0.02</v>
      </c>
      <c r="E635" s="0" t="n">
        <v>0.04</v>
      </c>
      <c r="F635" s="0" t="n">
        <v>7.1352767584176</v>
      </c>
      <c r="G635" s="0" t="n">
        <v>1213.80288644542</v>
      </c>
      <c r="H635" s="0" t="n">
        <v>-155046.468959905</v>
      </c>
      <c r="I635" s="0" t="n">
        <v>32541.7048822362</v>
      </c>
      <c r="J635" s="0" t="n">
        <v>4535.11497603721</v>
      </c>
      <c r="K635" s="13" t="n">
        <v>20567267.845877</v>
      </c>
      <c r="L635" s="0" t="n">
        <v>10222.595821194</v>
      </c>
      <c r="M635" s="0" t="n">
        <v>1424.65330474981</v>
      </c>
      <c r="N635" s="0" t="n">
        <v>2029637.03873456</v>
      </c>
      <c r="O635" s="13" t="n">
        <v>0.007349218</v>
      </c>
      <c r="P635" s="0" t="s">
        <v>2068</v>
      </c>
    </row>
    <row r="636" customFormat="false" ht="15" hidden="false" customHeight="false" outlineLevel="0" collapsed="false">
      <c r="A636" s="0" t="n">
        <v>635</v>
      </c>
      <c r="B636" s="0" t="n">
        <v>-1</v>
      </c>
      <c r="C636" s="0" t="s">
        <v>552</v>
      </c>
      <c r="D636" s="0" t="n">
        <v>0.02</v>
      </c>
      <c r="E636" s="0" t="n">
        <v>0.04</v>
      </c>
      <c r="F636" s="0" t="n">
        <v>7.52754701122466</v>
      </c>
      <c r="G636" s="0" t="n">
        <v>1233.50454213149</v>
      </c>
      <c r="H636" s="0" t="n">
        <v>-161488.531918311</v>
      </c>
      <c r="I636" s="0" t="n">
        <v>33796.2114647141</v>
      </c>
      <c r="J636" s="0" t="n">
        <v>5176.52156911306</v>
      </c>
      <c r="K636" s="13" t="n">
        <v>26796375.5554927</v>
      </c>
      <c r="L636" s="0" t="n">
        <v>10616.6843852122</v>
      </c>
      <c r="M636" s="0" t="n">
        <v>1626.14368092403</v>
      </c>
      <c r="N636" s="0" t="n">
        <v>2644343.27100915</v>
      </c>
      <c r="O636" s="13" t="n">
        <v>0.007008667</v>
      </c>
      <c r="P636" s="0" t="s">
        <v>2068</v>
      </c>
    </row>
    <row r="637" customFormat="false" ht="15" hidden="false" customHeight="false" outlineLevel="0" collapsed="false">
      <c r="A637" s="0" t="n">
        <v>636</v>
      </c>
      <c r="B637" s="0" t="n">
        <v>-1</v>
      </c>
      <c r="C637" s="0" t="s">
        <v>552</v>
      </c>
      <c r="D637" s="0" t="n">
        <v>0.02</v>
      </c>
      <c r="E637" s="0" t="n">
        <v>0.04</v>
      </c>
      <c r="F637" s="0" t="n">
        <v>7.93156967377581</v>
      </c>
      <c r="G637" s="0" t="n">
        <v>1257.2129195139</v>
      </c>
      <c r="H637" s="0" t="n">
        <v>-117552.969116494</v>
      </c>
      <c r="I637" s="0" t="n">
        <v>32999.9639371221</v>
      </c>
      <c r="J637" s="0" t="n">
        <v>6034.04823728121</v>
      </c>
      <c r="K637" s="13" t="n">
        <v>36409738.1298365</v>
      </c>
      <c r="L637" s="0" t="n">
        <v>10366.5525412407</v>
      </c>
      <c r="M637" s="0" t="n">
        <v>1895.52564988771</v>
      </c>
      <c r="N637" s="0" t="n">
        <v>3593017.48938225</v>
      </c>
      <c r="O637" s="13" t="n">
        <v>0.01289324</v>
      </c>
      <c r="P637" s="0" t="s">
        <v>2068</v>
      </c>
    </row>
    <row r="638" customFormat="false" ht="15" hidden="false" customHeight="false" outlineLevel="0" collapsed="false">
      <c r="A638" s="0" t="n">
        <v>637</v>
      </c>
      <c r="B638" s="0" t="n">
        <v>-1</v>
      </c>
      <c r="C638" s="0" t="s">
        <v>552</v>
      </c>
      <c r="D638" s="0" t="n">
        <v>0.025</v>
      </c>
      <c r="E638" s="0" t="n">
        <v>0.04</v>
      </c>
      <c r="F638" s="0" t="n">
        <v>12.8332577224646</v>
      </c>
      <c r="G638" s="0" t="n">
        <v>1186.96070145819</v>
      </c>
      <c r="H638" s="0" t="n">
        <v>-110874.34673795</v>
      </c>
      <c r="I638" s="0" t="n">
        <v>28187.0523087747</v>
      </c>
      <c r="J638" s="0" t="n">
        <v>2461.97405735579</v>
      </c>
      <c r="K638" s="0" t="n">
        <v>6061316.25909294</v>
      </c>
      <c r="L638" s="0" t="n">
        <v>8854.63266864002</v>
      </c>
      <c r="M638" s="0" t="n">
        <v>773.400342781333</v>
      </c>
      <c r="N638" s="0" t="n">
        <v>598148.090214283</v>
      </c>
      <c r="O638" s="13" t="n">
        <v>0.01350531</v>
      </c>
      <c r="P638" s="0" t="s">
        <v>2068</v>
      </c>
    </row>
    <row r="639" customFormat="false" ht="15" hidden="false" customHeight="false" outlineLevel="0" collapsed="false">
      <c r="A639" s="0" t="n">
        <v>638</v>
      </c>
      <c r="B639" s="0" t="n">
        <v>1</v>
      </c>
      <c r="C639" s="0" t="s">
        <v>552</v>
      </c>
      <c r="D639" s="0" t="n">
        <v>0.025</v>
      </c>
      <c r="E639" s="0" t="n">
        <v>0.04</v>
      </c>
      <c r="F639" s="0" t="n">
        <v>12.4699031905345</v>
      </c>
      <c r="G639" s="0" t="n">
        <v>1182.40283048185</v>
      </c>
      <c r="H639" s="0" t="n">
        <v>-133628.32140739</v>
      </c>
      <c r="I639" s="0" t="n">
        <v>29627.0599058278</v>
      </c>
      <c r="J639" s="0" t="n">
        <v>2514.09460874062</v>
      </c>
      <c r="K639" s="0" t="n">
        <v>6320671.70169867</v>
      </c>
      <c r="L639" s="0" t="n">
        <v>9306.9942071558</v>
      </c>
      <c r="M639" s="0" t="n">
        <v>789.773404352406</v>
      </c>
      <c r="N639" s="0" t="n">
        <v>623742.03022239</v>
      </c>
      <c r="O639" s="13" t="n">
        <v>0.01140741</v>
      </c>
      <c r="P639" s="0" t="s">
        <v>2068</v>
      </c>
    </row>
    <row r="640" customFormat="false" ht="15" hidden="false" customHeight="false" outlineLevel="0" collapsed="false">
      <c r="A640" s="0" t="n">
        <v>639</v>
      </c>
      <c r="B640" s="0" t="n">
        <v>1</v>
      </c>
      <c r="C640" s="0" t="s">
        <v>552</v>
      </c>
      <c r="D640" s="0" t="n">
        <v>0.025</v>
      </c>
      <c r="E640" s="0" t="n">
        <v>0.04</v>
      </c>
      <c r="F640" s="0" t="n">
        <v>12.1310299518518</v>
      </c>
      <c r="G640" s="0" t="n">
        <v>1179.52785169459</v>
      </c>
      <c r="H640" s="0" t="n">
        <v>-139009.127594169</v>
      </c>
      <c r="I640" s="0" t="n">
        <v>30490.0450671394</v>
      </c>
      <c r="J640" s="0" t="n">
        <v>2683.01862131734</v>
      </c>
      <c r="K640" s="0" t="n">
        <v>7198588.92233562</v>
      </c>
      <c r="L640" s="0" t="n">
        <v>9578.09089657021</v>
      </c>
      <c r="M640" s="0" t="n">
        <v>842.838906127876</v>
      </c>
      <c r="N640" s="0" t="n">
        <v>710377.421682835</v>
      </c>
      <c r="O640" s="13" t="n">
        <v>0.01169626</v>
      </c>
      <c r="P640" s="0" t="s">
        <v>2068</v>
      </c>
    </row>
    <row r="641" customFormat="false" ht="15" hidden="false" customHeight="false" outlineLevel="0" collapsed="false">
      <c r="A641" s="0" t="n">
        <v>640</v>
      </c>
      <c r="B641" s="0" t="n">
        <v>-1</v>
      </c>
      <c r="C641" s="0" t="s">
        <v>552</v>
      </c>
      <c r="D641" s="0" t="n">
        <v>0.025</v>
      </c>
      <c r="E641" s="0" t="n">
        <v>0.04</v>
      </c>
      <c r="F641" s="0" t="n">
        <v>11.4961981653759</v>
      </c>
      <c r="G641" s="0" t="n">
        <v>1185.1657477947</v>
      </c>
      <c r="H641" s="0" t="n">
        <v>-138946.989555652</v>
      </c>
      <c r="I641" s="0" t="n">
        <v>31644.4200754945</v>
      </c>
      <c r="J641" s="0" t="n">
        <v>2908.65935771204</v>
      </c>
      <c r="K641" s="0" t="n">
        <v>8460299.25920584</v>
      </c>
      <c r="L641" s="0" t="n">
        <v>9940.72429820518</v>
      </c>
      <c r="M641" s="0" t="n">
        <v>913.721303263908</v>
      </c>
      <c r="N641" s="0" t="n">
        <v>834886.620038294</v>
      </c>
      <c r="O641" s="13" t="n">
        <v>0.01198954</v>
      </c>
      <c r="P641" s="0" t="s">
        <v>2068</v>
      </c>
    </row>
    <row r="642" customFormat="false" ht="15" hidden="false" customHeight="false" outlineLevel="0" collapsed="false">
      <c r="A642" s="0" t="n">
        <v>641</v>
      </c>
      <c r="B642" s="0" t="n">
        <v>-1</v>
      </c>
      <c r="C642" s="0" t="s">
        <v>552</v>
      </c>
      <c r="D642" s="0" t="n">
        <v>0.025</v>
      </c>
      <c r="E642" s="0" t="n">
        <v>0.04</v>
      </c>
      <c r="F642" s="0" t="n">
        <v>11.0517886900488</v>
      </c>
      <c r="G642" s="0" t="n">
        <v>1189.96422851716</v>
      </c>
      <c r="H642" s="0" t="n">
        <v>-141636.551861746</v>
      </c>
      <c r="I642" s="0" t="n">
        <v>32619.6952455835</v>
      </c>
      <c r="J642" s="0" t="n">
        <v>3156.37033749449</v>
      </c>
      <c r="K642" s="0" t="n">
        <v>9962673.70741512</v>
      </c>
      <c r="L642" s="0" t="n">
        <v>10247.0955812844</v>
      </c>
      <c r="M642" s="0" t="n">
        <v>991.536809118912</v>
      </c>
      <c r="N642" s="0" t="n">
        <v>983145.243837714</v>
      </c>
      <c r="O642" s="13" t="n">
        <v>0.01374079</v>
      </c>
      <c r="P642" s="0" t="s">
        <v>2068</v>
      </c>
    </row>
    <row r="643" customFormat="false" ht="15" hidden="false" customHeight="false" outlineLevel="0" collapsed="false">
      <c r="A643" s="0" t="n">
        <v>642</v>
      </c>
      <c r="B643" s="0" t="n">
        <v>-1</v>
      </c>
      <c r="C643" s="0" t="s">
        <v>552</v>
      </c>
      <c r="D643" s="0" t="n">
        <v>0.025</v>
      </c>
      <c r="E643" s="0" t="n">
        <v>0.04</v>
      </c>
      <c r="F643" s="0" t="n">
        <v>10.6766626760509</v>
      </c>
      <c r="G643" s="0" t="n">
        <v>1191.94286465364</v>
      </c>
      <c r="H643" s="0" t="n">
        <v>-142408.725199278</v>
      </c>
      <c r="I643" s="0" t="n">
        <v>33033.0311994366</v>
      </c>
      <c r="J643" s="0" t="n">
        <v>3279.1312941601</v>
      </c>
      <c r="K643" s="13" t="n">
        <v>10752702.04434</v>
      </c>
      <c r="L643" s="0" t="n">
        <v>10376.9402347788</v>
      </c>
      <c r="M643" s="0" t="n">
        <v>1030.10072724044</v>
      </c>
      <c r="N643" s="0" t="n">
        <v>1061107.50826129</v>
      </c>
      <c r="O643" s="13" t="n">
        <v>0.0136841</v>
      </c>
      <c r="P643" s="0" t="s">
        <v>2068</v>
      </c>
    </row>
    <row r="644" customFormat="false" ht="15" hidden="false" customHeight="false" outlineLevel="0" collapsed="false">
      <c r="A644" s="0" t="n">
        <v>643</v>
      </c>
      <c r="B644" s="0" t="n">
        <v>1</v>
      </c>
      <c r="C644" s="0" t="s">
        <v>552</v>
      </c>
      <c r="D644" s="0" t="n">
        <v>0.025</v>
      </c>
      <c r="E644" s="0" t="n">
        <v>0.04</v>
      </c>
      <c r="F644" s="0" t="n">
        <v>10.4743256764922</v>
      </c>
      <c r="G644" s="0" t="n">
        <v>1195.47700948976</v>
      </c>
      <c r="H644" s="0" t="n">
        <v>-132097.777538911</v>
      </c>
      <c r="I644" s="0" t="n">
        <v>33379.9177797674</v>
      </c>
      <c r="J644" s="0" t="n">
        <v>3357.12808386366</v>
      </c>
      <c r="K644" s="13" t="n">
        <v>11270308.9714661</v>
      </c>
      <c r="L644" s="0" t="n">
        <v>10485.9105951011</v>
      </c>
      <c r="M644" s="0" t="n">
        <v>1054.60250609245</v>
      </c>
      <c r="N644" s="0" t="n">
        <v>1112186.44585647</v>
      </c>
      <c r="O644" s="13" t="n">
        <v>0.01447469</v>
      </c>
      <c r="P644" s="0" t="s">
        <v>2068</v>
      </c>
    </row>
    <row r="645" customFormat="false" ht="15" hidden="false" customHeight="false" outlineLevel="0" collapsed="false">
      <c r="A645" s="0" t="n">
        <v>644</v>
      </c>
      <c r="B645" s="0" t="n">
        <v>-1</v>
      </c>
      <c r="C645" s="0" t="s">
        <v>552</v>
      </c>
      <c r="D645" s="0" t="n">
        <v>0.025</v>
      </c>
      <c r="E645" s="0" t="n">
        <v>0.04</v>
      </c>
      <c r="F645" s="0" t="n">
        <v>10.7733766176825</v>
      </c>
      <c r="G645" s="0" t="n">
        <v>1193.70811828807</v>
      </c>
      <c r="H645" s="0" t="n">
        <v>-144116.388548597</v>
      </c>
      <c r="I645" s="0" t="n">
        <v>33399.1767949021</v>
      </c>
      <c r="J645" s="0" t="n">
        <v>3583.00224999956</v>
      </c>
      <c r="K645" s="13" t="n">
        <v>12837905.1235019</v>
      </c>
      <c r="L645" s="0" t="n">
        <v>10491.9605893576</v>
      </c>
      <c r="M645" s="0" t="n">
        <v>1125.55823245048</v>
      </c>
      <c r="N645" s="0" t="n">
        <v>1266881.33463705</v>
      </c>
      <c r="O645" s="13" t="n">
        <v>0.0106431</v>
      </c>
      <c r="P645" s="0" t="s">
        <v>2068</v>
      </c>
    </row>
    <row r="646" customFormat="false" ht="15" hidden="false" customHeight="false" outlineLevel="0" collapsed="false">
      <c r="A646" s="0" t="n">
        <v>645</v>
      </c>
      <c r="B646" s="0" t="n">
        <v>1</v>
      </c>
      <c r="C646" s="0" t="s">
        <v>552</v>
      </c>
      <c r="D646" s="0" t="n">
        <v>0.025</v>
      </c>
      <c r="E646" s="0" t="n">
        <v>0.04</v>
      </c>
      <c r="F646" s="0" t="n">
        <v>11.4720490407344</v>
      </c>
      <c r="G646" s="0" t="n">
        <v>1212.63701739781</v>
      </c>
      <c r="H646" s="0" t="n">
        <v>-164004.190937145</v>
      </c>
      <c r="I646" s="0" t="n">
        <v>34248.2176021326</v>
      </c>
      <c r="J646" s="0" t="n">
        <v>3693.06262299936</v>
      </c>
      <c r="K646" s="13" t="n">
        <v>13638711.5373949</v>
      </c>
      <c r="L646" s="0" t="n">
        <v>10758.676824398</v>
      </c>
      <c r="M646" s="0" t="n">
        <v>1160.1324108219</v>
      </c>
      <c r="N646" s="0" t="n">
        <v>1345907.21063945</v>
      </c>
      <c r="O646" s="13" t="n">
        <v>0.009258039</v>
      </c>
      <c r="P646" s="0" t="s">
        <v>2068</v>
      </c>
    </row>
    <row r="647" customFormat="false" ht="15" hidden="false" customHeight="false" outlineLevel="0" collapsed="false">
      <c r="A647" s="0" t="n">
        <v>646</v>
      </c>
      <c r="B647" s="0" t="n">
        <v>1</v>
      </c>
      <c r="C647" s="0" t="s">
        <v>552</v>
      </c>
      <c r="D647" s="0" t="n">
        <v>0.025</v>
      </c>
      <c r="E647" s="0" t="n">
        <v>0.04</v>
      </c>
      <c r="F647" s="0" t="n">
        <v>11.0551356681389</v>
      </c>
      <c r="G647" s="0" t="n">
        <v>1236.67031541224</v>
      </c>
      <c r="H647" s="0" t="n">
        <v>-174415.554925917</v>
      </c>
      <c r="I647" s="0" t="n">
        <v>34903.9121370659</v>
      </c>
      <c r="J647" s="0" t="n">
        <v>4215.86595365679</v>
      </c>
      <c r="K647" s="13" t="n">
        <v>17773525.7392025</v>
      </c>
      <c r="L647" s="0" t="n">
        <v>10964.6555903242</v>
      </c>
      <c r="M647" s="0" t="n">
        <v>1324.36495987311</v>
      </c>
      <c r="N647" s="0" t="n">
        <v>1753942.54693971</v>
      </c>
      <c r="O647" s="13" t="n">
        <v>0.009563505</v>
      </c>
      <c r="P647" s="0" t="s">
        <v>2068</v>
      </c>
    </row>
    <row r="648" customFormat="false" ht="15" hidden="false" customHeight="false" outlineLevel="0" collapsed="false">
      <c r="A648" s="0" t="n">
        <v>647</v>
      </c>
      <c r="B648" s="0" t="n">
        <v>-1</v>
      </c>
      <c r="C648" s="0" t="s">
        <v>552</v>
      </c>
      <c r="D648" s="0" t="n">
        <v>0.025</v>
      </c>
      <c r="E648" s="0" t="n">
        <v>0.04</v>
      </c>
      <c r="F648" s="0" t="n">
        <v>11.9272369962127</v>
      </c>
      <c r="G648" s="0" t="n">
        <v>1258.94725064389</v>
      </c>
      <c r="H648" s="0" t="n">
        <v>-180810.644865954</v>
      </c>
      <c r="I648" s="0" t="n">
        <v>36377.0508835183</v>
      </c>
      <c r="J648" s="0" t="n">
        <v>4767.17581377946</v>
      </c>
      <c r="K648" s="13" t="n">
        <v>22725965.2394838</v>
      </c>
      <c r="L648" s="0" t="n">
        <v>11427.4248904598</v>
      </c>
      <c r="M648" s="0" t="n">
        <v>1497.55250160376</v>
      </c>
      <c r="N648" s="0" t="n">
        <v>2242663.4950597</v>
      </c>
      <c r="O648" s="13" t="n">
        <v>0.008010981</v>
      </c>
      <c r="P648" s="0" t="s">
        <v>2068</v>
      </c>
    </row>
    <row r="649" customFormat="false" ht="15" hidden="false" customHeight="false" outlineLevel="0" collapsed="false">
      <c r="A649" s="0" t="n">
        <v>648</v>
      </c>
      <c r="B649" s="0" t="n">
        <v>-1</v>
      </c>
      <c r="C649" s="0" t="s">
        <v>552</v>
      </c>
      <c r="D649" s="0" t="n">
        <v>0.025</v>
      </c>
      <c r="E649" s="0" t="n">
        <v>0.04</v>
      </c>
      <c r="F649" s="0" t="n">
        <v>13.4478854874905</v>
      </c>
      <c r="G649" s="0" t="n">
        <v>1268.17864693987</v>
      </c>
      <c r="H649" s="0" t="n">
        <v>-149260.925463577</v>
      </c>
      <c r="I649" s="0" t="n">
        <v>36313.2064051669</v>
      </c>
      <c r="J649" s="0" t="n">
        <v>5026.87835402894</v>
      </c>
      <c r="K649" s="13" t="n">
        <v>25269505.9862047</v>
      </c>
      <c r="L649" s="0" t="n">
        <v>11407.3688946252</v>
      </c>
      <c r="M649" s="0" t="n">
        <v>1579.13501586813</v>
      </c>
      <c r="N649" s="0" t="n">
        <v>2493667.39834085</v>
      </c>
      <c r="O649" s="13" t="n">
        <v>0.009025547</v>
      </c>
      <c r="P649" s="0" t="s">
        <v>2068</v>
      </c>
    </row>
    <row r="650" customFormat="false" ht="15" hidden="false" customHeight="false" outlineLevel="0" collapsed="false">
      <c r="A650" s="0" t="n">
        <v>649</v>
      </c>
      <c r="B650" s="0" t="n">
        <v>-1</v>
      </c>
      <c r="C650" s="0" t="s">
        <v>552</v>
      </c>
      <c r="D650" s="0" t="n">
        <v>0.03</v>
      </c>
      <c r="E650" s="0" t="n">
        <v>0.04</v>
      </c>
      <c r="F650" s="0" t="n">
        <v>18.621894794749</v>
      </c>
      <c r="G650" s="0" t="n">
        <v>1197.31032188608</v>
      </c>
      <c r="H650" s="0" t="n">
        <v>-118397.953586357</v>
      </c>
      <c r="I650" s="0" t="n">
        <v>29563.9286709225</v>
      </c>
      <c r="J650" s="0" t="n">
        <v>2412.97837153825</v>
      </c>
      <c r="K650" s="0" t="n">
        <v>5822464.62151138</v>
      </c>
      <c r="L650" s="0" t="n">
        <v>9287.16226710241</v>
      </c>
      <c r="M650" s="0" t="n">
        <v>758.008921375878</v>
      </c>
      <c r="N650" s="0" t="n">
        <v>574577.524885422</v>
      </c>
      <c r="O650" s="13" t="n">
        <v>0.014265</v>
      </c>
      <c r="P650" s="0" t="s">
        <v>2068</v>
      </c>
    </row>
    <row r="651" customFormat="false" ht="15" hidden="false" customHeight="false" outlineLevel="0" collapsed="false">
      <c r="A651" s="0" t="n">
        <v>650</v>
      </c>
      <c r="B651" s="0" t="n">
        <v>-1</v>
      </c>
      <c r="C651" s="0" t="s">
        <v>552</v>
      </c>
      <c r="D651" s="0" t="n">
        <v>0.03</v>
      </c>
      <c r="E651" s="0" t="n">
        <v>0.04</v>
      </c>
      <c r="F651" s="0" t="n">
        <v>17.7351423378859</v>
      </c>
      <c r="G651" s="0" t="n">
        <v>1196.99869846524</v>
      </c>
      <c r="H651" s="0" t="n">
        <v>-146073.940516675</v>
      </c>
      <c r="I651" s="0" t="n">
        <v>31182.9204758958</v>
      </c>
      <c r="J651" s="0" t="n">
        <v>2421.20486941547</v>
      </c>
      <c r="K651" s="0" t="n">
        <v>5862233.01968122</v>
      </c>
      <c r="L651" s="0" t="n">
        <v>9795.74959895816</v>
      </c>
      <c r="M651" s="0" t="n">
        <v>760.593179427012</v>
      </c>
      <c r="N651" s="0" t="n">
        <v>578501.984590891</v>
      </c>
      <c r="O651" s="13" t="n">
        <v>0.01171797</v>
      </c>
      <c r="P651" s="0" t="s">
        <v>2068</v>
      </c>
    </row>
    <row r="652" customFormat="false" ht="15" hidden="false" customHeight="false" outlineLevel="0" collapsed="false">
      <c r="A652" s="0" t="n">
        <v>651</v>
      </c>
      <c r="B652" s="0" t="n">
        <v>1</v>
      </c>
      <c r="C652" s="0" t="s">
        <v>552</v>
      </c>
      <c r="D652" s="0" t="n">
        <v>0.03</v>
      </c>
      <c r="E652" s="0" t="n">
        <v>0.04</v>
      </c>
      <c r="F652" s="0" t="n">
        <v>17.6719110198464</v>
      </c>
      <c r="G652" s="0" t="n">
        <v>1190.99405922526</v>
      </c>
      <c r="H652" s="0" t="n">
        <v>-146924.882232832</v>
      </c>
      <c r="I652" s="0" t="n">
        <v>31973.0865025761</v>
      </c>
      <c r="J652" s="0" t="n">
        <v>2564.25468189032</v>
      </c>
      <c r="K652" s="0" t="n">
        <v>6575402.07359645</v>
      </c>
      <c r="L652" s="0" t="n">
        <v>10043.9710105783</v>
      </c>
      <c r="M652" s="0" t="n">
        <v>805.530604203118</v>
      </c>
      <c r="N652" s="0" t="n">
        <v>648879.55430784</v>
      </c>
      <c r="O652" s="13" t="n">
        <v>0.01216283</v>
      </c>
      <c r="P652" s="0" t="s">
        <v>2068</v>
      </c>
    </row>
    <row r="653" customFormat="false" ht="15" hidden="false" customHeight="false" outlineLevel="0" collapsed="false">
      <c r="A653" s="0" t="n">
        <v>652</v>
      </c>
      <c r="B653" s="0" t="n">
        <v>-1</v>
      </c>
      <c r="C653" s="0" t="s">
        <v>552</v>
      </c>
      <c r="D653" s="0" t="n">
        <v>0.03</v>
      </c>
      <c r="E653" s="0" t="n">
        <v>0.04</v>
      </c>
      <c r="F653" s="0" t="n">
        <v>16.3522370520222</v>
      </c>
      <c r="G653" s="0" t="n">
        <v>1201.48560495038</v>
      </c>
      <c r="H653" s="0" t="n">
        <v>-147312.712976288</v>
      </c>
      <c r="I653" s="0" t="n">
        <v>33501.6976673585</v>
      </c>
      <c r="J653" s="0" t="n">
        <v>2692.57529994674</v>
      </c>
      <c r="K653" s="0" t="n">
        <v>7249961.7458833</v>
      </c>
      <c r="L653" s="0" t="n">
        <v>10524.1663218513</v>
      </c>
      <c r="M653" s="0" t="n">
        <v>845.841024897053</v>
      </c>
      <c r="N653" s="0" t="n">
        <v>715447.039398898</v>
      </c>
      <c r="O653" s="13" t="n">
        <v>0.01213421</v>
      </c>
      <c r="P653" s="0" t="s">
        <v>2068</v>
      </c>
    </row>
    <row r="654" customFormat="false" ht="15" hidden="false" customHeight="false" outlineLevel="0" collapsed="false">
      <c r="A654" s="0" t="n">
        <v>653</v>
      </c>
      <c r="B654" s="0" t="n">
        <v>-1</v>
      </c>
      <c r="C654" s="0" t="s">
        <v>552</v>
      </c>
      <c r="D654" s="0" t="n">
        <v>0.03</v>
      </c>
      <c r="E654" s="0" t="n">
        <v>0.04</v>
      </c>
      <c r="F654" s="0" t="n">
        <v>16.097307251257</v>
      </c>
      <c r="G654" s="0" t="n">
        <v>1203.34936452865</v>
      </c>
      <c r="H654" s="0" t="n">
        <v>-155772.540341944</v>
      </c>
      <c r="I654" s="0" t="n">
        <v>34260.9224297632</v>
      </c>
      <c r="J654" s="0" t="n">
        <v>2930.584757049</v>
      </c>
      <c r="K654" s="0" t="n">
        <v>8588327.01824796</v>
      </c>
      <c r="L654" s="0" t="n">
        <v>10762.6678973431</v>
      </c>
      <c r="M654" s="0" t="n">
        <v>920.608910918696</v>
      </c>
      <c r="N654" s="0" t="n">
        <v>847520.766862908</v>
      </c>
      <c r="O654" s="13" t="n">
        <v>0.01172569</v>
      </c>
      <c r="P654" s="0" t="s">
        <v>2068</v>
      </c>
    </row>
    <row r="655" customFormat="false" ht="15" hidden="false" customHeight="false" outlineLevel="0" collapsed="false">
      <c r="A655" s="0" t="n">
        <v>654</v>
      </c>
      <c r="B655" s="0" t="n">
        <v>-1</v>
      </c>
      <c r="C655" s="0" t="s">
        <v>552</v>
      </c>
      <c r="D655" s="0" t="n">
        <v>0.03</v>
      </c>
      <c r="E655" s="0" t="n">
        <v>0.04</v>
      </c>
      <c r="F655" s="0" t="n">
        <v>15.5144335743098</v>
      </c>
      <c r="G655" s="0" t="n">
        <v>1204.20148122179</v>
      </c>
      <c r="H655" s="0" t="n">
        <v>-154783.160129045</v>
      </c>
      <c r="I655" s="0" t="n">
        <v>34680.2884507224</v>
      </c>
      <c r="J655" s="0" t="n">
        <v>3065.2690258214</v>
      </c>
      <c r="K655" s="0" t="n">
        <v>9395874.20066008</v>
      </c>
      <c r="L655" s="0" t="n">
        <v>10894.4068258614</v>
      </c>
      <c r="M655" s="0" t="n">
        <v>962.918398024867</v>
      </c>
      <c r="N655" s="0" t="n">
        <v>927211.841254777</v>
      </c>
      <c r="O655" s="13" t="n">
        <v>0.01294943</v>
      </c>
      <c r="P655" s="0" t="s">
        <v>2068</v>
      </c>
    </row>
    <row r="656" customFormat="false" ht="15" hidden="false" customHeight="false" outlineLevel="0" collapsed="false">
      <c r="A656" s="0" t="n">
        <v>655</v>
      </c>
      <c r="B656" s="0" t="n">
        <v>1</v>
      </c>
      <c r="C656" s="0" t="s">
        <v>552</v>
      </c>
      <c r="D656" s="0" t="n">
        <v>0.03</v>
      </c>
      <c r="E656" s="0" t="n">
        <v>0.04</v>
      </c>
      <c r="F656" s="0" t="n">
        <v>15.2573047202604</v>
      </c>
      <c r="G656" s="0" t="n">
        <v>1210.97193204872</v>
      </c>
      <c r="H656" s="0" t="n">
        <v>-142762.698186246</v>
      </c>
      <c r="I656" s="0" t="n">
        <v>35260.7587419891</v>
      </c>
      <c r="J656" s="0" t="n">
        <v>3070.52377492696</v>
      </c>
      <c r="K656" s="0" t="n">
        <v>9428116.25239172</v>
      </c>
      <c r="L656" s="0" t="n">
        <v>11076.7547758323</v>
      </c>
      <c r="M656" s="0" t="n">
        <v>964.56911597108</v>
      </c>
      <c r="N656" s="0" t="n">
        <v>930393.579485232</v>
      </c>
      <c r="O656" s="13" t="n">
        <v>0.01393108</v>
      </c>
      <c r="P656" s="0" t="s">
        <v>2068</v>
      </c>
    </row>
    <row r="657" customFormat="false" ht="15" hidden="false" customHeight="false" outlineLevel="0" collapsed="false">
      <c r="A657" s="0" t="n">
        <v>656</v>
      </c>
      <c r="B657" s="0" t="n">
        <v>-1</v>
      </c>
      <c r="C657" s="0" t="s">
        <v>552</v>
      </c>
      <c r="D657" s="0" t="n">
        <v>0.03</v>
      </c>
      <c r="E657" s="0" t="n">
        <v>0.04</v>
      </c>
      <c r="F657" s="0" t="n">
        <v>15.1403966327779</v>
      </c>
      <c r="G657" s="0" t="n">
        <v>1207.22775166417</v>
      </c>
      <c r="H657" s="0" t="n">
        <v>-158010.013978362</v>
      </c>
      <c r="I657" s="0" t="n">
        <v>35336.2235859258</v>
      </c>
      <c r="J657" s="0" t="n">
        <v>3313.63008983456</v>
      </c>
      <c r="K657" s="13" t="n">
        <v>10980144.372257</v>
      </c>
      <c r="L657" s="0" t="n">
        <v>11100.4611735476</v>
      </c>
      <c r="M657" s="0" t="n">
        <v>1040.93812023417</v>
      </c>
      <c r="N657" s="0" t="n">
        <v>1083552.17015665</v>
      </c>
      <c r="O657" s="13" t="n">
        <v>0.01094311</v>
      </c>
      <c r="P657" s="0" t="s">
        <v>2068</v>
      </c>
    </row>
    <row r="658" customFormat="false" ht="15" hidden="false" customHeight="false" outlineLevel="0" collapsed="false">
      <c r="A658" s="0" t="n">
        <v>657</v>
      </c>
      <c r="B658" s="0" t="n">
        <v>1</v>
      </c>
      <c r="C658" s="0" t="s">
        <v>552</v>
      </c>
      <c r="D658" s="0" t="n">
        <v>0.03</v>
      </c>
      <c r="E658" s="0" t="n">
        <v>0.04</v>
      </c>
      <c r="F658" s="0" t="n">
        <v>16.149499886771</v>
      </c>
      <c r="G658" s="0" t="n">
        <v>1230.61302509276</v>
      </c>
      <c r="H658" s="0" t="n">
        <v>-184683.462440314</v>
      </c>
      <c r="I658" s="0" t="n">
        <v>36038.0826190814</v>
      </c>
      <c r="J658" s="0" t="n">
        <v>3424.87191011939</v>
      </c>
      <c r="K658" s="13" t="n">
        <v>11729747.6007248</v>
      </c>
      <c r="L658" s="0" t="n">
        <v>11320.941976423</v>
      </c>
      <c r="M658" s="0" t="n">
        <v>1075.88343644606</v>
      </c>
      <c r="N658" s="0" t="n">
        <v>1157525.16881898</v>
      </c>
      <c r="O658" s="13" t="n">
        <v>0.01017732</v>
      </c>
      <c r="P658" s="0" t="s">
        <v>2068</v>
      </c>
    </row>
    <row r="659" customFormat="false" ht="15" hidden="false" customHeight="false" outlineLevel="0" collapsed="false">
      <c r="A659" s="0" t="n">
        <v>658</v>
      </c>
      <c r="B659" s="0" t="n">
        <v>1</v>
      </c>
      <c r="C659" s="0" t="s">
        <v>552</v>
      </c>
      <c r="D659" s="0" t="n">
        <v>0.03</v>
      </c>
      <c r="E659" s="0" t="n">
        <v>0.04</v>
      </c>
      <c r="F659" s="0" t="n">
        <v>15.839483132484</v>
      </c>
      <c r="G659" s="0" t="n">
        <v>1257.12334370302</v>
      </c>
      <c r="H659" s="0" t="n">
        <v>-192403.390362616</v>
      </c>
      <c r="I659" s="0" t="n">
        <v>36761.6353963422</v>
      </c>
      <c r="J659" s="0" t="n">
        <v>3915.7453193795</v>
      </c>
      <c r="K659" s="13" t="n">
        <v>15333061.4062424</v>
      </c>
      <c r="L659" s="0" t="n">
        <v>11548.2376151732</v>
      </c>
      <c r="M659" s="0" t="n">
        <v>1230.08557429945</v>
      </c>
      <c r="N659" s="0" t="n">
        <v>1513110.52009961</v>
      </c>
      <c r="O659" s="13" t="n">
        <v>0.01287879</v>
      </c>
      <c r="P659" s="0" t="s">
        <v>2068</v>
      </c>
    </row>
    <row r="660" customFormat="false" ht="15" hidden="false" customHeight="false" outlineLevel="0" collapsed="false">
      <c r="A660" s="0" t="n">
        <v>659</v>
      </c>
      <c r="B660" s="0" t="n">
        <v>-1</v>
      </c>
      <c r="C660" s="0" t="s">
        <v>552</v>
      </c>
      <c r="D660" s="0" t="n">
        <v>0.03</v>
      </c>
      <c r="E660" s="0" t="n">
        <v>0.04</v>
      </c>
      <c r="F660" s="0" t="n">
        <v>17.1980120575753</v>
      </c>
      <c r="G660" s="0" t="n">
        <v>1280.80552768158</v>
      </c>
      <c r="H660" s="0" t="n">
        <v>-195274.240176105</v>
      </c>
      <c r="I660" s="0" t="n">
        <v>38298.7090042585</v>
      </c>
      <c r="J660" s="0" t="n">
        <v>4456.2208291681</v>
      </c>
      <c r="K660" s="13" t="n">
        <v>19857904.0783116</v>
      </c>
      <c r="L660" s="0" t="n">
        <v>12031.0913039416</v>
      </c>
      <c r="M660" s="0" t="n">
        <v>1399.86963164435</v>
      </c>
      <c r="N660" s="0" t="n">
        <v>1959634.98560009</v>
      </c>
      <c r="O660" s="13" t="n">
        <v>0.008552474</v>
      </c>
      <c r="P660" s="0" t="s">
        <v>2068</v>
      </c>
    </row>
    <row r="661" customFormat="false" ht="15" hidden="false" customHeight="false" outlineLevel="0" collapsed="false">
      <c r="A661" s="0" t="n">
        <v>660</v>
      </c>
      <c r="B661" s="0" t="n">
        <v>-1</v>
      </c>
      <c r="C661" s="0" t="s">
        <v>552</v>
      </c>
      <c r="D661" s="0" t="n">
        <v>0.03</v>
      </c>
      <c r="E661" s="0" t="n">
        <v>0.04</v>
      </c>
      <c r="F661" s="0" t="n">
        <v>19.4095287295058</v>
      </c>
      <c r="G661" s="0" t="n">
        <v>1291.41623390559</v>
      </c>
      <c r="H661" s="0" t="n">
        <v>-155037.298633234</v>
      </c>
      <c r="I661" s="0" t="n">
        <v>38290.6327984992</v>
      </c>
      <c r="J661" s="0" t="n">
        <v>4668.83429663264</v>
      </c>
      <c r="K661" s="13" t="n">
        <v>21798013.6894132</v>
      </c>
      <c r="L661" s="0" t="n">
        <v>12028.5542584024</v>
      </c>
      <c r="M661" s="0" t="n">
        <v>1466.65966467841</v>
      </c>
      <c r="N661" s="0" t="n">
        <v>2151090.57199459</v>
      </c>
      <c r="O661" s="13" t="n">
        <v>0.00882419</v>
      </c>
      <c r="P661" s="0" t="s">
        <v>2068</v>
      </c>
    </row>
    <row r="662" customFormat="false" ht="15" hidden="false" customHeight="false" outlineLevel="0" collapsed="false">
      <c r="A662" s="0" t="n">
        <v>661</v>
      </c>
      <c r="B662" s="0" t="n">
        <v>-1</v>
      </c>
      <c r="C662" s="0" t="s">
        <v>552</v>
      </c>
      <c r="D662" s="0" t="n">
        <v>0.035</v>
      </c>
      <c r="E662" s="0" t="n">
        <v>0.04</v>
      </c>
      <c r="F662" s="0" t="n">
        <v>25.6370543080993</v>
      </c>
      <c r="G662" s="0" t="n">
        <v>1205.19048786588</v>
      </c>
      <c r="H662" s="0" t="n">
        <v>-128479.640386512</v>
      </c>
      <c r="I662" s="0" t="n">
        <v>30436.8304727962</v>
      </c>
      <c r="J662" s="0" t="n">
        <v>2344.13769156416</v>
      </c>
      <c r="K662" s="0" t="n">
        <v>5494981.51701177</v>
      </c>
      <c r="L662" s="0" t="n">
        <v>9561.37415441561</v>
      </c>
      <c r="M662" s="0" t="n">
        <v>736.383427260633</v>
      </c>
      <c r="N662" s="0" t="n">
        <v>542260.551944116</v>
      </c>
      <c r="O662" s="13" t="n">
        <v>0.01415715</v>
      </c>
      <c r="P662" s="0" t="s">
        <v>2068</v>
      </c>
    </row>
    <row r="663" customFormat="false" ht="15" hidden="false" customHeight="false" outlineLevel="0" collapsed="false">
      <c r="A663" s="0" t="n">
        <v>662</v>
      </c>
      <c r="B663" s="0" t="n">
        <v>-1</v>
      </c>
      <c r="C663" s="0" t="s">
        <v>552</v>
      </c>
      <c r="D663" s="0" t="n">
        <v>0.035</v>
      </c>
      <c r="E663" s="0" t="n">
        <v>0.04</v>
      </c>
      <c r="F663" s="0" t="n">
        <v>24.3357015226647</v>
      </c>
      <c r="G663" s="0" t="n">
        <v>1206.15726087025</v>
      </c>
      <c r="H663" s="0" t="n">
        <v>-153598.58857501</v>
      </c>
      <c r="I663" s="0" t="n">
        <v>32113.8413407816</v>
      </c>
      <c r="J663" s="0" t="n">
        <v>2322.63012468208</v>
      </c>
      <c r="K663" s="0" t="n">
        <v>5394610.69608073</v>
      </c>
      <c r="L663" s="0" t="n">
        <v>10088.1874960408</v>
      </c>
      <c r="M663" s="0" t="n">
        <v>729.627076783267</v>
      </c>
      <c r="N663" s="0" t="n">
        <v>532355.671175295</v>
      </c>
      <c r="O663" s="13" t="n">
        <v>0.01246433</v>
      </c>
      <c r="P663" s="0" t="s">
        <v>2068</v>
      </c>
    </row>
    <row r="664" customFormat="false" ht="15" hidden="false" customHeight="false" outlineLevel="0" collapsed="false">
      <c r="A664" s="0" t="n">
        <v>663</v>
      </c>
      <c r="B664" s="0" t="n">
        <v>1</v>
      </c>
      <c r="C664" s="0" t="s">
        <v>552</v>
      </c>
      <c r="D664" s="0" t="n">
        <v>0.035</v>
      </c>
      <c r="E664" s="0" t="n">
        <v>0.04</v>
      </c>
      <c r="F664" s="0" t="n">
        <v>23.9448720242653</v>
      </c>
      <c r="G664" s="0" t="n">
        <v>1205.99250511437</v>
      </c>
      <c r="H664" s="0" t="n">
        <v>-157789.690708731</v>
      </c>
      <c r="I664" s="0" t="n">
        <v>33381.7445972478</v>
      </c>
      <c r="J664" s="0" t="n">
        <v>2441.60972722197</v>
      </c>
      <c r="K664" s="0" t="n">
        <v>5961458.06006498</v>
      </c>
      <c r="L664" s="0" t="n">
        <v>10486.4844684379</v>
      </c>
      <c r="M664" s="0" t="n">
        <v>767.003126751681</v>
      </c>
      <c r="N664" s="0" t="n">
        <v>588293.796446855</v>
      </c>
      <c r="O664" s="13" t="n">
        <v>0.01230592</v>
      </c>
      <c r="P664" s="0" t="s">
        <v>2068</v>
      </c>
    </row>
    <row r="665" customFormat="false" ht="15" hidden="false" customHeight="false" outlineLevel="0" collapsed="false">
      <c r="A665" s="0" t="n">
        <v>664</v>
      </c>
      <c r="B665" s="0" t="n">
        <v>-1</v>
      </c>
      <c r="C665" s="0" t="s">
        <v>552</v>
      </c>
      <c r="D665" s="0" t="n">
        <v>0.035</v>
      </c>
      <c r="E665" s="0" t="n">
        <v>0.04</v>
      </c>
      <c r="F665" s="0" t="n">
        <v>22.0470154835056</v>
      </c>
      <c r="G665" s="0" t="n">
        <v>1218.32009238526</v>
      </c>
      <c r="H665" s="0" t="n">
        <v>-148911.01597106</v>
      </c>
      <c r="I665" s="0" t="n">
        <v>34878.8873784075</v>
      </c>
      <c r="J665" s="0" t="n">
        <v>2527.60033072582</v>
      </c>
      <c r="K665" s="0" t="n">
        <v>6388763.43188531</v>
      </c>
      <c r="L665" s="0" t="n">
        <v>10956.7943552045</v>
      </c>
      <c r="M665" s="0" t="n">
        <v>794.016068673564</v>
      </c>
      <c r="N665" s="0" t="n">
        <v>630461.517311821</v>
      </c>
      <c r="O665" s="13" t="n">
        <v>0.01228421</v>
      </c>
      <c r="P665" s="0" t="s">
        <v>2068</v>
      </c>
    </row>
    <row r="666" customFormat="false" ht="15" hidden="false" customHeight="false" outlineLevel="0" collapsed="false">
      <c r="A666" s="0" t="n">
        <v>665</v>
      </c>
      <c r="B666" s="0" t="n">
        <v>-1</v>
      </c>
      <c r="C666" s="0" t="s">
        <v>552</v>
      </c>
      <c r="D666" s="0" t="n">
        <v>0.035</v>
      </c>
      <c r="E666" s="0" t="n">
        <v>0.04</v>
      </c>
      <c r="F666" s="0" t="n">
        <v>21.9696321534574</v>
      </c>
      <c r="G666" s="0" t="n">
        <v>1213.45419748483</v>
      </c>
      <c r="H666" s="0" t="n">
        <v>-168383.776756751</v>
      </c>
      <c r="I666" s="0" t="n">
        <v>35485.5391392909</v>
      </c>
      <c r="J666" s="0" t="n">
        <v>2747.66144590111</v>
      </c>
      <c r="K666" s="0" t="n">
        <v>7549643.4212914</v>
      </c>
      <c r="L666" s="0" t="n">
        <v>11147.3669075114</v>
      </c>
      <c r="M666" s="0" t="n">
        <v>863.145693090773</v>
      </c>
      <c r="N666" s="0" t="n">
        <v>745020.487501151</v>
      </c>
      <c r="O666" s="13" t="n">
        <v>0.01176008</v>
      </c>
      <c r="P666" s="0" t="s">
        <v>2068</v>
      </c>
    </row>
    <row r="667" customFormat="false" ht="15" hidden="false" customHeight="false" outlineLevel="0" collapsed="false">
      <c r="A667" s="0" t="n">
        <v>666</v>
      </c>
      <c r="B667" s="0" t="n">
        <v>-1</v>
      </c>
      <c r="C667" s="0" t="s">
        <v>552</v>
      </c>
      <c r="D667" s="0" t="n">
        <v>0.035</v>
      </c>
      <c r="E667" s="0" t="n">
        <v>0.04</v>
      </c>
      <c r="F667" s="0" t="n">
        <v>21.1709271675645</v>
      </c>
      <c r="G667" s="0" t="n">
        <v>1215.61190897952</v>
      </c>
      <c r="H667" s="0" t="n">
        <v>-160726.298622522</v>
      </c>
      <c r="I667" s="0" t="n">
        <v>35900.2210781778</v>
      </c>
      <c r="J667" s="0" t="n">
        <v>2877.5299349935</v>
      </c>
      <c r="K667" s="0" t="n">
        <v>8280178.52678369</v>
      </c>
      <c r="L667" s="0" t="n">
        <v>11277.6343864547</v>
      </c>
      <c r="M667" s="0" t="n">
        <v>903.942359359371</v>
      </c>
      <c r="N667" s="0" t="n">
        <v>817111.789044186</v>
      </c>
      <c r="O667" s="13" t="n">
        <v>0.01431572</v>
      </c>
      <c r="P667" s="0" t="s">
        <v>2068</v>
      </c>
    </row>
    <row r="668" customFormat="false" ht="15" hidden="false" customHeight="false" outlineLevel="0" collapsed="false">
      <c r="A668" s="0" t="n">
        <v>667</v>
      </c>
      <c r="B668" s="0" t="n">
        <v>1</v>
      </c>
      <c r="C668" s="0" t="s">
        <v>552</v>
      </c>
      <c r="D668" s="0" t="n">
        <v>0.035</v>
      </c>
      <c r="E668" s="0" t="n">
        <v>0.04</v>
      </c>
      <c r="F668" s="0" t="n">
        <v>21.015146908845</v>
      </c>
      <c r="G668" s="0" t="n">
        <v>1217.81318774388</v>
      </c>
      <c r="H668" s="0" t="n">
        <v>-156445.160483987</v>
      </c>
      <c r="I668" s="0" t="n">
        <v>36505.1385680866</v>
      </c>
      <c r="J668" s="0" t="n">
        <v>2882.36252418528</v>
      </c>
      <c r="K668" s="0" t="n">
        <v>8308013.72082775</v>
      </c>
      <c r="L668" s="0" t="n">
        <v>11467.6621378245</v>
      </c>
      <c r="M668" s="0" t="n">
        <v>905.460460708312</v>
      </c>
      <c r="N668" s="0" t="n">
        <v>819858.64590611</v>
      </c>
      <c r="O668" s="13" t="n">
        <v>0.01288433</v>
      </c>
      <c r="P668" s="0" t="s">
        <v>2068</v>
      </c>
    </row>
    <row r="669" customFormat="false" ht="15" hidden="false" customHeight="false" outlineLevel="0" collapsed="false">
      <c r="A669" s="0" t="n">
        <v>668</v>
      </c>
      <c r="B669" s="0" t="n">
        <v>-1</v>
      </c>
      <c r="C669" s="0" t="s">
        <v>552</v>
      </c>
      <c r="D669" s="0" t="n">
        <v>0.035</v>
      </c>
      <c r="E669" s="0" t="n">
        <v>0.04</v>
      </c>
      <c r="F669" s="0" t="n">
        <v>21.041415139276</v>
      </c>
      <c r="G669" s="0" t="n">
        <v>1218.03351716937</v>
      </c>
      <c r="H669" s="0" t="n">
        <v>-167260.704036159</v>
      </c>
      <c r="I669" s="0" t="n">
        <v>36630.6837477414</v>
      </c>
      <c r="J669" s="0" t="n">
        <v>3122.07798788637</v>
      </c>
      <c r="K669" s="0" t="n">
        <v>9747370.96244464</v>
      </c>
      <c r="L669" s="0" t="n">
        <v>11507.1006870202</v>
      </c>
      <c r="M669" s="0" t="n">
        <v>980.764268741142</v>
      </c>
      <c r="N669" s="0" t="n">
        <v>961898.550839347</v>
      </c>
      <c r="O669" s="13" t="n">
        <v>0.01139675</v>
      </c>
      <c r="P669" s="0" t="s">
        <v>2068</v>
      </c>
    </row>
    <row r="670" customFormat="false" ht="15" hidden="false" customHeight="false" outlineLevel="0" collapsed="false">
      <c r="A670" s="0" t="n">
        <v>669</v>
      </c>
      <c r="B670" s="0" t="n">
        <v>1</v>
      </c>
      <c r="C670" s="0" t="s">
        <v>552</v>
      </c>
      <c r="D670" s="0" t="n">
        <v>0.035</v>
      </c>
      <c r="E670" s="0" t="n">
        <v>0.04</v>
      </c>
      <c r="F670" s="0" t="n">
        <v>22.0140607799112</v>
      </c>
      <c r="G670" s="0" t="n">
        <v>1244.286513981</v>
      </c>
      <c r="H670" s="0" t="n">
        <v>-196293.917611838</v>
      </c>
      <c r="I670" s="0" t="n">
        <v>37581.397405492</v>
      </c>
      <c r="J670" s="0" t="n">
        <v>3152.98582798747</v>
      </c>
      <c r="K670" s="0" t="n">
        <v>9941319.63148987</v>
      </c>
      <c r="L670" s="0" t="n">
        <v>11805.7562583864</v>
      </c>
      <c r="M670" s="0" t="n">
        <v>990.473605058898</v>
      </c>
      <c r="N670" s="0" t="n">
        <v>981037.962318369</v>
      </c>
      <c r="O670" s="13" t="n">
        <v>0.01093749</v>
      </c>
      <c r="P670" s="0" t="s">
        <v>2068</v>
      </c>
    </row>
    <row r="671" customFormat="false" ht="15" hidden="false" customHeight="false" outlineLevel="0" collapsed="false">
      <c r="A671" s="0" t="n">
        <v>670</v>
      </c>
      <c r="B671" s="0" t="n">
        <v>1</v>
      </c>
      <c r="C671" s="0" t="s">
        <v>552</v>
      </c>
      <c r="D671" s="0" t="n">
        <v>0.035</v>
      </c>
      <c r="E671" s="0" t="n">
        <v>0.04</v>
      </c>
      <c r="F671" s="0" t="n">
        <v>22.0175798672717</v>
      </c>
      <c r="G671" s="0" t="n">
        <v>1280.32406608087</v>
      </c>
      <c r="H671" s="0" t="n">
        <v>-212263.921842625</v>
      </c>
      <c r="I671" s="0" t="n">
        <v>38449.1746658797</v>
      </c>
      <c r="J671" s="0" t="n">
        <v>3594.06416701473</v>
      </c>
      <c r="K671" s="13" t="n">
        <v>12917297.2366193</v>
      </c>
      <c r="L671" s="0" t="n">
        <v>12078.3583309533</v>
      </c>
      <c r="M671" s="0" t="n">
        <v>1129.0332042463</v>
      </c>
      <c r="N671" s="0" t="n">
        <v>1274715.97629067</v>
      </c>
      <c r="O671" s="13" t="n">
        <v>0.01095891</v>
      </c>
      <c r="P671" s="0" t="s">
        <v>2068</v>
      </c>
    </row>
    <row r="672" customFormat="false" ht="15" hidden="false" customHeight="false" outlineLevel="0" collapsed="false">
      <c r="A672" s="0" t="n">
        <v>671</v>
      </c>
      <c r="B672" s="0" t="n">
        <v>-1</v>
      </c>
      <c r="C672" s="0" t="s">
        <v>552</v>
      </c>
      <c r="D672" s="0" t="n">
        <v>0.035</v>
      </c>
      <c r="E672" s="0" t="n">
        <v>0.04</v>
      </c>
      <c r="F672" s="0" t="n">
        <v>22.9703813388041</v>
      </c>
      <c r="G672" s="0" t="n">
        <v>1301.00156402148</v>
      </c>
      <c r="H672" s="0" t="n">
        <v>-209850.648895539</v>
      </c>
      <c r="I672" s="0" t="n">
        <v>39600.8236926913</v>
      </c>
      <c r="J672" s="0" t="n">
        <v>4338.40723682552</v>
      </c>
      <c r="K672" s="13" t="n">
        <v>18821777.35254</v>
      </c>
      <c r="L672" s="0" t="n">
        <v>12440.1353973861</v>
      </c>
      <c r="M672" s="0" t="n">
        <v>1362.85987013612</v>
      </c>
      <c r="N672" s="0" t="n">
        <v>1857387.02562744</v>
      </c>
      <c r="O672" s="13" t="n">
        <v>0.01045191</v>
      </c>
      <c r="P672" s="0" t="s">
        <v>2068</v>
      </c>
    </row>
    <row r="673" customFormat="false" ht="15" hidden="false" customHeight="false" outlineLevel="0" collapsed="false">
      <c r="A673" s="0" t="n">
        <v>672</v>
      </c>
      <c r="B673" s="0" t="n">
        <v>-1</v>
      </c>
      <c r="C673" s="0" t="s">
        <v>552</v>
      </c>
      <c r="D673" s="0" t="n">
        <v>0.035</v>
      </c>
      <c r="E673" s="0" t="n">
        <v>0.04</v>
      </c>
      <c r="F673" s="0" t="n">
        <v>26.5370689050905</v>
      </c>
      <c r="G673" s="0" t="n">
        <v>1311.55646226454</v>
      </c>
      <c r="H673" s="0" t="n">
        <v>-163634.966401014</v>
      </c>
      <c r="I673" s="0" t="n">
        <v>39877.2232321785</v>
      </c>
      <c r="J673" s="0" t="n">
        <v>4373.84040220396</v>
      </c>
      <c r="K673" s="13" t="n">
        <v>19130479.8639517</v>
      </c>
      <c r="L673" s="0" t="n">
        <v>12526.9630785909</v>
      </c>
      <c r="M673" s="0" t="n">
        <v>1373.99078444068</v>
      </c>
      <c r="N673" s="0" t="n">
        <v>1887850.67572793</v>
      </c>
      <c r="O673" s="13" t="n">
        <v>0.007610526</v>
      </c>
      <c r="P673" s="0" t="s">
        <v>2068</v>
      </c>
    </row>
    <row r="674" customFormat="false" ht="15" hidden="false" customHeight="false" outlineLevel="0" collapsed="false">
      <c r="A674" s="0" t="n">
        <v>673</v>
      </c>
      <c r="B674" s="0" t="n">
        <v>-4</v>
      </c>
      <c r="C674" s="0" t="s">
        <v>552</v>
      </c>
      <c r="D674" s="0" t="n">
        <v>0.005</v>
      </c>
      <c r="E674" s="0" t="n">
        <v>0.08</v>
      </c>
      <c r="F674" s="0" t="n">
        <v>0.0523326944094151</v>
      </c>
      <c r="G674" s="0" t="n">
        <v>1107.95251041961</v>
      </c>
      <c r="H674" s="0" t="n">
        <v>-45583.0957216536</v>
      </c>
      <c r="I674" s="0" t="n">
        <v>17041.8210023213</v>
      </c>
      <c r="J674" s="0" t="n">
        <v>2459.25812690799</v>
      </c>
      <c r="K674" s="0" t="n">
        <v>6047950.53476301</v>
      </c>
      <c r="L674" s="0" t="n">
        <v>9636.72421524909</v>
      </c>
      <c r="M674" s="0" t="n">
        <v>1390.64878969313</v>
      </c>
      <c r="N674" s="0" t="n">
        <v>1933904.05627497</v>
      </c>
      <c r="O674" s="13" t="n">
        <v>0.007493815</v>
      </c>
      <c r="P674" s="0" t="s">
        <v>2068</v>
      </c>
    </row>
    <row r="675" customFormat="false" ht="15" hidden="false" customHeight="false" outlineLevel="0" collapsed="false">
      <c r="A675" s="0" t="n">
        <v>674</v>
      </c>
      <c r="B675" s="0" t="n">
        <v>1</v>
      </c>
      <c r="C675" s="0" t="s">
        <v>45</v>
      </c>
      <c r="D675" s="0" t="n">
        <v>0.005</v>
      </c>
      <c r="E675" s="0" t="n">
        <v>0.08</v>
      </c>
      <c r="F675" s="0" t="n">
        <v>0.0532415999041404</v>
      </c>
      <c r="G675" s="0" t="n">
        <v>1102.42259854735</v>
      </c>
      <c r="H675" s="0" t="n">
        <v>-51964.3700793647</v>
      </c>
      <c r="I675" s="0" t="n">
        <v>18378.7787941179</v>
      </c>
      <c r="J675" s="0" t="n">
        <v>1854.75405834642</v>
      </c>
      <c r="K675" s="0" t="n">
        <v>3440112.61695254</v>
      </c>
      <c r="L675" s="0" t="n">
        <v>10392.8342687428</v>
      </c>
      <c r="M675" s="0" t="n">
        <v>1048.82657066739</v>
      </c>
      <c r="N675" s="0" t="n">
        <v>1100037.17533791</v>
      </c>
      <c r="O675" s="13" t="n">
        <v>3.615048E-005</v>
      </c>
      <c r="P675" s="0" t="s">
        <v>2068</v>
      </c>
    </row>
    <row r="676" customFormat="false" ht="15" hidden="false" customHeight="false" outlineLevel="0" collapsed="false">
      <c r="A676" s="0" t="n">
        <v>675</v>
      </c>
      <c r="B676" s="0" t="n">
        <v>1</v>
      </c>
      <c r="C676" s="0" t="s">
        <v>45</v>
      </c>
      <c r="D676" s="0" t="n">
        <v>0.005</v>
      </c>
      <c r="E676" s="0" t="n">
        <v>0.08</v>
      </c>
      <c r="F676" s="0" t="n">
        <v>0.0528122847899794</v>
      </c>
      <c r="G676" s="0" t="n">
        <v>1098.63835659828</v>
      </c>
      <c r="H676" s="0" t="n">
        <v>-52404.6736354116</v>
      </c>
      <c r="I676" s="0" t="n">
        <v>18534.6037923201</v>
      </c>
      <c r="J676" s="0" t="n">
        <v>1785.73376500656</v>
      </c>
      <c r="K676" s="0" t="n">
        <v>3188845.07948451</v>
      </c>
      <c r="L676" s="0" t="n">
        <v>10480.9502095148</v>
      </c>
      <c r="M676" s="0" t="n">
        <v>1009.79696608687</v>
      </c>
      <c r="N676" s="0" t="n">
        <v>1019689.91271825</v>
      </c>
      <c r="O676" s="13" t="n">
        <v>3.683332E-005</v>
      </c>
      <c r="P676" s="0" t="s">
        <v>2068</v>
      </c>
    </row>
    <row r="677" customFormat="false" ht="15" hidden="false" customHeight="false" outlineLevel="0" collapsed="false">
      <c r="A677" s="0" t="n">
        <v>676</v>
      </c>
      <c r="B677" s="0" t="n">
        <v>1</v>
      </c>
      <c r="C677" s="0" t="s">
        <v>45</v>
      </c>
      <c r="D677" s="0" t="n">
        <v>0.005</v>
      </c>
      <c r="E677" s="0" t="n">
        <v>0.08</v>
      </c>
      <c r="F677" s="0" t="n">
        <v>0.0524562738864915</v>
      </c>
      <c r="G677" s="0" t="n">
        <v>1095.8475874939</v>
      </c>
      <c r="H677" s="0" t="n">
        <v>-52683.4783120995</v>
      </c>
      <c r="I677" s="0" t="n">
        <v>18636.2425253266</v>
      </c>
      <c r="J677" s="0" t="n">
        <v>1810.54876197114</v>
      </c>
      <c r="K677" s="0" t="n">
        <v>3278086.81947525</v>
      </c>
      <c r="L677" s="0" t="n">
        <v>10538.440650327</v>
      </c>
      <c r="M677" s="0" t="n">
        <v>1023.8308847197</v>
      </c>
      <c r="N677" s="0" t="n">
        <v>1048229.68050592</v>
      </c>
      <c r="O677" s="13" t="n">
        <v>3.438784E-005</v>
      </c>
      <c r="P677" s="0" t="s">
        <v>2068</v>
      </c>
    </row>
    <row r="678" customFormat="false" ht="15" hidden="false" customHeight="false" outlineLevel="0" collapsed="false">
      <c r="A678" s="0" t="n">
        <v>677</v>
      </c>
      <c r="B678" s="0" t="n">
        <v>1</v>
      </c>
      <c r="C678" s="0" t="s">
        <v>45</v>
      </c>
      <c r="D678" s="0" t="n">
        <v>0.005</v>
      </c>
      <c r="E678" s="0" t="n">
        <v>0.08</v>
      </c>
      <c r="F678" s="0" t="n">
        <v>0.0519559224630938</v>
      </c>
      <c r="G678" s="0" t="n">
        <v>1093.54605690309</v>
      </c>
      <c r="H678" s="0" t="n">
        <v>-52985.007776908</v>
      </c>
      <c r="I678" s="0" t="n">
        <v>18739.9752095651</v>
      </c>
      <c r="J678" s="0" t="n">
        <v>1887.66502060949</v>
      </c>
      <c r="K678" s="0" t="n">
        <v>3563279.23003265</v>
      </c>
      <c r="L678" s="0" t="n">
        <v>10597.0836656914</v>
      </c>
      <c r="M678" s="0" t="n">
        <v>1067.4370659501</v>
      </c>
      <c r="N678" s="0" t="n">
        <v>1139421.88976417</v>
      </c>
      <c r="O678" s="13" t="n">
        <v>3.378832E-005</v>
      </c>
      <c r="P678" s="0" t="s">
        <v>2068</v>
      </c>
    </row>
    <row r="679" customFormat="false" ht="15" hidden="false" customHeight="false" outlineLevel="0" collapsed="false">
      <c r="A679" s="0" t="n">
        <v>678</v>
      </c>
      <c r="B679" s="0" t="n">
        <v>1</v>
      </c>
      <c r="C679" s="0" t="s">
        <v>45</v>
      </c>
      <c r="D679" s="0" t="n">
        <v>0.005</v>
      </c>
      <c r="E679" s="0" t="n">
        <v>0.08</v>
      </c>
      <c r="F679" s="0" t="n">
        <v>0.0517561601154739</v>
      </c>
      <c r="G679" s="0" t="n">
        <v>1092.51132037929</v>
      </c>
      <c r="H679" s="0" t="n">
        <v>-53102.0460905671</v>
      </c>
      <c r="I679" s="0" t="n">
        <v>18781.3913349824</v>
      </c>
      <c r="J679" s="0" t="n">
        <v>1933.27757547415</v>
      </c>
      <c r="K679" s="0" t="n">
        <v>3737562.18383121</v>
      </c>
      <c r="L679" s="0" t="n">
        <v>10620.5036617507</v>
      </c>
      <c r="M679" s="0" t="n">
        <v>1093.23005952476</v>
      </c>
      <c r="N679" s="0" t="n">
        <v>1195151.96304851</v>
      </c>
      <c r="O679" s="13" t="n">
        <v>3.320543E-005</v>
      </c>
      <c r="P679" s="0" t="s">
        <v>2068</v>
      </c>
    </row>
    <row r="680" customFormat="false" ht="15" hidden="false" customHeight="false" outlineLevel="0" collapsed="false">
      <c r="A680" s="0" t="n">
        <v>679</v>
      </c>
      <c r="B680" s="0" t="n">
        <v>1</v>
      </c>
      <c r="C680" s="0" t="s">
        <v>45</v>
      </c>
      <c r="D680" s="0" t="n">
        <v>0.005</v>
      </c>
      <c r="E680" s="0" t="n">
        <v>0.08</v>
      </c>
      <c r="F680" s="0" t="n">
        <v>0.0514677104947622</v>
      </c>
      <c r="G680" s="0" t="n">
        <v>1091.5391868988</v>
      </c>
      <c r="H680" s="0" t="n">
        <v>-53209.7291902142</v>
      </c>
      <c r="I680" s="0" t="n">
        <v>18819.4918397114</v>
      </c>
      <c r="J680" s="0" t="n">
        <v>1989.82933890599</v>
      </c>
      <c r="K680" s="0" t="n">
        <v>3959420.79797106</v>
      </c>
      <c r="L680" s="0" t="n">
        <v>10642.0487402152</v>
      </c>
      <c r="M680" s="0" t="n">
        <v>1125.20895820591</v>
      </c>
      <c r="N680" s="0" t="n">
        <v>1266095.19962684</v>
      </c>
      <c r="O680" s="13" t="n">
        <v>3.28958E-005</v>
      </c>
      <c r="P680" s="0" t="s">
        <v>2068</v>
      </c>
    </row>
    <row r="681" customFormat="false" ht="15" hidden="false" customHeight="false" outlineLevel="0" collapsed="false">
      <c r="A681" s="0" t="n">
        <v>680</v>
      </c>
      <c r="B681" s="0" t="n">
        <v>1</v>
      </c>
      <c r="C681" s="0" t="s">
        <v>45</v>
      </c>
      <c r="D681" s="0" t="n">
        <v>0.005</v>
      </c>
      <c r="E681" s="0" t="n">
        <v>0.08</v>
      </c>
      <c r="F681" s="0" t="n">
        <v>0.051056531490758</v>
      </c>
      <c r="G681" s="0" t="n">
        <v>1089.69370766718</v>
      </c>
      <c r="H681" s="0" t="n">
        <v>-53418.0292132982</v>
      </c>
      <c r="I681" s="0" t="n">
        <v>18893.1996566512</v>
      </c>
      <c r="J681" s="0" t="n">
        <v>2111.35682523692</v>
      </c>
      <c r="K681" s="0" t="n">
        <v>4457827.64347455</v>
      </c>
      <c r="L681" s="0" t="n">
        <v>10683.7290463838</v>
      </c>
      <c r="M681" s="0" t="n">
        <v>1193.93033738156</v>
      </c>
      <c r="N681" s="0" t="n">
        <v>1425469.65052006</v>
      </c>
      <c r="O681" s="13" t="n">
        <v>3.190879E-005</v>
      </c>
      <c r="P681" s="0" t="s">
        <v>2068</v>
      </c>
    </row>
    <row r="682" customFormat="false" ht="15" hidden="false" customHeight="false" outlineLevel="0" collapsed="false">
      <c r="A682" s="0" t="n">
        <v>681</v>
      </c>
      <c r="B682" s="0" t="n">
        <v>1</v>
      </c>
      <c r="C682" s="0" t="s">
        <v>45</v>
      </c>
      <c r="D682" s="0" t="n">
        <v>0.005</v>
      </c>
      <c r="E682" s="0" t="n">
        <v>0.08</v>
      </c>
      <c r="F682" s="0" t="n">
        <v>0.0505678950139554</v>
      </c>
      <c r="G682" s="0" t="n">
        <v>1087.96256059395</v>
      </c>
      <c r="H682" s="0" t="n">
        <v>-53602.4500123608</v>
      </c>
      <c r="I682" s="0" t="n">
        <v>18958.4601682107</v>
      </c>
      <c r="J682" s="0" t="n">
        <v>2254.18476792986</v>
      </c>
      <c r="K682" s="0" t="n">
        <v>5081348.96796702</v>
      </c>
      <c r="L682" s="0" t="n">
        <v>10720.6325690403</v>
      </c>
      <c r="M682" s="0" t="n">
        <v>1274.69670131816</v>
      </c>
      <c r="N682" s="0" t="n">
        <v>1624851.68035141</v>
      </c>
      <c r="O682" s="13" t="n">
        <v>3.362317E-005</v>
      </c>
      <c r="P682" s="0" t="s">
        <v>2068</v>
      </c>
    </row>
    <row r="683" customFormat="false" ht="15" hidden="false" customHeight="false" outlineLevel="0" collapsed="false">
      <c r="A683" s="0" t="n">
        <v>682</v>
      </c>
      <c r="B683" s="0" t="n">
        <v>1</v>
      </c>
      <c r="C683" s="0" t="s">
        <v>45</v>
      </c>
      <c r="D683" s="0" t="n">
        <v>0.005</v>
      </c>
      <c r="E683" s="0" t="n">
        <v>0.08</v>
      </c>
      <c r="F683" s="0" t="n">
        <v>0.0500410669337725</v>
      </c>
      <c r="G683" s="0" t="n">
        <v>1084.3569952746</v>
      </c>
      <c r="H683" s="0" t="n">
        <v>-53959.1079469396</v>
      </c>
      <c r="I683" s="0" t="n">
        <v>19084.6582553615</v>
      </c>
      <c r="J683" s="0" t="n">
        <v>2606.73850100906</v>
      </c>
      <c r="K683" s="0" t="n">
        <v>6795085.612643</v>
      </c>
      <c r="L683" s="0" t="n">
        <v>10791.9950801573</v>
      </c>
      <c r="M683" s="0" t="n">
        <v>1474.0588330235</v>
      </c>
      <c r="N683" s="0" t="n">
        <v>2172849.44321461</v>
      </c>
      <c r="O683" s="13" t="n">
        <v>3.4168E-005</v>
      </c>
      <c r="P683" s="0" t="s">
        <v>2068</v>
      </c>
    </row>
    <row r="684" customFormat="false" ht="15" hidden="false" customHeight="false" outlineLevel="0" collapsed="false">
      <c r="A684" s="0" t="n">
        <v>683</v>
      </c>
      <c r="B684" s="0" t="n">
        <v>1</v>
      </c>
      <c r="C684" s="0" t="s">
        <v>45</v>
      </c>
      <c r="D684" s="0" t="n">
        <v>0.005</v>
      </c>
      <c r="E684" s="0" t="n">
        <v>0.08</v>
      </c>
      <c r="F684" s="0" t="n">
        <v>0.0507350749685429</v>
      </c>
      <c r="G684" s="0" t="n">
        <v>1081.84453503688</v>
      </c>
      <c r="H684" s="0" t="n">
        <v>-54195.3347462817</v>
      </c>
      <c r="I684" s="0" t="n">
        <v>19168.2504985649</v>
      </c>
      <c r="J684" s="0" t="n">
        <v>2824.67120908474</v>
      </c>
      <c r="K684" s="0" t="n">
        <v>7978767.43943225</v>
      </c>
      <c r="L684" s="0" t="n">
        <v>10839.2648329362</v>
      </c>
      <c r="M684" s="0" t="n">
        <v>1597.29544978183</v>
      </c>
      <c r="N684" s="0" t="n">
        <v>2551352.75389374</v>
      </c>
      <c r="O684" s="13" t="n">
        <v>3.641229E-005</v>
      </c>
      <c r="P684" s="0" t="s">
        <v>2068</v>
      </c>
    </row>
    <row r="685" customFormat="false" ht="15" hidden="false" customHeight="false" outlineLevel="0" collapsed="false">
      <c r="A685" s="0" t="n">
        <v>684</v>
      </c>
      <c r="B685" s="0" t="n">
        <v>1</v>
      </c>
      <c r="C685" s="0" t="s">
        <v>45</v>
      </c>
      <c r="D685" s="0" t="n">
        <v>0.005</v>
      </c>
      <c r="E685" s="0" t="n">
        <v>0.08</v>
      </c>
      <c r="F685" s="0" t="n">
        <v>0.052339196394314</v>
      </c>
      <c r="G685" s="0" t="n">
        <v>1082.70224639196</v>
      </c>
      <c r="H685" s="0" t="n">
        <v>-54122.6791609531</v>
      </c>
      <c r="I685" s="0" t="n">
        <v>19142.542171852</v>
      </c>
      <c r="J685" s="0" t="n">
        <v>2703.05800563414</v>
      </c>
      <c r="K685" s="0" t="n">
        <v>7306522.58182285</v>
      </c>
      <c r="L685" s="0" t="n">
        <v>10824.7272848968</v>
      </c>
      <c r="M685" s="0" t="n">
        <v>1528.52559932561</v>
      </c>
      <c r="N685" s="0" t="n">
        <v>2336390.50779372</v>
      </c>
      <c r="O685" s="13" t="n">
        <v>3.775768E-005</v>
      </c>
      <c r="P685" s="0" t="s">
        <v>2068</v>
      </c>
    </row>
    <row r="686" customFormat="false" ht="15" hidden="false" customHeight="false" outlineLevel="0" collapsed="false">
      <c r="A686" s="0" t="n">
        <v>685</v>
      </c>
      <c r="B686" s="0" t="n">
        <v>-4</v>
      </c>
      <c r="C686" s="0" t="s">
        <v>45</v>
      </c>
      <c r="D686" s="0" t="n">
        <v>0.01</v>
      </c>
      <c r="E686" s="0" t="n">
        <v>0.08</v>
      </c>
      <c r="F686" s="0" t="n">
        <v>0.206295222989865</v>
      </c>
      <c r="G686" s="0" t="n">
        <v>1133.91324834135</v>
      </c>
      <c r="H686" s="0" t="n">
        <v>-44403.982179482</v>
      </c>
      <c r="I686" s="0" t="n">
        <v>20791.2159863854</v>
      </c>
      <c r="J686" s="0" t="n">
        <v>2837.9596820768</v>
      </c>
      <c r="K686" s="0" t="n">
        <v>8054015.15709346</v>
      </c>
      <c r="L686" s="0" t="n">
        <v>11756.9134513236</v>
      </c>
      <c r="M686" s="0" t="n">
        <v>1604.79499621971</v>
      </c>
      <c r="N686" s="0" t="n">
        <v>2575366.97989184</v>
      </c>
      <c r="O686" s="13" t="n">
        <v>0.01351415</v>
      </c>
      <c r="P686" s="0" t="s">
        <v>2068</v>
      </c>
    </row>
    <row r="687" customFormat="false" ht="15" hidden="false" customHeight="false" outlineLevel="0" collapsed="false">
      <c r="A687" s="0" t="n">
        <v>686</v>
      </c>
      <c r="B687" s="0" t="n">
        <v>1</v>
      </c>
      <c r="C687" s="0" t="s">
        <v>45</v>
      </c>
      <c r="D687" s="0" t="n">
        <v>0.01</v>
      </c>
      <c r="E687" s="0" t="n">
        <v>0.08</v>
      </c>
      <c r="F687" s="0" t="n">
        <v>0.17725436486944</v>
      </c>
      <c r="G687" s="0" t="n">
        <v>1128.69332712282</v>
      </c>
      <c r="H687" s="0" t="n">
        <v>-66892.917302163</v>
      </c>
      <c r="I687" s="0" t="n">
        <v>23657.5826067321</v>
      </c>
      <c r="J687" s="0" t="n">
        <v>1834.2370130014</v>
      </c>
      <c r="K687" s="0" t="n">
        <v>3364425.41986432</v>
      </c>
      <c r="L687" s="0" t="n">
        <v>13377.8929484476</v>
      </c>
      <c r="M687" s="0" t="n">
        <v>1037.22458912509</v>
      </c>
      <c r="N687" s="0" t="n">
        <v>1075834.84828573</v>
      </c>
      <c r="O687" s="13" t="n">
        <v>4.415153E-005</v>
      </c>
      <c r="P687" s="0" t="s">
        <v>2068</v>
      </c>
    </row>
    <row r="688" customFormat="false" ht="15" hidden="false" customHeight="false" outlineLevel="0" collapsed="false">
      <c r="A688" s="0" t="n">
        <v>687</v>
      </c>
      <c r="B688" s="0" t="n">
        <v>1</v>
      </c>
      <c r="C688" s="0" t="s">
        <v>45</v>
      </c>
      <c r="D688" s="0" t="n">
        <v>0.01</v>
      </c>
      <c r="E688" s="0" t="n">
        <v>0.08</v>
      </c>
      <c r="F688" s="0" t="n">
        <v>0.17497758535319</v>
      </c>
      <c r="G688" s="0" t="n">
        <v>1123.53515034436</v>
      </c>
      <c r="H688" s="0" t="n">
        <v>-67594.315877935</v>
      </c>
      <c r="I688" s="0" t="n">
        <v>23905.8681544697</v>
      </c>
      <c r="J688" s="0" t="n">
        <v>1621.19946253105</v>
      </c>
      <c r="K688" s="0" t="n">
        <v>2628287.69731097</v>
      </c>
      <c r="L688" s="0" t="n">
        <v>13518.2934930653</v>
      </c>
      <c r="M688" s="0" t="n">
        <v>916.756086899803</v>
      </c>
      <c r="N688" s="0" t="n">
        <v>840441.72286784</v>
      </c>
      <c r="O688" s="13" t="n">
        <v>4.384464E-005</v>
      </c>
      <c r="P688" s="0" t="s">
        <v>2068</v>
      </c>
    </row>
    <row r="689" customFormat="false" ht="15" hidden="false" customHeight="false" outlineLevel="0" collapsed="false">
      <c r="A689" s="0" t="n">
        <v>688</v>
      </c>
      <c r="B689" s="0" t="n">
        <v>1</v>
      </c>
      <c r="C689" s="0" t="s">
        <v>45</v>
      </c>
      <c r="D689" s="0" t="n">
        <v>0.01</v>
      </c>
      <c r="E689" s="0" t="n">
        <v>0.08</v>
      </c>
      <c r="F689" s="0" t="n">
        <v>0.172812012402573</v>
      </c>
      <c r="G689" s="0" t="n">
        <v>1120.20243778088</v>
      </c>
      <c r="H689" s="0" t="n">
        <v>-67670.3615474879</v>
      </c>
      <c r="I689" s="0" t="n">
        <v>24040.743474854</v>
      </c>
      <c r="J689" s="0" t="n">
        <v>1573.25878391168</v>
      </c>
      <c r="K689" s="0" t="n">
        <v>2475143.20115528</v>
      </c>
      <c r="L689" s="0" t="n">
        <v>13594.5831331171</v>
      </c>
      <c r="M689" s="0" t="n">
        <v>889.647915846089</v>
      </c>
      <c r="N689" s="0" t="n">
        <v>791473.414169291</v>
      </c>
      <c r="O689" s="13" t="n">
        <v>0.000194167</v>
      </c>
      <c r="P689" s="0" t="s">
        <v>2068</v>
      </c>
    </row>
    <row r="690" customFormat="false" ht="15" hidden="false" customHeight="false" outlineLevel="0" collapsed="false">
      <c r="A690" s="0" t="n">
        <v>689</v>
      </c>
      <c r="B690" s="0" t="n">
        <v>1</v>
      </c>
      <c r="C690" s="0" t="s">
        <v>45</v>
      </c>
      <c r="D690" s="0" t="n">
        <v>0.01</v>
      </c>
      <c r="E690" s="0" t="n">
        <v>0.08</v>
      </c>
      <c r="F690" s="0" t="n">
        <v>0.169751971101504</v>
      </c>
      <c r="G690" s="0" t="n">
        <v>1116.99096084834</v>
      </c>
      <c r="H690" s="0" t="n">
        <v>-68465.8382781939</v>
      </c>
      <c r="I690" s="0" t="n">
        <v>24214.1803677395</v>
      </c>
      <c r="J690" s="0" t="n">
        <v>1533.44389604371</v>
      </c>
      <c r="K690" s="0" t="n">
        <v>2351450.18231372</v>
      </c>
      <c r="L690" s="0" t="n">
        <v>13692.6379242046</v>
      </c>
      <c r="M690" s="0" t="n">
        <v>867.132057421577</v>
      </c>
      <c r="N690" s="0" t="n">
        <v>751918.005008178</v>
      </c>
      <c r="O690" s="13" t="n">
        <v>5.436167E-005</v>
      </c>
      <c r="P690" s="0" t="s">
        <v>2068</v>
      </c>
    </row>
    <row r="691" customFormat="false" ht="15" hidden="false" customHeight="false" outlineLevel="0" collapsed="false">
      <c r="A691" s="0" t="n">
        <v>690</v>
      </c>
      <c r="B691" s="0" t="n">
        <v>1</v>
      </c>
      <c r="C691" s="0" t="s">
        <v>45</v>
      </c>
      <c r="D691" s="0" t="n">
        <v>0.01</v>
      </c>
      <c r="E691" s="0" t="n">
        <v>0.08</v>
      </c>
      <c r="F691" s="0" t="n">
        <v>0.168588048923993</v>
      </c>
      <c r="G691" s="0" t="n">
        <v>1115.72142298044</v>
      </c>
      <c r="H691" s="0" t="n">
        <v>-68632.638058583</v>
      </c>
      <c r="I691" s="0" t="n">
        <v>24273.4542037712</v>
      </c>
      <c r="J691" s="0" t="n">
        <v>1546.49395356286</v>
      </c>
      <c r="K691" s="0" t="n">
        <v>2391643.54840649</v>
      </c>
      <c r="L691" s="0" t="n">
        <v>13726.1561008217</v>
      </c>
      <c r="M691" s="0" t="n">
        <v>874.511605711586</v>
      </c>
      <c r="N691" s="0" t="n">
        <v>764770.548524257</v>
      </c>
      <c r="O691" s="13" t="n">
        <v>4.346634E-005</v>
      </c>
      <c r="P691" s="0" t="s">
        <v>2068</v>
      </c>
    </row>
    <row r="692" customFormat="false" ht="15" hidden="false" customHeight="false" outlineLevel="0" collapsed="false">
      <c r="A692" s="0" t="n">
        <v>691</v>
      </c>
      <c r="B692" s="0" t="n">
        <v>1</v>
      </c>
      <c r="C692" s="0" t="s">
        <v>45</v>
      </c>
      <c r="D692" s="0" t="n">
        <v>0.01</v>
      </c>
      <c r="E692" s="0" t="n">
        <v>0.08</v>
      </c>
      <c r="F692" s="0" t="n">
        <v>0.167081574210897</v>
      </c>
      <c r="G692" s="0" t="n">
        <v>1114.55565968123</v>
      </c>
      <c r="H692" s="0" t="n">
        <v>-68781.247260841</v>
      </c>
      <c r="I692" s="0" t="n">
        <v>24326.484605828</v>
      </c>
      <c r="J692" s="0" t="n">
        <v>1577.35068244812</v>
      </c>
      <c r="K692" s="0" t="n">
        <v>2488035.17541955</v>
      </c>
      <c r="L692" s="0" t="n">
        <v>13756.1437396062</v>
      </c>
      <c r="M692" s="0" t="n">
        <v>891.960472848364</v>
      </c>
      <c r="N692" s="0" t="n">
        <v>795593.485123878</v>
      </c>
      <c r="O692" s="13" t="n">
        <v>6.612084E-005</v>
      </c>
      <c r="P692" s="0" t="s">
        <v>2068</v>
      </c>
    </row>
    <row r="693" customFormat="false" ht="15" hidden="false" customHeight="false" outlineLevel="0" collapsed="false">
      <c r="A693" s="0" t="n">
        <v>692</v>
      </c>
      <c r="B693" s="0" t="n">
        <v>1</v>
      </c>
      <c r="C693" s="0" t="s">
        <v>45</v>
      </c>
      <c r="D693" s="0" t="n">
        <v>0.01</v>
      </c>
      <c r="E693" s="0" t="n">
        <v>0.08</v>
      </c>
      <c r="F693" s="0" t="n">
        <v>0.164836835712776</v>
      </c>
      <c r="G693" s="0" t="n">
        <v>1112.36856122601</v>
      </c>
      <c r="H693" s="0" t="n">
        <v>-69069.749318611</v>
      </c>
      <c r="I693" s="0" t="n">
        <v>24428.1996681311</v>
      </c>
      <c r="J693" s="0" t="n">
        <v>1660.63174548272</v>
      </c>
      <c r="K693" s="0" t="n">
        <v>2757697.79410499</v>
      </c>
      <c r="L693" s="0" t="n">
        <v>13813.6615866128</v>
      </c>
      <c r="M693" s="0" t="n">
        <v>939.054259508636</v>
      </c>
      <c r="N693" s="0" t="n">
        <v>881822.902301313</v>
      </c>
      <c r="O693" s="13" t="n">
        <v>4.333103E-005</v>
      </c>
      <c r="P693" s="0" t="s">
        <v>2068</v>
      </c>
    </row>
    <row r="694" customFormat="false" ht="15" hidden="false" customHeight="false" outlineLevel="0" collapsed="false">
      <c r="A694" s="0" t="n">
        <v>693</v>
      </c>
      <c r="B694" s="0" t="n">
        <v>1</v>
      </c>
      <c r="C694" s="0" t="s">
        <v>45</v>
      </c>
      <c r="D694" s="0" t="n">
        <v>0.01</v>
      </c>
      <c r="E694" s="0" t="n">
        <v>0.08</v>
      </c>
      <c r="F694" s="0" t="n">
        <v>0.162114843842573</v>
      </c>
      <c r="G694" s="0" t="n">
        <v>1110.42669674866</v>
      </c>
      <c r="H694" s="0" t="n">
        <v>-69312.7053611023</v>
      </c>
      <c r="I694" s="0" t="n">
        <v>24514.2273869261</v>
      </c>
      <c r="J694" s="0" t="n">
        <v>1791.49257858996</v>
      </c>
      <c r="K694" s="0" t="n">
        <v>3209445.65914292</v>
      </c>
      <c r="L694" s="0" t="n">
        <v>13862.3085523517</v>
      </c>
      <c r="M694" s="0" t="n">
        <v>1013.0534607454</v>
      </c>
      <c r="N694" s="0" t="n">
        <v>1026277.31432825</v>
      </c>
      <c r="O694" s="13" t="n">
        <v>4.389255E-005</v>
      </c>
      <c r="P694" s="0" t="s">
        <v>2068</v>
      </c>
    </row>
    <row r="695" customFormat="false" ht="15" hidden="false" customHeight="false" outlineLevel="0" collapsed="false">
      <c r="A695" s="0" t="n">
        <v>694</v>
      </c>
      <c r="B695" s="0" t="n">
        <v>1</v>
      </c>
      <c r="C695" s="0" t="s">
        <v>45</v>
      </c>
      <c r="D695" s="0" t="n">
        <v>0.01</v>
      </c>
      <c r="E695" s="0" t="n">
        <v>0.08</v>
      </c>
      <c r="F695" s="0" t="n">
        <v>0.158117258150014</v>
      </c>
      <c r="G695" s="0" t="n">
        <v>1106.64564480933</v>
      </c>
      <c r="H695" s="0" t="n">
        <v>-69756.1882732034</v>
      </c>
      <c r="I695" s="0" t="n">
        <v>24671.2315406379</v>
      </c>
      <c r="J695" s="0" t="n">
        <v>2174.20130041937</v>
      </c>
      <c r="K695" s="0" t="n">
        <v>4727151.29474531</v>
      </c>
      <c r="L695" s="0" t="n">
        <v>13951.0912820911</v>
      </c>
      <c r="M695" s="0" t="n">
        <v>1229.46763947261</v>
      </c>
      <c r="N695" s="0" t="n">
        <v>1511590.67651036</v>
      </c>
      <c r="O695" s="13" t="n">
        <v>4.140797E-005</v>
      </c>
      <c r="P695" s="0" t="s">
        <v>2068</v>
      </c>
    </row>
    <row r="696" customFormat="false" ht="15" hidden="false" customHeight="false" outlineLevel="0" collapsed="false">
      <c r="A696" s="0" t="n">
        <v>695</v>
      </c>
      <c r="B696" s="0" t="n">
        <v>1</v>
      </c>
      <c r="C696" s="0" t="s">
        <v>45</v>
      </c>
      <c r="D696" s="0" t="n">
        <v>0.01</v>
      </c>
      <c r="E696" s="0" t="n">
        <v>0.08</v>
      </c>
      <c r="F696" s="0" t="n">
        <v>0.158105072638136</v>
      </c>
      <c r="G696" s="0" t="n">
        <v>1104.65131941336</v>
      </c>
      <c r="H696" s="0" t="n">
        <v>-69966.7238548246</v>
      </c>
      <c r="I696" s="0" t="n">
        <v>24745.8055673758</v>
      </c>
      <c r="J696" s="0" t="n">
        <v>2501.97975490178</v>
      </c>
      <c r="K696" s="0" t="n">
        <v>6259902.69393841</v>
      </c>
      <c r="L696" s="0" t="n">
        <v>13993.2614126257</v>
      </c>
      <c r="M696" s="0" t="n">
        <v>1414.81984349676</v>
      </c>
      <c r="N696" s="0" t="n">
        <v>2001715.18955221</v>
      </c>
      <c r="O696" s="13" t="n">
        <v>4.248241E-005</v>
      </c>
      <c r="P696" s="0" t="s">
        <v>2068</v>
      </c>
    </row>
    <row r="697" customFormat="false" ht="15" hidden="false" customHeight="false" outlineLevel="0" collapsed="false">
      <c r="A697" s="0" t="n">
        <v>696</v>
      </c>
      <c r="B697" s="0" t="n">
        <v>1</v>
      </c>
      <c r="C697" s="0" t="s">
        <v>45</v>
      </c>
      <c r="D697" s="0" t="n">
        <v>0.01</v>
      </c>
      <c r="E697" s="0" t="n">
        <v>0.08</v>
      </c>
      <c r="F697" s="0" t="n">
        <v>0.164293943802476</v>
      </c>
      <c r="G697" s="0" t="n">
        <v>1106.14761137712</v>
      </c>
      <c r="H697" s="0" t="n">
        <v>-69783.9161644906</v>
      </c>
      <c r="I697" s="0" t="n">
        <v>24681.090579463</v>
      </c>
      <c r="J697" s="0" t="n">
        <v>2438.61074630655</v>
      </c>
      <c r="K697" s="0" t="n">
        <v>5946822.37200181</v>
      </c>
      <c r="L697" s="0" t="n">
        <v>13956.6663726303</v>
      </c>
      <c r="M697" s="0" t="n">
        <v>1378.98592805524</v>
      </c>
      <c r="N697" s="0" t="n">
        <v>1901602.18977439</v>
      </c>
      <c r="O697" s="13" t="n">
        <v>4.180877E-005</v>
      </c>
      <c r="P697" s="0" t="s">
        <v>2068</v>
      </c>
    </row>
    <row r="698" customFormat="false" ht="15" hidden="false" customHeight="false" outlineLevel="0" collapsed="false">
      <c r="A698" s="0" t="n">
        <v>697</v>
      </c>
      <c r="B698" s="0" t="n">
        <v>-4</v>
      </c>
      <c r="C698" s="0" t="s">
        <v>45</v>
      </c>
      <c r="D698" s="0" t="n">
        <v>0.015</v>
      </c>
      <c r="E698" s="0" t="n">
        <v>0.08</v>
      </c>
      <c r="F698" s="0" t="n">
        <v>0.470577720378059</v>
      </c>
      <c r="G698" s="0" t="n">
        <v>1151.95571031569</v>
      </c>
      <c r="H698" s="0" t="n">
        <v>-43778.6064391438</v>
      </c>
      <c r="I698" s="0" t="n">
        <v>24201.6440619559</v>
      </c>
      <c r="J698" s="0" t="n">
        <v>3059.29386904905</v>
      </c>
      <c r="K698" s="0" t="n">
        <v>9359278.97720111</v>
      </c>
      <c r="L698" s="0" t="n">
        <v>13685.4253661353</v>
      </c>
      <c r="M698" s="0" t="n">
        <v>1729.95388807523</v>
      </c>
      <c r="N698" s="0" t="n">
        <v>2992740.45486663</v>
      </c>
      <c r="O698" s="13" t="n">
        <v>0.02449685</v>
      </c>
      <c r="P698" s="0" t="s">
        <v>2068</v>
      </c>
    </row>
    <row r="699" customFormat="false" ht="15" hidden="false" customHeight="false" outlineLevel="0" collapsed="false">
      <c r="A699" s="0" t="n">
        <v>698</v>
      </c>
      <c r="B699" s="0" t="n">
        <v>1</v>
      </c>
      <c r="C699" s="0" t="s">
        <v>45</v>
      </c>
      <c r="D699" s="0" t="n">
        <v>0.015</v>
      </c>
      <c r="E699" s="0" t="n">
        <v>0.08</v>
      </c>
      <c r="F699" s="0" t="n">
        <v>0.366135817050235</v>
      </c>
      <c r="G699" s="0" t="n">
        <v>1160.52552973014</v>
      </c>
      <c r="H699" s="0" t="n">
        <v>-80776.8238777474</v>
      </c>
      <c r="I699" s="0" t="n">
        <v>28566.7358451406</v>
      </c>
      <c r="J699" s="0" t="n">
        <v>1933.26553216051</v>
      </c>
      <c r="K699" s="0" t="n">
        <v>3737515.61783988</v>
      </c>
      <c r="L699" s="0" t="n">
        <v>16153.9215724502</v>
      </c>
      <c r="M699" s="0" t="n">
        <v>1093.22324925453</v>
      </c>
      <c r="N699" s="0" t="n">
        <v>1195137.07271063</v>
      </c>
      <c r="O699" s="13" t="n">
        <v>4.881149E-005</v>
      </c>
      <c r="P699" s="0" t="s">
        <v>2068</v>
      </c>
    </row>
    <row r="700" customFormat="false" ht="15" hidden="false" customHeight="false" outlineLevel="0" collapsed="false">
      <c r="A700" s="0" t="n">
        <v>699</v>
      </c>
      <c r="B700" s="0" t="n">
        <v>1</v>
      </c>
      <c r="C700" s="0" t="s">
        <v>45</v>
      </c>
      <c r="D700" s="0" t="n">
        <v>0.015</v>
      </c>
      <c r="E700" s="0" t="n">
        <v>0.08</v>
      </c>
      <c r="F700" s="0" t="n">
        <v>0.359588215898838</v>
      </c>
      <c r="G700" s="0" t="n">
        <v>1154.70291640906</v>
      </c>
      <c r="H700" s="0" t="n">
        <v>-81741.6190120124</v>
      </c>
      <c r="I700" s="0" t="n">
        <v>28908.2373434575</v>
      </c>
      <c r="J700" s="0" t="n">
        <v>1618.71063521254</v>
      </c>
      <c r="K700" s="0" t="n">
        <v>2620224.12055019</v>
      </c>
      <c r="L700" s="0" t="n">
        <v>16347.0338851935</v>
      </c>
      <c r="M700" s="0" t="n">
        <v>915.34870449555</v>
      </c>
      <c r="N700" s="0" t="n">
        <v>837863.250821682</v>
      </c>
      <c r="O700" s="13" t="n">
        <v>4.9468E-005</v>
      </c>
      <c r="P700" s="0" t="s">
        <v>2068</v>
      </c>
    </row>
    <row r="701" customFormat="false" ht="15" hidden="false" customHeight="false" outlineLevel="0" collapsed="false">
      <c r="A701" s="0" t="n">
        <v>700</v>
      </c>
      <c r="B701" s="0" t="n">
        <v>1</v>
      </c>
      <c r="C701" s="0" t="s">
        <v>45</v>
      </c>
      <c r="D701" s="0" t="n">
        <v>0.015</v>
      </c>
      <c r="E701" s="0" t="n">
        <v>0.08</v>
      </c>
      <c r="F701" s="0" t="n">
        <v>0.35804771441326</v>
      </c>
      <c r="G701" s="0" t="n">
        <v>1151.01567863345</v>
      </c>
      <c r="H701" s="0" t="n">
        <v>-80944.5872766424</v>
      </c>
      <c r="I701" s="0" t="n">
        <v>29061.4560771015</v>
      </c>
      <c r="J701" s="0" t="n">
        <v>1502.28967169529</v>
      </c>
      <c r="K701" s="0" t="n">
        <v>2256874.25768236</v>
      </c>
      <c r="L701" s="0" t="n">
        <v>16433.7006059247</v>
      </c>
      <c r="M701" s="0" t="n">
        <v>849.516232858901</v>
      </c>
      <c r="N701" s="0" t="n">
        <v>721677.829890778</v>
      </c>
      <c r="O701" s="13" t="n">
        <v>0.004593285</v>
      </c>
      <c r="P701" s="0" t="s">
        <v>2068</v>
      </c>
    </row>
    <row r="702" customFormat="false" ht="15" hidden="false" customHeight="false" outlineLevel="0" collapsed="false">
      <c r="A702" s="0" t="n">
        <v>701</v>
      </c>
      <c r="B702" s="0" t="n">
        <v>1</v>
      </c>
      <c r="C702" s="0" t="s">
        <v>45</v>
      </c>
      <c r="D702" s="0" t="n">
        <v>0.015</v>
      </c>
      <c r="E702" s="0" t="n">
        <v>0.08</v>
      </c>
      <c r="F702" s="0" t="n">
        <v>0.344806504188454</v>
      </c>
      <c r="G702" s="0" t="n">
        <v>1147.348153005</v>
      </c>
      <c r="H702" s="0" t="n">
        <v>-82935.3526257944</v>
      </c>
      <c r="I702" s="0" t="n">
        <v>29327.6980608784</v>
      </c>
      <c r="J702" s="0" t="n">
        <v>1340.07288547419</v>
      </c>
      <c r="K702" s="0" t="n">
        <v>1795795.33838313</v>
      </c>
      <c r="L702" s="0" t="n">
        <v>16584.2305871761</v>
      </c>
      <c r="M702" s="0" t="n">
        <v>757.784592682712</v>
      </c>
      <c r="N702" s="0" t="n">
        <v>574237.488907304</v>
      </c>
      <c r="O702" s="13" t="n">
        <v>0.0007388758</v>
      </c>
      <c r="P702" s="0" t="s">
        <v>2068</v>
      </c>
    </row>
    <row r="703" customFormat="false" ht="15" hidden="false" customHeight="false" outlineLevel="0" collapsed="false">
      <c r="A703" s="0" t="n">
        <v>702</v>
      </c>
      <c r="B703" s="0" t="n">
        <v>1</v>
      </c>
      <c r="C703" s="0" t="s">
        <v>45</v>
      </c>
      <c r="D703" s="0" t="n">
        <v>0.015</v>
      </c>
      <c r="E703" s="0" t="n">
        <v>0.08</v>
      </c>
      <c r="F703" s="0" t="n">
        <v>0.341982036727131</v>
      </c>
      <c r="G703" s="0" t="n">
        <v>1145.94469345023</v>
      </c>
      <c r="H703" s="0" t="n">
        <v>-83153.8611917176</v>
      </c>
      <c r="I703" s="0" t="n">
        <v>29408.2823445603</v>
      </c>
      <c r="J703" s="0" t="n">
        <v>1310.8055522908</v>
      </c>
      <c r="K703" s="0" t="n">
        <v>1718211.19591639</v>
      </c>
      <c r="L703" s="0" t="n">
        <v>16629.7993985481</v>
      </c>
      <c r="M703" s="0" t="n">
        <v>741.23449731676</v>
      </c>
      <c r="N703" s="0" t="n">
        <v>549428.58001243</v>
      </c>
      <c r="O703" s="13" t="n">
        <v>0.0005159565</v>
      </c>
      <c r="P703" s="0" t="s">
        <v>2068</v>
      </c>
    </row>
    <row r="704" customFormat="false" ht="15" hidden="false" customHeight="false" outlineLevel="0" collapsed="false">
      <c r="A704" s="0" t="n">
        <v>703</v>
      </c>
      <c r="B704" s="0" t="n">
        <v>1</v>
      </c>
      <c r="C704" s="0" t="s">
        <v>45</v>
      </c>
      <c r="D704" s="0" t="n">
        <v>0.015</v>
      </c>
      <c r="E704" s="0" t="n">
        <v>0.08</v>
      </c>
      <c r="F704" s="0" t="n">
        <v>0.338190390830277</v>
      </c>
      <c r="G704" s="0" t="n">
        <v>1144.6465058817</v>
      </c>
      <c r="H704" s="0" t="n">
        <v>-83364.2998659649</v>
      </c>
      <c r="I704" s="0" t="n">
        <v>29477.4490033943</v>
      </c>
      <c r="J704" s="0" t="n">
        <v>1299.42199522676</v>
      </c>
      <c r="K704" s="0" t="n">
        <v>1688497.5216791</v>
      </c>
      <c r="L704" s="0" t="n">
        <v>16668.911769954</v>
      </c>
      <c r="M704" s="0" t="n">
        <v>734.797321950586</v>
      </c>
      <c r="N704" s="0" t="n">
        <v>539927.104345753</v>
      </c>
      <c r="O704" s="13" t="n">
        <v>0.0009089884</v>
      </c>
      <c r="P704" s="0" t="s">
        <v>2068</v>
      </c>
    </row>
    <row r="705" customFormat="false" ht="15" hidden="false" customHeight="false" outlineLevel="0" collapsed="false">
      <c r="A705" s="0" t="n">
        <v>704</v>
      </c>
      <c r="B705" s="0" t="n">
        <v>1</v>
      </c>
      <c r="C705" s="0" t="s">
        <v>45</v>
      </c>
      <c r="D705" s="0" t="n">
        <v>0.015</v>
      </c>
      <c r="E705" s="0" t="n">
        <v>0.08</v>
      </c>
      <c r="F705" s="0" t="n">
        <v>0.332510808788356</v>
      </c>
      <c r="G705" s="0" t="n">
        <v>1142.23390518226</v>
      </c>
      <c r="H705" s="0" t="n">
        <v>-83729.0084820721</v>
      </c>
      <c r="I705" s="0" t="n">
        <v>29613.9937326963</v>
      </c>
      <c r="J705" s="0" t="n">
        <v>1309.12598321297</v>
      </c>
      <c r="K705" s="0" t="n">
        <v>1713810.83992333</v>
      </c>
      <c r="L705" s="0" t="n">
        <v>16746.1251016887</v>
      </c>
      <c r="M705" s="0" t="n">
        <v>740.284734428076</v>
      </c>
      <c r="N705" s="0" t="n">
        <v>548021.488027247</v>
      </c>
      <c r="O705" s="13" t="n">
        <v>0.0004956439</v>
      </c>
      <c r="P705" s="0" t="s">
        <v>2068</v>
      </c>
    </row>
    <row r="706" customFormat="false" ht="15" hidden="false" customHeight="false" outlineLevel="0" collapsed="false">
      <c r="A706" s="0" t="n">
        <v>705</v>
      </c>
      <c r="B706" s="0" t="n">
        <v>1</v>
      </c>
      <c r="C706" s="0" t="s">
        <v>45</v>
      </c>
      <c r="D706" s="0" t="n">
        <v>0.015</v>
      </c>
      <c r="E706" s="0" t="n">
        <v>0.08</v>
      </c>
      <c r="F706" s="0" t="n">
        <v>0.326051065130741</v>
      </c>
      <c r="G706" s="0" t="n">
        <v>1140.13614686931</v>
      </c>
      <c r="H706" s="0" t="n">
        <v>-84055.4450950506</v>
      </c>
      <c r="I706" s="0" t="n">
        <v>29727.3645728772</v>
      </c>
      <c r="J706" s="0" t="n">
        <v>1389.04866203913</v>
      </c>
      <c r="K706" s="0" t="n">
        <v>1929456.18551271</v>
      </c>
      <c r="L706" s="0" t="n">
        <v>16810.2340593166</v>
      </c>
      <c r="M706" s="0" t="n">
        <v>785.47942146961</v>
      </c>
      <c r="N706" s="0" t="n">
        <v>616977.921552233</v>
      </c>
      <c r="O706" s="13" t="n">
        <v>5.141844E-005</v>
      </c>
      <c r="P706" s="0" t="s">
        <v>2068</v>
      </c>
    </row>
    <row r="707" customFormat="false" ht="15" hidden="false" customHeight="false" outlineLevel="0" collapsed="false">
      <c r="A707" s="0" t="n">
        <v>706</v>
      </c>
      <c r="B707" s="0" t="n">
        <v>1</v>
      </c>
      <c r="C707" s="0" t="s">
        <v>45</v>
      </c>
      <c r="D707" s="0" t="n">
        <v>0.015</v>
      </c>
      <c r="E707" s="0" t="n">
        <v>0.08</v>
      </c>
      <c r="F707" s="0" t="n">
        <v>0.315487287341966</v>
      </c>
      <c r="G707" s="0" t="n">
        <v>1136.29203745379</v>
      </c>
      <c r="H707" s="0" t="n">
        <v>-84600.9511344131</v>
      </c>
      <c r="I707" s="0" t="n">
        <v>29920.5227048417</v>
      </c>
      <c r="J707" s="0" t="n">
        <v>1736.75719270708</v>
      </c>
      <c r="K707" s="0" t="n">
        <v>3016325.5464198</v>
      </c>
      <c r="L707" s="0" t="n">
        <v>16919.4611454897</v>
      </c>
      <c r="M707" s="0" t="n">
        <v>982.101687434487</v>
      </c>
      <c r="N707" s="0" t="n">
        <v>964523.724461666</v>
      </c>
      <c r="O707" s="13" t="n">
        <v>4.944108E-005</v>
      </c>
      <c r="P707" s="0" t="s">
        <v>2068</v>
      </c>
    </row>
    <row r="708" customFormat="false" ht="15" hidden="false" customHeight="false" outlineLevel="0" collapsed="false">
      <c r="A708" s="0" t="n">
        <v>707</v>
      </c>
      <c r="B708" s="0" t="n">
        <v>1</v>
      </c>
      <c r="C708" s="0" t="s">
        <v>45</v>
      </c>
      <c r="D708" s="0" t="n">
        <v>0.015</v>
      </c>
      <c r="E708" s="0" t="n">
        <v>0.08</v>
      </c>
      <c r="F708" s="0" t="n">
        <v>0.314541302912402</v>
      </c>
      <c r="G708" s="0" t="n">
        <v>1134.50297302705</v>
      </c>
      <c r="H708" s="0" t="n">
        <v>-84808.7426746155</v>
      </c>
      <c r="I708" s="0" t="n">
        <v>29994.1054499749</v>
      </c>
      <c r="J708" s="0" t="n">
        <v>2104.18934783162</v>
      </c>
      <c r="K708" s="0" t="n">
        <v>4427612.81152806</v>
      </c>
      <c r="L708" s="0" t="n">
        <v>16961.0707259691</v>
      </c>
      <c r="M708" s="0" t="n">
        <v>1189.87727137646</v>
      </c>
      <c r="N708" s="0" t="n">
        <v>1415807.92093831</v>
      </c>
      <c r="O708" s="13" t="n">
        <v>4.825201E-005</v>
      </c>
      <c r="P708" s="0" t="s">
        <v>2068</v>
      </c>
    </row>
    <row r="709" customFormat="false" ht="15" hidden="false" customHeight="false" outlineLevel="0" collapsed="false">
      <c r="A709" s="0" t="n">
        <v>708</v>
      </c>
      <c r="B709" s="0" t="n">
        <v>1</v>
      </c>
      <c r="C709" s="0" t="s">
        <v>45</v>
      </c>
      <c r="D709" s="0" t="n">
        <v>0.015</v>
      </c>
      <c r="E709" s="0" t="n">
        <v>0.08</v>
      </c>
      <c r="F709" s="0" t="n">
        <v>0.328237498004455</v>
      </c>
      <c r="G709" s="0" t="n">
        <v>1136.12833856976</v>
      </c>
      <c r="H709" s="0" t="n">
        <v>-84538.5532894538</v>
      </c>
      <c r="I709" s="0" t="n">
        <v>29898.4427287445</v>
      </c>
      <c r="J709" s="0" t="n">
        <v>2089.54741452979</v>
      </c>
      <c r="K709" s="0" t="n">
        <v>4366208.39756815</v>
      </c>
      <c r="L709" s="0" t="n">
        <v>16906.9753576256</v>
      </c>
      <c r="M709" s="0" t="n">
        <v>1181.59754892043</v>
      </c>
      <c r="N709" s="0" t="n">
        <v>1396172.76761476</v>
      </c>
      <c r="O709" s="13" t="n">
        <v>5.293444E-005</v>
      </c>
      <c r="P709" s="0" t="s">
        <v>2068</v>
      </c>
    </row>
    <row r="710" customFormat="false" ht="15" hidden="false" customHeight="false" outlineLevel="0" collapsed="false">
      <c r="A710" s="0" t="n">
        <v>709</v>
      </c>
      <c r="B710" s="0" t="n">
        <v>-4</v>
      </c>
      <c r="C710" s="0" t="s">
        <v>45</v>
      </c>
      <c r="D710" s="0" t="n">
        <v>0.02</v>
      </c>
      <c r="E710" s="0" t="n">
        <v>0.08</v>
      </c>
      <c r="F710" s="0" t="n">
        <v>0.865677887442871</v>
      </c>
      <c r="G710" s="0" t="n">
        <v>1164.3757093048</v>
      </c>
      <c r="H710" s="0" t="n">
        <v>-46091.3345238799</v>
      </c>
      <c r="I710" s="0" t="n">
        <v>27163.4948186444</v>
      </c>
      <c r="J710" s="0" t="n">
        <v>3149.25679733119</v>
      </c>
      <c r="K710" s="0" t="n">
        <v>9917818.37553674</v>
      </c>
      <c r="L710" s="0" t="n">
        <v>15360.2780098353</v>
      </c>
      <c r="M710" s="0" t="n">
        <v>1780.825620882</v>
      </c>
      <c r="N710" s="0" t="n">
        <v>3171339.89198976</v>
      </c>
      <c r="O710" s="13" t="n">
        <v>0.0262506</v>
      </c>
      <c r="P710" s="0" t="s">
        <v>2068</v>
      </c>
    </row>
    <row r="711" customFormat="false" ht="15" hidden="false" customHeight="false" outlineLevel="0" collapsed="false">
      <c r="A711" s="0" t="n">
        <v>710</v>
      </c>
      <c r="B711" s="0" t="n">
        <v>1</v>
      </c>
      <c r="C711" s="0" t="s">
        <v>45</v>
      </c>
      <c r="D711" s="0" t="n">
        <v>0.02</v>
      </c>
      <c r="E711" s="0" t="n">
        <v>0.08</v>
      </c>
      <c r="F711" s="0" t="n">
        <v>0.616618523476063</v>
      </c>
      <c r="G711" s="0" t="n">
        <v>1192.36311297313</v>
      </c>
      <c r="H711" s="0" t="n">
        <v>-93312.0848849634</v>
      </c>
      <c r="I711" s="0" t="n">
        <v>32997.9118129671</v>
      </c>
      <c r="J711" s="0" t="n">
        <v>2086.13825947145</v>
      </c>
      <c r="K711" s="0" t="n">
        <v>4351972.83763061</v>
      </c>
      <c r="L711" s="0" t="n">
        <v>18659.6635461243</v>
      </c>
      <c r="M711" s="0" t="n">
        <v>1179.66973935069</v>
      </c>
      <c r="N711" s="0" t="n">
        <v>1391620.69393973</v>
      </c>
      <c r="O711" s="13" t="n">
        <v>7.68572E-005</v>
      </c>
      <c r="P711" s="0" t="s">
        <v>2068</v>
      </c>
    </row>
    <row r="712" customFormat="false" ht="15" hidden="false" customHeight="false" outlineLevel="0" collapsed="false">
      <c r="A712" s="0" t="n">
        <v>711</v>
      </c>
      <c r="B712" s="0" t="n">
        <v>1</v>
      </c>
      <c r="C712" s="0" t="s">
        <v>45</v>
      </c>
      <c r="D712" s="0" t="n">
        <v>0.02</v>
      </c>
      <c r="E712" s="0" t="n">
        <v>0.08</v>
      </c>
      <c r="F712" s="0" t="n">
        <v>0.603570899693295</v>
      </c>
      <c r="G712" s="0" t="n">
        <v>1186.2101993095</v>
      </c>
      <c r="H712" s="0" t="n">
        <v>-94529.903932645</v>
      </c>
      <c r="I712" s="0" t="n">
        <v>33430.2931863931</v>
      </c>
      <c r="J712" s="0" t="n">
        <v>1711.7327877131</v>
      </c>
      <c r="K712" s="0" t="n">
        <v>2930029.13653206</v>
      </c>
      <c r="L712" s="0" t="n">
        <v>18904.1666227231</v>
      </c>
      <c r="M712" s="0" t="n">
        <v>967.950883624717</v>
      </c>
      <c r="N712" s="0" t="n">
        <v>936928.913109871</v>
      </c>
      <c r="O712" s="13" t="n">
        <v>6.69742E-005</v>
      </c>
      <c r="P712" s="0" t="s">
        <v>2068</v>
      </c>
    </row>
    <row r="713" customFormat="false" ht="15" hidden="false" customHeight="false" outlineLevel="0" collapsed="false">
      <c r="A713" s="0" t="n">
        <v>712</v>
      </c>
      <c r="B713" s="0" t="n">
        <v>1</v>
      </c>
      <c r="C713" s="0" t="s">
        <v>45</v>
      </c>
      <c r="D713" s="0" t="n">
        <v>0.02</v>
      </c>
      <c r="E713" s="0" t="n">
        <v>0.08</v>
      </c>
      <c r="F713" s="0" t="n">
        <v>0.598262834027991</v>
      </c>
      <c r="G713" s="0" t="n">
        <v>1181.67138380887</v>
      </c>
      <c r="H713" s="0" t="n">
        <v>-92559.2267272347</v>
      </c>
      <c r="I713" s="0" t="n">
        <v>33618.4691263937</v>
      </c>
      <c r="J713" s="0" t="n">
        <v>1520.88128391304</v>
      </c>
      <c r="K713" s="0" t="n">
        <v>2313079.87975698</v>
      </c>
      <c r="L713" s="0" t="n">
        <v>19010.6048020075</v>
      </c>
      <c r="M713" s="0" t="n">
        <v>860.02943591925</v>
      </c>
      <c r="N713" s="0" t="n">
        <v>739650.630647584</v>
      </c>
      <c r="O713" s="13" t="n">
        <v>0.00738252</v>
      </c>
      <c r="P713" s="0" t="s">
        <v>2068</v>
      </c>
    </row>
    <row r="714" customFormat="false" ht="15" hidden="false" customHeight="false" outlineLevel="0" collapsed="false">
      <c r="A714" s="0" t="n">
        <v>713</v>
      </c>
      <c r="B714" s="0" t="n">
        <v>1</v>
      </c>
      <c r="C714" s="0" t="s">
        <v>45</v>
      </c>
      <c r="D714" s="0" t="n">
        <v>0.02</v>
      </c>
      <c r="E714" s="0" t="n">
        <v>0.08</v>
      </c>
      <c r="F714" s="0" t="n">
        <v>0.57313459906436</v>
      </c>
      <c r="G714" s="0" t="n">
        <v>1178.31778621985</v>
      </c>
      <c r="H714" s="0" t="n">
        <v>-96061.7244716309</v>
      </c>
      <c r="I714" s="0" t="n">
        <v>33968.0016519706</v>
      </c>
      <c r="J714" s="0" t="n">
        <v>1315.46664534784</v>
      </c>
      <c r="K714" s="0" t="n">
        <v>1730452.49502272</v>
      </c>
      <c r="L714" s="0" t="n">
        <v>19208.2300769921</v>
      </c>
      <c r="M714" s="0" t="n">
        <v>743.870252725112</v>
      </c>
      <c r="N714" s="0" t="n">
        <v>553342.952889323</v>
      </c>
      <c r="O714" s="13" t="n">
        <v>0.0011845</v>
      </c>
      <c r="P714" s="0" t="s">
        <v>2068</v>
      </c>
    </row>
    <row r="715" customFormat="false" ht="15" hidden="false" customHeight="false" outlineLevel="0" collapsed="false">
      <c r="A715" s="0" t="n">
        <v>714</v>
      </c>
      <c r="B715" s="0" t="n">
        <v>1</v>
      </c>
      <c r="C715" s="0" t="s">
        <v>45</v>
      </c>
      <c r="D715" s="0" t="n">
        <v>0.02</v>
      </c>
      <c r="E715" s="0" t="n">
        <v>0.08</v>
      </c>
      <c r="F715" s="0" t="n">
        <v>0.568723663891432</v>
      </c>
      <c r="G715" s="0" t="n">
        <v>1176.83655201831</v>
      </c>
      <c r="H715" s="0" t="n">
        <v>-96344.052140858</v>
      </c>
      <c r="I715" s="0" t="n">
        <v>34068.9761124274</v>
      </c>
      <c r="J715" s="0" t="n">
        <v>1247.79638427617</v>
      </c>
      <c r="K715" s="0" t="n">
        <v>1556995.8166127</v>
      </c>
      <c r="L715" s="0" t="n">
        <v>19265.3291282229</v>
      </c>
      <c r="M715" s="0" t="n">
        <v>705.604064658783</v>
      </c>
      <c r="N715" s="0" t="n">
        <v>497877.096062997</v>
      </c>
      <c r="O715" s="13" t="n">
        <v>0.0009609246</v>
      </c>
      <c r="P715" s="0" t="s">
        <v>2068</v>
      </c>
    </row>
    <row r="716" customFormat="false" ht="15" hidden="false" customHeight="false" outlineLevel="0" collapsed="false">
      <c r="A716" s="0" t="n">
        <v>715</v>
      </c>
      <c r="B716" s="0" t="n">
        <v>1</v>
      </c>
      <c r="C716" s="0" t="s">
        <v>45</v>
      </c>
      <c r="D716" s="0" t="n">
        <v>0.02</v>
      </c>
      <c r="E716" s="0" t="n">
        <v>0.08</v>
      </c>
      <c r="F716" s="0" t="n">
        <v>0.559261735557811</v>
      </c>
      <c r="G716" s="0" t="n">
        <v>1175.41440857955</v>
      </c>
      <c r="H716" s="0" t="n">
        <v>-96602.2153812679</v>
      </c>
      <c r="I716" s="0" t="n">
        <v>34163.0711457251</v>
      </c>
      <c r="J716" s="0" t="n">
        <v>1198.85893051876</v>
      </c>
      <c r="K716" s="0" t="n">
        <v>1437262.73528459</v>
      </c>
      <c r="L716" s="0" t="n">
        <v>19318.5380001252</v>
      </c>
      <c r="M716" s="0" t="n">
        <v>677.930906809447</v>
      </c>
      <c r="N716" s="0" t="n">
        <v>459590.314407479</v>
      </c>
      <c r="O716" s="13" t="n">
        <v>0.001004603</v>
      </c>
      <c r="P716" s="0" t="s">
        <v>2068</v>
      </c>
    </row>
    <row r="717" customFormat="false" ht="15" hidden="false" customHeight="false" outlineLevel="0" collapsed="false">
      <c r="A717" s="0" t="n">
        <v>716</v>
      </c>
      <c r="B717" s="0" t="n">
        <v>1</v>
      </c>
      <c r="C717" s="0" t="s">
        <v>45</v>
      </c>
      <c r="D717" s="0" t="n">
        <v>0.02</v>
      </c>
      <c r="E717" s="0" t="n">
        <v>0.08</v>
      </c>
      <c r="F717" s="0" t="n">
        <v>0.549409108352847</v>
      </c>
      <c r="G717" s="0" t="n">
        <v>1172.83956299478</v>
      </c>
      <c r="H717" s="0" t="n">
        <v>-97092.5554949522</v>
      </c>
      <c r="I717" s="0" t="n">
        <v>34337.3262722519</v>
      </c>
      <c r="J717" s="0" t="n">
        <v>1127.5496048418</v>
      </c>
      <c r="K717" s="0" t="n">
        <v>1271368.1113789</v>
      </c>
      <c r="L717" s="0" t="n">
        <v>19417.0758122966</v>
      </c>
      <c r="M717" s="0" t="n">
        <v>637.606899874678</v>
      </c>
      <c r="N717" s="0" t="n">
        <v>406542.558767798</v>
      </c>
      <c r="O717" s="13" t="n">
        <v>0.0008724469</v>
      </c>
      <c r="P717" s="0" t="s">
        <v>2068</v>
      </c>
    </row>
    <row r="718" customFormat="false" ht="15" hidden="false" customHeight="false" outlineLevel="0" collapsed="false">
      <c r="A718" s="0" t="n">
        <v>717</v>
      </c>
      <c r="B718" s="0" t="n">
        <v>1</v>
      </c>
      <c r="C718" s="0" t="s">
        <v>45</v>
      </c>
      <c r="D718" s="0" t="n">
        <v>0.02</v>
      </c>
      <c r="E718" s="0" t="n">
        <v>0.08</v>
      </c>
      <c r="F718" s="0" t="n">
        <v>0.537821632242412</v>
      </c>
      <c r="G718" s="0" t="n">
        <v>1170.59583955772</v>
      </c>
      <c r="H718" s="0" t="n">
        <v>-97487.9479205134</v>
      </c>
      <c r="I718" s="0" t="n">
        <v>34481.3671565267</v>
      </c>
      <c r="J718" s="0" t="n">
        <v>1125.12037240037</v>
      </c>
      <c r="K718" s="0" t="n">
        <v>1265895.85239035</v>
      </c>
      <c r="L718" s="0" t="n">
        <v>19498.5280705091</v>
      </c>
      <c r="M718" s="0" t="n">
        <v>636.233217284092</v>
      </c>
      <c r="N718" s="0" t="n">
        <v>404792.706775666</v>
      </c>
      <c r="O718" s="13" t="n">
        <v>0.0007468926</v>
      </c>
      <c r="P718" s="0" t="s">
        <v>2068</v>
      </c>
    </row>
    <row r="719" customFormat="false" ht="15" hidden="false" customHeight="false" outlineLevel="0" collapsed="false">
      <c r="A719" s="0" t="n">
        <v>718</v>
      </c>
      <c r="B719" s="0" t="n">
        <v>1</v>
      </c>
      <c r="C719" s="0" t="s">
        <v>45</v>
      </c>
      <c r="D719" s="0" t="n">
        <v>0.02</v>
      </c>
      <c r="E719" s="0" t="n">
        <v>0.08</v>
      </c>
      <c r="F719" s="0" t="n">
        <v>0.519057938014157</v>
      </c>
      <c r="G719" s="0" t="n">
        <v>1166.55191132947</v>
      </c>
      <c r="H719" s="0" t="n">
        <v>-98190.6824961391</v>
      </c>
      <c r="I719" s="0" t="n">
        <v>34726.0088686334</v>
      </c>
      <c r="J719" s="0" t="n">
        <v>1368.61243637718</v>
      </c>
      <c r="K719" s="0" t="n">
        <v>1873100.00100628</v>
      </c>
      <c r="L719" s="0" t="n">
        <v>19636.8680984228</v>
      </c>
      <c r="M719" s="0" t="n">
        <v>773.923141808994</v>
      </c>
      <c r="N719" s="0" t="n">
        <v>598957.029427504</v>
      </c>
      <c r="O719" s="13" t="n">
        <v>4.514399E-005</v>
      </c>
      <c r="P719" s="0" t="s">
        <v>2068</v>
      </c>
    </row>
    <row r="720" customFormat="false" ht="15" hidden="false" customHeight="false" outlineLevel="0" collapsed="false">
      <c r="A720" s="0" t="n">
        <v>719</v>
      </c>
      <c r="B720" s="0" t="n">
        <v>1</v>
      </c>
      <c r="C720" s="0" t="s">
        <v>45</v>
      </c>
      <c r="D720" s="0" t="n">
        <v>0.02</v>
      </c>
      <c r="E720" s="0" t="n">
        <v>0.08</v>
      </c>
      <c r="F720" s="0" t="n">
        <v>0.518715471582254</v>
      </c>
      <c r="G720" s="0" t="n">
        <v>1164.61942642573</v>
      </c>
      <c r="H720" s="0" t="n">
        <v>-98454.0088573109</v>
      </c>
      <c r="I720" s="0" t="n">
        <v>34819.1360080406</v>
      </c>
      <c r="J720" s="0" t="n">
        <v>1702.48350975921</v>
      </c>
      <c r="K720" s="0" t="n">
        <v>2898450.10100204</v>
      </c>
      <c r="L720" s="0" t="n">
        <v>19689.5296455653</v>
      </c>
      <c r="M720" s="0" t="n">
        <v>962.720600812056</v>
      </c>
      <c r="N720" s="0" t="n">
        <v>926830.955227927</v>
      </c>
      <c r="O720" s="13" t="n">
        <v>4.499064E-005</v>
      </c>
      <c r="P720" s="0" t="s">
        <v>2068</v>
      </c>
    </row>
    <row r="721" customFormat="false" ht="15" hidden="false" customHeight="false" outlineLevel="0" collapsed="false">
      <c r="A721" s="0" t="n">
        <v>720</v>
      </c>
      <c r="B721" s="0" t="n">
        <v>1</v>
      </c>
      <c r="C721" s="0" t="s">
        <v>45</v>
      </c>
      <c r="D721" s="0" t="n">
        <v>0.02</v>
      </c>
      <c r="E721" s="0" t="n">
        <v>0.08</v>
      </c>
      <c r="F721" s="0" t="n">
        <v>0.543033682959503</v>
      </c>
      <c r="G721" s="0" t="n">
        <v>1166.06329389355</v>
      </c>
      <c r="H721" s="0" t="n">
        <v>-98142.1041941511</v>
      </c>
      <c r="I721" s="0" t="n">
        <v>34708.6414309962</v>
      </c>
      <c r="J721" s="0" t="n">
        <v>1700.87117775985</v>
      </c>
      <c r="K721" s="0" t="n">
        <v>2892962.76333418</v>
      </c>
      <c r="L721" s="0" t="n">
        <v>19627.0471574218</v>
      </c>
      <c r="M721" s="0" t="n">
        <v>961.808859021663</v>
      </c>
      <c r="N721" s="0" t="n">
        <v>925076.281292554</v>
      </c>
      <c r="O721" s="13" t="n">
        <v>4.369058E-005</v>
      </c>
      <c r="P721" s="0" t="s">
        <v>2068</v>
      </c>
    </row>
    <row r="722" customFormat="false" ht="15" hidden="false" customHeight="false" outlineLevel="0" collapsed="false">
      <c r="A722" s="0" t="n">
        <v>721</v>
      </c>
      <c r="B722" s="0" t="n">
        <v>-4</v>
      </c>
      <c r="C722" s="0" t="s">
        <v>45</v>
      </c>
      <c r="D722" s="0" t="n">
        <v>0.025</v>
      </c>
      <c r="E722" s="0" t="n">
        <v>0.08</v>
      </c>
      <c r="F722" s="0" t="n">
        <v>1.37779231187596</v>
      </c>
      <c r="G722" s="0" t="n">
        <v>1173.85266635536</v>
      </c>
      <c r="H722" s="0" t="n">
        <v>-52935.2337754642</v>
      </c>
      <c r="I722" s="0" t="n">
        <v>29691.9107803112</v>
      </c>
      <c r="J722" s="0" t="n">
        <v>3254.7123177041</v>
      </c>
      <c r="K722" s="13" t="n">
        <v>10593152.2710147</v>
      </c>
      <c r="L722" s="0" t="n">
        <v>16790.0340995663</v>
      </c>
      <c r="M722" s="0" t="n">
        <v>1840.45803291397</v>
      </c>
      <c r="N722" s="0" t="n">
        <v>3387285.77091756</v>
      </c>
      <c r="O722" s="13" t="n">
        <v>0.02145268</v>
      </c>
      <c r="P722" s="0" t="s">
        <v>2068</v>
      </c>
    </row>
    <row r="723" customFormat="false" ht="15" hidden="false" customHeight="false" outlineLevel="0" collapsed="false">
      <c r="A723" s="0" t="n">
        <v>722</v>
      </c>
      <c r="B723" s="0" t="n">
        <v>1</v>
      </c>
      <c r="C723" s="0" t="s">
        <v>45</v>
      </c>
      <c r="D723" s="0" t="n">
        <v>0.025</v>
      </c>
      <c r="E723" s="0" t="n">
        <v>0.08</v>
      </c>
      <c r="F723" s="0" t="n">
        <v>0.925621146830963</v>
      </c>
      <c r="G723" s="0" t="n">
        <v>1222.10448400624</v>
      </c>
      <c r="H723" s="0" t="n">
        <v>-104615.201050672</v>
      </c>
      <c r="I723" s="0" t="n">
        <v>36997.3821889591</v>
      </c>
      <c r="J723" s="0" t="n">
        <v>2244.53033058955</v>
      </c>
      <c r="K723" s="0" t="n">
        <v>5037916.40493643</v>
      </c>
      <c r="L723" s="0" t="n">
        <v>20921.2845845016</v>
      </c>
      <c r="M723" s="0" t="n">
        <v>1269.2373087149</v>
      </c>
      <c r="N723" s="0" t="n">
        <v>1610963.34583384</v>
      </c>
      <c r="O723" s="13" t="n">
        <v>4.19764E-005</v>
      </c>
      <c r="P723" s="0" t="s">
        <v>2068</v>
      </c>
    </row>
    <row r="724" customFormat="false" ht="15" hidden="false" customHeight="false" outlineLevel="0" collapsed="false">
      <c r="A724" s="0" t="n">
        <v>723</v>
      </c>
      <c r="B724" s="0" t="n">
        <v>1</v>
      </c>
      <c r="C724" s="0" t="s">
        <v>45</v>
      </c>
      <c r="D724" s="0" t="n">
        <v>0.025</v>
      </c>
      <c r="E724" s="0" t="n">
        <v>0.08</v>
      </c>
      <c r="F724" s="0" t="n">
        <v>0.905489870667224</v>
      </c>
      <c r="G724" s="0" t="n">
        <v>1215.76717112224</v>
      </c>
      <c r="H724" s="0" t="n">
        <v>-106087.19953541</v>
      </c>
      <c r="I724" s="0" t="n">
        <v>37517.3798675505</v>
      </c>
      <c r="J724" s="0" t="n">
        <v>1831.22614439784</v>
      </c>
      <c r="K724" s="0" t="n">
        <v>3353389.19192619</v>
      </c>
      <c r="L724" s="0" t="n">
        <v>21215.3329409887</v>
      </c>
      <c r="M724" s="0" t="n">
        <v>1035.5220028053</v>
      </c>
      <c r="N724" s="0" t="n">
        <v>1072305.81829391</v>
      </c>
      <c r="O724" s="13" t="n">
        <v>0.0001126033</v>
      </c>
      <c r="P724" s="0" t="s">
        <v>2068</v>
      </c>
    </row>
    <row r="725" customFormat="false" ht="15" hidden="false" customHeight="false" outlineLevel="0" collapsed="false">
      <c r="A725" s="0" t="n">
        <v>724</v>
      </c>
      <c r="B725" s="0" t="n">
        <v>1</v>
      </c>
      <c r="C725" s="0" t="s">
        <v>45</v>
      </c>
      <c r="D725" s="0" t="n">
        <v>0.025</v>
      </c>
      <c r="E725" s="0" t="n">
        <v>0.08</v>
      </c>
      <c r="F725" s="0" t="n">
        <v>10.6686577335931</v>
      </c>
      <c r="G725" s="0" t="n">
        <v>1100.00613590038</v>
      </c>
      <c r="H725" s="0" t="n">
        <v>-104051.794086567</v>
      </c>
      <c r="I725" s="0" t="n">
        <v>20706.4389697335</v>
      </c>
      <c r="J725" s="0" t="n">
        <v>1171.03694667638</v>
      </c>
      <c r="K725" s="0" t="n">
        <v>1371327.53048113</v>
      </c>
      <c r="L725" s="0" t="n">
        <v>11709.0973604578</v>
      </c>
      <c r="M725" s="0" t="n">
        <v>662.199117934745</v>
      </c>
      <c r="N725" s="0" t="n">
        <v>438507.671793555</v>
      </c>
      <c r="O725" s="13" t="n">
        <v>0.01850323</v>
      </c>
      <c r="P725" s="0" t="s">
        <v>2068</v>
      </c>
    </row>
    <row r="726" customFormat="false" ht="15" hidden="false" customHeight="false" outlineLevel="0" collapsed="false">
      <c r="A726" s="0" t="n">
        <v>725</v>
      </c>
      <c r="B726" s="0" t="n">
        <v>1</v>
      </c>
      <c r="C726" s="0" t="s">
        <v>45</v>
      </c>
      <c r="D726" s="0" t="n">
        <v>0.025</v>
      </c>
      <c r="E726" s="0" t="n">
        <v>0.08</v>
      </c>
      <c r="F726" s="0" t="n">
        <v>0.852309291381971</v>
      </c>
      <c r="G726" s="0" t="n">
        <v>1207.56345461431</v>
      </c>
      <c r="H726" s="0" t="n">
        <v>-107952.169649702</v>
      </c>
      <c r="I726" s="0" t="n">
        <v>38173.0371097936</v>
      </c>
      <c r="J726" s="0" t="n">
        <v>1380.98220045856</v>
      </c>
      <c r="K726" s="0" t="n">
        <v>1907111.83798338</v>
      </c>
      <c r="L726" s="0" t="n">
        <v>21586.0940851071</v>
      </c>
      <c r="M726" s="0" t="n">
        <v>780.917997500688</v>
      </c>
      <c r="N726" s="0" t="n">
        <v>609832.918820485</v>
      </c>
      <c r="O726" s="13" t="n">
        <v>0.0008864406</v>
      </c>
      <c r="P726" s="0" t="s">
        <v>2068</v>
      </c>
    </row>
    <row r="727" customFormat="false" ht="15" hidden="false" customHeight="false" outlineLevel="0" collapsed="false">
      <c r="A727" s="0" t="n">
        <v>726</v>
      </c>
      <c r="B727" s="0" t="n">
        <v>1</v>
      </c>
      <c r="C727" s="0" t="s">
        <v>45</v>
      </c>
      <c r="D727" s="0" t="n">
        <v>0.025</v>
      </c>
      <c r="E727" s="0" t="n">
        <v>0.08</v>
      </c>
      <c r="F727" s="0" t="n">
        <v>0.845373812044272</v>
      </c>
      <c r="G727" s="0" t="n">
        <v>1206.05201539261</v>
      </c>
      <c r="H727" s="0" t="n">
        <v>-108281.723049066</v>
      </c>
      <c r="I727" s="0" t="n">
        <v>38293.6840146021</v>
      </c>
      <c r="J727" s="0" t="n">
        <v>1285.3083131387</v>
      </c>
      <c r="K727" s="0" t="n">
        <v>1652017.45982346</v>
      </c>
      <c r="L727" s="0" t="n">
        <v>21654.3175127715</v>
      </c>
      <c r="M727" s="0" t="n">
        <v>726.816315197863</v>
      </c>
      <c r="N727" s="0" t="n">
        <v>528261.956037799</v>
      </c>
      <c r="O727" s="13" t="n">
        <v>0.001027728</v>
      </c>
      <c r="P727" s="0" t="s">
        <v>2068</v>
      </c>
    </row>
    <row r="728" customFormat="false" ht="15" hidden="false" customHeight="false" outlineLevel="0" collapsed="false">
      <c r="A728" s="0" t="n">
        <v>727</v>
      </c>
      <c r="B728" s="0" t="n">
        <v>1</v>
      </c>
      <c r="C728" s="0" t="s">
        <v>45</v>
      </c>
      <c r="D728" s="0" t="n">
        <v>0.025</v>
      </c>
      <c r="E728" s="0" t="n">
        <v>0.08</v>
      </c>
      <c r="F728" s="0" t="n">
        <v>0.834539728981326</v>
      </c>
      <c r="G728" s="0" t="n">
        <v>1204.54079965615</v>
      </c>
      <c r="H728" s="0" t="n">
        <v>-108628.835905413</v>
      </c>
      <c r="I728" s="0" t="n">
        <v>38408.0713639435</v>
      </c>
      <c r="J728" s="0" t="n">
        <v>1217.64486484865</v>
      </c>
      <c r="K728" s="0" t="n">
        <v>1482659.01689229</v>
      </c>
      <c r="L728" s="0" t="n">
        <v>21719.0012862402</v>
      </c>
      <c r="M728" s="0" t="n">
        <v>688.553979480552</v>
      </c>
      <c r="N728" s="0" t="n">
        <v>474106.582658504</v>
      </c>
      <c r="O728" s="13" t="n">
        <v>0.001288302</v>
      </c>
      <c r="P728" s="0" t="s">
        <v>2068</v>
      </c>
    </row>
    <row r="729" customFormat="false" ht="15" hidden="false" customHeight="false" outlineLevel="0" collapsed="false">
      <c r="A729" s="0" t="n">
        <v>728</v>
      </c>
      <c r="B729" s="0" t="n">
        <v>1</v>
      </c>
      <c r="C729" s="0" t="s">
        <v>45</v>
      </c>
      <c r="D729" s="0" t="n">
        <v>0.025</v>
      </c>
      <c r="E729" s="0" t="n">
        <v>0.08</v>
      </c>
      <c r="F729" s="0" t="n">
        <v>0.816443773626815</v>
      </c>
      <c r="G729" s="0" t="n">
        <v>1201.87451696715</v>
      </c>
      <c r="H729" s="0" t="n">
        <v>-109193.091232967</v>
      </c>
      <c r="I729" s="0" t="n">
        <v>38621.7217985251</v>
      </c>
      <c r="J729" s="0" t="n">
        <v>1082.51199545747</v>
      </c>
      <c r="K729" s="0" t="n">
        <v>1171832.22030933</v>
      </c>
      <c r="L729" s="0" t="n">
        <v>21839.8163624468</v>
      </c>
      <c r="M729" s="0" t="n">
        <v>612.139026515974</v>
      </c>
      <c r="N729" s="0" t="n">
        <v>374714.187783925</v>
      </c>
      <c r="O729" s="13" t="n">
        <v>0.0009809706</v>
      </c>
      <c r="P729" s="0" t="s">
        <v>2068</v>
      </c>
    </row>
    <row r="730" customFormat="false" ht="15" hidden="false" customHeight="false" outlineLevel="0" collapsed="false">
      <c r="A730" s="0" t="n">
        <v>729</v>
      </c>
      <c r="B730" s="0" t="n">
        <v>1</v>
      </c>
      <c r="C730" s="0" t="s">
        <v>45</v>
      </c>
      <c r="D730" s="0" t="n">
        <v>0.025</v>
      </c>
      <c r="E730" s="0" t="n">
        <v>0.08</v>
      </c>
      <c r="F730" s="0" t="n">
        <v>0.797076688526431</v>
      </c>
      <c r="G730" s="0" t="n">
        <v>1199.52090678522</v>
      </c>
      <c r="H730" s="0" t="n">
        <v>-109711.538084512</v>
      </c>
      <c r="I730" s="0" t="n">
        <v>38802.0020838178</v>
      </c>
      <c r="J730" s="0" t="n">
        <v>1010.63785879637</v>
      </c>
      <c r="K730" s="0" t="n">
        <v>1021388.88163253</v>
      </c>
      <c r="L730" s="0" t="n">
        <v>21941.7612819367</v>
      </c>
      <c r="M730" s="0" t="n">
        <v>571.495630364129</v>
      </c>
      <c r="N730" s="0" t="n">
        <v>326607.255525293</v>
      </c>
      <c r="O730" s="13" t="n">
        <v>0.0007568514</v>
      </c>
      <c r="P730" s="0" t="s">
        <v>2068</v>
      </c>
    </row>
    <row r="731" customFormat="false" ht="15" hidden="false" customHeight="false" outlineLevel="0" collapsed="false">
      <c r="A731" s="0" t="n">
        <v>730</v>
      </c>
      <c r="B731" s="0" t="n">
        <v>1</v>
      </c>
      <c r="C731" s="0" t="s">
        <v>45</v>
      </c>
      <c r="D731" s="0" t="n">
        <v>0.025</v>
      </c>
      <c r="E731" s="0" t="n">
        <v>0.08</v>
      </c>
      <c r="F731" s="0" t="n">
        <v>0.767608303081942</v>
      </c>
      <c r="G731" s="0" t="n">
        <v>1195.27260746012</v>
      </c>
      <c r="H731" s="0" t="n">
        <v>-110576.075723841</v>
      </c>
      <c r="I731" s="0" t="n">
        <v>39105.7562266383</v>
      </c>
      <c r="J731" s="0" t="n">
        <v>1095.90349083685</v>
      </c>
      <c r="K731" s="0" t="n">
        <v>1201004.4612284</v>
      </c>
      <c r="L731" s="0" t="n">
        <v>22113.5282150222</v>
      </c>
      <c r="M731" s="0" t="n">
        <v>619.711651133176</v>
      </c>
      <c r="N731" s="0" t="n">
        <v>384042.530550207</v>
      </c>
      <c r="O731" s="13" t="n">
        <v>4.288405E-005</v>
      </c>
      <c r="P731" s="0" t="s">
        <v>2068</v>
      </c>
    </row>
    <row r="732" customFormat="false" ht="15" hidden="false" customHeight="false" outlineLevel="0" collapsed="false">
      <c r="A732" s="0" t="n">
        <v>731</v>
      </c>
      <c r="B732" s="0" t="n">
        <v>1</v>
      </c>
      <c r="C732" s="0" t="s">
        <v>45</v>
      </c>
      <c r="D732" s="0" t="n">
        <v>0.025</v>
      </c>
      <c r="E732" s="0" t="n">
        <v>0.08</v>
      </c>
      <c r="F732" s="0" t="n">
        <v>0.768379661240032</v>
      </c>
      <c r="G732" s="0" t="n">
        <v>1193.08551768954</v>
      </c>
      <c r="H732" s="0" t="n">
        <v>-110937.295508002</v>
      </c>
      <c r="I732" s="0" t="n">
        <v>39233.3291448829</v>
      </c>
      <c r="J732" s="0" t="n">
        <v>1335.1859632391</v>
      </c>
      <c r="K732" s="0" t="n">
        <v>1782721.55643073</v>
      </c>
      <c r="L732" s="0" t="n">
        <v>22185.6681657463</v>
      </c>
      <c r="M732" s="0" t="n">
        <v>755.021135512645</v>
      </c>
      <c r="N732" s="0" t="n">
        <v>570056.915070804</v>
      </c>
      <c r="O732" s="13" t="n">
        <v>4.057698E-005</v>
      </c>
      <c r="P732" s="0" t="s">
        <v>2068</v>
      </c>
    </row>
    <row r="733" customFormat="false" ht="15" hidden="false" customHeight="false" outlineLevel="0" collapsed="false">
      <c r="A733" s="0" t="n">
        <v>732</v>
      </c>
      <c r="B733" s="0" t="n">
        <v>1</v>
      </c>
      <c r="C733" s="0" t="s">
        <v>45</v>
      </c>
      <c r="D733" s="0" t="n">
        <v>0.025</v>
      </c>
      <c r="E733" s="0" t="n">
        <v>0.08</v>
      </c>
      <c r="F733" s="0" t="n">
        <v>0.807662968436488</v>
      </c>
      <c r="G733" s="0" t="n">
        <v>1194.23573173778</v>
      </c>
      <c r="H733" s="0" t="n">
        <v>-110621.980700793</v>
      </c>
      <c r="I733" s="0" t="n">
        <v>39121.499327563</v>
      </c>
      <c r="J733" s="0" t="n">
        <v>1314.77858976148</v>
      </c>
      <c r="K733" s="0" t="n">
        <v>1728642.7400952</v>
      </c>
      <c r="L733" s="0" t="n">
        <v>22122.4306257474</v>
      </c>
      <c r="M733" s="0" t="n">
        <v>743.481171177845</v>
      </c>
      <c r="N733" s="0" t="n">
        <v>552764.25189598</v>
      </c>
      <c r="O733" s="13" t="n">
        <v>4.121593E-005</v>
      </c>
      <c r="P733" s="0" t="s">
        <v>2068</v>
      </c>
    </row>
    <row r="734" customFormat="false" ht="15" hidden="false" customHeight="false" outlineLevel="0" collapsed="false">
      <c r="A734" s="0" t="n">
        <v>733</v>
      </c>
      <c r="B734" s="0" t="n">
        <v>-4</v>
      </c>
      <c r="C734" s="0" t="s">
        <v>45</v>
      </c>
      <c r="D734" s="0" t="n">
        <v>0.03</v>
      </c>
      <c r="E734" s="0" t="n">
        <v>0.08</v>
      </c>
      <c r="F734" s="0" t="n">
        <v>2.05132657456852</v>
      </c>
      <c r="G734" s="0" t="n">
        <v>1178.23399066875</v>
      </c>
      <c r="H734" s="0" t="n">
        <v>-59125.1294686102</v>
      </c>
      <c r="I734" s="0" t="n">
        <v>31636.3763475856</v>
      </c>
      <c r="J734" s="0" t="n">
        <v>3276.92483266517</v>
      </c>
      <c r="K734" s="13" t="n">
        <v>10738236.3589376</v>
      </c>
      <c r="L734" s="0" t="n">
        <v>17889.5808237421</v>
      </c>
      <c r="M734" s="0" t="n">
        <v>1853.01861531078</v>
      </c>
      <c r="N734" s="0" t="n">
        <v>3433677.9886883</v>
      </c>
      <c r="O734" s="13" t="n">
        <v>0.01962638</v>
      </c>
      <c r="P734" s="0" t="s">
        <v>2068</v>
      </c>
    </row>
    <row r="735" customFormat="false" ht="15" hidden="false" customHeight="false" outlineLevel="0" collapsed="false">
      <c r="A735" s="0" t="n">
        <v>734</v>
      </c>
      <c r="B735" s="0" t="n">
        <v>1</v>
      </c>
      <c r="C735" s="0" t="s">
        <v>45</v>
      </c>
      <c r="D735" s="0" t="n">
        <v>0.03</v>
      </c>
      <c r="E735" s="0" t="n">
        <v>0.08</v>
      </c>
      <c r="F735" s="0" t="n">
        <v>1.28552118501102</v>
      </c>
      <c r="G735" s="0" t="n">
        <v>1249.10142885391</v>
      </c>
      <c r="H735" s="0" t="n">
        <v>-114882.999584824</v>
      </c>
      <c r="I735" s="0" t="n">
        <v>40639.4451566845</v>
      </c>
      <c r="J735" s="0" t="n">
        <v>2381.4714811679</v>
      </c>
      <c r="K735" s="0" t="n">
        <v>5671406.41561607</v>
      </c>
      <c r="L735" s="0" t="n">
        <v>22980.7988342753</v>
      </c>
      <c r="M735" s="0" t="n">
        <v>1346.67480869116</v>
      </c>
      <c r="N735" s="0" t="n">
        <v>1813533.04036337</v>
      </c>
      <c r="O735" s="13" t="n">
        <v>0.0006978627</v>
      </c>
      <c r="P735" s="0" t="s">
        <v>2068</v>
      </c>
    </row>
    <row r="736" customFormat="false" ht="15" hidden="false" customHeight="false" outlineLevel="0" collapsed="false">
      <c r="A736" s="0" t="n">
        <v>735</v>
      </c>
      <c r="B736" s="0" t="n">
        <v>1</v>
      </c>
      <c r="C736" s="0" t="s">
        <v>45</v>
      </c>
      <c r="D736" s="0" t="n">
        <v>0.03</v>
      </c>
      <c r="E736" s="0" t="n">
        <v>0.08</v>
      </c>
      <c r="F736" s="0" t="n">
        <v>1.26155459461733</v>
      </c>
      <c r="G736" s="0" t="n">
        <v>1242.82871379701</v>
      </c>
      <c r="H736" s="0" t="n">
        <v>-116581.624354374</v>
      </c>
      <c r="I736" s="0" t="n">
        <v>41231.0406775783</v>
      </c>
      <c r="J736" s="0" t="n">
        <v>1949.48908565077</v>
      </c>
      <c r="K736" s="0" t="n">
        <v>3800507.69507148</v>
      </c>
      <c r="L736" s="0" t="n">
        <v>23315.3343481445</v>
      </c>
      <c r="M736" s="0" t="n">
        <v>1102.39734650377</v>
      </c>
      <c r="N736" s="0" t="n">
        <v>1215279.90957855</v>
      </c>
      <c r="O736" s="13" t="n">
        <v>0.0002639192</v>
      </c>
      <c r="P736" s="0" t="s">
        <v>2068</v>
      </c>
    </row>
    <row r="737" customFormat="false" ht="15" hidden="false" customHeight="false" outlineLevel="0" collapsed="false">
      <c r="A737" s="0" t="n">
        <v>736</v>
      </c>
      <c r="B737" s="0" t="n">
        <v>1</v>
      </c>
      <c r="C737" s="0" t="s">
        <v>45</v>
      </c>
      <c r="D737" s="0" t="n">
        <v>0.03</v>
      </c>
      <c r="E737" s="0" t="n">
        <v>0.08</v>
      </c>
      <c r="F737" s="0" t="n">
        <v>13.3157371786655</v>
      </c>
      <c r="G737" s="0" t="n">
        <v>1100.02957038555</v>
      </c>
      <c r="H737" s="0" t="n">
        <v>-103463.502596816</v>
      </c>
      <c r="I737" s="0" t="n">
        <v>22983.2313920331</v>
      </c>
      <c r="J737" s="0" t="n">
        <v>4108.40307559174</v>
      </c>
      <c r="K737" s="13" t="n">
        <v>16878975.8315316</v>
      </c>
      <c r="L737" s="0" t="n">
        <v>12996.5801662279</v>
      </c>
      <c r="M737" s="0" t="n">
        <v>2323.22378939345</v>
      </c>
      <c r="N737" s="0" t="n">
        <v>5397368.77560367</v>
      </c>
      <c r="O737" s="13" t="n">
        <v>0.01379872</v>
      </c>
      <c r="P737" s="0" t="s">
        <v>2068</v>
      </c>
    </row>
    <row r="738" customFormat="false" ht="15" hidden="false" customHeight="false" outlineLevel="0" collapsed="false">
      <c r="A738" s="0" t="n">
        <v>737</v>
      </c>
      <c r="B738" s="0" t="n">
        <v>1</v>
      </c>
      <c r="C738" s="0" t="s">
        <v>45</v>
      </c>
      <c r="D738" s="0" t="n">
        <v>0.03</v>
      </c>
      <c r="E738" s="0" t="n">
        <v>0.08</v>
      </c>
      <c r="F738" s="0" t="n">
        <v>1.17925313097657</v>
      </c>
      <c r="G738" s="0" t="n">
        <v>1234.49730154493</v>
      </c>
      <c r="H738" s="0" t="n">
        <v>-118756.237347904</v>
      </c>
      <c r="I738" s="0" t="n">
        <v>41997.7083419024</v>
      </c>
      <c r="J738" s="0" t="n">
        <v>1477.76428823205</v>
      </c>
      <c r="K738" s="0" t="n">
        <v>2183787.291574</v>
      </c>
      <c r="L738" s="0" t="n">
        <v>23748.8696804435</v>
      </c>
      <c r="M738" s="0" t="n">
        <v>835.646345317587</v>
      </c>
      <c r="N738" s="0" t="n">
        <v>698304.81444264</v>
      </c>
      <c r="O738" s="13" t="n">
        <v>0.0009348409</v>
      </c>
      <c r="P738" s="0" t="s">
        <v>2068</v>
      </c>
    </row>
    <row r="739" customFormat="false" ht="15" hidden="false" customHeight="false" outlineLevel="0" collapsed="false">
      <c r="A739" s="0" t="n">
        <v>738</v>
      </c>
      <c r="B739" s="0" t="n">
        <v>1</v>
      </c>
      <c r="C739" s="0" t="s">
        <v>45</v>
      </c>
      <c r="D739" s="0" t="n">
        <v>0.03</v>
      </c>
      <c r="E739" s="0" t="n">
        <v>0.08</v>
      </c>
      <c r="F739" s="0" t="n">
        <v>1.17412896316091</v>
      </c>
      <c r="G739" s="0" t="n">
        <v>1232.98635329864</v>
      </c>
      <c r="H739" s="0" t="n">
        <v>-119160.646568741</v>
      </c>
      <c r="I739" s="0" t="n">
        <v>42135.4549523216</v>
      </c>
      <c r="J739" s="0" t="n">
        <v>1374.99144915768</v>
      </c>
      <c r="K739" s="0" t="n">
        <v>1890601.48525673</v>
      </c>
      <c r="L739" s="0" t="n">
        <v>23826.7626518977</v>
      </c>
      <c r="M739" s="0" t="n">
        <v>777.530346873543</v>
      </c>
      <c r="N739" s="0" t="n">
        <v>604553.440309292</v>
      </c>
      <c r="O739" s="13" t="n">
        <v>0.001148362</v>
      </c>
      <c r="P739" s="0" t="s">
        <v>2068</v>
      </c>
    </row>
    <row r="740" customFormat="false" ht="15" hidden="false" customHeight="false" outlineLevel="0" collapsed="false">
      <c r="A740" s="0" t="n">
        <v>739</v>
      </c>
      <c r="B740" s="0" t="n">
        <v>1</v>
      </c>
      <c r="C740" s="0" t="s">
        <v>45</v>
      </c>
      <c r="D740" s="0" t="n">
        <v>0.03</v>
      </c>
      <c r="E740" s="0" t="n">
        <v>0.08</v>
      </c>
      <c r="F740" s="0" t="n">
        <v>1.15604893771524</v>
      </c>
      <c r="G740" s="0" t="n">
        <v>1231.42275643609</v>
      </c>
      <c r="H740" s="0" t="n">
        <v>-119555.337003987</v>
      </c>
      <c r="I740" s="0" t="n">
        <v>42272.1216807571</v>
      </c>
      <c r="J740" s="0" t="n">
        <v>1294.74236958571</v>
      </c>
      <c r="K740" s="0" t="n">
        <v>1676357.80360042</v>
      </c>
      <c r="L740" s="0" t="n">
        <v>23904.04497161</v>
      </c>
      <c r="M740" s="0" t="n">
        <v>732.151086714886</v>
      </c>
      <c r="N740" s="0" t="n">
        <v>536045.213777789</v>
      </c>
      <c r="O740" s="13" t="n">
        <v>0.001227964</v>
      </c>
      <c r="P740" s="0" t="s">
        <v>2068</v>
      </c>
    </row>
    <row r="741" customFormat="false" ht="15" hidden="false" customHeight="false" outlineLevel="0" collapsed="false">
      <c r="A741" s="0" t="n">
        <v>740</v>
      </c>
      <c r="B741" s="0" t="n">
        <v>1</v>
      </c>
      <c r="C741" s="0" t="s">
        <v>45</v>
      </c>
      <c r="D741" s="0" t="n">
        <v>0.03</v>
      </c>
      <c r="E741" s="0" t="n">
        <v>0.08</v>
      </c>
      <c r="F741" s="0" t="n">
        <v>1.13237154459056</v>
      </c>
      <c r="G741" s="0" t="n">
        <v>1228.72181516084</v>
      </c>
      <c r="H741" s="0" t="n">
        <v>-120274.649550896</v>
      </c>
      <c r="I741" s="0" t="n">
        <v>42521.6913389166</v>
      </c>
      <c r="J741" s="0" t="n">
        <v>1134.35467864794</v>
      </c>
      <c r="K741" s="0" t="n">
        <v>1286760.53697049</v>
      </c>
      <c r="L741" s="0" t="n">
        <v>24045.1716551397</v>
      </c>
      <c r="M741" s="0" t="n">
        <v>641.455033858198</v>
      </c>
      <c r="N741" s="0" t="n">
        <v>411464.560462022</v>
      </c>
      <c r="O741" s="13" t="n">
        <v>0.00100123</v>
      </c>
      <c r="P741" s="0" t="s">
        <v>2068</v>
      </c>
    </row>
    <row r="742" customFormat="false" ht="15" hidden="false" customHeight="false" outlineLevel="0" collapsed="false">
      <c r="A742" s="0" t="n">
        <v>741</v>
      </c>
      <c r="B742" s="0" t="n">
        <v>1</v>
      </c>
      <c r="C742" s="0" t="s">
        <v>45</v>
      </c>
      <c r="D742" s="0" t="n">
        <v>0.03</v>
      </c>
      <c r="E742" s="0" t="n">
        <v>0.08</v>
      </c>
      <c r="F742" s="0" t="n">
        <v>1.1056315088208</v>
      </c>
      <c r="G742" s="0" t="n">
        <v>1226.30603982024</v>
      </c>
      <c r="H742" s="0" t="n">
        <v>-120868.334698431</v>
      </c>
      <c r="I742" s="0" t="n">
        <v>42734.458588077</v>
      </c>
      <c r="J742" s="0" t="n">
        <v>1009.4962256145</v>
      </c>
      <c r="K742" s="0" t="n">
        <v>1019082.62952993</v>
      </c>
      <c r="L742" s="0" t="n">
        <v>24165.4873072512</v>
      </c>
      <c r="M742" s="0" t="n">
        <v>570.85005953566</v>
      </c>
      <c r="N742" s="0" t="n">
        <v>325869.790471867</v>
      </c>
      <c r="O742" s="13" t="n">
        <v>0.0007809261</v>
      </c>
      <c r="P742" s="0" t="s">
        <v>2068</v>
      </c>
    </row>
    <row r="743" customFormat="false" ht="15" hidden="false" customHeight="false" outlineLevel="0" collapsed="false">
      <c r="A743" s="0" t="n">
        <v>742</v>
      </c>
      <c r="B743" s="0" t="n">
        <v>1</v>
      </c>
      <c r="C743" s="0" t="s">
        <v>45</v>
      </c>
      <c r="D743" s="0" t="n">
        <v>0.03</v>
      </c>
      <c r="E743" s="0" t="n">
        <v>0.08</v>
      </c>
      <c r="F743" s="0" t="n">
        <v>1.06136050721397</v>
      </c>
      <c r="G743" s="0" t="n">
        <v>1221.91543422644</v>
      </c>
      <c r="H743" s="0" t="n">
        <v>-121877.103679105</v>
      </c>
      <c r="I743" s="0" t="n">
        <v>43102.1419202864</v>
      </c>
      <c r="J743" s="0" t="n">
        <v>936.422806051509</v>
      </c>
      <c r="K743" s="0" t="n">
        <v>876887.671693382</v>
      </c>
      <c r="L743" s="0" t="n">
        <v>24373.4049268412</v>
      </c>
      <c r="M743" s="0" t="n">
        <v>529.528492381066</v>
      </c>
      <c r="N743" s="0" t="n">
        <v>280400.424243365</v>
      </c>
      <c r="O743" s="13" t="n">
        <v>3.963379E-005</v>
      </c>
      <c r="P743" s="0" t="s">
        <v>2068</v>
      </c>
    </row>
    <row r="744" customFormat="false" ht="15" hidden="false" customHeight="false" outlineLevel="0" collapsed="false">
      <c r="A744" s="0" t="n">
        <v>743</v>
      </c>
      <c r="B744" s="0" t="n">
        <v>1</v>
      </c>
      <c r="C744" s="0" t="s">
        <v>45</v>
      </c>
      <c r="D744" s="0" t="n">
        <v>0.03</v>
      </c>
      <c r="E744" s="0" t="n">
        <v>0.08</v>
      </c>
      <c r="F744" s="0" t="n">
        <v>1.06207787095627</v>
      </c>
      <c r="G744" s="0" t="n">
        <v>1219.47867579252</v>
      </c>
      <c r="H744" s="0" t="n">
        <v>-122359.529882672</v>
      </c>
      <c r="I744" s="0" t="n">
        <v>43272.4156187183</v>
      </c>
      <c r="J744" s="0" t="n">
        <v>1028.18219183934</v>
      </c>
      <c r="K744" s="0" t="n">
        <v>1057158.61961556</v>
      </c>
      <c r="L744" s="0" t="n">
        <v>24469.6913204048</v>
      </c>
      <c r="M744" s="0" t="n">
        <v>581.416602155085</v>
      </c>
      <c r="N744" s="0" t="n">
        <v>338045.265261565</v>
      </c>
      <c r="O744" s="13" t="n">
        <v>3.544546E-005</v>
      </c>
      <c r="P744" s="0" t="s">
        <v>2068</v>
      </c>
    </row>
    <row r="745" customFormat="false" ht="15" hidden="false" customHeight="false" outlineLevel="0" collapsed="false">
      <c r="A745" s="0" t="n">
        <v>744</v>
      </c>
      <c r="B745" s="0" t="n">
        <v>1</v>
      </c>
      <c r="C745" s="0" t="s">
        <v>45</v>
      </c>
      <c r="D745" s="0" t="n">
        <v>0.03</v>
      </c>
      <c r="E745" s="0" t="n">
        <v>0.08</v>
      </c>
      <c r="F745" s="0" t="n">
        <v>1.12208179607114</v>
      </c>
      <c r="G745" s="0" t="n">
        <v>1220.30905554868</v>
      </c>
      <c r="H745" s="0" t="n">
        <v>-122068.349815172</v>
      </c>
      <c r="I745" s="0" t="n">
        <v>43168.9039237911</v>
      </c>
      <c r="J745" s="0" t="n">
        <v>960.937648727639</v>
      </c>
      <c r="K745" s="0" t="n">
        <v>923401.164742204</v>
      </c>
      <c r="L745" s="0" t="n">
        <v>24411.1575133524</v>
      </c>
      <c r="M745" s="0" t="n">
        <v>543.391148944832</v>
      </c>
      <c r="N745" s="0" t="n">
        <v>295273.940751585</v>
      </c>
      <c r="O745" s="13" t="n">
        <v>3.852253E-005</v>
      </c>
      <c r="P745" s="0" t="s">
        <v>2068</v>
      </c>
    </row>
    <row r="746" customFormat="false" ht="15" hidden="false" customHeight="false" outlineLevel="0" collapsed="false">
      <c r="A746" s="0" t="n">
        <v>745</v>
      </c>
      <c r="B746" s="0" t="n">
        <v>-4</v>
      </c>
      <c r="C746" s="0" t="s">
        <v>45</v>
      </c>
      <c r="D746" s="0" t="n">
        <v>0.035</v>
      </c>
      <c r="E746" s="0" t="n">
        <v>0.08</v>
      </c>
      <c r="F746" s="0" t="n">
        <v>2.85843965120147</v>
      </c>
      <c r="G746" s="0" t="n">
        <v>1180.50979719511</v>
      </c>
      <c r="H746" s="0" t="n">
        <v>-64760.5493307545</v>
      </c>
      <c r="I746" s="0" t="n">
        <v>33179.3851103785</v>
      </c>
      <c r="J746" s="0" t="n">
        <v>3188.29907944928</v>
      </c>
      <c r="K746" s="13" t="n">
        <v>10165251.0200171</v>
      </c>
      <c r="L746" s="0" t="n">
        <v>18762.1137511689</v>
      </c>
      <c r="M746" s="0" t="n">
        <v>1802.90293507411</v>
      </c>
      <c r="N746" s="0" t="n">
        <v>3250458.99329885</v>
      </c>
      <c r="O746" s="13" t="n">
        <v>0.01904326</v>
      </c>
      <c r="P746" s="0" t="s">
        <v>2068</v>
      </c>
    </row>
    <row r="747" customFormat="false" ht="15" hidden="false" customHeight="false" outlineLevel="0" collapsed="false">
      <c r="A747" s="0" t="n">
        <v>746</v>
      </c>
      <c r="B747" s="0" t="n">
        <v>1</v>
      </c>
      <c r="C747" s="0" t="s">
        <v>45</v>
      </c>
      <c r="D747" s="0" t="n">
        <v>0.035</v>
      </c>
      <c r="E747" s="0" t="n">
        <v>0.08</v>
      </c>
      <c r="F747" s="0" t="n">
        <v>1.70137942529981</v>
      </c>
      <c r="G747" s="0" t="n">
        <v>1273.72035</v>
      </c>
      <c r="H747" s="0" t="n">
        <v>-124259.717690937</v>
      </c>
      <c r="I747" s="0" t="n">
        <v>43957.6522114807</v>
      </c>
      <c r="J747" s="0" t="n">
        <v>2507.64263025969</v>
      </c>
      <c r="K747" s="0" t="n">
        <v>6288271.56109576</v>
      </c>
      <c r="L747" s="0" t="n">
        <v>24857.178999476</v>
      </c>
      <c r="M747" s="0" t="n">
        <v>1418.0220867979</v>
      </c>
      <c r="N747" s="0" t="n">
        <v>2010786.63864667</v>
      </c>
      <c r="O747" s="13" t="n">
        <v>0.0005851765</v>
      </c>
      <c r="P747" s="0" t="s">
        <v>2068</v>
      </c>
    </row>
    <row r="748" customFormat="false" ht="15" hidden="false" customHeight="false" outlineLevel="0" collapsed="false">
      <c r="A748" s="0" t="n">
        <v>747</v>
      </c>
      <c r="B748" s="0" t="n">
        <v>1</v>
      </c>
      <c r="C748" s="0" t="s">
        <v>45</v>
      </c>
      <c r="D748" s="0" t="n">
        <v>0.035</v>
      </c>
      <c r="E748" s="0" t="n">
        <v>0.08</v>
      </c>
      <c r="F748" s="0" t="n">
        <v>1.67243960725318</v>
      </c>
      <c r="G748" s="0" t="n">
        <v>1267.47131960498</v>
      </c>
      <c r="H748" s="0" t="n">
        <v>-126158.037117519</v>
      </c>
      <c r="I748" s="0" t="n">
        <v>44623.7724494893</v>
      </c>
      <c r="J748" s="0" t="n">
        <v>2056.85908170714</v>
      </c>
      <c r="K748" s="0" t="n">
        <v>4230669.28200116</v>
      </c>
      <c r="L748" s="0" t="n">
        <v>25233.8567602821</v>
      </c>
      <c r="M748" s="0" t="n">
        <v>1163.11294610788</v>
      </c>
      <c r="N748" s="0" t="n">
        <v>1352831.72540375</v>
      </c>
      <c r="O748" s="13" t="n">
        <v>0.000380471</v>
      </c>
      <c r="P748" s="0" t="s">
        <v>2068</v>
      </c>
    </row>
    <row r="749" customFormat="false" ht="15" hidden="false" customHeight="false" outlineLevel="0" collapsed="false">
      <c r="A749" s="0" t="n">
        <v>748</v>
      </c>
      <c r="B749" s="0" t="n">
        <v>1</v>
      </c>
      <c r="C749" s="0" t="s">
        <v>45</v>
      </c>
      <c r="D749" s="0" t="n">
        <v>0.035</v>
      </c>
      <c r="E749" s="0" t="n">
        <v>0.08</v>
      </c>
      <c r="F749" s="0" t="n">
        <v>24.8216135573165</v>
      </c>
      <c r="G749" s="0" t="n">
        <v>1100.03484939682</v>
      </c>
      <c r="H749" s="0" t="n">
        <v>-68322.8151628183</v>
      </c>
      <c r="I749" s="0" t="n">
        <v>21712.7578498525</v>
      </c>
      <c r="J749" s="0" t="n">
        <v>1144.47477978591</v>
      </c>
      <c r="K749" s="0" t="n">
        <v>1309822.52156601</v>
      </c>
      <c r="L749" s="0" t="n">
        <v>12278.1515450138</v>
      </c>
      <c r="M749" s="0" t="n">
        <v>647.1787178225</v>
      </c>
      <c r="N749" s="0" t="n">
        <v>418840.292802375</v>
      </c>
      <c r="O749" s="13" t="n">
        <v>0.01228258</v>
      </c>
      <c r="P749" s="0" t="s">
        <v>2068</v>
      </c>
    </row>
    <row r="750" customFormat="false" ht="15" hidden="false" customHeight="false" outlineLevel="0" collapsed="false">
      <c r="A750" s="0" t="n">
        <v>749</v>
      </c>
      <c r="B750" s="0" t="n">
        <v>1</v>
      </c>
      <c r="C750" s="0" t="s">
        <v>45</v>
      </c>
      <c r="D750" s="0" t="n">
        <v>0.035</v>
      </c>
      <c r="E750" s="0" t="n">
        <v>0.08</v>
      </c>
      <c r="F750" s="0" t="n">
        <v>1.55856355860305</v>
      </c>
      <c r="G750" s="0" t="n">
        <v>1259.14195343659</v>
      </c>
      <c r="H750" s="0" t="n">
        <v>-128613.916251863</v>
      </c>
      <c r="I750" s="0" t="n">
        <v>45490.4019506416</v>
      </c>
      <c r="J750" s="0" t="n">
        <v>1576.78160579655</v>
      </c>
      <c r="K750" s="0" t="n">
        <v>2486240.23237836</v>
      </c>
      <c r="L750" s="0" t="n">
        <v>25723.9185253095</v>
      </c>
      <c r="M750" s="0" t="n">
        <v>891.638671174696</v>
      </c>
      <c r="N750" s="0" t="n">
        <v>795019.519934178</v>
      </c>
      <c r="O750" s="13" t="n">
        <v>0.001015167</v>
      </c>
      <c r="P750" s="0" t="s">
        <v>2068</v>
      </c>
    </row>
    <row r="751" customFormat="false" ht="15" hidden="false" customHeight="false" outlineLevel="0" collapsed="false">
      <c r="A751" s="0" t="n">
        <v>750</v>
      </c>
      <c r="B751" s="0" t="n">
        <v>1</v>
      </c>
      <c r="C751" s="0" t="s">
        <v>45</v>
      </c>
      <c r="D751" s="0" t="n">
        <v>0.035</v>
      </c>
      <c r="E751" s="0" t="n">
        <v>0.08</v>
      </c>
      <c r="F751" s="0" t="n">
        <v>1.5508263642987</v>
      </c>
      <c r="G751" s="0" t="n">
        <v>1257.64652340413</v>
      </c>
      <c r="H751" s="0" t="n">
        <v>-129076.480306063</v>
      </c>
      <c r="I751" s="0" t="n">
        <v>45645.1924565765</v>
      </c>
      <c r="J751" s="0" t="n">
        <v>1468.65557861738</v>
      </c>
      <c r="K751" s="0" t="n">
        <v>2156949.20860395</v>
      </c>
      <c r="L751" s="0" t="n">
        <v>25811.4494810539</v>
      </c>
      <c r="M751" s="0" t="n">
        <v>830.495551241895</v>
      </c>
      <c r="N751" s="0" t="n">
        <v>689722.86063258</v>
      </c>
      <c r="O751" s="13" t="n">
        <v>0.000829775</v>
      </c>
      <c r="P751" s="0" t="s">
        <v>2068</v>
      </c>
    </row>
    <row r="752" customFormat="false" ht="15" hidden="false" customHeight="false" outlineLevel="0" collapsed="false">
      <c r="A752" s="0" t="n">
        <v>751</v>
      </c>
      <c r="B752" s="0" t="n">
        <v>1</v>
      </c>
      <c r="C752" s="0" t="s">
        <v>45</v>
      </c>
      <c r="D752" s="0" t="n">
        <v>0.035</v>
      </c>
      <c r="E752" s="0" t="n">
        <v>0.08</v>
      </c>
      <c r="F752" s="0" t="n">
        <v>1.52106553515477</v>
      </c>
      <c r="G752" s="0" t="n">
        <v>1256.06582927586</v>
      </c>
      <c r="H752" s="0" t="n">
        <v>-129531.014074076</v>
      </c>
      <c r="I752" s="0" t="n">
        <v>45806.5220286274</v>
      </c>
      <c r="J752" s="0" t="n">
        <v>1391.06190062798</v>
      </c>
      <c r="K752" s="0" t="n">
        <v>1935053.21137874</v>
      </c>
      <c r="L752" s="0" t="n">
        <v>25902.6781488432</v>
      </c>
      <c r="M752" s="0" t="n">
        <v>786.617867926324</v>
      </c>
      <c r="N752" s="0" t="n">
        <v>618767.670140956</v>
      </c>
      <c r="O752" s="13" t="n">
        <v>0.001000188</v>
      </c>
      <c r="P752" s="0" t="s">
        <v>2068</v>
      </c>
    </row>
    <row r="753" customFormat="false" ht="15" hidden="false" customHeight="false" outlineLevel="0" collapsed="false">
      <c r="A753" s="0" t="n">
        <v>752</v>
      </c>
      <c r="B753" s="0" t="n">
        <v>1</v>
      </c>
      <c r="C753" s="0" t="s">
        <v>45</v>
      </c>
      <c r="D753" s="0" t="n">
        <v>0.035</v>
      </c>
      <c r="E753" s="0" t="n">
        <v>0.08</v>
      </c>
      <c r="F753" s="0" t="n">
        <v>1.49024023360107</v>
      </c>
      <c r="G753" s="0" t="n">
        <v>1253.37026147291</v>
      </c>
      <c r="H753" s="0" t="n">
        <v>-130293.579930745</v>
      </c>
      <c r="I753" s="0" t="n">
        <v>46086.5541229875</v>
      </c>
      <c r="J753" s="0" t="n">
        <v>1214.96680055303</v>
      </c>
      <c r="K753" s="0" t="n">
        <v>1476144.32644606</v>
      </c>
      <c r="L753" s="0" t="n">
        <v>26061.0307348457</v>
      </c>
      <c r="M753" s="0" t="n">
        <v>687.039587227156</v>
      </c>
      <c r="N753" s="0" t="n">
        <v>472023.394417261</v>
      </c>
      <c r="O753" s="13" t="n">
        <v>0.0009665572</v>
      </c>
      <c r="P753" s="0" t="s">
        <v>2068</v>
      </c>
    </row>
    <row r="754" customFormat="false" ht="15" hidden="false" customHeight="false" outlineLevel="0" collapsed="false">
      <c r="A754" s="0" t="n">
        <v>753</v>
      </c>
      <c r="B754" s="0" t="n">
        <v>1</v>
      </c>
      <c r="C754" s="0" t="s">
        <v>45</v>
      </c>
      <c r="D754" s="0" t="n">
        <v>0.035</v>
      </c>
      <c r="E754" s="0" t="n">
        <v>0.08</v>
      </c>
      <c r="F754" s="0" t="n">
        <v>1.45346907095517</v>
      </c>
      <c r="G754" s="0" t="n">
        <v>1250.94112773335</v>
      </c>
      <c r="H754" s="0" t="n">
        <v>-130993.095192748</v>
      </c>
      <c r="I754" s="0" t="n">
        <v>46330.3436556628</v>
      </c>
      <c r="J754" s="0" t="n">
        <v>1071.97429776568</v>
      </c>
      <c r="K754" s="0" t="n">
        <v>1149128.89507022</v>
      </c>
      <c r="L754" s="0" t="n">
        <v>26198.8888719397</v>
      </c>
      <c r="M754" s="0" t="n">
        <v>606.180168105264</v>
      </c>
      <c r="N754" s="0" t="n">
        <v>367454.396204126</v>
      </c>
      <c r="O754" s="13" t="n">
        <v>0.0008050613</v>
      </c>
      <c r="P754" s="0" t="s">
        <v>2068</v>
      </c>
    </row>
    <row r="755" customFormat="false" ht="15" hidden="false" customHeight="false" outlineLevel="0" collapsed="false">
      <c r="A755" s="0" t="n">
        <v>754</v>
      </c>
      <c r="B755" s="0" t="n">
        <v>1</v>
      </c>
      <c r="C755" s="0" t="s">
        <v>45</v>
      </c>
      <c r="D755" s="0" t="n">
        <v>0.035</v>
      </c>
      <c r="E755" s="0" t="n">
        <v>0.08</v>
      </c>
      <c r="F755" s="0" t="n">
        <v>1.39894295959675</v>
      </c>
      <c r="G755" s="0" t="n">
        <v>1246.4744355631</v>
      </c>
      <c r="H755" s="0" t="n">
        <v>-132213.021892253</v>
      </c>
      <c r="I755" s="0" t="n">
        <v>46757.2837556739</v>
      </c>
      <c r="J755" s="0" t="n">
        <v>888.315429433485</v>
      </c>
      <c r="K755" s="0" t="n">
        <v>789104.302169598</v>
      </c>
      <c r="L755" s="0" t="n">
        <v>26440.3150164545</v>
      </c>
      <c r="M755" s="0" t="n">
        <v>502.324726717158</v>
      </c>
      <c r="N755" s="0" t="n">
        <v>252330.131071468</v>
      </c>
      <c r="O755" s="13" t="n">
        <v>3.429272E-005</v>
      </c>
      <c r="P755" s="0" t="s">
        <v>2068</v>
      </c>
    </row>
    <row r="756" customFormat="false" ht="15" hidden="false" customHeight="false" outlineLevel="0" collapsed="false">
      <c r="A756" s="0" t="n">
        <v>755</v>
      </c>
      <c r="B756" s="0" t="n">
        <v>1</v>
      </c>
      <c r="C756" s="0" t="s">
        <v>45</v>
      </c>
      <c r="D756" s="0" t="n">
        <v>0.035</v>
      </c>
      <c r="E756" s="0" t="n">
        <v>0.08</v>
      </c>
      <c r="F756" s="0" t="n">
        <v>1.39927796433039</v>
      </c>
      <c r="G756" s="0" t="n">
        <v>1243.83103947522</v>
      </c>
      <c r="H756" s="0" t="n">
        <v>-132827.321938794</v>
      </c>
      <c r="I756" s="0" t="n">
        <v>46974.1072300868</v>
      </c>
      <c r="J756" s="0" t="n">
        <v>808.622563169049</v>
      </c>
      <c r="K756" s="0" t="n">
        <v>653870.449666083</v>
      </c>
      <c r="L756" s="0" t="n">
        <v>26562.9243835094</v>
      </c>
      <c r="M756" s="0" t="n">
        <v>457.259994210643</v>
      </c>
      <c r="N756" s="0" t="n">
        <v>209086.702305517</v>
      </c>
      <c r="O756" s="13" t="n">
        <v>3.736572E-005</v>
      </c>
      <c r="P756" s="0" t="s">
        <v>2068</v>
      </c>
    </row>
    <row r="757" customFormat="false" ht="15" hidden="false" customHeight="false" outlineLevel="0" collapsed="false">
      <c r="A757" s="0" t="n">
        <v>756</v>
      </c>
      <c r="B757" s="0" t="n">
        <v>1</v>
      </c>
      <c r="C757" s="0" t="s">
        <v>45</v>
      </c>
      <c r="D757" s="0" t="n">
        <v>0.035</v>
      </c>
      <c r="E757" s="0" t="n">
        <v>0.08</v>
      </c>
      <c r="F757" s="0" t="n">
        <v>1.48255110206082</v>
      </c>
      <c r="G757" s="0" t="n">
        <v>1244.36748620059</v>
      </c>
      <c r="H757" s="0" t="n">
        <v>-132576.747707051</v>
      </c>
      <c r="I757" s="0" t="n">
        <v>46884.6685995511</v>
      </c>
      <c r="J757" s="0" t="n">
        <v>674.242224319027</v>
      </c>
      <c r="K757" s="0" t="n">
        <v>454602.577054669</v>
      </c>
      <c r="L757" s="0" t="n">
        <v>26512.3486147685</v>
      </c>
      <c r="M757" s="0" t="n">
        <v>381.270582374909</v>
      </c>
      <c r="N757" s="0" t="n">
        <v>145367.256984502</v>
      </c>
      <c r="O757" s="13" t="n">
        <v>3.73112E-005</v>
      </c>
      <c r="P757" s="0" t="s">
        <v>2068</v>
      </c>
    </row>
    <row r="758" customFormat="false" ht="15" hidden="false" customHeight="false" outlineLevel="0" collapsed="false">
      <c r="A758" s="0" t="n">
        <v>757</v>
      </c>
      <c r="B758" s="0" t="n">
        <v>-11</v>
      </c>
      <c r="C758" s="0" t="s">
        <v>45</v>
      </c>
      <c r="D758" s="0" t="n">
        <v>0.005</v>
      </c>
      <c r="E758" s="0" t="n">
        <v>0.08</v>
      </c>
      <c r="F758" s="0" t="n">
        <v>0.405094868445303</v>
      </c>
      <c r="G758" s="0" t="n">
        <v>1114.29409183894</v>
      </c>
      <c r="H758" s="0" t="n">
        <v>-67158.041355245</v>
      </c>
      <c r="I758" s="0" t="n">
        <v>9619.17433344282</v>
      </c>
      <c r="J758" s="0" t="n">
        <v>6480.31423120577</v>
      </c>
      <c r="K758" s="13" t="n">
        <v>41994472.535168</v>
      </c>
      <c r="L758" s="0" t="n">
        <v>5439.40332313321</v>
      </c>
      <c r="M758" s="0" t="n">
        <v>3664.4559377222</v>
      </c>
      <c r="N758" s="13" t="n">
        <v>13428237.3195075</v>
      </c>
      <c r="O758" s="13" t="n">
        <v>0.01577608</v>
      </c>
      <c r="P758" s="0" t="s">
        <v>2068</v>
      </c>
    </row>
    <row r="759" customFormat="false" ht="15" hidden="false" customHeight="false" outlineLevel="0" collapsed="false">
      <c r="A759" s="0" t="n">
        <v>758</v>
      </c>
      <c r="B759" s="0" t="n">
        <v>1</v>
      </c>
      <c r="C759" s="0" t="s">
        <v>214</v>
      </c>
      <c r="D759" s="0" t="n">
        <v>0.005</v>
      </c>
      <c r="E759" s="0" t="n">
        <v>0.08</v>
      </c>
      <c r="F759" s="0" t="n">
        <v>0.300173260722658</v>
      </c>
      <c r="G759" s="0" t="n">
        <v>1081.09614961313</v>
      </c>
      <c r="H759" s="0" t="n">
        <v>-89243.4626307457</v>
      </c>
      <c r="I759" s="0" t="n">
        <v>11272.2164912615</v>
      </c>
      <c r="J759" s="0" t="n">
        <v>5227.92426490211</v>
      </c>
      <c r="K759" s="13" t="n">
        <v>27331192.1195523</v>
      </c>
      <c r="L759" s="0" t="n">
        <v>6374.21447579515</v>
      </c>
      <c r="M759" s="0" t="n">
        <v>2956.2873063712</v>
      </c>
      <c r="N759" s="0" t="n">
        <v>8739634.63781152</v>
      </c>
      <c r="O759" s="13" t="n">
        <v>0.0008653135</v>
      </c>
      <c r="P759" s="0" t="s">
        <v>2068</v>
      </c>
    </row>
    <row r="760" customFormat="false" ht="15" hidden="false" customHeight="false" outlineLevel="0" collapsed="false">
      <c r="A760" s="0" t="n">
        <v>759</v>
      </c>
      <c r="B760" s="0" t="n">
        <v>1</v>
      </c>
      <c r="C760" s="0" t="s">
        <v>214</v>
      </c>
      <c r="D760" s="0" t="n">
        <v>0.005</v>
      </c>
      <c r="E760" s="0" t="n">
        <v>0.08</v>
      </c>
      <c r="F760" s="0" t="n">
        <v>0.287811889327713</v>
      </c>
      <c r="G760" s="0" t="n">
        <v>1058.58941411651</v>
      </c>
      <c r="H760" s="0" t="n">
        <v>-92392.0878210909</v>
      </c>
      <c r="I760" s="0" t="n">
        <v>11672.2957699441</v>
      </c>
      <c r="J760" s="0" t="n">
        <v>4403.7320111783</v>
      </c>
      <c r="K760" s="13" t="n">
        <v>19392855.6262765</v>
      </c>
      <c r="L760" s="0" t="n">
        <v>6600.45135931886</v>
      </c>
      <c r="M760" s="0" t="n">
        <v>2490.22296148075</v>
      </c>
      <c r="N760" s="0" t="n">
        <v>6201210.39788596</v>
      </c>
      <c r="O760" s="13" t="n">
        <v>0.0007857265</v>
      </c>
      <c r="P760" s="0" t="s">
        <v>2068</v>
      </c>
    </row>
    <row r="761" customFormat="false" ht="15" hidden="false" customHeight="false" outlineLevel="0" collapsed="false">
      <c r="A761" s="0" t="n">
        <v>760</v>
      </c>
      <c r="B761" s="0" t="n">
        <v>1</v>
      </c>
      <c r="C761" s="0" t="s">
        <v>214</v>
      </c>
      <c r="D761" s="0" t="n">
        <v>0.005</v>
      </c>
      <c r="E761" s="0" t="n">
        <v>0.08</v>
      </c>
      <c r="F761" s="0" t="n">
        <v>0.278419357797247</v>
      </c>
      <c r="G761" s="0" t="n">
        <v>1041.99522009931</v>
      </c>
      <c r="H761" s="0" t="n">
        <v>-94636.9778474306</v>
      </c>
      <c r="I761" s="0" t="n">
        <v>11951.2190127888</v>
      </c>
      <c r="J761" s="0" t="n">
        <v>4028.2202995381</v>
      </c>
      <c r="K761" s="13" t="n">
        <v>16226558.7816108</v>
      </c>
      <c r="L761" s="0" t="n">
        <v>6758.17691162823</v>
      </c>
      <c r="M761" s="0" t="n">
        <v>2277.87854898964</v>
      </c>
      <c r="N761" s="0" t="n">
        <v>5188730.68394717</v>
      </c>
      <c r="O761" s="13" t="n">
        <v>0.0004763691</v>
      </c>
      <c r="P761" s="0" t="s">
        <v>2068</v>
      </c>
    </row>
    <row r="762" customFormat="false" ht="15" hidden="false" customHeight="false" outlineLevel="0" collapsed="false">
      <c r="A762" s="0" t="n">
        <v>761</v>
      </c>
      <c r="B762" s="0" t="n">
        <v>1</v>
      </c>
      <c r="C762" s="0" t="s">
        <v>214</v>
      </c>
      <c r="D762" s="0" t="n">
        <v>0.005</v>
      </c>
      <c r="E762" s="0" t="n">
        <v>0.08</v>
      </c>
      <c r="F762" s="0" t="n">
        <v>0.269742937744013</v>
      </c>
      <c r="G762" s="0" t="n">
        <v>1028.74422356954</v>
      </c>
      <c r="H762" s="0" t="n">
        <v>-96326.0237393118</v>
      </c>
      <c r="I762" s="0" t="n">
        <v>12168.4118306649</v>
      </c>
      <c r="J762" s="0" t="n">
        <v>3928.49944380426</v>
      </c>
      <c r="K762" s="13" t="n">
        <v>15433107.8799703</v>
      </c>
      <c r="L762" s="0" t="n">
        <v>6880.99513499303</v>
      </c>
      <c r="M762" s="0" t="n">
        <v>2221.48838618221</v>
      </c>
      <c r="N762" s="0" t="n">
        <v>4935010.64994244</v>
      </c>
      <c r="O762" s="13" t="n">
        <v>4.73161E-005</v>
      </c>
      <c r="P762" s="0" t="s">
        <v>2068</v>
      </c>
    </row>
    <row r="763" customFormat="false" ht="15" hidden="false" customHeight="false" outlineLevel="0" collapsed="false">
      <c r="A763" s="0" t="n">
        <v>762</v>
      </c>
      <c r="B763" s="0" t="n">
        <v>1</v>
      </c>
      <c r="C763" s="0" t="s">
        <v>214</v>
      </c>
      <c r="D763" s="0" t="n">
        <v>0.005</v>
      </c>
      <c r="E763" s="0" t="n">
        <v>0.08</v>
      </c>
      <c r="F763" s="0" t="n">
        <v>0.266466941073304</v>
      </c>
      <c r="G763" s="0" t="n">
        <v>1022.96707569563</v>
      </c>
      <c r="H763" s="0" t="n">
        <v>-97049.4279088814</v>
      </c>
      <c r="I763" s="0" t="n">
        <v>12259.8589610848</v>
      </c>
      <c r="J763" s="0" t="n">
        <v>3956.32996428773</v>
      </c>
      <c r="K763" s="13" t="n">
        <v>15652546.7863209</v>
      </c>
      <c r="L763" s="0" t="n">
        <v>6932.70667041038</v>
      </c>
      <c r="M763" s="0" t="n">
        <v>2237.22599259308</v>
      </c>
      <c r="N763" s="0" t="n">
        <v>5005180.14193411</v>
      </c>
      <c r="O763" s="13" t="n">
        <v>4.942795E-005</v>
      </c>
      <c r="P763" s="0" t="s">
        <v>2068</v>
      </c>
    </row>
    <row r="764" customFormat="false" ht="15" hidden="false" customHeight="false" outlineLevel="0" collapsed="false">
      <c r="A764" s="0" t="n">
        <v>763</v>
      </c>
      <c r="B764" s="0" t="n">
        <v>1</v>
      </c>
      <c r="C764" s="0" t="s">
        <v>214</v>
      </c>
      <c r="D764" s="0" t="n">
        <v>0.005</v>
      </c>
      <c r="E764" s="0" t="n">
        <v>0.08</v>
      </c>
      <c r="F764" s="0" t="n">
        <v>0.263808319738018</v>
      </c>
      <c r="G764" s="0" t="n">
        <v>1017.55057286392</v>
      </c>
      <c r="H764" s="0" t="n">
        <v>-97718.5199009542</v>
      </c>
      <c r="I764" s="0" t="n">
        <v>12344.4407862873</v>
      </c>
      <c r="J764" s="0" t="n">
        <v>4024.45023118239</v>
      </c>
      <c r="K764" s="13" t="n">
        <v>16196199.663264</v>
      </c>
      <c r="L764" s="0" t="n">
        <v>6980.53601214553</v>
      </c>
      <c r="M764" s="0" t="n">
        <v>2275.74665014307</v>
      </c>
      <c r="N764" s="0" t="n">
        <v>5179022.81563744</v>
      </c>
      <c r="O764" s="13" t="n">
        <v>5.112056E-005</v>
      </c>
      <c r="P764" s="0" t="s">
        <v>2068</v>
      </c>
    </row>
    <row r="765" customFormat="false" ht="15" hidden="false" customHeight="false" outlineLevel="0" collapsed="false">
      <c r="A765" s="0" t="n">
        <v>764</v>
      </c>
      <c r="B765" s="0" t="n">
        <v>1</v>
      </c>
      <c r="C765" s="0" t="s">
        <v>214</v>
      </c>
      <c r="D765" s="0" t="n">
        <v>0.005</v>
      </c>
      <c r="E765" s="0" t="n">
        <v>0.08</v>
      </c>
      <c r="F765" s="0" t="n">
        <v>0.260470222201547</v>
      </c>
      <c r="G765" s="0" t="n">
        <v>1007.78398748555</v>
      </c>
      <c r="H765" s="0" t="n">
        <v>-98887.438826401</v>
      </c>
      <c r="I765" s="0" t="n">
        <v>12492.2095920574</v>
      </c>
      <c r="J765" s="0" t="n">
        <v>4256.08294077453</v>
      </c>
      <c r="K765" s="13" t="n">
        <v>18114241.998752</v>
      </c>
      <c r="L765" s="0" t="n">
        <v>7064.09633611849</v>
      </c>
      <c r="M765" s="0" t="n">
        <v>2406.73034557621</v>
      </c>
      <c r="N765" s="0" t="n">
        <v>5792350.9563174</v>
      </c>
      <c r="O765" s="13" t="n">
        <v>4.717791E-005</v>
      </c>
      <c r="P765" s="0" t="s">
        <v>2068</v>
      </c>
    </row>
    <row r="766" customFormat="false" ht="15" hidden="false" customHeight="false" outlineLevel="0" collapsed="false">
      <c r="A766" s="0" t="n">
        <v>765</v>
      </c>
      <c r="B766" s="0" t="n">
        <v>1</v>
      </c>
      <c r="C766" s="0" t="s">
        <v>214</v>
      </c>
      <c r="D766" s="0" t="n">
        <v>0.005</v>
      </c>
      <c r="E766" s="0" t="n">
        <v>0.08</v>
      </c>
      <c r="F766" s="0" t="n">
        <v>0.259595371055183</v>
      </c>
      <c r="G766" s="0" t="n">
        <v>999.210214391525</v>
      </c>
      <c r="H766" s="0" t="n">
        <v>-99870.8218406636</v>
      </c>
      <c r="I766" s="0" t="n">
        <v>12616.5360194316</v>
      </c>
      <c r="J766" s="0" t="n">
        <v>4604.23503903618</v>
      </c>
      <c r="K766" s="13" t="n">
        <v>21198980.2946885</v>
      </c>
      <c r="L766" s="0" t="n">
        <v>7134.400460729</v>
      </c>
      <c r="M766" s="0" t="n">
        <v>2603.60344024398</v>
      </c>
      <c r="N766" s="0" t="n">
        <v>6778750.8740503</v>
      </c>
      <c r="O766" s="13" t="n">
        <v>5.858348E-005</v>
      </c>
      <c r="P766" s="0" t="s">
        <v>2068</v>
      </c>
    </row>
    <row r="767" customFormat="false" ht="15" hidden="false" customHeight="false" outlineLevel="0" collapsed="false">
      <c r="A767" s="0" t="n">
        <v>766</v>
      </c>
      <c r="B767" s="0" t="n">
        <v>1</v>
      </c>
      <c r="C767" s="0" t="s">
        <v>214</v>
      </c>
      <c r="D767" s="0" t="n">
        <v>0.005</v>
      </c>
      <c r="E767" s="0" t="n">
        <v>0.08</v>
      </c>
      <c r="F767" s="0" t="n">
        <v>0.26999777041783</v>
      </c>
      <c r="G767" s="0" t="n">
        <v>986.067358963095</v>
      </c>
      <c r="H767" s="0" t="n">
        <v>-100967.413563306</v>
      </c>
      <c r="I767" s="0" t="n">
        <v>12788.1873307023</v>
      </c>
      <c r="J767" s="0" t="n">
        <v>5541.79093752366</v>
      </c>
      <c r="K767" s="13" t="n">
        <v>30711446.7952194</v>
      </c>
      <c r="L767" s="0" t="n">
        <v>7231.47013893906</v>
      </c>
      <c r="M767" s="0" t="n">
        <v>3133.7745252395</v>
      </c>
      <c r="N767" s="0" t="n">
        <v>9820542.77504006</v>
      </c>
      <c r="O767" s="13" t="n">
        <v>0.0001539437</v>
      </c>
      <c r="P767" s="0" t="s">
        <v>2068</v>
      </c>
    </row>
    <row r="768" customFormat="false" ht="15" hidden="false" customHeight="false" outlineLevel="0" collapsed="false">
      <c r="A768" s="0" t="n">
        <v>767</v>
      </c>
      <c r="B768" s="0" t="n">
        <v>1</v>
      </c>
      <c r="C768" s="0" t="s">
        <v>214</v>
      </c>
      <c r="D768" s="0" t="n">
        <v>0.005</v>
      </c>
      <c r="E768" s="0" t="n">
        <v>0.08</v>
      </c>
      <c r="F768" s="0" t="n">
        <v>0.284592589945532</v>
      </c>
      <c r="G768" s="0" t="n">
        <v>978.999263109474</v>
      </c>
      <c r="H768" s="0" t="n">
        <v>-101860.240949502</v>
      </c>
      <c r="I768" s="0" t="n">
        <v>12867.9485910337</v>
      </c>
      <c r="J768" s="0" t="n">
        <v>6746.73370347138</v>
      </c>
      <c r="K768" s="13" t="n">
        <v>45518415.6655567</v>
      </c>
      <c r="L768" s="0" t="n">
        <v>7276.56927506551</v>
      </c>
      <c r="M768" s="0" t="n">
        <v>3815.14386901381</v>
      </c>
      <c r="N768" s="13" t="n">
        <v>14555322.7412737</v>
      </c>
      <c r="O768" s="13" t="n">
        <v>5.783772E-005</v>
      </c>
      <c r="P768" s="0" t="s">
        <v>2068</v>
      </c>
    </row>
    <row r="769" customFormat="false" ht="15" hidden="false" customHeight="false" outlineLevel="0" collapsed="false">
      <c r="A769" s="0" t="n">
        <v>768</v>
      </c>
      <c r="B769" s="0" t="n">
        <v>1</v>
      </c>
      <c r="C769" s="0" t="s">
        <v>214</v>
      </c>
      <c r="D769" s="0" t="n">
        <v>0.005</v>
      </c>
      <c r="E769" s="0" t="n">
        <v>0.08</v>
      </c>
      <c r="F769" s="0" t="n">
        <v>0.29583045624895</v>
      </c>
      <c r="G769" s="0" t="n">
        <v>976.112233387899</v>
      </c>
      <c r="H769" s="0" t="n">
        <v>-102009.060046873</v>
      </c>
      <c r="I769" s="0" t="n">
        <v>12886.626033817</v>
      </c>
      <c r="J769" s="0" t="n">
        <v>7433.76199645232</v>
      </c>
      <c r="K769" s="13" t="n">
        <v>55260817.4198988</v>
      </c>
      <c r="L769" s="0" t="n">
        <v>7287.13099787446</v>
      </c>
      <c r="M769" s="0" t="n">
        <v>4203.64471916603</v>
      </c>
      <c r="N769" s="13" t="n">
        <v>17670628.9249724</v>
      </c>
      <c r="O769" s="13" t="n">
        <v>5.75648E-005</v>
      </c>
      <c r="P769" s="0" t="s">
        <v>2068</v>
      </c>
    </row>
    <row r="770" customFormat="false" ht="15" hidden="false" customHeight="false" outlineLevel="0" collapsed="false">
      <c r="A770" s="0" t="n">
        <v>769</v>
      </c>
      <c r="B770" s="0" t="n">
        <v>-11</v>
      </c>
      <c r="C770" s="0" t="s">
        <v>214</v>
      </c>
      <c r="D770" s="0" t="n">
        <v>0.01</v>
      </c>
      <c r="E770" s="0" t="n">
        <v>0.08</v>
      </c>
      <c r="F770" s="0" t="n">
        <v>1.81833742481831</v>
      </c>
      <c r="G770" s="0" t="n">
        <v>1136.93796661096</v>
      </c>
      <c r="H770" s="0" t="n">
        <v>-87625.7905015909</v>
      </c>
      <c r="I770" s="0" t="n">
        <v>12989.5103093525</v>
      </c>
      <c r="J770" s="0" t="n">
        <v>8352.75654473423</v>
      </c>
      <c r="K770" s="13" t="n">
        <v>69768541.8956005</v>
      </c>
      <c r="L770" s="0" t="n">
        <v>7345.24432094926</v>
      </c>
      <c r="M770" s="0" t="n">
        <v>4723.27531976229</v>
      </c>
      <c r="N770" s="13" t="n">
        <v>22309329.7462756</v>
      </c>
      <c r="O770" s="13" t="n">
        <v>0.01772774</v>
      </c>
      <c r="P770" s="0" t="s">
        <v>2068</v>
      </c>
    </row>
    <row r="771" customFormat="false" ht="15" hidden="false" customHeight="false" outlineLevel="0" collapsed="false">
      <c r="A771" s="0" t="n">
        <v>770</v>
      </c>
      <c r="B771" s="0" t="n">
        <v>1</v>
      </c>
      <c r="C771" s="0" t="s">
        <v>214</v>
      </c>
      <c r="D771" s="0" t="n">
        <v>0.01</v>
      </c>
      <c r="E771" s="0" t="n">
        <v>0.08</v>
      </c>
      <c r="F771" s="0" t="n">
        <v>1.01324978793854</v>
      </c>
      <c r="G771" s="0" t="n">
        <v>1151.92380514144</v>
      </c>
      <c r="H771" s="0" t="n">
        <v>-132134.49222312</v>
      </c>
      <c r="I771" s="0" t="n">
        <v>16688.0488159647</v>
      </c>
      <c r="J771" s="0" t="n">
        <v>7132.57115657866</v>
      </c>
      <c r="K771" s="13" t="n">
        <v>50873571.3036578</v>
      </c>
      <c r="L771" s="0" t="n">
        <v>9436.760056725</v>
      </c>
      <c r="M771" s="0" t="n">
        <v>4033.32728317325</v>
      </c>
      <c r="N771" s="13" t="n">
        <v>16267728.9731897</v>
      </c>
      <c r="O771" s="13" t="n">
        <v>0.001197207</v>
      </c>
      <c r="P771" s="0" t="s">
        <v>2068</v>
      </c>
    </row>
    <row r="772" customFormat="false" ht="15" hidden="false" customHeight="false" outlineLevel="0" collapsed="false">
      <c r="A772" s="0" t="n">
        <v>771</v>
      </c>
      <c r="B772" s="0" t="n">
        <v>1</v>
      </c>
      <c r="C772" s="0" t="s">
        <v>214</v>
      </c>
      <c r="D772" s="0" t="n">
        <v>0.01</v>
      </c>
      <c r="E772" s="0" t="n">
        <v>0.08</v>
      </c>
      <c r="F772" s="0" t="n">
        <v>0.965272022440331</v>
      </c>
      <c r="G772" s="0" t="n">
        <v>1125.95410354715</v>
      </c>
      <c r="H772" s="0" t="n">
        <v>-138154.73657111</v>
      </c>
      <c r="I772" s="0" t="n">
        <v>17448.2888078896</v>
      </c>
      <c r="J772" s="0" t="n">
        <v>5802.26448401009</v>
      </c>
      <c r="K772" s="13" t="n">
        <v>33666273.1424049</v>
      </c>
      <c r="L772" s="0" t="n">
        <v>9866.66066810654</v>
      </c>
      <c r="M772" s="0" t="n">
        <v>3281.06528962316</v>
      </c>
      <c r="N772" s="13" t="n">
        <v>10765389.4347699</v>
      </c>
      <c r="O772" s="13" t="n">
        <v>0.001436682</v>
      </c>
      <c r="P772" s="0" t="s">
        <v>2068</v>
      </c>
    </row>
    <row r="773" customFormat="false" ht="15" hidden="false" customHeight="false" outlineLevel="0" collapsed="false">
      <c r="A773" s="0" t="n">
        <v>772</v>
      </c>
      <c r="B773" s="0" t="n">
        <v>1</v>
      </c>
      <c r="C773" s="0" t="s">
        <v>214</v>
      </c>
      <c r="D773" s="0" t="n">
        <v>0.01</v>
      </c>
      <c r="E773" s="0" t="n">
        <v>0.08</v>
      </c>
      <c r="F773" s="0" t="n">
        <v>0.918296301068039</v>
      </c>
      <c r="G773" s="0" t="n">
        <v>1106.35040994039</v>
      </c>
      <c r="H773" s="0" t="n">
        <v>-142527.921647929</v>
      </c>
      <c r="I773" s="0" t="n">
        <v>18010.1030340326</v>
      </c>
      <c r="J773" s="0" t="n">
        <v>5047.1161638327</v>
      </c>
      <c r="K773" s="13" t="n">
        <v>25473381.5712214</v>
      </c>
      <c r="L773" s="0" t="n">
        <v>10184.3554511387</v>
      </c>
      <c r="M773" s="0" t="n">
        <v>2854.04391740913</v>
      </c>
      <c r="N773" s="0" t="n">
        <v>8145566.68250008</v>
      </c>
      <c r="O773" s="13" t="n">
        <v>0.001131661</v>
      </c>
      <c r="P773" s="0" t="s">
        <v>2068</v>
      </c>
    </row>
    <row r="774" customFormat="false" ht="15" hidden="false" customHeight="false" outlineLevel="0" collapsed="false">
      <c r="A774" s="0" t="n">
        <v>773</v>
      </c>
      <c r="B774" s="0" t="n">
        <v>1</v>
      </c>
      <c r="C774" s="0" t="s">
        <v>214</v>
      </c>
      <c r="D774" s="0" t="n">
        <v>0.01</v>
      </c>
      <c r="E774" s="0" t="n">
        <v>0.08</v>
      </c>
      <c r="F774" s="0" t="n">
        <v>0.887970076946658</v>
      </c>
      <c r="G774" s="0" t="n">
        <v>1090.66059281196</v>
      </c>
      <c r="H774" s="0" t="n">
        <v>-146066.537756194</v>
      </c>
      <c r="I774" s="0" t="n">
        <v>18443.101918028</v>
      </c>
      <c r="J774" s="0" t="n">
        <v>4655.04430134914</v>
      </c>
      <c r="K774" s="13" t="n">
        <v>21669437.4475231</v>
      </c>
      <c r="L774" s="0" t="n">
        <v>10429.2077173419</v>
      </c>
      <c r="M774" s="0" t="n">
        <v>2632.33506850461</v>
      </c>
      <c r="N774" s="0" t="n">
        <v>6929187.91287919</v>
      </c>
      <c r="O774" s="13" t="n">
        <v>0.0007986507</v>
      </c>
      <c r="P774" s="0" t="s">
        <v>2068</v>
      </c>
    </row>
    <row r="775" customFormat="false" ht="15" hidden="false" customHeight="false" outlineLevel="0" collapsed="false">
      <c r="A775" s="0" t="n">
        <v>774</v>
      </c>
      <c r="B775" s="0" t="n">
        <v>1</v>
      </c>
      <c r="C775" s="0" t="s">
        <v>214</v>
      </c>
      <c r="D775" s="0" t="n">
        <v>0.01</v>
      </c>
      <c r="E775" s="0" t="n">
        <v>0.08</v>
      </c>
      <c r="F775" s="0" t="n">
        <v>0.871529772863141</v>
      </c>
      <c r="G775" s="0" t="n">
        <v>1083.75804976193</v>
      </c>
      <c r="H775" s="0" t="n">
        <v>-147499.410611376</v>
      </c>
      <c r="I775" s="0" t="n">
        <v>18631.803545306</v>
      </c>
      <c r="J775" s="0" t="n">
        <v>4561.33852364228</v>
      </c>
      <c r="K775" s="13" t="n">
        <v>20805809.1272631</v>
      </c>
      <c r="L775" s="0" t="n">
        <v>10535.9147385293</v>
      </c>
      <c r="M775" s="0" t="n">
        <v>2579.34631292645</v>
      </c>
      <c r="N775" s="0" t="n">
        <v>6653027.40200729</v>
      </c>
      <c r="O775" s="13" t="n">
        <v>4.029534E-005</v>
      </c>
      <c r="P775" s="0" t="s">
        <v>2068</v>
      </c>
    </row>
    <row r="776" customFormat="false" ht="15" hidden="false" customHeight="false" outlineLevel="0" collapsed="false">
      <c r="A776" s="0" t="n">
        <v>775</v>
      </c>
      <c r="B776" s="0" t="n">
        <v>1</v>
      </c>
      <c r="C776" s="0" t="s">
        <v>214</v>
      </c>
      <c r="D776" s="0" t="n">
        <v>0.01</v>
      </c>
      <c r="E776" s="0" t="n">
        <v>0.08</v>
      </c>
      <c r="F776" s="0" t="n">
        <v>0.857657998916693</v>
      </c>
      <c r="G776" s="0" t="n">
        <v>1077.06468547475</v>
      </c>
      <c r="H776" s="0" t="n">
        <v>-148924.122469895</v>
      </c>
      <c r="I776" s="0" t="n">
        <v>18811.8671177565</v>
      </c>
      <c r="J776" s="0" t="n">
        <v>4529.54119871817</v>
      </c>
      <c r="K776" s="13" t="n">
        <v>20516743.4708853</v>
      </c>
      <c r="L776" s="0" t="n">
        <v>10637.7371113584</v>
      </c>
      <c r="M776" s="0" t="n">
        <v>2561.36555740499</v>
      </c>
      <c r="N776" s="0" t="n">
        <v>6560593.51866061</v>
      </c>
      <c r="O776" s="13" t="n">
        <v>3.961897E-005</v>
      </c>
      <c r="P776" s="0" t="s">
        <v>2068</v>
      </c>
    </row>
    <row r="777" customFormat="false" ht="15" hidden="false" customHeight="false" outlineLevel="0" collapsed="false">
      <c r="A777" s="0" t="n">
        <v>776</v>
      </c>
      <c r="B777" s="0" t="n">
        <v>1</v>
      </c>
      <c r="C777" s="0" t="s">
        <v>214</v>
      </c>
      <c r="D777" s="0" t="n">
        <v>0.01</v>
      </c>
      <c r="E777" s="0" t="n">
        <v>0.08</v>
      </c>
      <c r="F777" s="0" t="n">
        <v>0.845223663607612</v>
      </c>
      <c r="G777" s="0" t="n">
        <v>1064.73239107483</v>
      </c>
      <c r="H777" s="0" t="n">
        <v>-151500.272534877</v>
      </c>
      <c r="I777" s="0" t="n">
        <v>19137.2657537663</v>
      </c>
      <c r="J777" s="0" t="n">
        <v>4596.51527759417</v>
      </c>
      <c r="K777" s="13" t="n">
        <v>21127952.6971566</v>
      </c>
      <c r="L777" s="0" t="n">
        <v>10821.7435753273</v>
      </c>
      <c r="M777" s="0" t="n">
        <v>2599.23806853707</v>
      </c>
      <c r="N777" s="0" t="n">
        <v>6756038.53693233</v>
      </c>
      <c r="O777" s="13" t="n">
        <v>4.165882E-005</v>
      </c>
      <c r="P777" s="0" t="s">
        <v>2068</v>
      </c>
    </row>
    <row r="778" customFormat="false" ht="15" hidden="false" customHeight="false" outlineLevel="0" collapsed="false">
      <c r="A778" s="0" t="n">
        <v>777</v>
      </c>
      <c r="B778" s="0" t="n">
        <v>1</v>
      </c>
      <c r="C778" s="0" t="s">
        <v>214</v>
      </c>
      <c r="D778" s="0" t="n">
        <v>0.01</v>
      </c>
      <c r="E778" s="0" t="n">
        <v>0.08</v>
      </c>
      <c r="F778" s="0" t="n">
        <v>0.839181665563955</v>
      </c>
      <c r="G778" s="0" t="n">
        <v>1053.45684838977</v>
      </c>
      <c r="H778" s="0" t="n">
        <v>-153793.6336684</v>
      </c>
      <c r="I778" s="0" t="n">
        <v>19427.0268957245</v>
      </c>
      <c r="J778" s="0" t="n">
        <v>4819.76119716402</v>
      </c>
      <c r="K778" s="13" t="n">
        <v>23230097.9976879</v>
      </c>
      <c r="L778" s="0" t="n">
        <v>10985.5977442611</v>
      </c>
      <c r="M778" s="0" t="n">
        <v>2725.47920073537</v>
      </c>
      <c r="N778" s="0" t="n">
        <v>7428236.87364111</v>
      </c>
      <c r="O778" s="13" t="n">
        <v>4.117111E-005</v>
      </c>
      <c r="P778" s="0" t="s">
        <v>2068</v>
      </c>
    </row>
    <row r="779" customFormat="false" ht="15" hidden="false" customHeight="false" outlineLevel="0" collapsed="false">
      <c r="A779" s="0" t="n">
        <v>778</v>
      </c>
      <c r="B779" s="0" t="n">
        <v>1</v>
      </c>
      <c r="C779" s="0" t="s">
        <v>214</v>
      </c>
      <c r="D779" s="0" t="n">
        <v>0.01</v>
      </c>
      <c r="E779" s="0" t="n">
        <v>0.08</v>
      </c>
      <c r="F779" s="0" t="n">
        <v>1.42361643494223</v>
      </c>
      <c r="G779" s="0" t="n">
        <v>1027.59931479084</v>
      </c>
      <c r="H779" s="0" t="n">
        <v>-150400.559028329</v>
      </c>
      <c r="I779" s="0" t="n">
        <v>19509.3996207283</v>
      </c>
      <c r="J779" s="0" t="n">
        <v>6656.19691565142</v>
      </c>
      <c r="K779" s="13" t="n">
        <v>44304957.3799275</v>
      </c>
      <c r="L779" s="0" t="n">
        <v>11032.0773669496</v>
      </c>
      <c r="M779" s="0" t="n">
        <v>3763.91282000797</v>
      </c>
      <c r="N779" s="13" t="n">
        <v>14167039.7166203</v>
      </c>
      <c r="O779" s="13" t="n">
        <v>0.005072643</v>
      </c>
      <c r="P779" s="0" t="s">
        <v>2068</v>
      </c>
    </row>
    <row r="780" customFormat="false" ht="15" hidden="false" customHeight="false" outlineLevel="0" collapsed="false">
      <c r="A780" s="0" t="n">
        <v>779</v>
      </c>
      <c r="B780" s="0" t="n">
        <v>1</v>
      </c>
      <c r="C780" s="0" t="s">
        <v>214</v>
      </c>
      <c r="D780" s="0" t="n">
        <v>0.01</v>
      </c>
      <c r="E780" s="0" t="n">
        <v>0.08</v>
      </c>
      <c r="F780" s="0" t="n">
        <v>0.942723402258707</v>
      </c>
      <c r="G780" s="0" t="n">
        <v>1021.01832344849</v>
      </c>
      <c r="H780" s="0" t="n">
        <v>-159838.261432563</v>
      </c>
      <c r="I780" s="0" t="n">
        <v>20191.0561619562</v>
      </c>
      <c r="J780" s="0" t="n">
        <v>6853.57190627955</v>
      </c>
      <c r="K780" s="13" t="n">
        <v>46971447.8745443</v>
      </c>
      <c r="L780" s="0" t="n">
        <v>11417.6411150396</v>
      </c>
      <c r="M780" s="0" t="n">
        <v>3875.55875010073</v>
      </c>
      <c r="N780" s="13" t="n">
        <v>15019955.6254823</v>
      </c>
      <c r="O780" s="13" t="n">
        <v>3.930341E-005</v>
      </c>
      <c r="P780" s="0" t="s">
        <v>2068</v>
      </c>
    </row>
    <row r="781" customFormat="false" ht="15" hidden="false" customHeight="false" outlineLevel="0" collapsed="false">
      <c r="A781" s="0" t="n">
        <v>780</v>
      </c>
      <c r="B781" s="0" t="n">
        <v>1</v>
      </c>
      <c r="C781" s="0" t="s">
        <v>214</v>
      </c>
      <c r="D781" s="0" t="n">
        <v>0.01</v>
      </c>
      <c r="E781" s="0" t="n">
        <v>0.08</v>
      </c>
      <c r="F781" s="0" t="n">
        <v>0.990700861075311</v>
      </c>
      <c r="G781" s="0" t="n">
        <v>1015.17357315309</v>
      </c>
      <c r="H781" s="0" t="n">
        <v>-160692.480919075</v>
      </c>
      <c r="I781" s="0" t="n">
        <v>20298.9570821638</v>
      </c>
      <c r="J781" s="0" t="n">
        <v>7677.10551906763</v>
      </c>
      <c r="K781" s="13" t="n">
        <v>58937949.1508987</v>
      </c>
      <c r="L781" s="0" t="n">
        <v>11478.656941689</v>
      </c>
      <c r="M781" s="0" t="n">
        <v>4341.25064657735</v>
      </c>
      <c r="N781" s="13" t="n">
        <v>18846457.1764083</v>
      </c>
      <c r="O781" s="13" t="n">
        <v>4.066499E-005</v>
      </c>
      <c r="P781" s="0" t="s">
        <v>2068</v>
      </c>
    </row>
    <row r="782" customFormat="false" ht="15" hidden="false" customHeight="false" outlineLevel="0" collapsed="false">
      <c r="A782" s="0" t="n">
        <v>781</v>
      </c>
      <c r="B782" s="0" t="n">
        <v>-11</v>
      </c>
      <c r="C782" s="0" t="s">
        <v>214</v>
      </c>
      <c r="D782" s="0" t="n">
        <v>0.015</v>
      </c>
      <c r="E782" s="0" t="n">
        <v>0.08</v>
      </c>
      <c r="F782" s="0" t="n">
        <v>4.42852547123038</v>
      </c>
      <c r="G782" s="0" t="n">
        <v>1147.41507896244</v>
      </c>
      <c r="H782" s="0" t="n">
        <v>-101996.655728981</v>
      </c>
      <c r="I782" s="0" t="n">
        <v>15093.9410905909</v>
      </c>
      <c r="J782" s="0" t="n">
        <v>9457.33421143932</v>
      </c>
      <c r="K782" s="13" t="n">
        <v>89441170.3868607</v>
      </c>
      <c r="L782" s="0" t="n">
        <v>8535.24748198009</v>
      </c>
      <c r="M782" s="0" t="n">
        <v>5347.88640963525</v>
      </c>
      <c r="N782" s="13" t="n">
        <v>28599889.0503614</v>
      </c>
      <c r="O782" s="13" t="n">
        <v>0.01591076</v>
      </c>
      <c r="P782" s="0" t="s">
        <v>2068</v>
      </c>
    </row>
    <row r="783" customFormat="false" ht="15" hidden="false" customHeight="false" outlineLevel="0" collapsed="false">
      <c r="A783" s="0" t="n">
        <v>782</v>
      </c>
      <c r="B783" s="0" t="n">
        <v>1</v>
      </c>
      <c r="C783" s="0" t="s">
        <v>214</v>
      </c>
      <c r="D783" s="0" t="n">
        <v>0.015</v>
      </c>
      <c r="E783" s="0" t="n">
        <v>0.08</v>
      </c>
      <c r="F783" s="0" t="n">
        <v>2.09526017541065</v>
      </c>
      <c r="G783" s="0" t="n">
        <v>1213.15138039572</v>
      </c>
      <c r="H783" s="0" t="n">
        <v>-166999.1231114</v>
      </c>
      <c r="I783" s="0" t="n">
        <v>21101.4484610931</v>
      </c>
      <c r="J783" s="0" t="n">
        <v>8736.34499128934</v>
      </c>
      <c r="K783" s="13" t="n">
        <v>76323723.8068263</v>
      </c>
      <c r="L783" s="0" t="n">
        <v>11932.4498731201</v>
      </c>
      <c r="M783" s="0" t="n">
        <v>4940.2295238357</v>
      </c>
      <c r="N783" s="13" t="n">
        <v>24405867.7481779</v>
      </c>
      <c r="O783" s="13" t="n">
        <v>0.001407634</v>
      </c>
      <c r="P783" s="0" t="s">
        <v>2068</v>
      </c>
    </row>
    <row r="784" customFormat="false" ht="15" hidden="false" customHeight="false" outlineLevel="0" collapsed="false">
      <c r="A784" s="0" t="n">
        <v>783</v>
      </c>
      <c r="B784" s="0" t="n">
        <v>1</v>
      </c>
      <c r="C784" s="0" t="s">
        <v>214</v>
      </c>
      <c r="D784" s="0" t="n">
        <v>0.015</v>
      </c>
      <c r="E784" s="0" t="n">
        <v>0.08</v>
      </c>
      <c r="F784" s="0" t="n">
        <v>1.99659688505926</v>
      </c>
      <c r="G784" s="0" t="n">
        <v>1186.43332789233</v>
      </c>
      <c r="H784" s="0" t="n">
        <v>-175658.332635392</v>
      </c>
      <c r="I784" s="0" t="n">
        <v>22200.4391455885</v>
      </c>
      <c r="J784" s="0" t="n">
        <v>6981.29698374264</v>
      </c>
      <c r="K784" s="13" t="n">
        <v>48738507.5752141</v>
      </c>
      <c r="L784" s="0" t="n">
        <v>12553.9072710333</v>
      </c>
      <c r="M784" s="0" t="n">
        <v>3947.7847438765</v>
      </c>
      <c r="N784" s="13" t="n">
        <v>15585004.383984</v>
      </c>
      <c r="O784" s="13" t="n">
        <v>0.00114572</v>
      </c>
      <c r="P784" s="0" t="s">
        <v>2068</v>
      </c>
    </row>
    <row r="785" customFormat="false" ht="15" hidden="false" customHeight="false" outlineLevel="0" collapsed="false">
      <c r="A785" s="0" t="n">
        <v>784</v>
      </c>
      <c r="B785" s="0" t="n">
        <v>-1</v>
      </c>
      <c r="C785" s="0" t="s">
        <v>214</v>
      </c>
      <c r="D785" s="0" t="n">
        <v>0.015</v>
      </c>
      <c r="E785" s="0" t="n">
        <v>0.08</v>
      </c>
      <c r="F785" s="0" t="n">
        <v>4.07516867824597</v>
      </c>
      <c r="G785" s="0" t="n">
        <v>1103.06024527073</v>
      </c>
      <c r="H785" s="0" t="n">
        <v>-153614.442890895</v>
      </c>
      <c r="I785" s="0" t="n">
        <v>20789.899722012</v>
      </c>
      <c r="J785" s="0" t="n">
        <v>6205.03378224202</v>
      </c>
      <c r="K785" s="13" t="n">
        <v>38502444.2387647</v>
      </c>
      <c r="L785" s="0" t="n">
        <v>11756.1681365466</v>
      </c>
      <c r="M785" s="0" t="n">
        <v>3508.79135601377</v>
      </c>
      <c r="N785" s="13" t="n">
        <v>12311616.780037</v>
      </c>
      <c r="O785" s="13" t="n">
        <v>0.006000872</v>
      </c>
      <c r="P785" s="0" t="s">
        <v>2068</v>
      </c>
    </row>
    <row r="786" customFormat="false" ht="15" hidden="false" customHeight="false" outlineLevel="0" collapsed="false">
      <c r="A786" s="0" t="n">
        <v>785</v>
      </c>
      <c r="B786" s="0" t="n">
        <v>1</v>
      </c>
      <c r="C786" s="0" t="s">
        <v>214</v>
      </c>
      <c r="D786" s="0" t="n">
        <v>0.015</v>
      </c>
      <c r="E786" s="0" t="n">
        <v>0.08</v>
      </c>
      <c r="F786" s="0" t="n">
        <v>1.83082860650029</v>
      </c>
      <c r="G786" s="0" t="n">
        <v>1150.21602814413</v>
      </c>
      <c r="H786" s="0" t="n">
        <v>-187425.539287948</v>
      </c>
      <c r="I786" s="0" t="n">
        <v>23645.8074218638</v>
      </c>
      <c r="J786" s="0" t="n">
        <v>5329.49678798327</v>
      </c>
      <c r="K786" s="13" t="n">
        <v>28403536.013124</v>
      </c>
      <c r="L786" s="0" t="n">
        <v>13371.2343152997</v>
      </c>
      <c r="M786" s="0" t="n">
        <v>3013.72455002149</v>
      </c>
      <c r="N786" s="0" t="n">
        <v>9082535.66340227</v>
      </c>
      <c r="O786" s="13" t="n">
        <v>0.0006338999</v>
      </c>
      <c r="P786" s="0" t="s">
        <v>2068</v>
      </c>
    </row>
    <row r="787" customFormat="false" ht="15" hidden="false" customHeight="false" outlineLevel="0" collapsed="false">
      <c r="A787" s="0" t="n">
        <v>786</v>
      </c>
      <c r="B787" s="0" t="n">
        <v>1</v>
      </c>
      <c r="C787" s="0" t="s">
        <v>214</v>
      </c>
      <c r="D787" s="0" t="n">
        <v>0.015</v>
      </c>
      <c r="E787" s="0" t="n">
        <v>0.08</v>
      </c>
      <c r="F787" s="0" t="n">
        <v>1.79661277869308</v>
      </c>
      <c r="G787" s="0" t="n">
        <v>1143.1540243044</v>
      </c>
      <c r="H787" s="0" t="n">
        <v>-189348.214085686</v>
      </c>
      <c r="I787" s="0" t="n">
        <v>23920.2805954536</v>
      </c>
      <c r="J787" s="0" t="n">
        <v>5148.53258927159</v>
      </c>
      <c r="K787" s="13" t="n">
        <v>26507387.8227916</v>
      </c>
      <c r="L787" s="0" t="n">
        <v>13526.4434418607</v>
      </c>
      <c r="M787" s="0" t="n">
        <v>2911.39289098683</v>
      </c>
      <c r="N787" s="0" t="n">
        <v>8476208.56568869</v>
      </c>
      <c r="O787" s="13" t="n">
        <v>3.670811E-005</v>
      </c>
      <c r="P787" s="0" t="s">
        <v>2068</v>
      </c>
    </row>
    <row r="788" customFormat="false" ht="15" hidden="false" customHeight="false" outlineLevel="0" collapsed="false">
      <c r="A788" s="0" t="n">
        <v>787</v>
      </c>
      <c r="B788" s="0" t="n">
        <v>1</v>
      </c>
      <c r="C788" s="0" t="s">
        <v>214</v>
      </c>
      <c r="D788" s="0" t="n">
        <v>0.015</v>
      </c>
      <c r="E788" s="0" t="n">
        <v>0.08</v>
      </c>
      <c r="F788" s="0" t="n">
        <v>1.766968303069</v>
      </c>
      <c r="G788" s="0" t="n">
        <v>1136.33581878576</v>
      </c>
      <c r="H788" s="0" t="n">
        <v>-191443.940964342</v>
      </c>
      <c r="I788" s="0" t="n">
        <v>24183.3738288311</v>
      </c>
      <c r="J788" s="0" t="n">
        <v>5035.15412083451</v>
      </c>
      <c r="K788" s="13" t="n">
        <v>25352777.0205567</v>
      </c>
      <c r="L788" s="0" t="n">
        <v>13675.2174383599</v>
      </c>
      <c r="M788" s="0" t="n">
        <v>2847.27961961382</v>
      </c>
      <c r="N788" s="0" t="n">
        <v>8107001.23226825</v>
      </c>
      <c r="O788" s="13" t="n">
        <v>3.223276E-005</v>
      </c>
      <c r="P788" s="0" t="s">
        <v>2068</v>
      </c>
    </row>
    <row r="789" customFormat="false" ht="15" hidden="false" customHeight="false" outlineLevel="0" collapsed="false">
      <c r="A789" s="0" t="n">
        <v>788</v>
      </c>
      <c r="B789" s="0" t="n">
        <v>1</v>
      </c>
      <c r="C789" s="0" t="s">
        <v>214</v>
      </c>
      <c r="D789" s="0" t="n">
        <v>0.015</v>
      </c>
      <c r="E789" s="0" t="n">
        <v>0.08</v>
      </c>
      <c r="F789" s="0" t="n">
        <v>1.74491072246746</v>
      </c>
      <c r="G789" s="0" t="n">
        <v>1123.7737415752</v>
      </c>
      <c r="H789" s="0" t="n">
        <v>-195239.187006891</v>
      </c>
      <c r="I789" s="0" t="n">
        <v>24662.0448059093</v>
      </c>
      <c r="J789" s="0" t="n">
        <v>4955.24444247384</v>
      </c>
      <c r="K789" s="13" t="n">
        <v>24554447.4846679</v>
      </c>
      <c r="L789" s="0" t="n">
        <v>13945.8963661114</v>
      </c>
      <c r="M789" s="0" t="n">
        <v>2802.09228425042</v>
      </c>
      <c r="N789" s="0" t="n">
        <v>7851721.16945578</v>
      </c>
      <c r="O789" s="13" t="n">
        <v>2.895857E-005</v>
      </c>
      <c r="P789" s="0" t="s">
        <v>2068</v>
      </c>
    </row>
    <row r="790" customFormat="false" ht="15" hidden="false" customHeight="false" outlineLevel="0" collapsed="false">
      <c r="A790" s="0" t="n">
        <v>789</v>
      </c>
      <c r="B790" s="0" t="n">
        <v>1</v>
      </c>
      <c r="C790" s="0" t="s">
        <v>214</v>
      </c>
      <c r="D790" s="0" t="n">
        <v>0.015</v>
      </c>
      <c r="E790" s="0" t="n">
        <v>0.08</v>
      </c>
      <c r="F790" s="0" t="n">
        <v>1.72689495637314</v>
      </c>
      <c r="G790" s="0" t="n">
        <v>1112.25356941695</v>
      </c>
      <c r="H790" s="0" t="n">
        <v>-198654.334938609</v>
      </c>
      <c r="I790" s="0" t="n">
        <v>25093.3131588918</v>
      </c>
      <c r="J790" s="0" t="n">
        <v>5045.58238845618</v>
      </c>
      <c r="K790" s="13" t="n">
        <v>25457901.6386991</v>
      </c>
      <c r="L790" s="0" t="n">
        <v>14189.7700514853</v>
      </c>
      <c r="M790" s="0" t="n">
        <v>2853.17659794515</v>
      </c>
      <c r="N790" s="0" t="n">
        <v>8140616.69906187</v>
      </c>
      <c r="O790" s="13" t="n">
        <v>2.904036E-005</v>
      </c>
      <c r="P790" s="0" t="s">
        <v>2068</v>
      </c>
    </row>
    <row r="791" customFormat="false" ht="15" hidden="false" customHeight="false" outlineLevel="0" collapsed="false">
      <c r="A791" s="0" t="n">
        <v>790</v>
      </c>
      <c r="B791" s="0" t="n">
        <v>1</v>
      </c>
      <c r="C791" s="0" t="s">
        <v>214</v>
      </c>
      <c r="D791" s="0" t="n">
        <v>0.015</v>
      </c>
      <c r="E791" s="0" t="n">
        <v>0.08</v>
      </c>
      <c r="F791" s="0" t="n">
        <v>3.47466070704103</v>
      </c>
      <c r="G791" s="0" t="n">
        <v>1055.63514687812</v>
      </c>
      <c r="H791" s="0" t="n">
        <v>-188809.272515323</v>
      </c>
      <c r="I791" s="0" t="n">
        <v>24404.1880398941</v>
      </c>
      <c r="J791" s="0" t="n">
        <v>6685.14930744029</v>
      </c>
      <c r="K791" s="13" t="n">
        <v>44691221.2627694</v>
      </c>
      <c r="L791" s="0" t="n">
        <v>13799.9577520391</v>
      </c>
      <c r="M791" s="0" t="n">
        <v>3780.28467318554</v>
      </c>
      <c r="N791" s="13" t="n">
        <v>14290552.2103215</v>
      </c>
      <c r="O791" s="13" t="n">
        <v>0.006013152</v>
      </c>
      <c r="P791" s="0" t="s">
        <v>2068</v>
      </c>
    </row>
    <row r="792" customFormat="false" ht="15" hidden="false" customHeight="false" outlineLevel="0" collapsed="false">
      <c r="A792" s="0" t="n">
        <v>791</v>
      </c>
      <c r="B792" s="0" t="n">
        <v>1</v>
      </c>
      <c r="C792" s="0" t="s">
        <v>214</v>
      </c>
      <c r="D792" s="0" t="n">
        <v>0.015</v>
      </c>
      <c r="E792" s="0" t="n">
        <v>0.08</v>
      </c>
      <c r="F792" s="0" t="n">
        <v>2.76877075989614</v>
      </c>
      <c r="G792" s="0" t="n">
        <v>1076.39659540596</v>
      </c>
      <c r="H792" s="0" t="n">
        <v>-107261.826663113</v>
      </c>
      <c r="I792" s="0" t="n">
        <v>27352.7565850752</v>
      </c>
      <c r="J792" s="0" t="n">
        <v>7714.97775740783</v>
      </c>
      <c r="K792" s="13" t="n">
        <v>59520881.7972976</v>
      </c>
      <c r="L792" s="0" t="n">
        <v>15467.4495569636</v>
      </c>
      <c r="M792" s="0" t="n">
        <v>4362.66922219146</v>
      </c>
      <c r="N792" s="13" t="n">
        <v>19032882.7422566</v>
      </c>
      <c r="O792" s="13" t="n">
        <v>0.04759127</v>
      </c>
      <c r="P792" s="0" t="s">
        <v>2068</v>
      </c>
    </row>
    <row r="793" customFormat="false" ht="15" hidden="false" customHeight="false" outlineLevel="0" collapsed="false">
      <c r="A793" s="0" t="n">
        <v>792</v>
      </c>
      <c r="B793" s="0" t="n">
        <v>1</v>
      </c>
      <c r="C793" s="0" t="s">
        <v>214</v>
      </c>
      <c r="D793" s="0" t="n">
        <v>0.015</v>
      </c>
      <c r="E793" s="0" t="n">
        <v>0.08</v>
      </c>
      <c r="F793" s="0" t="n">
        <v>2.05493040391593</v>
      </c>
      <c r="G793" s="0" t="n">
        <v>1068.05135163802</v>
      </c>
      <c r="H793" s="0" t="n">
        <v>-210689.279125176</v>
      </c>
      <c r="I793" s="0" t="n">
        <v>26613.6902003709</v>
      </c>
      <c r="J793" s="0" t="n">
        <v>7443.21444503459</v>
      </c>
      <c r="K793" s="13" t="n">
        <v>55401441.2747717</v>
      </c>
      <c r="L793" s="0" t="n">
        <v>15049.5130624704</v>
      </c>
      <c r="M793" s="0" t="n">
        <v>4208.98989102749</v>
      </c>
      <c r="N793" s="13" t="n">
        <v>17715595.9027716</v>
      </c>
      <c r="O793" s="13" t="n">
        <v>2.98042E-005</v>
      </c>
      <c r="P793" s="0" t="s">
        <v>2068</v>
      </c>
    </row>
    <row r="794" customFormat="false" ht="15" hidden="false" customHeight="false" outlineLevel="0" collapsed="false">
      <c r="A794" s="0" t="n">
        <v>793</v>
      </c>
      <c r="B794" s="0" t="n">
        <v>-11</v>
      </c>
      <c r="C794" s="0" t="s">
        <v>214</v>
      </c>
      <c r="D794" s="0" t="n">
        <v>0.02</v>
      </c>
      <c r="E794" s="0" t="n">
        <v>0.08</v>
      </c>
      <c r="F794" s="0" t="n">
        <v>8.20561499646282</v>
      </c>
      <c r="G794" s="0" t="n">
        <v>1159.34397266124</v>
      </c>
      <c r="H794" s="0" t="n">
        <v>-112708.887324983</v>
      </c>
      <c r="I794" s="0" t="n">
        <v>16663.1678878865</v>
      </c>
      <c r="J794" s="0" t="n">
        <v>10334.8944734403</v>
      </c>
      <c r="K794" s="13" t="n">
        <v>106810043.777148</v>
      </c>
      <c r="L794" s="0" t="n">
        <v>9422.60612710537</v>
      </c>
      <c r="M794" s="0" t="n">
        <v>5844.12482966121</v>
      </c>
      <c r="N794" s="13" t="n">
        <v>34153795.0246627</v>
      </c>
      <c r="O794" s="13" t="n">
        <v>0.01431436</v>
      </c>
      <c r="P794" s="0" t="s">
        <v>2068</v>
      </c>
    </row>
    <row r="795" customFormat="false" ht="15" hidden="false" customHeight="false" outlineLevel="0" collapsed="false">
      <c r="A795" s="0" t="n">
        <v>794</v>
      </c>
      <c r="B795" s="0" t="n">
        <v>-1</v>
      </c>
      <c r="C795" s="0" t="s">
        <v>214</v>
      </c>
      <c r="D795" s="0" t="n">
        <v>0.02</v>
      </c>
      <c r="E795" s="0" t="n">
        <v>0.08</v>
      </c>
      <c r="F795" s="0" t="n">
        <v>8.02381008501106</v>
      </c>
      <c r="G795" s="0" t="n">
        <v>1139.9807560428</v>
      </c>
      <c r="H795" s="0" t="n">
        <v>-145582.394975711</v>
      </c>
      <c r="I795" s="0" t="n">
        <v>19955.3174825428</v>
      </c>
      <c r="J795" s="0" t="n">
        <v>8635.75744891613</v>
      </c>
      <c r="K795" s="13" t="n">
        <v>74576306.7165105</v>
      </c>
      <c r="L795" s="0" t="n">
        <v>11284.2327610918</v>
      </c>
      <c r="M795" s="0" t="n">
        <v>4883.30477363494</v>
      </c>
      <c r="N795" s="13" t="n">
        <v>23846665.5122058</v>
      </c>
      <c r="O795" s="13" t="n">
        <v>0.009911112</v>
      </c>
      <c r="P795" s="0" t="s">
        <v>2068</v>
      </c>
    </row>
    <row r="796" customFormat="false" ht="15" hidden="false" customHeight="false" outlineLevel="0" collapsed="false">
      <c r="A796" s="0" t="n">
        <v>795</v>
      </c>
      <c r="B796" s="0" t="n">
        <v>-1</v>
      </c>
      <c r="C796" s="0" t="s">
        <v>214</v>
      </c>
      <c r="D796" s="0" t="n">
        <v>0.02</v>
      </c>
      <c r="E796" s="0" t="n">
        <v>0.08</v>
      </c>
      <c r="F796" s="0" t="n">
        <v>7.86297628490137</v>
      </c>
      <c r="G796" s="0" t="n">
        <v>1126.92357781418</v>
      </c>
      <c r="H796" s="0" t="n">
        <v>-165638.128510554</v>
      </c>
      <c r="I796" s="0" t="n">
        <v>22093.934466698</v>
      </c>
      <c r="J796" s="0" t="n">
        <v>7360.72743627546</v>
      </c>
      <c r="K796" s="13" t="n">
        <v>54180308.3911383</v>
      </c>
      <c r="L796" s="0" t="n">
        <v>12493.5671581588</v>
      </c>
      <c r="M796" s="0" t="n">
        <v>4162.3072023058</v>
      </c>
      <c r="N796" s="13" t="n">
        <v>17324801.2463668</v>
      </c>
      <c r="O796" s="13" t="n">
        <v>0.008217776</v>
      </c>
      <c r="P796" s="0" t="s">
        <v>2068</v>
      </c>
    </row>
    <row r="797" customFormat="false" ht="15" hidden="false" customHeight="false" outlineLevel="0" collapsed="false">
      <c r="A797" s="0" t="n">
        <v>796</v>
      </c>
      <c r="B797" s="0" t="n">
        <v>-1</v>
      </c>
      <c r="C797" s="0" t="s">
        <v>214</v>
      </c>
      <c r="D797" s="0" t="n">
        <v>0.02</v>
      </c>
      <c r="E797" s="0" t="n">
        <v>0.08</v>
      </c>
      <c r="F797" s="0" t="n">
        <v>7.48070363895385</v>
      </c>
      <c r="G797" s="0" t="n">
        <v>1118.00490648347</v>
      </c>
      <c r="H797" s="0" t="n">
        <v>-177320.914358888</v>
      </c>
      <c r="I797" s="0" t="n">
        <v>23525.7525635678</v>
      </c>
      <c r="J797" s="0" t="n">
        <v>6662.01540359684</v>
      </c>
      <c r="K797" s="13" t="n">
        <v>44382449.2377615</v>
      </c>
      <c r="L797" s="0" t="n">
        <v>13303.2244683347</v>
      </c>
      <c r="M797" s="0" t="n">
        <v>3767.2030293645</v>
      </c>
      <c r="N797" s="13" t="n">
        <v>14191818.6644531</v>
      </c>
      <c r="O797" s="13" t="n">
        <v>0.007196036</v>
      </c>
      <c r="P797" s="0" t="s">
        <v>2068</v>
      </c>
    </row>
    <row r="798" customFormat="false" ht="15" hidden="false" customHeight="false" outlineLevel="0" collapsed="false">
      <c r="A798" s="0" t="n">
        <v>797</v>
      </c>
      <c r="B798" s="0" t="n">
        <v>1</v>
      </c>
      <c r="C798" s="0" t="s">
        <v>214</v>
      </c>
      <c r="D798" s="0" t="n">
        <v>0.02</v>
      </c>
      <c r="E798" s="0" t="n">
        <v>0.08</v>
      </c>
      <c r="F798" s="0" t="n">
        <v>7.12155741603055</v>
      </c>
      <c r="G798" s="0" t="n">
        <v>1109.56607925153</v>
      </c>
      <c r="H798" s="0" t="n">
        <v>-182179.989274411</v>
      </c>
      <c r="I798" s="0" t="n">
        <v>24542.1538608709</v>
      </c>
      <c r="J798" s="0" t="n">
        <v>6325.57128518027</v>
      </c>
      <c r="K798" s="13" t="n">
        <v>40012852.0838971</v>
      </c>
      <c r="L798" s="0" t="n">
        <v>13877.9739719433</v>
      </c>
      <c r="M798" s="0" t="n">
        <v>3576.95229811785</v>
      </c>
      <c r="N798" s="13" t="n">
        <v>12794587.7430106</v>
      </c>
      <c r="O798" s="13" t="n">
        <v>0.006668502</v>
      </c>
      <c r="P798" s="0" t="s">
        <v>2068</v>
      </c>
    </row>
    <row r="799" customFormat="false" ht="15" hidden="false" customHeight="false" outlineLevel="0" collapsed="false">
      <c r="A799" s="0" t="n">
        <v>798</v>
      </c>
      <c r="B799" s="0" t="n">
        <v>-1</v>
      </c>
      <c r="C799" s="0" t="s">
        <v>214</v>
      </c>
      <c r="D799" s="0" t="n">
        <v>0.02</v>
      </c>
      <c r="E799" s="0" t="n">
        <v>0.08</v>
      </c>
      <c r="F799" s="0" t="n">
        <v>7.00712217343971</v>
      </c>
      <c r="G799" s="0" t="n">
        <v>1105.64869956036</v>
      </c>
      <c r="H799" s="0" t="n">
        <v>-183092.63790578</v>
      </c>
      <c r="I799" s="0" t="n">
        <v>25142.0957946778</v>
      </c>
      <c r="J799" s="0" t="n">
        <v>6293.72149471618</v>
      </c>
      <c r="K799" s="13" t="n">
        <v>39610930.2530525</v>
      </c>
      <c r="L799" s="0" t="n">
        <v>14217.2261251671</v>
      </c>
      <c r="M799" s="0" t="n">
        <v>3558.94203848138</v>
      </c>
      <c r="N799" s="13" t="n">
        <v>12666068.43327</v>
      </c>
      <c r="O799" s="13" t="n">
        <v>0.007130088</v>
      </c>
      <c r="P799" s="0" t="s">
        <v>2068</v>
      </c>
    </row>
    <row r="800" customFormat="false" ht="15" hidden="false" customHeight="false" outlineLevel="0" collapsed="false">
      <c r="A800" s="0" t="n">
        <v>799</v>
      </c>
      <c r="B800" s="0" t="n">
        <v>-1</v>
      </c>
      <c r="C800" s="0" t="s">
        <v>214</v>
      </c>
      <c r="D800" s="0" t="n">
        <v>0.02</v>
      </c>
      <c r="E800" s="0" t="n">
        <v>0.08</v>
      </c>
      <c r="F800" s="0" t="n">
        <v>6.85569530540669</v>
      </c>
      <c r="G800" s="0" t="n">
        <v>1101.25337647558</v>
      </c>
      <c r="H800" s="0" t="n">
        <v>-187188.715507004</v>
      </c>
      <c r="I800" s="0" t="n">
        <v>25658.8299832217</v>
      </c>
      <c r="J800" s="0" t="n">
        <v>6275.16152571784</v>
      </c>
      <c r="K800" s="13" t="n">
        <v>39377652.1738495</v>
      </c>
      <c r="L800" s="0" t="n">
        <v>14509.4263802742</v>
      </c>
      <c r="M800" s="0" t="n">
        <v>3548.44684037696</v>
      </c>
      <c r="N800" s="13" t="n">
        <v>12591474.9789812</v>
      </c>
      <c r="O800" s="13" t="n">
        <v>0.007080132</v>
      </c>
      <c r="P800" s="0" t="s">
        <v>2068</v>
      </c>
    </row>
    <row r="801" customFormat="false" ht="15" hidden="false" customHeight="false" outlineLevel="0" collapsed="false">
      <c r="A801" s="0" t="n">
        <v>800</v>
      </c>
      <c r="B801" s="0" t="n">
        <v>1</v>
      </c>
      <c r="C801" s="0" t="s">
        <v>214</v>
      </c>
      <c r="D801" s="0" t="n">
        <v>0.02</v>
      </c>
      <c r="E801" s="0" t="n">
        <v>0.08</v>
      </c>
      <c r="F801" s="0" t="n">
        <v>50.3886149744066</v>
      </c>
      <c r="G801" s="0" t="n">
        <v>1099.97547537175</v>
      </c>
      <c r="H801" s="0" t="n">
        <v>-304550.517778885</v>
      </c>
      <c r="I801" s="0" t="n">
        <v>21502.0368815913</v>
      </c>
      <c r="J801" s="0" t="n">
        <v>1548.72218787827</v>
      </c>
      <c r="K801" s="0" t="n">
        <v>2398540.41522646</v>
      </c>
      <c r="L801" s="0" t="n">
        <v>12158.9818489978</v>
      </c>
      <c r="M801" s="0" t="n">
        <v>875.772145460039</v>
      </c>
      <c r="N801" s="0" t="n">
        <v>766976.85076368</v>
      </c>
      <c r="O801" s="0" t="n">
        <v>-1</v>
      </c>
      <c r="P801" s="0" t="s">
        <v>2069</v>
      </c>
    </row>
    <row r="802" customFormat="false" ht="15" hidden="false" customHeight="false" outlineLevel="0" collapsed="false">
      <c r="A802" s="0" t="n">
        <v>801</v>
      </c>
      <c r="B802" s="0" t="n">
        <v>-1</v>
      </c>
      <c r="C802" s="0" t="s">
        <v>214</v>
      </c>
      <c r="D802" s="0" t="n">
        <v>0.02</v>
      </c>
      <c r="E802" s="0" t="n">
        <v>0.08</v>
      </c>
      <c r="F802" s="0" t="n">
        <v>6.29486191316391</v>
      </c>
      <c r="G802" s="0" t="n">
        <v>1087.01859392723</v>
      </c>
      <c r="H802" s="0" t="n">
        <v>-203367.547001526</v>
      </c>
      <c r="I802" s="0" t="n">
        <v>27047.6310052362</v>
      </c>
      <c r="J802" s="0" t="n">
        <v>6467.06092539125</v>
      </c>
      <c r="K802" s="13" t="n">
        <v>41822877.0127224</v>
      </c>
      <c r="L802" s="0" t="n">
        <v>15294.7586108922</v>
      </c>
      <c r="M802" s="0" t="n">
        <v>3656.96114963427</v>
      </c>
      <c r="N802" s="13" t="n">
        <v>13373364.8499344</v>
      </c>
      <c r="O802" s="13" t="n">
        <v>0.006196827</v>
      </c>
      <c r="P802" s="0" t="s">
        <v>2068</v>
      </c>
    </row>
    <row r="803" customFormat="false" ht="15" hidden="false" customHeight="false" outlineLevel="0" collapsed="false">
      <c r="A803" s="0" t="n">
        <v>802</v>
      </c>
      <c r="B803" s="0" t="n">
        <v>1</v>
      </c>
      <c r="C803" s="0" t="s">
        <v>214</v>
      </c>
      <c r="D803" s="0" t="n">
        <v>0.02</v>
      </c>
      <c r="E803" s="0" t="n">
        <v>0.08</v>
      </c>
      <c r="F803" s="0" t="n">
        <v>6.46628043080272</v>
      </c>
      <c r="G803" s="0" t="n">
        <v>1075.99396368669</v>
      </c>
      <c r="H803" s="0" t="n">
        <v>-220253.901174069</v>
      </c>
      <c r="I803" s="0" t="n">
        <v>28154.1496937959</v>
      </c>
      <c r="J803" s="0" t="n">
        <v>6761.97629722311</v>
      </c>
      <c r="K803" s="13" t="n">
        <v>45724323.4442072</v>
      </c>
      <c r="L803" s="0" t="n">
        <v>15920.4672445498</v>
      </c>
      <c r="M803" s="0" t="n">
        <v>3823.72841372245</v>
      </c>
      <c r="N803" s="13" t="n">
        <v>14620898.9819084</v>
      </c>
      <c r="O803" s="13" t="n">
        <v>0.007439387</v>
      </c>
      <c r="P803" s="0" t="s">
        <v>2068</v>
      </c>
    </row>
    <row r="804" customFormat="false" ht="15" hidden="false" customHeight="false" outlineLevel="0" collapsed="false">
      <c r="A804" s="0" t="n">
        <v>803</v>
      </c>
      <c r="B804" s="0" t="n">
        <v>-1</v>
      </c>
      <c r="C804" s="0" t="s">
        <v>214</v>
      </c>
      <c r="D804" s="0" t="n">
        <v>0.02</v>
      </c>
      <c r="E804" s="0" t="n">
        <v>0.08</v>
      </c>
      <c r="F804" s="0" t="n">
        <v>6.5229383224505</v>
      </c>
      <c r="G804" s="0" t="n">
        <v>1074.88687005275</v>
      </c>
      <c r="H804" s="0" t="n">
        <v>-211770.338279056</v>
      </c>
      <c r="I804" s="0" t="n">
        <v>28909.2862272444</v>
      </c>
      <c r="J804" s="0" t="n">
        <v>7448.85096364207</v>
      </c>
      <c r="K804" s="13" t="n">
        <v>55485380.6785515</v>
      </c>
      <c r="L804" s="0" t="n">
        <v>16347.4780609545</v>
      </c>
      <c r="M804" s="0" t="n">
        <v>4212.13885221081</v>
      </c>
      <c r="N804" s="13" t="n">
        <v>17742113.7103038</v>
      </c>
      <c r="O804" s="13" t="n">
        <v>0.01057007</v>
      </c>
      <c r="P804" s="0" t="s">
        <v>2068</v>
      </c>
    </row>
    <row r="805" customFormat="false" ht="15" hidden="false" customHeight="false" outlineLevel="0" collapsed="false">
      <c r="A805" s="0" t="n">
        <v>804</v>
      </c>
      <c r="B805" s="0" t="n">
        <v>1</v>
      </c>
      <c r="C805" s="0" t="s">
        <v>214</v>
      </c>
      <c r="D805" s="0" t="n">
        <v>0.02</v>
      </c>
      <c r="E805" s="0" t="n">
        <v>0.08</v>
      </c>
      <c r="F805" s="0" t="n">
        <v>4.2016740765539</v>
      </c>
      <c r="G805" s="0" t="n">
        <v>1117.37093498273</v>
      </c>
      <c r="H805" s="0" t="n">
        <v>-155355.345682474</v>
      </c>
      <c r="I805" s="0" t="n">
        <v>33040.0960300085</v>
      </c>
      <c r="J805" s="0" t="n">
        <v>7801.48997298568</v>
      </c>
      <c r="K805" s="13" t="n">
        <v>60863245.7985961</v>
      </c>
      <c r="L805" s="0" t="n">
        <v>18683.545817788</v>
      </c>
      <c r="M805" s="0" t="n">
        <v>4411.59418014119</v>
      </c>
      <c r="N805" s="13" t="n">
        <v>19462163.2102556</v>
      </c>
      <c r="O805" s="13" t="n">
        <v>0.01328722</v>
      </c>
      <c r="P805" s="0" t="s">
        <v>2068</v>
      </c>
    </row>
    <row r="806" customFormat="false" ht="15" hidden="false" customHeight="false" outlineLevel="0" collapsed="false">
      <c r="A806" s="0" t="n">
        <v>805</v>
      </c>
      <c r="B806" s="0" t="n">
        <v>-11</v>
      </c>
      <c r="C806" s="0" t="s">
        <v>214</v>
      </c>
      <c r="D806" s="0" t="n">
        <v>0.025</v>
      </c>
      <c r="E806" s="0" t="n">
        <v>0.08</v>
      </c>
      <c r="F806" s="0" t="n">
        <v>13.2522945770324</v>
      </c>
      <c r="G806" s="0" t="n">
        <v>1168.15012767731</v>
      </c>
      <c r="H806" s="0" t="n">
        <v>-123107.599222687</v>
      </c>
      <c r="I806" s="0" t="n">
        <v>17766.3957228812</v>
      </c>
      <c r="J806" s="0" t="n">
        <v>10919.9461789403</v>
      </c>
      <c r="K806" s="13" t="n">
        <v>119245224.550953</v>
      </c>
      <c r="L806" s="0" t="n">
        <v>10046.4539735662</v>
      </c>
      <c r="M806" s="0" t="n">
        <v>6174.95695797694</v>
      </c>
      <c r="N806" s="13" t="n">
        <v>38130093.4328678</v>
      </c>
      <c r="O806" s="13" t="n">
        <v>0.01347261</v>
      </c>
      <c r="P806" s="0" t="s">
        <v>2068</v>
      </c>
    </row>
    <row r="807" customFormat="false" ht="15" hidden="false" customHeight="false" outlineLevel="0" collapsed="false">
      <c r="A807" s="0" t="n">
        <v>806</v>
      </c>
      <c r="B807" s="0" t="n">
        <v>-1</v>
      </c>
      <c r="C807" s="0" t="s">
        <v>214</v>
      </c>
      <c r="D807" s="0" t="n">
        <v>0.025</v>
      </c>
      <c r="E807" s="0" t="n">
        <v>0.08</v>
      </c>
      <c r="F807" s="0" t="n">
        <v>12.6954708799748</v>
      </c>
      <c r="G807" s="0" t="n">
        <v>1152.19338134879</v>
      </c>
      <c r="H807" s="0" t="n">
        <v>-157485.242794501</v>
      </c>
      <c r="I807" s="0" t="n">
        <v>21640.1315579277</v>
      </c>
      <c r="J807" s="0" t="n">
        <v>9177.72564149795</v>
      </c>
      <c r="K807" s="13" t="n">
        <v>84230647.950609</v>
      </c>
      <c r="L807" s="0" t="n">
        <v>12236.9529672443</v>
      </c>
      <c r="M807" s="0" t="n">
        <v>5189.7742266793</v>
      </c>
      <c r="N807" s="13" t="n">
        <v>26933756.5239047</v>
      </c>
      <c r="O807" s="13" t="n">
        <v>0.01020331</v>
      </c>
      <c r="P807" s="0" t="s">
        <v>2068</v>
      </c>
    </row>
    <row r="808" customFormat="false" ht="15" hidden="false" customHeight="false" outlineLevel="0" collapsed="false">
      <c r="A808" s="0" t="n">
        <v>807</v>
      </c>
      <c r="B808" s="0" t="n">
        <v>-1</v>
      </c>
      <c r="C808" s="0" t="s">
        <v>214</v>
      </c>
      <c r="D808" s="0" t="n">
        <v>0.025</v>
      </c>
      <c r="E808" s="0" t="n">
        <v>0.08</v>
      </c>
      <c r="F808" s="0" t="n">
        <v>12.4389571072242</v>
      </c>
      <c r="G808" s="0" t="n">
        <v>1139.39941908699</v>
      </c>
      <c r="H808" s="0" t="n">
        <v>-181842.964632673</v>
      </c>
      <c r="I808" s="0" t="n">
        <v>24120.9692492909</v>
      </c>
      <c r="J808" s="0" t="n">
        <v>7762.13345498267</v>
      </c>
      <c r="K808" s="13" t="n">
        <v>60250715.7729612</v>
      </c>
      <c r="L808" s="0" t="n">
        <v>13639.8046119912</v>
      </c>
      <c r="M808" s="0" t="n">
        <v>4389.29226284207</v>
      </c>
      <c r="N808" s="13" t="n">
        <v>19265886.5686453</v>
      </c>
      <c r="O808" s="13" t="n">
        <v>0.009088889</v>
      </c>
      <c r="P808" s="0" t="s">
        <v>2068</v>
      </c>
    </row>
    <row r="809" customFormat="false" ht="15" hidden="false" customHeight="false" outlineLevel="0" collapsed="false">
      <c r="A809" s="0" t="n">
        <v>808</v>
      </c>
      <c r="B809" s="0" t="n">
        <v>-1</v>
      </c>
      <c r="C809" s="0" t="s">
        <v>214</v>
      </c>
      <c r="D809" s="0" t="n">
        <v>0.025</v>
      </c>
      <c r="E809" s="0" t="n">
        <v>0.08</v>
      </c>
      <c r="F809" s="0" t="n">
        <v>11.9662736883037</v>
      </c>
      <c r="G809" s="0" t="n">
        <v>1130.59909628381</v>
      </c>
      <c r="H809" s="0" t="n">
        <v>-197134.964293478</v>
      </c>
      <c r="I809" s="0" t="n">
        <v>25650.8555442441</v>
      </c>
      <c r="J809" s="0" t="n">
        <v>6970.63020935598</v>
      </c>
      <c r="K809" s="13" t="n">
        <v>48589685.5155863</v>
      </c>
      <c r="L809" s="0" t="n">
        <v>14504.9170345502</v>
      </c>
      <c r="M809" s="0" t="n">
        <v>3941.71698058336</v>
      </c>
      <c r="N809" s="13" t="n">
        <v>15537132.7550192</v>
      </c>
      <c r="O809" s="13" t="n">
        <v>0.008133973</v>
      </c>
      <c r="P809" s="0" t="s">
        <v>2068</v>
      </c>
    </row>
    <row r="810" customFormat="false" ht="15" hidden="false" customHeight="false" outlineLevel="0" collapsed="false">
      <c r="A810" s="0" t="n">
        <v>809</v>
      </c>
      <c r="B810" s="0" t="n">
        <v>1</v>
      </c>
      <c r="C810" s="0" t="s">
        <v>214</v>
      </c>
      <c r="D810" s="0" t="n">
        <v>0.025</v>
      </c>
      <c r="E810" s="0" t="n">
        <v>0.08</v>
      </c>
      <c r="F810" s="0" t="n">
        <v>11.4242554665252</v>
      </c>
      <c r="G810" s="0" t="n">
        <v>1122.47146184381</v>
      </c>
      <c r="H810" s="0" t="n">
        <v>-205412.422772022</v>
      </c>
      <c r="I810" s="0" t="n">
        <v>26707.1327369557</v>
      </c>
      <c r="J810" s="0" t="n">
        <v>6580.35999713208</v>
      </c>
      <c r="K810" s="13" t="n">
        <v>43301137.6918561</v>
      </c>
      <c r="L810" s="0" t="n">
        <v>15102.2153593309</v>
      </c>
      <c r="M810" s="0" t="n">
        <v>3721.0289399993</v>
      </c>
      <c r="N810" s="13" t="n">
        <v>13846056.3723123</v>
      </c>
      <c r="O810" s="13" t="n">
        <v>0.007487094</v>
      </c>
      <c r="P810" s="0" t="s">
        <v>2068</v>
      </c>
    </row>
    <row r="811" customFormat="false" ht="15" hidden="false" customHeight="false" outlineLevel="0" collapsed="false">
      <c r="A811" s="0" t="n">
        <v>810</v>
      </c>
      <c r="B811" s="0" t="n">
        <v>-1</v>
      </c>
      <c r="C811" s="0" t="s">
        <v>214</v>
      </c>
      <c r="D811" s="0" t="n">
        <v>0.025</v>
      </c>
      <c r="E811" s="0" t="n">
        <v>0.08</v>
      </c>
      <c r="F811" s="0" t="n">
        <v>11.1537957260152</v>
      </c>
      <c r="G811" s="0" t="n">
        <v>1118.71790719888</v>
      </c>
      <c r="H811" s="0" t="n">
        <v>-207746.75336448</v>
      </c>
      <c r="I811" s="0" t="n">
        <v>27393.9880740325</v>
      </c>
      <c r="J811" s="0" t="n">
        <v>6523.70177336849</v>
      </c>
      <c r="K811" s="13" t="n">
        <v>42558684.8278511</v>
      </c>
      <c r="L811" s="0" t="n">
        <v>15490.6148675599</v>
      </c>
      <c r="M811" s="0" t="n">
        <v>3688.99013203056</v>
      </c>
      <c r="N811" s="13" t="n">
        <v>13608648.1942188</v>
      </c>
      <c r="O811" s="13" t="n">
        <v>0.007516906</v>
      </c>
      <c r="P811" s="0" t="s">
        <v>2068</v>
      </c>
    </row>
    <row r="812" customFormat="false" ht="15" hidden="false" customHeight="false" outlineLevel="0" collapsed="false">
      <c r="A812" s="0" t="n">
        <v>811</v>
      </c>
      <c r="B812" s="0" t="n">
        <v>-1</v>
      </c>
      <c r="C812" s="0" t="s">
        <v>214</v>
      </c>
      <c r="D812" s="0" t="n">
        <v>0.025</v>
      </c>
      <c r="E812" s="0" t="n">
        <v>0.08</v>
      </c>
      <c r="F812" s="0" t="n">
        <v>10.9177362858899</v>
      </c>
      <c r="G812" s="0" t="n">
        <v>1116.10437492524</v>
      </c>
      <c r="H812" s="0" t="n">
        <v>-210322.941712274</v>
      </c>
      <c r="I812" s="0" t="n">
        <v>28042.8656598232</v>
      </c>
      <c r="J812" s="0" t="n">
        <v>6463.36653584037</v>
      </c>
      <c r="K812" s="13" t="n">
        <v>41775106.9766212</v>
      </c>
      <c r="L812" s="0" t="n">
        <v>15857.538907627</v>
      </c>
      <c r="M812" s="0" t="n">
        <v>3654.87206477562</v>
      </c>
      <c r="N812" s="13" t="n">
        <v>13358089.8098772</v>
      </c>
      <c r="O812" s="13" t="n">
        <v>0.007517571</v>
      </c>
      <c r="P812" s="0" t="s">
        <v>2068</v>
      </c>
    </row>
    <row r="813" customFormat="false" ht="15" hidden="false" customHeight="false" outlineLevel="0" collapsed="false">
      <c r="A813" s="0" t="n">
        <v>812</v>
      </c>
      <c r="B813" s="0" t="n">
        <v>1</v>
      </c>
      <c r="C813" s="0" t="s">
        <v>214</v>
      </c>
      <c r="D813" s="0" t="n">
        <v>0.025</v>
      </c>
      <c r="E813" s="0" t="n">
        <v>0.08</v>
      </c>
      <c r="F813" s="0" t="n">
        <v>-883736.659980841</v>
      </c>
      <c r="G813" s="0" t="n">
        <v>1270.2927461337</v>
      </c>
      <c r="H813" s="13" t="n">
        <v>100834290.120176</v>
      </c>
      <c r="I813" s="0" t="n">
        <v>22969.8455468733</v>
      </c>
      <c r="J813" s="0" t="n">
        <v>1323.23175476201</v>
      </c>
      <c r="K813" s="0" t="n">
        <v>1750942.27681057</v>
      </c>
      <c r="L813" s="0" t="n">
        <v>12988.9989779446</v>
      </c>
      <c r="M813" s="0" t="n">
        <v>748.261710124003</v>
      </c>
      <c r="N813" s="0" t="n">
        <v>559895.586837697</v>
      </c>
      <c r="O813" s="0" t="n">
        <v>-1</v>
      </c>
      <c r="P813" s="0" t="s">
        <v>2069</v>
      </c>
    </row>
    <row r="814" customFormat="false" ht="15" hidden="false" customHeight="false" outlineLevel="0" collapsed="false">
      <c r="A814" s="0" t="n">
        <v>813</v>
      </c>
      <c r="B814" s="0" t="n">
        <v>-1</v>
      </c>
      <c r="C814" s="0" t="s">
        <v>214</v>
      </c>
      <c r="D814" s="0" t="n">
        <v>0.025</v>
      </c>
      <c r="E814" s="0" t="n">
        <v>0.08</v>
      </c>
      <c r="F814" s="0" t="n">
        <v>10.1478829278494</v>
      </c>
      <c r="G814" s="0" t="n">
        <v>1102.32257365913</v>
      </c>
      <c r="H814" s="0" t="n">
        <v>-226112.506068263</v>
      </c>
      <c r="I814" s="0" t="n">
        <v>29690.556180876</v>
      </c>
      <c r="J814" s="0" t="n">
        <v>6527.32217018766</v>
      </c>
      <c r="K814" s="13" t="n">
        <v>42605934.7134234</v>
      </c>
      <c r="L814" s="0" t="n">
        <v>16789.2666726235</v>
      </c>
      <c r="M814" s="0" t="n">
        <v>3691.03737585071</v>
      </c>
      <c r="N814" s="13" t="n">
        <v>13623756.9099268</v>
      </c>
      <c r="O814" s="13" t="n">
        <v>0.007036505</v>
      </c>
      <c r="P814" s="0" t="s">
        <v>2068</v>
      </c>
    </row>
    <row r="815" customFormat="false" ht="15" hidden="false" customHeight="false" outlineLevel="0" collapsed="false">
      <c r="A815" s="0" t="n">
        <v>814</v>
      </c>
      <c r="B815" s="0" t="n">
        <v>1</v>
      </c>
      <c r="C815" s="0" t="s">
        <v>214</v>
      </c>
      <c r="D815" s="0" t="n">
        <v>0.025</v>
      </c>
      <c r="E815" s="0" t="n">
        <v>0.08</v>
      </c>
      <c r="F815" s="0" t="n">
        <v>10.1569855515408</v>
      </c>
      <c r="G815" s="0" t="n">
        <v>1095.04071485911</v>
      </c>
      <c r="H815" s="0" t="n">
        <v>-247105.84846196</v>
      </c>
      <c r="I815" s="0" t="n">
        <v>31359.8137317275</v>
      </c>
      <c r="J815" s="0" t="n">
        <v>6742.37452589759</v>
      </c>
      <c r="K815" s="13" t="n">
        <v>45459614.2474728</v>
      </c>
      <c r="L815" s="0" t="n">
        <v>17733.1900533714</v>
      </c>
      <c r="M815" s="0" t="n">
        <v>3812.64410246755</v>
      </c>
      <c r="N815" s="13" t="n">
        <v>14536255.0520806</v>
      </c>
      <c r="O815" s="13" t="n">
        <v>0.008458212</v>
      </c>
      <c r="P815" s="0" t="s">
        <v>2068</v>
      </c>
    </row>
    <row r="816" customFormat="false" ht="15" hidden="false" customHeight="false" outlineLevel="0" collapsed="false">
      <c r="A816" s="0" t="n">
        <v>815</v>
      </c>
      <c r="B816" s="0" t="n">
        <v>-1</v>
      </c>
      <c r="C816" s="0" t="s">
        <v>214</v>
      </c>
      <c r="D816" s="0" t="n">
        <v>0.025</v>
      </c>
      <c r="E816" s="0" t="n">
        <v>0.08</v>
      </c>
      <c r="F816" s="0" t="n">
        <v>10.8111139470565</v>
      </c>
      <c r="G816" s="0" t="n">
        <v>1091.78959033212</v>
      </c>
      <c r="H816" s="0" t="n">
        <v>-237933.420057718</v>
      </c>
      <c r="I816" s="0" t="n">
        <v>32216.2077513413</v>
      </c>
      <c r="J816" s="0" t="n">
        <v>7268.62348931341</v>
      </c>
      <c r="K816" s="13" t="n">
        <v>52832887.4293986</v>
      </c>
      <c r="L816" s="0" t="n">
        <v>18217.4594447746</v>
      </c>
      <c r="M816" s="0" t="n">
        <v>4110.22472470833</v>
      </c>
      <c r="N816" s="13" t="n">
        <v>16893947.2876036</v>
      </c>
      <c r="O816" s="13" t="n">
        <v>0.01187765</v>
      </c>
      <c r="P816" s="0" t="s">
        <v>2068</v>
      </c>
    </row>
    <row r="817" customFormat="false" ht="15" hidden="false" customHeight="false" outlineLevel="0" collapsed="false">
      <c r="A817" s="0" t="n">
        <v>816</v>
      </c>
      <c r="B817" s="0" t="n">
        <v>1</v>
      </c>
      <c r="C817" s="0" t="s">
        <v>214</v>
      </c>
      <c r="D817" s="0" t="n">
        <v>0.025</v>
      </c>
      <c r="E817" s="0" t="n">
        <v>0.08</v>
      </c>
      <c r="F817" s="0" t="n">
        <v>10.495407881579</v>
      </c>
      <c r="G817" s="0" t="n">
        <v>1094.15963007702</v>
      </c>
      <c r="H817" s="0" t="n">
        <v>-243163.384216784</v>
      </c>
      <c r="I817" s="0" t="n">
        <v>32586.0127139869</v>
      </c>
      <c r="J817" s="0" t="n">
        <v>7717.96181906313</v>
      </c>
      <c r="K817" s="13" t="n">
        <v>59566934.6405163</v>
      </c>
      <c r="L817" s="0" t="n">
        <v>18426.5748987558</v>
      </c>
      <c r="M817" s="0" t="n">
        <v>4364.31430788894</v>
      </c>
      <c r="N817" s="13" t="n">
        <v>19047239.3780441</v>
      </c>
      <c r="O817" s="13" t="n">
        <v>0.01763512</v>
      </c>
      <c r="P817" s="0" t="s">
        <v>2068</v>
      </c>
    </row>
    <row r="818" customFormat="false" ht="15" hidden="false" customHeight="false" outlineLevel="0" collapsed="false">
      <c r="A818" s="0" t="n">
        <v>817</v>
      </c>
      <c r="B818" s="0" t="n">
        <v>-11</v>
      </c>
      <c r="C818" s="0" t="s">
        <v>214</v>
      </c>
      <c r="D818" s="0" t="n">
        <v>0.03</v>
      </c>
      <c r="E818" s="0" t="n">
        <v>0.08</v>
      </c>
      <c r="F818" s="0" t="n">
        <v>19.4440600693196</v>
      </c>
      <c r="G818" s="0" t="n">
        <v>1176.43332558119</v>
      </c>
      <c r="H818" s="0" t="n">
        <v>-128218.539517294</v>
      </c>
      <c r="I818" s="0" t="n">
        <v>18582.456454706</v>
      </c>
      <c r="J818" s="0" t="n">
        <v>11371.6378368771</v>
      </c>
      <c r="K818" s="13" t="n">
        <v>129314147.093096</v>
      </c>
      <c r="L818" s="0" t="n">
        <v>10507.9159796168</v>
      </c>
      <c r="M818" s="0" t="n">
        <v>6430.37731491145</v>
      </c>
      <c r="N818" s="13" t="n">
        <v>41349752.4121278</v>
      </c>
      <c r="O818" s="13" t="n">
        <v>0.01387869</v>
      </c>
      <c r="P818" s="0" t="s">
        <v>2068</v>
      </c>
    </row>
    <row r="819" customFormat="false" ht="15" hidden="false" customHeight="false" outlineLevel="0" collapsed="false">
      <c r="A819" s="0" t="n">
        <v>818</v>
      </c>
      <c r="B819" s="0" t="n">
        <v>-1</v>
      </c>
      <c r="C819" s="0" t="s">
        <v>214</v>
      </c>
      <c r="D819" s="0" t="n">
        <v>0.03</v>
      </c>
      <c r="E819" s="0" t="n">
        <v>0.08</v>
      </c>
      <c r="F819" s="0" t="n">
        <v>18.6748786319949</v>
      </c>
      <c r="G819" s="0" t="n">
        <v>1161.81230790051</v>
      </c>
      <c r="H819" s="0" t="n">
        <v>-169771.805809768</v>
      </c>
      <c r="I819" s="0" t="n">
        <v>22975.0103378951</v>
      </c>
      <c r="J819" s="0" t="n">
        <v>9499.72264135656</v>
      </c>
      <c r="K819" s="13" t="n">
        <v>90244730.2627025</v>
      </c>
      <c r="L819" s="0" t="n">
        <v>12991.7935191008</v>
      </c>
      <c r="M819" s="0" t="n">
        <v>5371.85547384344</v>
      </c>
      <c r="N819" s="13" t="n">
        <v>28856831.2318618</v>
      </c>
      <c r="O819" s="13" t="n">
        <v>0.01075157</v>
      </c>
      <c r="P819" s="0" t="s">
        <v>2068</v>
      </c>
    </row>
    <row r="820" customFormat="false" ht="15" hidden="false" customHeight="false" outlineLevel="0" collapsed="false">
      <c r="A820" s="0" t="n">
        <v>819</v>
      </c>
      <c r="B820" s="0" t="n">
        <v>-1</v>
      </c>
      <c r="C820" s="0" t="s">
        <v>214</v>
      </c>
      <c r="D820" s="0" t="n">
        <v>0.03</v>
      </c>
      <c r="E820" s="0" t="n">
        <v>0.08</v>
      </c>
      <c r="F820" s="0" t="n">
        <v>18.1782394514011</v>
      </c>
      <c r="G820" s="0" t="n">
        <v>1149.58815939801</v>
      </c>
      <c r="H820" s="0" t="n">
        <v>-201256.046987979</v>
      </c>
      <c r="I820" s="0" t="n">
        <v>25761.0314702645</v>
      </c>
      <c r="J820" s="0" t="n">
        <v>7976.44273808096</v>
      </c>
      <c r="K820" s="13" t="n">
        <v>63623638.7538844</v>
      </c>
      <c r="L820" s="0" t="n">
        <v>14567.2187641503</v>
      </c>
      <c r="M820" s="0" t="n">
        <v>4510.47880048846</v>
      </c>
      <c r="N820" s="13" t="n">
        <v>20344419.0096558</v>
      </c>
      <c r="O820" s="13" t="n">
        <v>0.009830638</v>
      </c>
      <c r="P820" s="0" t="s">
        <v>2068</v>
      </c>
    </row>
    <row r="821" customFormat="false" ht="15" hidden="false" customHeight="false" outlineLevel="0" collapsed="false">
      <c r="A821" s="0" t="n">
        <v>820</v>
      </c>
      <c r="B821" s="0" t="n">
        <v>-1</v>
      </c>
      <c r="C821" s="0" t="s">
        <v>214</v>
      </c>
      <c r="D821" s="0" t="n">
        <v>0.03</v>
      </c>
      <c r="E821" s="0" t="n">
        <v>0.08</v>
      </c>
      <c r="F821" s="0" t="n">
        <v>17.6201135721348</v>
      </c>
      <c r="G821" s="0" t="n">
        <v>1141.2137076053</v>
      </c>
      <c r="H821" s="0" t="n">
        <v>-215794.220949243</v>
      </c>
      <c r="I821" s="0" t="n">
        <v>27305.3973887256</v>
      </c>
      <c r="J821" s="0" t="n">
        <v>7147.14994446145</v>
      </c>
      <c r="K821" s="13" t="n">
        <v>51081752.3286153</v>
      </c>
      <c r="L821" s="0" t="n">
        <v>15440.5190515278</v>
      </c>
      <c r="M821" s="0" t="n">
        <v>4041.5344743215</v>
      </c>
      <c r="N821" s="13" t="n">
        <v>16334000.9071292</v>
      </c>
      <c r="O821" s="13" t="n">
        <v>0.008919509</v>
      </c>
      <c r="P821" s="0" t="s">
        <v>2068</v>
      </c>
    </row>
    <row r="822" customFormat="false" ht="15" hidden="false" customHeight="false" outlineLevel="0" collapsed="false">
      <c r="A822" s="0" t="n">
        <v>821</v>
      </c>
      <c r="B822" s="0" t="n">
        <v>1</v>
      </c>
      <c r="C822" s="0" t="s">
        <v>214</v>
      </c>
      <c r="D822" s="0" t="n">
        <v>0.03</v>
      </c>
      <c r="E822" s="0" t="n">
        <v>0.08</v>
      </c>
      <c r="F822" s="0" t="n">
        <v>16.5802118142019</v>
      </c>
      <c r="G822" s="0" t="n">
        <v>1133.7636351104</v>
      </c>
      <c r="H822" s="0" t="n">
        <v>-227965.095675108</v>
      </c>
      <c r="I822" s="0" t="n">
        <v>28439.4264663884</v>
      </c>
      <c r="J822" s="0" t="n">
        <v>6764.71223215253</v>
      </c>
      <c r="K822" s="13" t="n">
        <v>45761331.5838341</v>
      </c>
      <c r="L822" s="0" t="n">
        <v>16081.7841219226</v>
      </c>
      <c r="M822" s="0" t="n">
        <v>3825.27551647287</v>
      </c>
      <c r="N822" s="13" t="n">
        <v>14632732.7769268</v>
      </c>
      <c r="O822" s="13" t="n">
        <v>0.00814138</v>
      </c>
      <c r="P822" s="0" t="s">
        <v>2068</v>
      </c>
    </row>
    <row r="823" customFormat="false" ht="15" hidden="false" customHeight="false" outlineLevel="0" collapsed="false">
      <c r="A823" s="0" t="n">
        <v>822</v>
      </c>
      <c r="B823" s="0" t="n">
        <v>-1</v>
      </c>
      <c r="C823" s="0" t="s">
        <v>214</v>
      </c>
      <c r="D823" s="0" t="n">
        <v>0.03</v>
      </c>
      <c r="E823" s="0" t="n">
        <v>0.08</v>
      </c>
      <c r="F823" s="0" t="n">
        <v>16.3287044790631</v>
      </c>
      <c r="G823" s="0" t="n">
        <v>1132.83579132708</v>
      </c>
      <c r="H823" s="0" t="n">
        <v>-227998.034217739</v>
      </c>
      <c r="I823" s="0" t="n">
        <v>29202.5552757641</v>
      </c>
      <c r="J823" s="0" t="n">
        <v>6653.45047566148</v>
      </c>
      <c r="K823" s="13" t="n">
        <v>44268403.23208</v>
      </c>
      <c r="L823" s="0" t="n">
        <v>16513.3143704002</v>
      </c>
      <c r="M823" s="0" t="n">
        <v>3762.35977690865</v>
      </c>
      <c r="N823" s="13" t="n">
        <v>14155351.0909001</v>
      </c>
      <c r="O823" s="13" t="n">
        <v>0.007921403</v>
      </c>
      <c r="P823" s="0" t="s">
        <v>2068</v>
      </c>
    </row>
    <row r="824" customFormat="false" ht="15" hidden="false" customHeight="false" outlineLevel="0" collapsed="false">
      <c r="A824" s="0" t="n">
        <v>823</v>
      </c>
      <c r="B824" s="0" t="n">
        <v>-1</v>
      </c>
      <c r="C824" s="0" t="s">
        <v>214</v>
      </c>
      <c r="D824" s="0" t="n">
        <v>0.03</v>
      </c>
      <c r="E824" s="0" t="n">
        <v>0.08</v>
      </c>
      <c r="F824" s="0" t="n">
        <v>15.7650264086987</v>
      </c>
      <c r="G824" s="0" t="n">
        <v>1130.17362187324</v>
      </c>
      <c r="H824" s="0" t="n">
        <v>-232886.22525152</v>
      </c>
      <c r="I824" s="0" t="n">
        <v>29962.3642210664</v>
      </c>
      <c r="J824" s="0" t="n">
        <v>6573.08189415732</v>
      </c>
      <c r="K824" s="13" t="n">
        <v>43205405.5872989</v>
      </c>
      <c r="L824" s="0" t="n">
        <v>16942.9673188061</v>
      </c>
      <c r="M824" s="0" t="n">
        <v>3716.91335486275</v>
      </c>
      <c r="N824" s="13" t="n">
        <v>13815444.887557</v>
      </c>
      <c r="O824" s="13" t="n">
        <v>0.008103917</v>
      </c>
      <c r="P824" s="0" t="s">
        <v>2068</v>
      </c>
    </row>
    <row r="825" customFormat="false" ht="15" hidden="false" customHeight="false" outlineLevel="0" collapsed="false">
      <c r="A825" s="0" t="n">
        <v>824</v>
      </c>
      <c r="B825" s="0" t="n">
        <v>1</v>
      </c>
      <c r="C825" s="0" t="s">
        <v>214</v>
      </c>
      <c r="D825" s="0" t="n">
        <v>0.03</v>
      </c>
      <c r="E825" s="0" t="n">
        <v>0.08</v>
      </c>
      <c r="F825" s="0" t="n">
        <v>122.983494804284</v>
      </c>
      <c r="G825" s="0" t="n">
        <v>1098.61999752976</v>
      </c>
      <c r="H825" s="0" t="n">
        <v>132821.491814086</v>
      </c>
      <c r="I825" s="0" t="n">
        <v>22177.8415649505</v>
      </c>
      <c r="J825" s="0" t="n">
        <v>1861.08747723707</v>
      </c>
      <c r="K825" s="0" t="n">
        <v>3463646.59792866</v>
      </c>
      <c r="L825" s="0" t="n">
        <v>12541.1361966851</v>
      </c>
      <c r="M825" s="0" t="n">
        <v>1052.40861504131</v>
      </c>
      <c r="N825" s="0" t="n">
        <v>1107563.89301317</v>
      </c>
      <c r="O825" s="0" t="n">
        <v>-1</v>
      </c>
      <c r="P825" s="0" t="s">
        <v>2069</v>
      </c>
    </row>
    <row r="826" customFormat="false" ht="15" hidden="false" customHeight="false" outlineLevel="0" collapsed="false">
      <c r="A826" s="0" t="n">
        <v>825</v>
      </c>
      <c r="B826" s="0" t="n">
        <v>-1</v>
      </c>
      <c r="C826" s="0" t="s">
        <v>214</v>
      </c>
      <c r="D826" s="0" t="n">
        <v>0.03</v>
      </c>
      <c r="E826" s="0" t="n">
        <v>0.08</v>
      </c>
      <c r="F826" s="0" t="n">
        <v>15.0678346724744</v>
      </c>
      <c r="G826" s="0" t="n">
        <v>1117.15062101635</v>
      </c>
      <c r="H826" s="0" t="n">
        <v>-244444.708280213</v>
      </c>
      <c r="I826" s="0" t="n">
        <v>31886.8966653213</v>
      </c>
      <c r="J826" s="0" t="n">
        <v>6602.48995389155</v>
      </c>
      <c r="K826" s="13" t="n">
        <v>43592873.5912388</v>
      </c>
      <c r="L826" s="0" t="n">
        <v>18031.2422648821</v>
      </c>
      <c r="M826" s="0" t="n">
        <v>3733.54287686276</v>
      </c>
      <c r="N826" s="13" t="n">
        <v>13939342.4133726</v>
      </c>
      <c r="O826" s="13" t="n">
        <v>0.007716685</v>
      </c>
      <c r="P826" s="0" t="s">
        <v>2068</v>
      </c>
    </row>
    <row r="827" customFormat="false" ht="15" hidden="false" customHeight="false" outlineLevel="0" collapsed="false">
      <c r="A827" s="0" t="n">
        <v>826</v>
      </c>
      <c r="B827" s="0" t="n">
        <v>1</v>
      </c>
      <c r="C827" s="0" t="s">
        <v>214</v>
      </c>
      <c r="D827" s="0" t="n">
        <v>0.03</v>
      </c>
      <c r="E827" s="0" t="n">
        <v>0.08</v>
      </c>
      <c r="F827" s="0" t="n">
        <v>15.0084479494544</v>
      </c>
      <c r="G827" s="0" t="n">
        <v>1109.64773082942</v>
      </c>
      <c r="H827" s="0" t="n">
        <v>-270519.641022015</v>
      </c>
      <c r="I827" s="0" t="n">
        <v>33875.8208747547</v>
      </c>
      <c r="J827" s="0" t="n">
        <v>6688.94889293368</v>
      </c>
      <c r="K827" s="13" t="n">
        <v>44742037.2922787</v>
      </c>
      <c r="L827" s="0" t="n">
        <v>19155.9291431065</v>
      </c>
      <c r="M827" s="0" t="n">
        <v>3782.4332437177</v>
      </c>
      <c r="N827" s="13" t="n">
        <v>14306801.2431808</v>
      </c>
      <c r="O827" s="13" t="n">
        <v>0.009415699</v>
      </c>
      <c r="P827" s="0" t="s">
        <v>2068</v>
      </c>
    </row>
    <row r="828" customFormat="false" ht="15" hidden="false" customHeight="false" outlineLevel="0" collapsed="false">
      <c r="A828" s="0" t="n">
        <v>827</v>
      </c>
      <c r="B828" s="0" t="n">
        <v>-1</v>
      </c>
      <c r="C828" s="0" t="s">
        <v>214</v>
      </c>
      <c r="D828" s="0" t="n">
        <v>0.03</v>
      </c>
      <c r="E828" s="0" t="n">
        <v>0.08</v>
      </c>
      <c r="F828" s="0" t="n">
        <v>16.2053535790328</v>
      </c>
      <c r="G828" s="0" t="n">
        <v>1107.69150115687</v>
      </c>
      <c r="H828" s="0" t="n">
        <v>-261709.790785025</v>
      </c>
      <c r="I828" s="0" t="n">
        <v>34950.3574129041</v>
      </c>
      <c r="J828" s="0" t="n">
        <v>7120.5650271492</v>
      </c>
      <c r="K828" s="13" t="n">
        <v>50702446.3058603</v>
      </c>
      <c r="L828" s="0" t="n">
        <v>19763.5526708896</v>
      </c>
      <c r="M828" s="0" t="n">
        <v>4026.50136872706</v>
      </c>
      <c r="N828" s="13" t="n">
        <v>16212713.2723609</v>
      </c>
      <c r="O828" s="13" t="n">
        <v>0.01198573</v>
      </c>
      <c r="P828" s="0" t="s">
        <v>2068</v>
      </c>
    </row>
    <row r="829" customFormat="false" ht="15" hidden="false" customHeight="false" outlineLevel="0" collapsed="false">
      <c r="A829" s="0" t="n">
        <v>828</v>
      </c>
      <c r="B829" s="0" t="n">
        <v>1</v>
      </c>
      <c r="C829" s="0" t="s">
        <v>214</v>
      </c>
      <c r="D829" s="0" t="n">
        <v>0.03</v>
      </c>
      <c r="E829" s="0" t="n">
        <v>0.08</v>
      </c>
      <c r="F829" s="0" t="n">
        <v>15.9024207970651</v>
      </c>
      <c r="G829" s="0" t="n">
        <v>1109.40653731062</v>
      </c>
      <c r="H829" s="0" t="n">
        <v>-269992.770715292</v>
      </c>
      <c r="I829" s="0" t="n">
        <v>35197.8026406853</v>
      </c>
      <c r="J829" s="0" t="n">
        <v>7587.54379755079</v>
      </c>
      <c r="K829" s="13" t="n">
        <v>57570820.8797515</v>
      </c>
      <c r="L829" s="0" t="n">
        <v>19903.4767562041</v>
      </c>
      <c r="M829" s="0" t="n">
        <v>4290.56617973845</v>
      </c>
      <c r="N829" s="13" t="n">
        <v>18408958.1427154</v>
      </c>
      <c r="O829" s="13" t="n">
        <v>0.02021756</v>
      </c>
      <c r="P829" s="0" t="s">
        <v>2068</v>
      </c>
    </row>
    <row r="830" customFormat="false" ht="15" hidden="false" customHeight="false" outlineLevel="0" collapsed="false">
      <c r="A830" s="0" t="n">
        <v>829</v>
      </c>
      <c r="B830" s="0" t="n">
        <v>-11</v>
      </c>
      <c r="C830" s="0" t="s">
        <v>214</v>
      </c>
      <c r="D830" s="0" t="n">
        <v>0.035</v>
      </c>
      <c r="E830" s="0" t="n">
        <v>0.08</v>
      </c>
      <c r="F830" s="0" t="n">
        <v>27.0382033246423</v>
      </c>
      <c r="G830" s="0" t="n">
        <v>1183.36183386724</v>
      </c>
      <c r="H830" s="0" t="n">
        <v>-127456.909671464</v>
      </c>
      <c r="I830" s="0" t="n">
        <v>19102.0317432804</v>
      </c>
      <c r="J830" s="0" t="n">
        <v>11630.6619786586</v>
      </c>
      <c r="K830" s="13" t="n">
        <v>135272298.061816</v>
      </c>
      <c r="L830" s="0" t="n">
        <v>10801.7228579657</v>
      </c>
      <c r="M830" s="0" t="n">
        <v>6576.84900088907</v>
      </c>
      <c r="N830" s="13" t="n">
        <v>43254942.7804956</v>
      </c>
      <c r="O830" s="13" t="n">
        <v>0.01531077</v>
      </c>
      <c r="P830" s="0" t="s">
        <v>2068</v>
      </c>
    </row>
    <row r="831" customFormat="false" ht="15" hidden="false" customHeight="false" outlineLevel="0" collapsed="false">
      <c r="A831" s="0" t="n">
        <v>830</v>
      </c>
      <c r="B831" s="0" t="n">
        <v>-1</v>
      </c>
      <c r="C831" s="0" t="s">
        <v>214</v>
      </c>
      <c r="D831" s="0" t="n">
        <v>0.035</v>
      </c>
      <c r="E831" s="0" t="n">
        <v>0.08</v>
      </c>
      <c r="F831" s="0" t="n">
        <v>26.0885041722503</v>
      </c>
      <c r="G831" s="0" t="n">
        <v>1168.48156770911</v>
      </c>
      <c r="H831" s="0" t="n">
        <v>-183341.529404351</v>
      </c>
      <c r="I831" s="0" t="n">
        <v>24068.6834586775</v>
      </c>
      <c r="J831" s="0" t="n">
        <v>9645.33882393678</v>
      </c>
      <c r="K831" s="13" t="n">
        <v>93032561.0285422</v>
      </c>
      <c r="L831" s="0" t="n">
        <v>13610.2383055721</v>
      </c>
      <c r="M831" s="0" t="n">
        <v>5454.19778182498</v>
      </c>
      <c r="N831" s="13" t="n">
        <v>29748273.4432645</v>
      </c>
      <c r="O831" s="13" t="n">
        <v>0.011138</v>
      </c>
      <c r="P831" s="0" t="s">
        <v>2068</v>
      </c>
    </row>
    <row r="832" customFormat="false" ht="15" hidden="false" customHeight="false" outlineLevel="0" collapsed="false">
      <c r="A832" s="0" t="n">
        <v>831</v>
      </c>
      <c r="B832" s="0" t="n">
        <v>-1</v>
      </c>
      <c r="C832" s="0" t="s">
        <v>214</v>
      </c>
      <c r="D832" s="0" t="n">
        <v>0.035</v>
      </c>
      <c r="E832" s="0" t="n">
        <v>0.08</v>
      </c>
      <c r="F832" s="0" t="n">
        <v>25.4112213096086</v>
      </c>
      <c r="G832" s="0" t="n">
        <v>1156.97943147294</v>
      </c>
      <c r="H832" s="0" t="n">
        <v>-221415.238820284</v>
      </c>
      <c r="I832" s="0" t="n">
        <v>27064.9311738082</v>
      </c>
      <c r="J832" s="0" t="n">
        <v>8023.71513408621</v>
      </c>
      <c r="K832" s="13" t="n">
        <v>64380004.5529641</v>
      </c>
      <c r="L832" s="0" t="n">
        <v>15304.5414233752</v>
      </c>
      <c r="M832" s="0" t="n">
        <v>4537.21015769009</v>
      </c>
      <c r="N832" s="13" t="n">
        <v>20586276.0150461</v>
      </c>
      <c r="O832" s="13" t="n">
        <v>0.01063134</v>
      </c>
      <c r="P832" s="0" t="s">
        <v>2068</v>
      </c>
    </row>
    <row r="833" customFormat="false" ht="15" hidden="false" customHeight="false" outlineLevel="0" collapsed="false">
      <c r="A833" s="0" t="n">
        <v>832</v>
      </c>
      <c r="B833" s="0" t="n">
        <v>-1</v>
      </c>
      <c r="C833" s="0" t="s">
        <v>214</v>
      </c>
      <c r="D833" s="0" t="n">
        <v>0.035</v>
      </c>
      <c r="E833" s="0" t="n">
        <v>0.08</v>
      </c>
      <c r="F833" s="0" t="n">
        <v>24.1456434822612</v>
      </c>
      <c r="G833" s="0" t="n">
        <v>1149.67552936838</v>
      </c>
      <c r="H833" s="0" t="n">
        <v>-237051.955467896</v>
      </c>
      <c r="I833" s="0" t="n">
        <v>28674.2058543313</v>
      </c>
      <c r="J833" s="0" t="n">
        <v>7238.82750018541</v>
      </c>
      <c r="K833" s="13" t="n">
        <v>52400623.5774405</v>
      </c>
      <c r="L833" s="0" t="n">
        <v>16214.5459917035</v>
      </c>
      <c r="M833" s="0" t="n">
        <v>4093.375838342</v>
      </c>
      <c r="N833" s="13" t="n">
        <v>16755725.7539221</v>
      </c>
      <c r="O833" s="13" t="n">
        <v>0.009617679</v>
      </c>
      <c r="P833" s="0" t="s">
        <v>2068</v>
      </c>
    </row>
    <row r="834" customFormat="false" ht="15" hidden="false" customHeight="false" outlineLevel="0" collapsed="false">
      <c r="A834" s="0" t="n">
        <v>833</v>
      </c>
      <c r="B834" s="0" t="n">
        <v>1</v>
      </c>
      <c r="C834" s="0" t="s">
        <v>214</v>
      </c>
      <c r="D834" s="0" t="n">
        <v>0.035</v>
      </c>
      <c r="E834" s="0" t="n">
        <v>0.08</v>
      </c>
      <c r="F834" s="0" t="n">
        <v>22.8709915752551</v>
      </c>
      <c r="G834" s="0" t="n">
        <v>1143.38852840692</v>
      </c>
      <c r="H834" s="0" t="n">
        <v>-248579.978586944</v>
      </c>
      <c r="I834" s="0" t="n">
        <v>29781.6787167019</v>
      </c>
      <c r="J834" s="0" t="n">
        <v>6856.61716122022</v>
      </c>
      <c r="K834" s="13" t="n">
        <v>47013198.8955397</v>
      </c>
      <c r="L834" s="0" t="n">
        <v>16840.7941867781</v>
      </c>
      <c r="M834" s="0" t="n">
        <v>3877.24545443045</v>
      </c>
      <c r="N834" s="13" t="n">
        <v>15033032.3139016</v>
      </c>
      <c r="O834" s="13" t="n">
        <v>0.008916688</v>
      </c>
      <c r="P834" s="0" t="s">
        <v>2068</v>
      </c>
    </row>
    <row r="835" customFormat="false" ht="15" hidden="false" customHeight="false" outlineLevel="0" collapsed="false">
      <c r="A835" s="0" t="n">
        <v>834</v>
      </c>
      <c r="B835" s="0" t="n">
        <v>-1</v>
      </c>
      <c r="C835" s="0" t="s">
        <v>214</v>
      </c>
      <c r="D835" s="0" t="n">
        <v>0.035</v>
      </c>
      <c r="E835" s="0" t="n">
        <v>0.08</v>
      </c>
      <c r="F835" s="0" t="n">
        <v>22.1689936517068</v>
      </c>
      <c r="G835" s="0" t="n">
        <v>1143.66312326744</v>
      </c>
      <c r="H835" s="0" t="n">
        <v>-249301.299431034</v>
      </c>
      <c r="I835" s="0" t="n">
        <v>30669.4734336787</v>
      </c>
      <c r="J835" s="0" t="n">
        <v>6759.19097090389</v>
      </c>
      <c r="K835" s="13" t="n">
        <v>45686662.5811487</v>
      </c>
      <c r="L835" s="0" t="n">
        <v>17342.8198869053</v>
      </c>
      <c r="M835" s="0" t="n">
        <v>3822.15338137685</v>
      </c>
      <c r="N835" s="13" t="n">
        <v>14608856.4707705</v>
      </c>
      <c r="O835" s="13" t="n">
        <v>0.008638251</v>
      </c>
      <c r="P835" s="0" t="s">
        <v>2068</v>
      </c>
    </row>
    <row r="836" customFormat="false" ht="15" hidden="false" customHeight="false" outlineLevel="0" collapsed="false">
      <c r="A836" s="0" t="n">
        <v>835</v>
      </c>
      <c r="B836" s="0" t="n">
        <v>-1</v>
      </c>
      <c r="C836" s="0" t="s">
        <v>214</v>
      </c>
      <c r="D836" s="0" t="n">
        <v>0.035</v>
      </c>
      <c r="E836" s="0" t="n">
        <v>0.08</v>
      </c>
      <c r="F836" s="0" t="n">
        <v>21.651597488526</v>
      </c>
      <c r="G836" s="0" t="n">
        <v>1138.57395166768</v>
      </c>
      <c r="H836" s="0" t="n">
        <v>-252631.480681616</v>
      </c>
      <c r="I836" s="0" t="n">
        <v>31207.3826194874</v>
      </c>
      <c r="J836" s="0" t="n">
        <v>6658.84862214527</v>
      </c>
      <c r="K836" s="13" t="n">
        <v>44340264.972646</v>
      </c>
      <c r="L836" s="0" t="n">
        <v>17646.9940731744</v>
      </c>
      <c r="M836" s="0" t="n">
        <v>3765.41229368544</v>
      </c>
      <c r="N836" s="13" t="n">
        <v>14178329.7414374</v>
      </c>
      <c r="O836" s="13" t="n">
        <v>0.009001136</v>
      </c>
      <c r="P836" s="0" t="s">
        <v>2068</v>
      </c>
    </row>
    <row r="837" customFormat="false" ht="15" hidden="false" customHeight="false" outlineLevel="0" collapsed="false">
      <c r="A837" s="0" t="n">
        <v>836</v>
      </c>
      <c r="B837" s="0" t="n">
        <v>1</v>
      </c>
      <c r="C837" s="0" t="s">
        <v>214</v>
      </c>
      <c r="D837" s="0" t="n">
        <v>0.035</v>
      </c>
      <c r="E837" s="0" t="n">
        <v>0.08</v>
      </c>
      <c r="F837" s="0" t="n">
        <v>659.966657292097</v>
      </c>
      <c r="G837" s="0" t="n">
        <v>1100.42322933274</v>
      </c>
      <c r="H837" s="0" t="n">
        <v>424492.035651691</v>
      </c>
      <c r="I837" s="0" t="n">
        <v>23445.6307862429</v>
      </c>
      <c r="J837" s="0" t="n">
        <v>2573.19462383503</v>
      </c>
      <c r="K837" s="0" t="n">
        <v>6621330.57213351</v>
      </c>
      <c r="L837" s="0" t="n">
        <v>13258.0462371123</v>
      </c>
      <c r="M837" s="0" t="n">
        <v>1455.09129658015</v>
      </c>
      <c r="N837" s="0" t="n">
        <v>2117290.68138331</v>
      </c>
      <c r="O837" s="0" t="n">
        <v>-1</v>
      </c>
      <c r="P837" s="0" t="s">
        <v>2069</v>
      </c>
    </row>
    <row r="838" customFormat="false" ht="15" hidden="false" customHeight="false" outlineLevel="0" collapsed="false">
      <c r="A838" s="0" t="n">
        <v>837</v>
      </c>
      <c r="B838" s="0" t="n">
        <v>-1</v>
      </c>
      <c r="C838" s="0" t="s">
        <v>214</v>
      </c>
      <c r="D838" s="0" t="n">
        <v>0.035</v>
      </c>
      <c r="E838" s="0" t="n">
        <v>0.08</v>
      </c>
      <c r="F838" s="0" t="n">
        <v>20.0895917614834</v>
      </c>
      <c r="G838" s="0" t="n">
        <v>1128.40043337895</v>
      </c>
      <c r="H838" s="0" t="n">
        <v>-269190.251968088</v>
      </c>
      <c r="I838" s="0" t="n">
        <v>33579.0420448873</v>
      </c>
      <c r="J838" s="0" t="n">
        <v>6558.18536092918</v>
      </c>
      <c r="K838" s="13" t="n">
        <v>43009795.2283058</v>
      </c>
      <c r="L838" s="0" t="n">
        <v>18988.1081401223</v>
      </c>
      <c r="M838" s="0" t="n">
        <v>3708.48973802845</v>
      </c>
      <c r="N838" s="13" t="n">
        <v>13752896.1370623</v>
      </c>
      <c r="O838" s="13" t="n">
        <v>0.008493265</v>
      </c>
      <c r="P838" s="0" t="s">
        <v>2068</v>
      </c>
    </row>
    <row r="839" customFormat="false" ht="15" hidden="false" customHeight="false" outlineLevel="0" collapsed="false">
      <c r="A839" s="0" t="n">
        <v>838</v>
      </c>
      <c r="B839" s="0" t="n">
        <v>1</v>
      </c>
      <c r="C839" s="0" t="s">
        <v>214</v>
      </c>
      <c r="D839" s="0" t="n">
        <v>0.035</v>
      </c>
      <c r="E839" s="0" t="n">
        <v>0.08</v>
      </c>
      <c r="F839" s="0" t="n">
        <v>20.7955804976081</v>
      </c>
      <c r="G839" s="0" t="n">
        <v>1121.91785708003</v>
      </c>
      <c r="H839" s="0" t="n">
        <v>-290951.843885881</v>
      </c>
      <c r="I839" s="0" t="n">
        <v>35895.6815424486</v>
      </c>
      <c r="J839" s="0" t="n">
        <v>6662.79521331035</v>
      </c>
      <c r="K839" s="13" t="n">
        <v>44392840.0545113</v>
      </c>
      <c r="L839" s="0" t="n">
        <v>20298.1098144575</v>
      </c>
      <c r="M839" s="0" t="n">
        <v>3767.64399224692</v>
      </c>
      <c r="N839" s="13" t="n">
        <v>14195141.2523143</v>
      </c>
      <c r="O839" s="13" t="n">
        <v>0.01026543</v>
      </c>
      <c r="P839" s="0" t="s">
        <v>2068</v>
      </c>
    </row>
    <row r="840" customFormat="false" ht="15" hidden="false" customHeight="false" outlineLevel="0" collapsed="false">
      <c r="A840" s="0" t="n">
        <v>839</v>
      </c>
      <c r="B840" s="0" t="n">
        <v>-1</v>
      </c>
      <c r="C840" s="0" t="s">
        <v>214</v>
      </c>
      <c r="D840" s="0" t="n">
        <v>0.035</v>
      </c>
      <c r="E840" s="0" t="n">
        <v>0.08</v>
      </c>
      <c r="F840" s="0" t="n">
        <v>22.4548658511339</v>
      </c>
      <c r="G840" s="0" t="n">
        <v>1121.15163141884</v>
      </c>
      <c r="H840" s="0" t="n">
        <v>-282905.719590492</v>
      </c>
      <c r="I840" s="0" t="n">
        <v>37213.4935711194</v>
      </c>
      <c r="J840" s="0" t="n">
        <v>6996.730200111</v>
      </c>
      <c r="K840" s="13" t="n">
        <v>48954233.4931453</v>
      </c>
      <c r="L840" s="0" t="n">
        <v>21043.2995454601</v>
      </c>
      <c r="M840" s="0" t="n">
        <v>3956.4758723424</v>
      </c>
      <c r="N840" s="13" t="n">
        <v>15653701.3284275</v>
      </c>
      <c r="O840" s="13" t="n">
        <v>0.01256616</v>
      </c>
      <c r="P840" s="0" t="s">
        <v>2068</v>
      </c>
    </row>
    <row r="841" customFormat="false" ht="15" hidden="false" customHeight="false" outlineLevel="0" collapsed="false">
      <c r="A841" s="0" t="n">
        <v>840</v>
      </c>
      <c r="B841" s="0" t="n">
        <v>1</v>
      </c>
      <c r="C841" s="0" t="s">
        <v>214</v>
      </c>
      <c r="D841" s="0" t="n">
        <v>0.035</v>
      </c>
      <c r="E841" s="0" t="n">
        <v>0.08</v>
      </c>
      <c r="F841" s="0" t="n">
        <v>22.7894373793387</v>
      </c>
      <c r="G841" s="0" t="n">
        <v>1126.44745219893</v>
      </c>
      <c r="H841" s="0" t="n">
        <v>-304414.549026613</v>
      </c>
      <c r="I841" s="0" t="n">
        <v>37181.8489177825</v>
      </c>
      <c r="J841" s="0" t="n">
        <v>7460.54971778924</v>
      </c>
      <c r="K841" s="13" t="n">
        <v>55659802.0916051</v>
      </c>
      <c r="L841" s="0" t="n">
        <v>21025.4052857366</v>
      </c>
      <c r="M841" s="0" t="n">
        <v>4218.75420498216</v>
      </c>
      <c r="N841" s="13" t="n">
        <v>17797887.0420547</v>
      </c>
      <c r="O841" s="13" t="n">
        <v>0.01309672</v>
      </c>
      <c r="P841" s="0" t="s">
        <v>2068</v>
      </c>
    </row>
    <row r="842" customFormat="false" ht="15" hidden="false" customHeight="false" outlineLevel="0" collapsed="false">
      <c r="A842" s="0" t="n">
        <v>841</v>
      </c>
      <c r="B842" s="0" t="n">
        <v>-22</v>
      </c>
      <c r="C842" s="0" t="s">
        <v>214</v>
      </c>
      <c r="D842" s="0" t="n">
        <v>0.005</v>
      </c>
      <c r="E842" s="0" t="n">
        <v>0.08</v>
      </c>
      <c r="F842" s="0" t="n">
        <v>0.452001568904961</v>
      </c>
      <c r="G842" s="0" t="n">
        <v>1117.74214429493</v>
      </c>
      <c r="H842" s="0" t="n">
        <v>-74242.8075428669</v>
      </c>
      <c r="I842" s="0" t="n">
        <v>9409.99915044756</v>
      </c>
      <c r="J842" s="0" t="n">
        <v>6360.65635059363</v>
      </c>
      <c r="K842" s="13" t="n">
        <v>40457949.2103471</v>
      </c>
      <c r="L842" s="0" t="n">
        <v>5321.11982282539</v>
      </c>
      <c r="M842" s="0" t="n">
        <v>3596.79244755827</v>
      </c>
      <c r="N842" s="13" t="n">
        <v>12936915.9108122</v>
      </c>
      <c r="O842" s="13" t="n">
        <v>0.01432173</v>
      </c>
      <c r="P842" s="0" t="s">
        <v>2068</v>
      </c>
    </row>
    <row r="843" customFormat="false" ht="15" hidden="false" customHeight="false" outlineLevel="0" collapsed="false">
      <c r="A843" s="0" t="n">
        <v>842</v>
      </c>
      <c r="B843" s="0" t="n">
        <v>1</v>
      </c>
      <c r="C843" s="0" t="s">
        <v>383</v>
      </c>
      <c r="D843" s="0" t="n">
        <v>0.005</v>
      </c>
      <c r="E843" s="0" t="n">
        <v>0.08</v>
      </c>
      <c r="F843" s="0" t="n">
        <v>0.339790196652757</v>
      </c>
      <c r="G843" s="0" t="n">
        <v>1086.96769383254</v>
      </c>
      <c r="H843" s="0" t="n">
        <v>-92481.6620268264</v>
      </c>
      <c r="I843" s="0" t="n">
        <v>10902.65360155</v>
      </c>
      <c r="J843" s="0" t="n">
        <v>5164.83436773962</v>
      </c>
      <c r="K843" s="13" t="n">
        <v>26675514.0461843</v>
      </c>
      <c r="L843" s="0" t="n">
        <v>6165.23400390839</v>
      </c>
      <c r="M843" s="0" t="n">
        <v>2920.61122295724</v>
      </c>
      <c r="N843" s="0" t="n">
        <v>8529969.91566384</v>
      </c>
      <c r="O843" s="13" t="n">
        <v>0.0006421668</v>
      </c>
      <c r="P843" s="0" t="s">
        <v>2068</v>
      </c>
    </row>
    <row r="844" customFormat="false" ht="15" hidden="false" customHeight="false" outlineLevel="0" collapsed="false">
      <c r="A844" s="0" t="n">
        <v>843</v>
      </c>
      <c r="B844" s="0" t="n">
        <v>1</v>
      </c>
      <c r="C844" s="0" t="s">
        <v>383</v>
      </c>
      <c r="D844" s="0" t="n">
        <v>0.005</v>
      </c>
      <c r="E844" s="0" t="n">
        <v>0.08</v>
      </c>
      <c r="F844" s="0" t="n">
        <v>0.316592823670362</v>
      </c>
      <c r="G844" s="0" t="n">
        <v>1059.58552375258</v>
      </c>
      <c r="H844" s="0" t="n">
        <v>-94279.6811037359</v>
      </c>
      <c r="I844" s="0" t="n">
        <v>11312.9448743861</v>
      </c>
      <c r="J844" s="0" t="n">
        <v>4347.56738413977</v>
      </c>
      <c r="K844" s="13" t="n">
        <v>18901342.1596359</v>
      </c>
      <c r="L844" s="0" t="n">
        <v>6397.24934636956</v>
      </c>
      <c r="M844" s="0" t="n">
        <v>2458.46443302809</v>
      </c>
      <c r="N844" s="0" t="n">
        <v>6044047.36846414</v>
      </c>
      <c r="O844" s="13" t="n">
        <v>0.001081072</v>
      </c>
      <c r="P844" s="0" t="s">
        <v>2068</v>
      </c>
    </row>
    <row r="845" customFormat="false" ht="15" hidden="false" customHeight="false" outlineLevel="0" collapsed="false">
      <c r="A845" s="0" t="n">
        <v>844</v>
      </c>
      <c r="B845" s="0" t="n">
        <v>1</v>
      </c>
      <c r="C845" s="0" t="s">
        <v>383</v>
      </c>
      <c r="D845" s="0" t="n">
        <v>0.005</v>
      </c>
      <c r="E845" s="0" t="n">
        <v>0.08</v>
      </c>
      <c r="F845" s="0" t="n">
        <v>0.312321921926923</v>
      </c>
      <c r="G845" s="0" t="n">
        <v>1040.47374134835</v>
      </c>
      <c r="H845" s="0" t="n">
        <v>-99173.962907234</v>
      </c>
      <c r="I845" s="0" t="n">
        <v>11688.6418479957</v>
      </c>
      <c r="J845" s="0" t="n">
        <v>3832.57018269397</v>
      </c>
      <c r="K845" s="13" t="n">
        <v>14688594.2052749</v>
      </c>
      <c r="L845" s="0" t="n">
        <v>6609.69474167954</v>
      </c>
      <c r="M845" s="0" t="n">
        <v>2167.24229498165</v>
      </c>
      <c r="N845" s="0" t="n">
        <v>4696939.16515737</v>
      </c>
      <c r="O845" s="13" t="n">
        <v>0.0006730948</v>
      </c>
      <c r="P845" s="0" t="s">
        <v>2068</v>
      </c>
    </row>
    <row r="846" customFormat="false" ht="15" hidden="false" customHeight="false" outlineLevel="0" collapsed="false">
      <c r="A846" s="0" t="n">
        <v>845</v>
      </c>
      <c r="B846" s="0" t="n">
        <v>1</v>
      </c>
      <c r="C846" s="0" t="s">
        <v>383</v>
      </c>
      <c r="D846" s="0" t="n">
        <v>0.005</v>
      </c>
      <c r="E846" s="0" t="n">
        <v>0.08</v>
      </c>
      <c r="F846" s="0" t="n">
        <v>0.300760610276483</v>
      </c>
      <c r="G846" s="0" t="n">
        <v>1024.26367901335</v>
      </c>
      <c r="H846" s="0" t="n">
        <v>-101334.316952744</v>
      </c>
      <c r="I846" s="0" t="n">
        <v>11947.6956791427</v>
      </c>
      <c r="J846" s="0" t="n">
        <v>3731.9823566846</v>
      </c>
      <c r="K846" s="13" t="n">
        <v>13927692.3106052</v>
      </c>
      <c r="L846" s="0" t="n">
        <v>6756.1845363753</v>
      </c>
      <c r="M846" s="0" t="n">
        <v>2110.36187771016</v>
      </c>
      <c r="N846" s="0" t="n">
        <v>4453627.25489235</v>
      </c>
      <c r="O846" s="13" t="n">
        <v>4.65376E-005</v>
      </c>
      <c r="P846" s="0" t="s">
        <v>2068</v>
      </c>
    </row>
    <row r="847" customFormat="false" ht="15" hidden="false" customHeight="false" outlineLevel="0" collapsed="false">
      <c r="A847" s="0" t="n">
        <v>846</v>
      </c>
      <c r="B847" s="0" t="n">
        <v>1</v>
      </c>
      <c r="C847" s="0" t="s">
        <v>383</v>
      </c>
      <c r="D847" s="0" t="n">
        <v>0.005</v>
      </c>
      <c r="E847" s="0" t="n">
        <v>0.08</v>
      </c>
      <c r="F847" s="0" t="n">
        <v>0.296974772732937</v>
      </c>
      <c r="G847" s="0" t="n">
        <v>1017.12204569848</v>
      </c>
      <c r="H847" s="0" t="n">
        <v>-102265.399867277</v>
      </c>
      <c r="I847" s="0" t="n">
        <v>12057.5345236479</v>
      </c>
      <c r="J847" s="0" t="n">
        <v>3760.04755393099</v>
      </c>
      <c r="K847" s="13" t="n">
        <v>14137957.6078224</v>
      </c>
      <c r="L847" s="0" t="n">
        <v>6818.29622070923</v>
      </c>
      <c r="M847" s="0" t="n">
        <v>2126.23218917561</v>
      </c>
      <c r="N847" s="0" t="n">
        <v>4520863.32228653</v>
      </c>
      <c r="O847" s="13" t="n">
        <v>4.50531E-005</v>
      </c>
      <c r="P847" s="0" t="s">
        <v>2068</v>
      </c>
    </row>
    <row r="848" customFormat="false" ht="15" hidden="false" customHeight="false" outlineLevel="0" collapsed="false">
      <c r="A848" s="0" t="n">
        <v>847</v>
      </c>
      <c r="B848" s="0" t="n">
        <v>1</v>
      </c>
      <c r="C848" s="0" t="s">
        <v>383</v>
      </c>
      <c r="D848" s="0" t="n">
        <v>0.005</v>
      </c>
      <c r="E848" s="0" t="n">
        <v>0.08</v>
      </c>
      <c r="F848" s="0" t="n">
        <v>0.295754367150948</v>
      </c>
      <c r="G848" s="0" t="n">
        <v>1008.11703630789</v>
      </c>
      <c r="H848" s="0" t="n">
        <v>-101001.305701642</v>
      </c>
      <c r="I848" s="0" t="n">
        <v>12137.7560519279</v>
      </c>
      <c r="J848" s="0" t="n">
        <v>3971.48346787764</v>
      </c>
      <c r="K848" s="13" t="n">
        <v>15772680.9356254</v>
      </c>
      <c r="L848" s="0" t="n">
        <v>6863.66395591602</v>
      </c>
      <c r="M848" s="0" t="n">
        <v>2245.79632457339</v>
      </c>
      <c r="N848" s="0" t="n">
        <v>5043601.13146737</v>
      </c>
      <c r="O848" s="13" t="n">
        <v>0.001098341</v>
      </c>
      <c r="P848" s="0" t="s">
        <v>2068</v>
      </c>
    </row>
    <row r="849" customFormat="false" ht="15" hidden="false" customHeight="false" outlineLevel="0" collapsed="false">
      <c r="A849" s="0" t="n">
        <v>848</v>
      </c>
      <c r="B849" s="0" t="n">
        <v>1</v>
      </c>
      <c r="C849" s="0" t="s">
        <v>383</v>
      </c>
      <c r="D849" s="0" t="n">
        <v>0.005</v>
      </c>
      <c r="E849" s="0" t="n">
        <v>0.08</v>
      </c>
      <c r="F849" s="0" t="n">
        <v>0.288562140631256</v>
      </c>
      <c r="G849" s="0" t="n">
        <v>998.458677059661</v>
      </c>
      <c r="H849" s="0" t="n">
        <v>-104606.172364359</v>
      </c>
      <c r="I849" s="0" t="n">
        <v>12333.7023063369</v>
      </c>
      <c r="J849" s="0" t="n">
        <v>4077.02546345411</v>
      </c>
      <c r="K849" s="13" t="n">
        <v>16622136.6296532</v>
      </c>
      <c r="L849" s="0" t="n">
        <v>6974.46361519135</v>
      </c>
      <c r="M849" s="0" t="n">
        <v>2305.47689955364</v>
      </c>
      <c r="N849" s="0" t="n">
        <v>5315223.73437548</v>
      </c>
      <c r="O849" s="13" t="n">
        <v>4.679598E-005</v>
      </c>
      <c r="P849" s="0" t="s">
        <v>2068</v>
      </c>
    </row>
    <row r="850" customFormat="false" ht="15" hidden="false" customHeight="false" outlineLevel="0" collapsed="false">
      <c r="A850" s="0" t="n">
        <v>849</v>
      </c>
      <c r="B850" s="0" t="n">
        <v>1</v>
      </c>
      <c r="C850" s="0" t="s">
        <v>383</v>
      </c>
      <c r="D850" s="0" t="n">
        <v>0.005</v>
      </c>
      <c r="E850" s="0" t="n">
        <v>0.08</v>
      </c>
      <c r="F850" s="0" t="n">
        <v>0.290310639975359</v>
      </c>
      <c r="G850" s="0" t="n">
        <v>986.778395774079</v>
      </c>
      <c r="H850" s="0" t="n">
        <v>-105199.111569995</v>
      </c>
      <c r="I850" s="0" t="n">
        <v>12480.8447487722</v>
      </c>
      <c r="J850" s="0" t="n">
        <v>4479.89799654767</v>
      </c>
      <c r="K850" s="13" t="n">
        <v>20069486.0594718</v>
      </c>
      <c r="L850" s="0" t="n">
        <v>7057.67391229828</v>
      </c>
      <c r="M850" s="0" t="n">
        <v>2533.2948094801</v>
      </c>
      <c r="N850" s="0" t="n">
        <v>6417582.59173881</v>
      </c>
      <c r="O850" s="13" t="n">
        <v>0.0003309232</v>
      </c>
      <c r="P850" s="0" t="s">
        <v>2068</v>
      </c>
    </row>
    <row r="851" customFormat="false" ht="15" hidden="false" customHeight="false" outlineLevel="0" collapsed="false">
      <c r="A851" s="0" t="n">
        <v>850</v>
      </c>
      <c r="B851" s="0" t="n">
        <v>1</v>
      </c>
      <c r="C851" s="0" t="s">
        <v>383</v>
      </c>
      <c r="D851" s="0" t="n">
        <v>0.005</v>
      </c>
      <c r="E851" s="0" t="n">
        <v>0.08</v>
      </c>
      <c r="F851" s="0" t="n">
        <v>0.298435739940032</v>
      </c>
      <c r="G851" s="0" t="n">
        <v>971.257428277682</v>
      </c>
      <c r="H851" s="0" t="n">
        <v>-107724.518200976</v>
      </c>
      <c r="I851" s="0" t="n">
        <v>12701.7092781872</v>
      </c>
      <c r="J851" s="0" t="n">
        <v>5372.96043329765</v>
      </c>
      <c r="K851" s="13" t="n">
        <v>28868703.8177821</v>
      </c>
      <c r="L851" s="0" t="n">
        <v>7182.56424641515</v>
      </c>
      <c r="M851" s="0" t="n">
        <v>3038.30237807857</v>
      </c>
      <c r="N851" s="0" t="n">
        <v>9231281.3406379</v>
      </c>
      <c r="O851" s="13" t="n">
        <v>4.435985E-005</v>
      </c>
      <c r="P851" s="0" t="s">
        <v>2068</v>
      </c>
    </row>
    <row r="852" customFormat="false" ht="15" hidden="false" customHeight="false" outlineLevel="0" collapsed="false">
      <c r="A852" s="0" t="n">
        <v>851</v>
      </c>
      <c r="B852" s="0" t="n">
        <v>1</v>
      </c>
      <c r="C852" s="0" t="s">
        <v>383</v>
      </c>
      <c r="D852" s="0" t="n">
        <v>0.005</v>
      </c>
      <c r="E852" s="0" t="n">
        <v>0.08</v>
      </c>
      <c r="F852" s="0" t="n">
        <v>0.317596509048598</v>
      </c>
      <c r="G852" s="0" t="n">
        <v>962.430303367912</v>
      </c>
      <c r="H852" s="0" t="n">
        <v>-108462.207533964</v>
      </c>
      <c r="I852" s="0" t="n">
        <v>12788.6778124287</v>
      </c>
      <c r="J852" s="0" t="n">
        <v>6658.3225062064</v>
      </c>
      <c r="K852" s="13" t="n">
        <v>44333258.5966547</v>
      </c>
      <c r="L852" s="0" t="n">
        <v>7231.74322468165</v>
      </c>
      <c r="M852" s="0" t="n">
        <v>3765.14909346283</v>
      </c>
      <c r="N852" s="13" t="n">
        <v>14176347.6960039</v>
      </c>
      <c r="O852" s="13" t="n">
        <v>4.755708E-005</v>
      </c>
      <c r="P852" s="0" t="s">
        <v>2068</v>
      </c>
    </row>
    <row r="853" customFormat="false" ht="15" hidden="false" customHeight="false" outlineLevel="0" collapsed="false">
      <c r="A853" s="0" t="n">
        <v>852</v>
      </c>
      <c r="B853" s="0" t="n">
        <v>1</v>
      </c>
      <c r="C853" s="0" t="s">
        <v>383</v>
      </c>
      <c r="D853" s="0" t="n">
        <v>0.005</v>
      </c>
      <c r="E853" s="0" t="n">
        <v>0.08</v>
      </c>
      <c r="F853" s="0" t="n">
        <v>0.337683465288137</v>
      </c>
      <c r="G853" s="0" t="n">
        <v>961.154614174971</v>
      </c>
      <c r="H853" s="0" t="n">
        <v>-108389.323075084</v>
      </c>
      <c r="I853" s="0" t="n">
        <v>12780.0149586683</v>
      </c>
      <c r="J853" s="0" t="n">
        <v>7367.0063550436</v>
      </c>
      <c r="K853" s="13" t="n">
        <v>54272782.6352528</v>
      </c>
      <c r="L853" s="0" t="n">
        <v>7226.84455295833</v>
      </c>
      <c r="M853" s="0" t="n">
        <v>4165.89573021766</v>
      </c>
      <c r="N853" s="13" t="n">
        <v>17354687.2350457</v>
      </c>
      <c r="O853" s="13" t="n">
        <v>4.355109E-005</v>
      </c>
      <c r="P853" s="0" t="s">
        <v>2068</v>
      </c>
    </row>
    <row r="854" customFormat="false" ht="15" hidden="false" customHeight="false" outlineLevel="0" collapsed="false">
      <c r="A854" s="0" t="n">
        <v>853</v>
      </c>
      <c r="B854" s="0" t="n">
        <v>-22</v>
      </c>
      <c r="C854" s="0" t="s">
        <v>383</v>
      </c>
      <c r="D854" s="0" t="n">
        <v>0.01</v>
      </c>
      <c r="E854" s="0" t="n">
        <v>0.08</v>
      </c>
      <c r="F854" s="0" t="n">
        <v>2.10177662606292</v>
      </c>
      <c r="G854" s="0" t="n">
        <v>1138.30789726549</v>
      </c>
      <c r="H854" s="0" t="n">
        <v>-98560.1760474678</v>
      </c>
      <c r="I854" s="0" t="n">
        <v>12755.2131429335</v>
      </c>
      <c r="J854" s="0" t="n">
        <v>8262.82285658843</v>
      </c>
      <c r="K854" s="13" t="n">
        <v>68274241.5593603</v>
      </c>
      <c r="L854" s="0" t="n">
        <v>7212.75490662414</v>
      </c>
      <c r="M854" s="0" t="n">
        <v>4672.42014089284</v>
      </c>
      <c r="N854" s="13" t="n">
        <v>21831509.973021</v>
      </c>
      <c r="O854" s="13" t="n">
        <v>0.01355455</v>
      </c>
      <c r="P854" s="0" t="s">
        <v>2068</v>
      </c>
    </row>
    <row r="855" customFormat="false" ht="15" hidden="false" customHeight="false" outlineLevel="0" collapsed="false">
      <c r="A855" s="0" t="n">
        <v>854</v>
      </c>
      <c r="B855" s="0" t="n">
        <v>1</v>
      </c>
      <c r="C855" s="0" t="s">
        <v>383</v>
      </c>
      <c r="D855" s="0" t="n">
        <v>0.01</v>
      </c>
      <c r="E855" s="0" t="n">
        <v>0.08</v>
      </c>
      <c r="F855" s="0" t="n">
        <v>1.15024827582237</v>
      </c>
      <c r="G855" s="0" t="n">
        <v>1162.83234108927</v>
      </c>
      <c r="H855" s="0" t="n">
        <v>-137177.458591079</v>
      </c>
      <c r="I855" s="0" t="n">
        <v>16177.3062243955</v>
      </c>
      <c r="J855" s="0" t="n">
        <v>7156.56267960764</v>
      </c>
      <c r="K855" s="13" t="n">
        <v>51216389.3871529</v>
      </c>
      <c r="L855" s="0" t="n">
        <v>9147.94526830635</v>
      </c>
      <c r="M855" s="0" t="n">
        <v>4046.89401279253</v>
      </c>
      <c r="N855" s="13" t="n">
        <v>16377351.1507761</v>
      </c>
      <c r="O855" s="13" t="n">
        <v>0.001232009</v>
      </c>
      <c r="P855" s="0" t="s">
        <v>2068</v>
      </c>
    </row>
    <row r="856" customFormat="false" ht="15" hidden="false" customHeight="false" outlineLevel="0" collapsed="false">
      <c r="A856" s="0" t="n">
        <v>855</v>
      </c>
      <c r="B856" s="0" t="n">
        <v>-1</v>
      </c>
      <c r="C856" s="0" t="s">
        <v>383</v>
      </c>
      <c r="D856" s="0" t="n">
        <v>0.01</v>
      </c>
      <c r="E856" s="0" t="n">
        <v>0.08</v>
      </c>
      <c r="F856" s="0" t="n">
        <v>2.02156764020037</v>
      </c>
      <c r="G856" s="0" t="n">
        <v>1095.47480430934</v>
      </c>
      <c r="H856" s="0" t="n">
        <v>-129460.562805282</v>
      </c>
      <c r="I856" s="0" t="n">
        <v>15878.8294439923</v>
      </c>
      <c r="J856" s="0" t="n">
        <v>5873.07002178972</v>
      </c>
      <c r="K856" s="13" t="n">
        <v>34492951.4808451</v>
      </c>
      <c r="L856" s="0" t="n">
        <v>8979.08076764185</v>
      </c>
      <c r="M856" s="0" t="n">
        <v>3321.07415509888</v>
      </c>
      <c r="N856" s="13" t="n">
        <v>11029533.5436657</v>
      </c>
      <c r="O856" s="13" t="n">
        <v>0.00505007</v>
      </c>
      <c r="P856" s="0" t="s">
        <v>2068</v>
      </c>
    </row>
    <row r="857" customFormat="false" ht="15" hidden="false" customHeight="false" outlineLevel="0" collapsed="false">
      <c r="A857" s="0" t="n">
        <v>856</v>
      </c>
      <c r="B857" s="0" t="n">
        <v>1</v>
      </c>
      <c r="C857" s="0" t="s">
        <v>383</v>
      </c>
      <c r="D857" s="0" t="n">
        <v>0.01</v>
      </c>
      <c r="E857" s="0" t="n">
        <v>0.08</v>
      </c>
      <c r="F857" s="0" t="n">
        <v>1.03285524262173</v>
      </c>
      <c r="G857" s="0" t="n">
        <v>1109.56610792154</v>
      </c>
      <c r="H857" s="0" t="n">
        <v>-150027.651913939</v>
      </c>
      <c r="I857" s="0" t="n">
        <v>17698.0785638616</v>
      </c>
      <c r="J857" s="0" t="n">
        <v>4690.82771285535</v>
      </c>
      <c r="K857" s="13" t="n">
        <v>22003864.6316917</v>
      </c>
      <c r="L857" s="0" t="n">
        <v>10007.911812393</v>
      </c>
      <c r="M857" s="0" t="n">
        <v>2652.569876923</v>
      </c>
      <c r="N857" s="0" t="n">
        <v>7036126.95195929</v>
      </c>
      <c r="O857" s="13" t="n">
        <v>0.0009515535</v>
      </c>
      <c r="P857" s="0" t="s">
        <v>2068</v>
      </c>
    </row>
    <row r="858" customFormat="false" ht="15" hidden="false" customHeight="false" outlineLevel="0" collapsed="false">
      <c r="A858" s="0" t="n">
        <v>857</v>
      </c>
      <c r="B858" s="0" t="n">
        <v>1</v>
      </c>
      <c r="C858" s="0" t="s">
        <v>383</v>
      </c>
      <c r="D858" s="0" t="n">
        <v>0.01</v>
      </c>
      <c r="E858" s="0" t="n">
        <v>0.08</v>
      </c>
      <c r="F858" s="0" t="n">
        <v>0.991445161620504</v>
      </c>
      <c r="G858" s="0" t="n">
        <v>1091.30626974229</v>
      </c>
      <c r="H858" s="0" t="n">
        <v>-154357.239316826</v>
      </c>
      <c r="I858" s="0" t="n">
        <v>18196.9418342905</v>
      </c>
      <c r="J858" s="0" t="n">
        <v>4287.51079282104</v>
      </c>
      <c r="K858" s="13" t="n">
        <v>18382748.7985569</v>
      </c>
      <c r="L858" s="0" t="n">
        <v>10290.0090805629</v>
      </c>
      <c r="M858" s="0" t="n">
        <v>2424.50217138356</v>
      </c>
      <c r="N858" s="0" t="n">
        <v>5878210.77904361</v>
      </c>
      <c r="O858" s="13" t="n">
        <v>0.0004165253</v>
      </c>
      <c r="P858" s="0" t="s">
        <v>2068</v>
      </c>
    </row>
    <row r="859" customFormat="false" ht="15" hidden="false" customHeight="false" outlineLevel="0" collapsed="false">
      <c r="A859" s="0" t="n">
        <v>858</v>
      </c>
      <c r="B859" s="0" t="n">
        <v>1</v>
      </c>
      <c r="C859" s="0" t="s">
        <v>383</v>
      </c>
      <c r="D859" s="0" t="n">
        <v>0.01</v>
      </c>
      <c r="E859" s="0" t="n">
        <v>0.08</v>
      </c>
      <c r="F859" s="0" t="n">
        <v>0.974456721392925</v>
      </c>
      <c r="G859" s="0" t="n">
        <v>1083.02247981363</v>
      </c>
      <c r="H859" s="0" t="n">
        <v>-156218.362857769</v>
      </c>
      <c r="I859" s="0" t="n">
        <v>18418.0333174048</v>
      </c>
      <c r="J859" s="0" t="n">
        <v>4207.20510790627</v>
      </c>
      <c r="K859" s="13" t="n">
        <v>17700574.8199926</v>
      </c>
      <c r="L859" s="0" t="n">
        <v>10415.0319217185</v>
      </c>
      <c r="M859" s="0" t="n">
        <v>2379.09090207195</v>
      </c>
      <c r="N859" s="0" t="n">
        <v>5660073.52032153</v>
      </c>
      <c r="O859" s="13" t="n">
        <v>4.28477E-005</v>
      </c>
      <c r="P859" s="0" t="s">
        <v>2068</v>
      </c>
    </row>
    <row r="860" customFormat="false" ht="15" hidden="false" customHeight="false" outlineLevel="0" collapsed="false">
      <c r="A860" s="0" t="n">
        <v>859</v>
      </c>
      <c r="B860" s="0" t="n">
        <v>1</v>
      </c>
      <c r="C860" s="0" t="s">
        <v>383</v>
      </c>
      <c r="D860" s="0" t="n">
        <v>0.01</v>
      </c>
      <c r="E860" s="0" t="n">
        <v>0.08</v>
      </c>
      <c r="F860" s="0" t="n">
        <v>-3.25868929717398</v>
      </c>
      <c r="G860" s="0" t="n">
        <v>1099.71948146698</v>
      </c>
      <c r="H860" s="0" t="n">
        <v>-189169.941221259</v>
      </c>
      <c r="I860" s="0" t="n">
        <v>19961.512573865</v>
      </c>
      <c r="J860" s="0" t="n">
        <v>1718.89499448447</v>
      </c>
      <c r="K860" s="0" t="n">
        <v>2954600.00206378</v>
      </c>
      <c r="L860" s="0" t="n">
        <v>11287.8556535497</v>
      </c>
      <c r="M860" s="0" t="n">
        <v>972.002422639719</v>
      </c>
      <c r="N860" s="0" t="n">
        <v>944788.709617484</v>
      </c>
      <c r="O860" s="13" t="n">
        <v>0.02469302</v>
      </c>
      <c r="P860" s="0" t="s">
        <v>2068</v>
      </c>
    </row>
    <row r="861" customFormat="false" ht="15" hidden="false" customHeight="false" outlineLevel="0" collapsed="false">
      <c r="A861" s="0" t="n">
        <v>860</v>
      </c>
      <c r="B861" s="0" t="n">
        <v>1</v>
      </c>
      <c r="C861" s="0" t="s">
        <v>383</v>
      </c>
      <c r="D861" s="0" t="n">
        <v>0.01</v>
      </c>
      <c r="E861" s="0" t="n">
        <v>0.08</v>
      </c>
      <c r="F861" s="0" t="n">
        <v>0.941755844600265</v>
      </c>
      <c r="G861" s="0" t="n">
        <v>1061.08292255652</v>
      </c>
      <c r="H861" s="0" t="n">
        <v>-161099.622579353</v>
      </c>
      <c r="I861" s="0" t="n">
        <v>18993.2684056524</v>
      </c>
      <c r="J861" s="0" t="n">
        <v>4285.17629294736</v>
      </c>
      <c r="K861" s="13" t="n">
        <v>18362735.861638</v>
      </c>
      <c r="L861" s="0" t="n">
        <v>10740.3159358474</v>
      </c>
      <c r="M861" s="0" t="n">
        <v>2423.18205819792</v>
      </c>
      <c r="N861" s="0" t="n">
        <v>5871811.28717232</v>
      </c>
      <c r="O861" s="13" t="n">
        <v>4.15455E-005</v>
      </c>
      <c r="P861" s="0" t="s">
        <v>2068</v>
      </c>
    </row>
    <row r="862" customFormat="false" ht="15" hidden="false" customHeight="false" outlineLevel="0" collapsed="false">
      <c r="A862" s="0" t="n">
        <v>861</v>
      </c>
      <c r="B862" s="0" t="n">
        <v>-1</v>
      </c>
      <c r="C862" s="0" t="s">
        <v>383</v>
      </c>
      <c r="D862" s="0" t="n">
        <v>0.01</v>
      </c>
      <c r="E862" s="0" t="n">
        <v>0.08</v>
      </c>
      <c r="F862" s="0" t="n">
        <v>1.69598580419551</v>
      </c>
      <c r="G862" s="0" t="n">
        <v>1030.69025733675</v>
      </c>
      <c r="H862" s="0" t="n">
        <v>-155844.940733579</v>
      </c>
      <c r="I862" s="0" t="n">
        <v>18874.1905310653</v>
      </c>
      <c r="J862" s="0" t="n">
        <v>5820.44443238259</v>
      </c>
      <c r="K862" s="13" t="n">
        <v>33877573.3904535</v>
      </c>
      <c r="L862" s="0" t="n">
        <v>10672.8825194615</v>
      </c>
      <c r="M862" s="0" t="n">
        <v>3291.31570096357</v>
      </c>
      <c r="N862" s="13" t="n">
        <v>10832759.0434093</v>
      </c>
      <c r="O862" s="13" t="n">
        <v>0.004744787</v>
      </c>
      <c r="P862" s="0" t="s">
        <v>2068</v>
      </c>
    </row>
    <row r="863" customFormat="false" ht="15" hidden="false" customHeight="false" outlineLevel="0" collapsed="false">
      <c r="A863" s="0" t="n">
        <v>862</v>
      </c>
      <c r="B863" s="0" t="n">
        <v>1</v>
      </c>
      <c r="C863" s="0" t="s">
        <v>383</v>
      </c>
      <c r="D863" s="0" t="n">
        <v>0.01</v>
      </c>
      <c r="E863" s="0" t="n">
        <v>0.08</v>
      </c>
      <c r="F863" s="0" t="n">
        <v>0.969818107914761</v>
      </c>
      <c r="G863" s="0" t="n">
        <v>1026.25632364031</v>
      </c>
      <c r="H863" s="0" t="n">
        <v>-168396.459493365</v>
      </c>
      <c r="I863" s="0" t="n">
        <v>19853.8691570761</v>
      </c>
      <c r="J863" s="0" t="n">
        <v>5319.16896773846</v>
      </c>
      <c r="K863" s="13" t="n">
        <v>28293558.5073518</v>
      </c>
      <c r="L863" s="0" t="n">
        <v>11226.9685628508</v>
      </c>
      <c r="M863" s="0" t="n">
        <v>3007.88437301478</v>
      </c>
      <c r="N863" s="0" t="n">
        <v>9047368.40142654</v>
      </c>
      <c r="O863" s="13" t="n">
        <v>3.56003E-005</v>
      </c>
      <c r="P863" s="0" t="s">
        <v>2068</v>
      </c>
    </row>
    <row r="864" customFormat="false" ht="15" hidden="false" customHeight="false" outlineLevel="0" collapsed="false">
      <c r="A864" s="0" t="n">
        <v>863</v>
      </c>
      <c r="B864" s="0" t="n">
        <v>1</v>
      </c>
      <c r="C864" s="0" t="s">
        <v>383</v>
      </c>
      <c r="D864" s="0" t="n">
        <v>0.01</v>
      </c>
      <c r="E864" s="0" t="n">
        <v>0.08</v>
      </c>
      <c r="F864" s="0" t="n">
        <v>1.05673609560471</v>
      </c>
      <c r="G864" s="0" t="n">
        <v>1010.73174847429</v>
      </c>
      <c r="H864" s="0" t="n">
        <v>-171271.898454739</v>
      </c>
      <c r="I864" s="0" t="n">
        <v>20193.1410119805</v>
      </c>
      <c r="J864" s="0" t="n">
        <v>6612.23164156107</v>
      </c>
      <c r="K864" s="13" t="n">
        <v>43721607.2816615</v>
      </c>
      <c r="L864" s="0" t="n">
        <v>11418.8200563218</v>
      </c>
      <c r="M864" s="0" t="n">
        <v>3739.08562520618</v>
      </c>
      <c r="N864" s="13" t="n">
        <v>13980761.3126235</v>
      </c>
      <c r="O864" s="13" t="n">
        <v>3.669391E-005</v>
      </c>
      <c r="P864" s="0" t="s">
        <v>2068</v>
      </c>
    </row>
    <row r="865" customFormat="false" ht="15" hidden="false" customHeight="false" outlineLevel="0" collapsed="false">
      <c r="A865" s="0" t="n">
        <v>864</v>
      </c>
      <c r="B865" s="0" t="n">
        <v>1</v>
      </c>
      <c r="C865" s="0" t="s">
        <v>383</v>
      </c>
      <c r="D865" s="0" t="n">
        <v>0.01</v>
      </c>
      <c r="E865" s="0" t="n">
        <v>0.08</v>
      </c>
      <c r="F865" s="0" t="n">
        <v>1.13330018114356</v>
      </c>
      <c r="G865" s="0" t="n">
        <v>1004.34982225881</v>
      </c>
      <c r="H865" s="0" t="n">
        <v>-172212.131188686</v>
      </c>
      <c r="I865" s="0" t="n">
        <v>20304.0567024755</v>
      </c>
      <c r="J865" s="0" t="n">
        <v>7504.55131085001</v>
      </c>
      <c r="K865" s="13" t="n">
        <v>56318290.3771806</v>
      </c>
      <c r="L865" s="0" t="n">
        <v>11481.5406756444</v>
      </c>
      <c r="M865" s="0" t="n">
        <v>4243.67467004988</v>
      </c>
      <c r="N865" s="13" t="n">
        <v>18008774.7052229</v>
      </c>
      <c r="O865" s="13" t="n">
        <v>3.642624E-005</v>
      </c>
      <c r="P865" s="0" t="s">
        <v>2068</v>
      </c>
    </row>
    <row r="866" customFormat="false" ht="15" hidden="false" customHeight="false" outlineLevel="0" collapsed="false">
      <c r="A866" s="0" t="n">
        <v>865</v>
      </c>
      <c r="B866" s="0" t="n">
        <v>-22</v>
      </c>
      <c r="C866" s="0" t="s">
        <v>383</v>
      </c>
      <c r="D866" s="0" t="n">
        <v>0.015</v>
      </c>
      <c r="E866" s="0" t="n">
        <v>0.08</v>
      </c>
      <c r="F866" s="0" t="n">
        <v>5.10810471246077</v>
      </c>
      <c r="G866" s="0" t="n">
        <v>1149.09353118978</v>
      </c>
      <c r="H866" s="0" t="n">
        <v>-115399.700287978</v>
      </c>
      <c r="I866" s="0" t="n">
        <v>14889.8461558644</v>
      </c>
      <c r="J866" s="0" t="n">
        <v>9395.90847884972</v>
      </c>
      <c r="K866" s="13" t="n">
        <v>88283096.1429202</v>
      </c>
      <c r="L866" s="0" t="n">
        <v>8419.83663955649</v>
      </c>
      <c r="M866" s="0" t="n">
        <v>5313.1517868525</v>
      </c>
      <c r="N866" s="13" t="n">
        <v>28229581.9101339</v>
      </c>
      <c r="O866" s="13" t="n">
        <v>0.01300334</v>
      </c>
      <c r="P866" s="0" t="s">
        <v>2068</v>
      </c>
    </row>
    <row r="867" customFormat="false" ht="15" hidden="false" customHeight="false" outlineLevel="0" collapsed="false">
      <c r="A867" s="0" t="n">
        <v>866</v>
      </c>
      <c r="B867" s="0" t="n">
        <v>1</v>
      </c>
      <c r="C867" s="0" t="s">
        <v>383</v>
      </c>
      <c r="D867" s="0" t="n">
        <v>0.015</v>
      </c>
      <c r="E867" s="0" t="n">
        <v>0.08</v>
      </c>
      <c r="F867" s="0" t="n">
        <v>2.39422650801134</v>
      </c>
      <c r="G867" s="0" t="n">
        <v>1225.9039022029</v>
      </c>
      <c r="H867" s="0" t="n">
        <v>-173120.479361044</v>
      </c>
      <c r="I867" s="0" t="n">
        <v>20432.2833666231</v>
      </c>
      <c r="J867" s="0" t="n">
        <v>8731.34574342937</v>
      </c>
      <c r="K867" s="13" t="n">
        <v>76236398.4913023</v>
      </c>
      <c r="L867" s="0" t="n">
        <v>11554.0503067514</v>
      </c>
      <c r="M867" s="0" t="n">
        <v>4937.40254848859</v>
      </c>
      <c r="N867" s="13" t="n">
        <v>24377943.9258216</v>
      </c>
      <c r="O867" s="13" t="n">
        <v>0.001030797</v>
      </c>
      <c r="P867" s="0" t="s">
        <v>2068</v>
      </c>
    </row>
    <row r="868" customFormat="false" ht="15" hidden="false" customHeight="false" outlineLevel="0" collapsed="false">
      <c r="A868" s="0" t="n">
        <v>867</v>
      </c>
      <c r="B868" s="0" t="n">
        <v>-1</v>
      </c>
      <c r="C868" s="0" t="s">
        <v>383</v>
      </c>
      <c r="D868" s="0" t="n">
        <v>0.015</v>
      </c>
      <c r="E868" s="0" t="n">
        <v>0.08</v>
      </c>
      <c r="F868" s="0" t="n">
        <v>4.92896817931614</v>
      </c>
      <c r="G868" s="0" t="n">
        <v>1112.82129439322</v>
      </c>
      <c r="H868" s="0" t="n">
        <v>-153478.242611167</v>
      </c>
      <c r="I868" s="0" t="n">
        <v>18947.5577708397</v>
      </c>
      <c r="J868" s="0" t="n">
        <v>6481.98166000293</v>
      </c>
      <c r="K868" s="13" t="n">
        <v>42016086.2406144</v>
      </c>
      <c r="L868" s="0" t="n">
        <v>10714.3698579304</v>
      </c>
      <c r="M868" s="0" t="n">
        <v>3665.39845174545</v>
      </c>
      <c r="N868" s="13" t="n">
        <v>13435145.8100579</v>
      </c>
      <c r="O868" s="13" t="n">
        <v>0.006805948</v>
      </c>
      <c r="P868" s="0" t="s">
        <v>2068</v>
      </c>
    </row>
    <row r="869" customFormat="false" ht="15" hidden="false" customHeight="false" outlineLevel="0" collapsed="false">
      <c r="A869" s="0" t="n">
        <v>868</v>
      </c>
      <c r="B869" s="0" t="n">
        <v>-1</v>
      </c>
      <c r="C869" s="0" t="s">
        <v>383</v>
      </c>
      <c r="D869" s="0" t="n">
        <v>0.015</v>
      </c>
      <c r="E869" s="0" t="n">
        <v>0.08</v>
      </c>
      <c r="F869" s="0" t="n">
        <v>4.72805012890603</v>
      </c>
      <c r="G869" s="0" t="n">
        <v>1101.67466007744</v>
      </c>
      <c r="H869" s="0" t="n">
        <v>-163603.270405296</v>
      </c>
      <c r="I869" s="0" t="n">
        <v>20365.9892487413</v>
      </c>
      <c r="J869" s="0" t="n">
        <v>5781.32935454569</v>
      </c>
      <c r="K869" s="13" t="n">
        <v>33423769.1057317</v>
      </c>
      <c r="L869" s="0" t="n">
        <v>11516.4573700085</v>
      </c>
      <c r="M869" s="0" t="n">
        <v>3269.19710309281</v>
      </c>
      <c r="N869" s="13" t="n">
        <v>10687649.6988704</v>
      </c>
      <c r="O869" s="13" t="n">
        <v>0.005922309</v>
      </c>
      <c r="P869" s="0" t="s">
        <v>2068</v>
      </c>
    </row>
    <row r="870" customFormat="false" ht="15" hidden="false" customHeight="false" outlineLevel="0" collapsed="false">
      <c r="A870" s="0" t="n">
        <v>869</v>
      </c>
      <c r="B870" s="0" t="n">
        <v>1</v>
      </c>
      <c r="C870" s="0" t="s">
        <v>383</v>
      </c>
      <c r="D870" s="0" t="n">
        <v>0.015</v>
      </c>
      <c r="E870" s="0" t="n">
        <v>0.08</v>
      </c>
      <c r="F870" s="0" t="n">
        <v>2.05533820498385</v>
      </c>
      <c r="G870" s="0" t="n">
        <v>1152.82765739068</v>
      </c>
      <c r="H870" s="0" t="n">
        <v>-198077.906141524</v>
      </c>
      <c r="I870" s="0" t="n">
        <v>23357.7856845659</v>
      </c>
      <c r="J870" s="0" t="n">
        <v>4834.20553250826</v>
      </c>
      <c r="K870" s="13" t="n">
        <v>23369543.1305335</v>
      </c>
      <c r="L870" s="0" t="n">
        <v>13208.3637451169</v>
      </c>
      <c r="M870" s="0" t="n">
        <v>2733.6471852198</v>
      </c>
      <c r="N870" s="0" t="n">
        <v>7472826.93326014</v>
      </c>
      <c r="O870" s="13" t="n">
        <v>0.0001123838</v>
      </c>
      <c r="P870" s="0" t="s">
        <v>2068</v>
      </c>
    </row>
    <row r="871" customFormat="false" ht="15" hidden="false" customHeight="false" outlineLevel="0" collapsed="false">
      <c r="A871" s="0" t="n">
        <v>870</v>
      </c>
      <c r="B871" s="0" t="n">
        <v>-1</v>
      </c>
      <c r="C871" s="0" t="s">
        <v>383</v>
      </c>
      <c r="D871" s="0" t="n">
        <v>0.015</v>
      </c>
      <c r="E871" s="0" t="n">
        <v>0.08</v>
      </c>
      <c r="F871" s="0" t="n">
        <v>4.35323866079852</v>
      </c>
      <c r="G871" s="0" t="n">
        <v>1084.3697224954</v>
      </c>
      <c r="H871" s="0" t="n">
        <v>-175237.976311082</v>
      </c>
      <c r="I871" s="0" t="n">
        <v>21994.8632206178</v>
      </c>
      <c r="J871" s="0" t="n">
        <v>5601.75639272783</v>
      </c>
      <c r="K871" s="13" t="n">
        <v>31379674.6834671</v>
      </c>
      <c r="L871" s="0" t="n">
        <v>12437.5448472295</v>
      </c>
      <c r="M871" s="0" t="n">
        <v>3167.65308603951</v>
      </c>
      <c r="N871" s="13" t="n">
        <v>10034026.0734956</v>
      </c>
      <c r="O871" s="13" t="n">
        <v>0.005529522</v>
      </c>
      <c r="P871" s="0" t="s">
        <v>2068</v>
      </c>
    </row>
    <row r="872" customFormat="false" ht="15" hidden="false" customHeight="false" outlineLevel="0" collapsed="false">
      <c r="A872" s="0" t="n">
        <v>871</v>
      </c>
      <c r="B872" s="0" t="n">
        <v>1</v>
      </c>
      <c r="C872" s="0" t="s">
        <v>383</v>
      </c>
      <c r="D872" s="0" t="n">
        <v>0.015</v>
      </c>
      <c r="E872" s="0" t="n">
        <v>0.08</v>
      </c>
      <c r="F872" s="0" t="n">
        <v>4.27761432579427</v>
      </c>
      <c r="G872" s="0" t="n">
        <v>1099.82867860681</v>
      </c>
      <c r="H872" s="0" t="n">
        <v>-195988.192243449</v>
      </c>
      <c r="I872" s="0" t="n">
        <v>21963.6299200662</v>
      </c>
      <c r="J872" s="0" t="n">
        <v>2098.88976451642</v>
      </c>
      <c r="K872" s="0" t="n">
        <v>4405338.24359183</v>
      </c>
      <c r="L872" s="0" t="n">
        <v>12420.0149286428</v>
      </c>
      <c r="M872" s="0" t="n">
        <v>1186.88223684981</v>
      </c>
      <c r="N872" s="0" t="n">
        <v>1408689.44414961</v>
      </c>
      <c r="O872" s="13" t="n">
        <v>0.02529099</v>
      </c>
      <c r="P872" s="0" t="s">
        <v>2068</v>
      </c>
    </row>
    <row r="873" customFormat="false" ht="15" hidden="false" customHeight="false" outlineLevel="0" collapsed="false">
      <c r="A873" s="0" t="n">
        <v>872</v>
      </c>
      <c r="B873" s="0" t="n">
        <v>1</v>
      </c>
      <c r="C873" s="0" t="s">
        <v>383</v>
      </c>
      <c r="D873" s="0" t="n">
        <v>0.015</v>
      </c>
      <c r="E873" s="0" t="n">
        <v>0.08</v>
      </c>
      <c r="F873" s="0" t="n">
        <v>1.9564253942517</v>
      </c>
      <c r="G873" s="0" t="n">
        <v>1122.4301486845</v>
      </c>
      <c r="H873" s="0" t="n">
        <v>-207921.77357038</v>
      </c>
      <c r="I873" s="0" t="n">
        <v>24513.65517028</v>
      </c>
      <c r="J873" s="0" t="n">
        <v>4554.23504580605</v>
      </c>
      <c r="K873" s="13" t="n">
        <v>20741056.852448</v>
      </c>
      <c r="L873" s="0" t="n">
        <v>13861.9849753106</v>
      </c>
      <c r="M873" s="0" t="n">
        <v>2575.32943741699</v>
      </c>
      <c r="N873" s="0" t="n">
        <v>6632321.71122651</v>
      </c>
      <c r="O873" s="13" t="n">
        <v>2.688203E-005</v>
      </c>
      <c r="P873" s="0" t="s">
        <v>2068</v>
      </c>
    </row>
    <row r="874" customFormat="false" ht="15" hidden="false" customHeight="false" outlineLevel="0" collapsed="false">
      <c r="A874" s="0" t="n">
        <v>873</v>
      </c>
      <c r="B874" s="0" t="n">
        <v>-1</v>
      </c>
      <c r="C874" s="0" t="s">
        <v>383</v>
      </c>
      <c r="D874" s="0" t="n">
        <v>0.015</v>
      </c>
      <c r="E874" s="0" t="n">
        <v>0.08</v>
      </c>
      <c r="F874" s="0" t="n">
        <v>3.9481610073999</v>
      </c>
      <c r="G874" s="0" t="n">
        <v>1058.11486070382</v>
      </c>
      <c r="H874" s="0" t="n">
        <v>-191338.562642233</v>
      </c>
      <c r="I874" s="0" t="n">
        <v>23546.9651899019</v>
      </c>
      <c r="J874" s="0" t="n">
        <v>6037.11703368097</v>
      </c>
      <c r="K874" s="13" t="n">
        <v>36446782.078361</v>
      </c>
      <c r="L874" s="0" t="n">
        <v>13315.2196777939</v>
      </c>
      <c r="M874" s="0" t="n">
        <v>3413.83863592269</v>
      </c>
      <c r="N874" s="13" t="n">
        <v>11654294.2321185</v>
      </c>
      <c r="O874" s="13" t="n">
        <v>0.005053652</v>
      </c>
      <c r="P874" s="0" t="s">
        <v>2068</v>
      </c>
    </row>
    <row r="875" customFormat="false" ht="15" hidden="false" customHeight="false" outlineLevel="0" collapsed="false">
      <c r="A875" s="0" t="n">
        <v>874</v>
      </c>
      <c r="B875" s="0" t="n">
        <v>1</v>
      </c>
      <c r="C875" s="0" t="s">
        <v>383</v>
      </c>
      <c r="D875" s="0" t="n">
        <v>0.015</v>
      </c>
      <c r="E875" s="0" t="n">
        <v>0.08</v>
      </c>
      <c r="F875" s="0" t="n">
        <v>1.99561100121354</v>
      </c>
      <c r="G875" s="0" t="n">
        <v>1086.72713062054</v>
      </c>
      <c r="H875" s="0" t="n">
        <v>-218921.710616068</v>
      </c>
      <c r="I875" s="0" t="n">
        <v>25809.7199660563</v>
      </c>
      <c r="J875" s="0" t="n">
        <v>5282.54381564964</v>
      </c>
      <c r="K875" s="13" t="n">
        <v>27905269.1642582</v>
      </c>
      <c r="L875" s="0" t="n">
        <v>14594.8838678457</v>
      </c>
      <c r="M875" s="0" t="n">
        <v>2987.17357717237</v>
      </c>
      <c r="N875" s="0" t="n">
        <v>8923205.98015682</v>
      </c>
      <c r="O875" s="13" t="n">
        <v>2.462313E-005</v>
      </c>
      <c r="P875" s="0" t="s">
        <v>2068</v>
      </c>
    </row>
    <row r="876" customFormat="false" ht="15" hidden="false" customHeight="false" outlineLevel="0" collapsed="false">
      <c r="A876" s="0" t="n">
        <v>875</v>
      </c>
      <c r="B876" s="0" t="n">
        <v>1</v>
      </c>
      <c r="C876" s="0" t="s">
        <v>383</v>
      </c>
      <c r="D876" s="0" t="n">
        <v>0.015</v>
      </c>
      <c r="E876" s="0" t="n">
        <v>0.08</v>
      </c>
      <c r="F876" s="0" t="n">
        <v>2.19879213366948</v>
      </c>
      <c r="G876" s="0" t="n">
        <v>1069.08629484523</v>
      </c>
      <c r="H876" s="0" t="n">
        <v>-223949.150786642</v>
      </c>
      <c r="I876" s="0" t="n">
        <v>26402.8064305538</v>
      </c>
      <c r="J876" s="0" t="n">
        <v>6415.14210164976</v>
      </c>
      <c r="K876" s="13" t="n">
        <v>41154048.1843593</v>
      </c>
      <c r="L876" s="0" t="n">
        <v>14930.2624803885</v>
      </c>
      <c r="M876" s="0" t="n">
        <v>3627.63540604132</v>
      </c>
      <c r="N876" s="13" t="n">
        <v>13159738.6391646</v>
      </c>
      <c r="O876" s="13" t="n">
        <v>2.702997E-005</v>
      </c>
      <c r="P876" s="0" t="s">
        <v>2068</v>
      </c>
    </row>
    <row r="877" customFormat="false" ht="15" hidden="false" customHeight="false" outlineLevel="0" collapsed="false">
      <c r="A877" s="0" t="n">
        <v>876</v>
      </c>
      <c r="B877" s="0" t="n">
        <v>1</v>
      </c>
      <c r="C877" s="0" t="s">
        <v>383</v>
      </c>
      <c r="D877" s="0" t="n">
        <v>0.015</v>
      </c>
      <c r="E877" s="0" t="n">
        <v>0.08</v>
      </c>
      <c r="F877" s="0" t="n">
        <v>2.39463400654494</v>
      </c>
      <c r="G877" s="0" t="n">
        <v>1060.11851809784</v>
      </c>
      <c r="H877" s="0" t="n">
        <v>-226213.109596223</v>
      </c>
      <c r="I877" s="0" t="n">
        <v>26669.7911150935</v>
      </c>
      <c r="J877" s="0" t="n">
        <v>7303.34600970079</v>
      </c>
      <c r="K877" s="13" t="n">
        <v>53338862.9374124</v>
      </c>
      <c r="L877" s="0" t="n">
        <v>15081.237015144</v>
      </c>
      <c r="M877" s="0" t="n">
        <v>4129.89706968619</v>
      </c>
      <c r="N877" s="13" t="n">
        <v>17056049.8062026</v>
      </c>
      <c r="O877" s="13" t="n">
        <v>2.727085E-005</v>
      </c>
      <c r="P877" s="0" t="s">
        <v>2068</v>
      </c>
    </row>
    <row r="878" customFormat="false" ht="15" hidden="false" customHeight="false" outlineLevel="0" collapsed="false">
      <c r="A878" s="0" t="n">
        <v>877</v>
      </c>
      <c r="B878" s="0" t="n">
        <v>-22</v>
      </c>
      <c r="C878" s="0" t="s">
        <v>383</v>
      </c>
      <c r="D878" s="0" t="n">
        <v>0.02</v>
      </c>
      <c r="E878" s="0" t="n">
        <v>0.08</v>
      </c>
      <c r="F878" s="0" t="n">
        <v>9.51991005493619</v>
      </c>
      <c r="G878" s="0" t="n">
        <v>1159.89425873588</v>
      </c>
      <c r="H878" s="0" t="n">
        <v>-129979.739311362</v>
      </c>
      <c r="I878" s="0" t="n">
        <v>16523.971836755</v>
      </c>
      <c r="J878" s="0" t="n">
        <v>10292.9879094497</v>
      </c>
      <c r="K878" s="13" t="n">
        <v>105945600.104077</v>
      </c>
      <c r="L878" s="0" t="n">
        <v>9343.89395770984</v>
      </c>
      <c r="M878" s="0" t="n">
        <v>5820.42781681901</v>
      </c>
      <c r="N878" s="13" t="n">
        <v>33877379.9708005</v>
      </c>
      <c r="O878" s="13" t="n">
        <v>0.01310501</v>
      </c>
      <c r="P878" s="0" t="s">
        <v>2068</v>
      </c>
    </row>
    <row r="879" customFormat="false" ht="15" hidden="false" customHeight="false" outlineLevel="0" collapsed="false">
      <c r="A879" s="0" t="n">
        <v>878</v>
      </c>
      <c r="B879" s="0" t="n">
        <v>-1</v>
      </c>
      <c r="C879" s="0" t="s">
        <v>383</v>
      </c>
      <c r="D879" s="0" t="n">
        <v>0.02</v>
      </c>
      <c r="E879" s="0" t="n">
        <v>0.08</v>
      </c>
      <c r="F879" s="0" t="n">
        <v>9.31854636449134</v>
      </c>
      <c r="G879" s="0" t="n">
        <v>1142.01281019212</v>
      </c>
      <c r="H879" s="0" t="n">
        <v>-152806.246535445</v>
      </c>
      <c r="I879" s="0" t="n">
        <v>19135.5898892591</v>
      </c>
      <c r="J879" s="0" t="n">
        <v>8548.25575229025</v>
      </c>
      <c r="K879" s="13" t="n">
        <v>73072676.4065634</v>
      </c>
      <c r="L879" s="0" t="n">
        <v>10820.6973163967</v>
      </c>
      <c r="M879" s="0" t="n">
        <v>4833.82475345582</v>
      </c>
      <c r="N879" s="13" t="n">
        <v>23365861.7471223</v>
      </c>
      <c r="O879" s="13" t="n">
        <v>0.009070439</v>
      </c>
      <c r="P879" s="0" t="s">
        <v>2068</v>
      </c>
    </row>
    <row r="880" customFormat="false" ht="15" hidden="false" customHeight="false" outlineLevel="0" collapsed="false">
      <c r="A880" s="0" t="n">
        <v>879</v>
      </c>
      <c r="B880" s="0" t="n">
        <v>-1</v>
      </c>
      <c r="C880" s="0" t="s">
        <v>383</v>
      </c>
      <c r="D880" s="0" t="n">
        <v>0.02</v>
      </c>
      <c r="E880" s="0" t="n">
        <v>0.08</v>
      </c>
      <c r="F880" s="0" t="n">
        <v>8.95613561358186</v>
      </c>
      <c r="G880" s="0" t="n">
        <v>1127.79884989569</v>
      </c>
      <c r="H880" s="0" t="n">
        <v>-174316.743629023</v>
      </c>
      <c r="I880" s="0" t="n">
        <v>21380.1722256714</v>
      </c>
      <c r="J880" s="0" t="n">
        <v>6988.81681236587</v>
      </c>
      <c r="K880" s="13" t="n">
        <v>48843560.4368079</v>
      </c>
      <c r="L880" s="0" t="n">
        <v>12089.9524689478</v>
      </c>
      <c r="M880" s="0" t="n">
        <v>3952.00104956281</v>
      </c>
      <c r="N880" s="13" t="n">
        <v>15618312.2957455</v>
      </c>
      <c r="O880" s="13" t="n">
        <v>0.007971482</v>
      </c>
      <c r="P880" s="0" t="s">
        <v>2068</v>
      </c>
    </row>
    <row r="881" customFormat="false" ht="15" hidden="false" customHeight="false" outlineLevel="0" collapsed="false">
      <c r="A881" s="0" t="n">
        <v>880</v>
      </c>
      <c r="B881" s="0" t="n">
        <v>-1</v>
      </c>
      <c r="C881" s="0" t="s">
        <v>383</v>
      </c>
      <c r="D881" s="0" t="n">
        <v>0.02</v>
      </c>
      <c r="E881" s="0" t="n">
        <v>0.08</v>
      </c>
      <c r="F881" s="0" t="n">
        <v>8.58886954523041</v>
      </c>
      <c r="G881" s="0" t="n">
        <v>1116.97088696498</v>
      </c>
      <c r="H881" s="0" t="n">
        <v>-188422.046012736</v>
      </c>
      <c r="I881" s="0" t="n">
        <v>23034.6301885919</v>
      </c>
      <c r="J881" s="0" t="n">
        <v>6163.25108091417</v>
      </c>
      <c r="K881" s="13" t="n">
        <v>37985663.8863897</v>
      </c>
      <c r="L881" s="0" t="n">
        <v>13025.5070530014</v>
      </c>
      <c r="M881" s="0" t="n">
        <v>3485.16428380192</v>
      </c>
      <c r="N881" s="13" t="n">
        <v>12146370.0850885</v>
      </c>
      <c r="O881" s="13" t="n">
        <v>0.007295297</v>
      </c>
      <c r="P881" s="0" t="s">
        <v>2068</v>
      </c>
    </row>
    <row r="882" customFormat="false" ht="15" hidden="false" customHeight="false" outlineLevel="0" collapsed="false">
      <c r="A882" s="0" t="n">
        <v>881</v>
      </c>
      <c r="B882" s="0" t="n">
        <v>1</v>
      </c>
      <c r="C882" s="0" t="s">
        <v>383</v>
      </c>
      <c r="D882" s="0" t="n">
        <v>0.02</v>
      </c>
      <c r="E882" s="0" t="n">
        <v>0.08</v>
      </c>
      <c r="F882" s="0" t="n">
        <v>8.18744814646197</v>
      </c>
      <c r="G882" s="0" t="n">
        <v>1107.19635834517</v>
      </c>
      <c r="H882" s="0" t="n">
        <v>-200434.605826494</v>
      </c>
      <c r="I882" s="0" t="n">
        <v>24374.1371598155</v>
      </c>
      <c r="J882" s="0" t="n">
        <v>5874.92831402208</v>
      </c>
      <c r="K882" s="13" t="n">
        <v>34514782.6948983</v>
      </c>
      <c r="L882" s="0" t="n">
        <v>13782.9647312175</v>
      </c>
      <c r="M882" s="0" t="n">
        <v>3322.12497286243</v>
      </c>
      <c r="N882" s="13" t="n">
        <v>11036514.3353162</v>
      </c>
      <c r="O882" s="13" t="n">
        <v>0.006771158</v>
      </c>
      <c r="P882" s="0" t="s">
        <v>2068</v>
      </c>
    </row>
    <row r="883" customFormat="false" ht="15" hidden="false" customHeight="false" outlineLevel="0" collapsed="false">
      <c r="A883" s="0" t="n">
        <v>882</v>
      </c>
      <c r="B883" s="0" t="n">
        <v>-1</v>
      </c>
      <c r="C883" s="0" t="s">
        <v>383</v>
      </c>
      <c r="D883" s="0" t="n">
        <v>0.02</v>
      </c>
      <c r="E883" s="0" t="n">
        <v>0.08</v>
      </c>
      <c r="F883" s="0" t="n">
        <v>7.99946220392303</v>
      </c>
      <c r="G883" s="0" t="n">
        <v>1102.70352144814</v>
      </c>
      <c r="H883" s="0" t="n">
        <v>-201903.629322351</v>
      </c>
      <c r="I883" s="0" t="n">
        <v>24984.9799267288</v>
      </c>
      <c r="J883" s="0" t="n">
        <v>5849.65443342338</v>
      </c>
      <c r="K883" s="13" t="n">
        <v>34218456.9904698</v>
      </c>
      <c r="L883" s="0" t="n">
        <v>14128.3810328278</v>
      </c>
      <c r="M883" s="0" t="n">
        <v>3307.8332257278</v>
      </c>
      <c r="N883" s="13" t="n">
        <v>10941760.6492288</v>
      </c>
      <c r="O883" s="13" t="n">
        <v>0.006796282</v>
      </c>
      <c r="P883" s="0" t="s">
        <v>2068</v>
      </c>
    </row>
    <row r="884" customFormat="false" ht="15" hidden="false" customHeight="false" outlineLevel="0" collapsed="false">
      <c r="A884" s="0" t="n">
        <v>883</v>
      </c>
      <c r="B884" s="0" t="n">
        <v>-1</v>
      </c>
      <c r="C884" s="0" t="s">
        <v>383</v>
      </c>
      <c r="D884" s="0" t="n">
        <v>0.02</v>
      </c>
      <c r="E884" s="0" t="n">
        <v>0.08</v>
      </c>
      <c r="F884" s="0" t="n">
        <v>7.91430522681958</v>
      </c>
      <c r="G884" s="0" t="n">
        <v>1099.01905097284</v>
      </c>
      <c r="H884" s="0" t="n">
        <v>-205137.0320311</v>
      </c>
      <c r="I884" s="0" t="n">
        <v>25558.5621393254</v>
      </c>
      <c r="J884" s="0" t="n">
        <v>5818.0604875763</v>
      </c>
      <c r="K884" s="13" t="n">
        <v>33849827.8370965</v>
      </c>
      <c r="L884" s="0" t="n">
        <v>14452.7274233866</v>
      </c>
      <c r="M884" s="0" t="n">
        <v>3289.9676400982</v>
      </c>
      <c r="N884" s="13" t="n">
        <v>10823887.0728933</v>
      </c>
      <c r="O884" s="13" t="n">
        <v>0.006219833</v>
      </c>
      <c r="P884" s="0" t="s">
        <v>2068</v>
      </c>
    </row>
    <row r="885" customFormat="false" ht="15" hidden="false" customHeight="false" outlineLevel="0" collapsed="false">
      <c r="A885" s="0" t="n">
        <v>884</v>
      </c>
      <c r="B885" s="0" t="n">
        <v>1</v>
      </c>
      <c r="C885" s="0" t="s">
        <v>383</v>
      </c>
      <c r="D885" s="0" t="n">
        <v>0.02</v>
      </c>
      <c r="E885" s="0" t="n">
        <v>0.08</v>
      </c>
      <c r="F885" s="0" t="n">
        <v>7.43696264845493</v>
      </c>
      <c r="G885" s="0" t="n">
        <v>1089.87894222094</v>
      </c>
      <c r="H885" s="0" t="n">
        <v>-211486.002595662</v>
      </c>
      <c r="I885" s="0" t="n">
        <v>26484.0284727874</v>
      </c>
      <c r="J885" s="0" t="n">
        <v>5992.45885545161</v>
      </c>
      <c r="K885" s="13" t="n">
        <v>35909563.1342804</v>
      </c>
      <c r="L885" s="0" t="n">
        <v>14976.0554799369</v>
      </c>
      <c r="M885" s="0" t="n">
        <v>3388.58555346649</v>
      </c>
      <c r="N885" s="13" t="n">
        <v>11482512.0531618</v>
      </c>
      <c r="O885" s="13" t="n">
        <v>0.00617397</v>
      </c>
      <c r="P885" s="0" t="s">
        <v>2068</v>
      </c>
    </row>
    <row r="886" customFormat="false" ht="15" hidden="false" customHeight="false" outlineLevel="0" collapsed="false">
      <c r="A886" s="0" t="n">
        <v>885</v>
      </c>
      <c r="B886" s="0" t="n">
        <v>-1</v>
      </c>
      <c r="C886" s="0" t="s">
        <v>383</v>
      </c>
      <c r="D886" s="0" t="n">
        <v>0.02</v>
      </c>
      <c r="E886" s="0" t="n">
        <v>0.08</v>
      </c>
      <c r="F886" s="0" t="n">
        <v>7.2164636572852</v>
      </c>
      <c r="G886" s="0" t="n">
        <v>1079.87950288572</v>
      </c>
      <c r="H886" s="0" t="n">
        <v>-221900.659545049</v>
      </c>
      <c r="I886" s="0" t="n">
        <v>27042.109259862</v>
      </c>
      <c r="J886" s="0" t="n">
        <v>6135.52623450531</v>
      </c>
      <c r="K886" s="13" t="n">
        <v>37644682.1743029</v>
      </c>
      <c r="L886" s="0" t="n">
        <v>15291.6362020353</v>
      </c>
      <c r="M886" s="0" t="n">
        <v>3469.48657682397</v>
      </c>
      <c r="N886" s="13" t="n">
        <v>12037337.1067617</v>
      </c>
      <c r="O886" s="13" t="n">
        <v>0.006089774</v>
      </c>
      <c r="P886" s="0" t="s">
        <v>2068</v>
      </c>
    </row>
    <row r="887" customFormat="false" ht="15" hidden="false" customHeight="false" outlineLevel="0" collapsed="false">
      <c r="A887" s="0" t="n">
        <v>886</v>
      </c>
      <c r="B887" s="0" t="n">
        <v>1</v>
      </c>
      <c r="C887" s="0" t="s">
        <v>383</v>
      </c>
      <c r="D887" s="0" t="n">
        <v>0.02</v>
      </c>
      <c r="E887" s="0" t="n">
        <v>0.08</v>
      </c>
      <c r="F887" s="0" t="n">
        <v>6.21072543888294</v>
      </c>
      <c r="G887" s="0" t="n">
        <v>1129.49182903402</v>
      </c>
      <c r="H887" s="0" t="n">
        <v>-75214.5085406432</v>
      </c>
      <c r="I887" s="0" t="n">
        <v>32177.4271574926</v>
      </c>
      <c r="J887" s="0" t="n">
        <v>6619.57690045521</v>
      </c>
      <c r="K887" s="13" t="n">
        <v>43818798.3410402</v>
      </c>
      <c r="L887" s="0" t="n">
        <v>18195.706523523</v>
      </c>
      <c r="M887" s="0" t="n">
        <v>3743.24143447026</v>
      </c>
      <c r="N887" s="13" t="n">
        <v>14011856.436735</v>
      </c>
      <c r="O887" s="13" t="n">
        <v>0.04897857</v>
      </c>
      <c r="P887" s="0" t="s">
        <v>2068</v>
      </c>
    </row>
    <row r="888" customFormat="false" ht="15" hidden="false" customHeight="false" outlineLevel="0" collapsed="false">
      <c r="A888" s="0" t="n">
        <v>887</v>
      </c>
      <c r="B888" s="0" t="n">
        <v>1</v>
      </c>
      <c r="C888" s="0" t="s">
        <v>383</v>
      </c>
      <c r="D888" s="0" t="n">
        <v>0.02</v>
      </c>
      <c r="E888" s="0" t="n">
        <v>0.08</v>
      </c>
      <c r="F888" s="0" t="n">
        <v>5.39590535995375</v>
      </c>
      <c r="G888" s="0" t="n">
        <v>1116.93405198733</v>
      </c>
      <c r="H888" s="0" t="n">
        <v>-128079.125743038</v>
      </c>
      <c r="I888" s="0" t="n">
        <v>33298.0481738933</v>
      </c>
      <c r="J888" s="0" t="n">
        <v>7321.61104861573</v>
      </c>
      <c r="K888" s="13" t="n">
        <v>53605988.3472119</v>
      </c>
      <c r="L888" s="0" t="n">
        <v>18829.395818777</v>
      </c>
      <c r="M888" s="0" t="n">
        <v>4140.22803215247</v>
      </c>
      <c r="N888" s="13" t="n">
        <v>17141488.1582211</v>
      </c>
      <c r="O888" s="13" t="n">
        <v>0.03646383</v>
      </c>
      <c r="P888" s="0" t="s">
        <v>2068</v>
      </c>
    </row>
    <row r="889" customFormat="false" ht="15" hidden="false" customHeight="false" outlineLevel="0" collapsed="false">
      <c r="A889" s="0" t="n">
        <v>888</v>
      </c>
      <c r="B889" s="0" t="n">
        <v>-1</v>
      </c>
      <c r="C889" s="0" t="s">
        <v>383</v>
      </c>
      <c r="D889" s="0" t="n">
        <v>0.02</v>
      </c>
      <c r="E889" s="0" t="n">
        <v>0.08</v>
      </c>
      <c r="F889" s="0" t="n">
        <v>7.97467942888033</v>
      </c>
      <c r="G889" s="0" t="n">
        <v>1072.49439295948</v>
      </c>
      <c r="H889" s="0" t="n">
        <v>-242738.105348219</v>
      </c>
      <c r="I889" s="0" t="n">
        <v>29401.3055018687</v>
      </c>
      <c r="J889" s="0" t="n">
        <v>7272.60165650384</v>
      </c>
      <c r="K889" s="13" t="n">
        <v>52890734.8541825</v>
      </c>
      <c r="L889" s="0" t="n">
        <v>16625.702650599</v>
      </c>
      <c r="M889" s="0" t="n">
        <v>4112.47427872212</v>
      </c>
      <c r="N889" s="13" t="n">
        <v>16912444.693151</v>
      </c>
      <c r="O889" s="13" t="n">
        <v>0.009535342</v>
      </c>
      <c r="P889" s="0" t="s">
        <v>2068</v>
      </c>
    </row>
    <row r="890" customFormat="false" ht="15" hidden="false" customHeight="false" outlineLevel="0" collapsed="false">
      <c r="A890" s="0" t="n">
        <v>889</v>
      </c>
      <c r="B890" s="0" t="n">
        <v>-22</v>
      </c>
      <c r="C890" s="0" t="s">
        <v>383</v>
      </c>
      <c r="D890" s="0" t="n">
        <v>0.025</v>
      </c>
      <c r="E890" s="0" t="n">
        <v>0.08</v>
      </c>
      <c r="F890" s="0" t="n">
        <v>15.3853644503833</v>
      </c>
      <c r="G890" s="0" t="n">
        <v>1167.79639581391</v>
      </c>
      <c r="H890" s="0" t="n">
        <v>-143087.394203236</v>
      </c>
      <c r="I890" s="0" t="n">
        <v>17755.3031393507</v>
      </c>
      <c r="J890" s="0" t="n">
        <v>10922.1332552216</v>
      </c>
      <c r="K890" s="13" t="n">
        <v>119292994.844819</v>
      </c>
      <c r="L890" s="0" t="n">
        <v>10040.1811012599</v>
      </c>
      <c r="M890" s="0" t="n">
        <v>6176.193807987</v>
      </c>
      <c r="N890" s="13" t="n">
        <v>38145369.9538169</v>
      </c>
      <c r="O890" s="13" t="n">
        <v>0.01321039</v>
      </c>
      <c r="P890" s="0" t="s">
        <v>2068</v>
      </c>
    </row>
    <row r="891" customFormat="false" ht="15" hidden="false" customHeight="false" outlineLevel="0" collapsed="false">
      <c r="A891" s="0" t="n">
        <v>890</v>
      </c>
      <c r="B891" s="0" t="n">
        <v>-1</v>
      </c>
      <c r="C891" s="0" t="s">
        <v>383</v>
      </c>
      <c r="D891" s="0" t="n">
        <v>0.025</v>
      </c>
      <c r="E891" s="0" t="n">
        <v>0.08</v>
      </c>
      <c r="F891" s="0" t="n">
        <v>14.7748902910971</v>
      </c>
      <c r="G891" s="0" t="n">
        <v>1153.46065468735</v>
      </c>
      <c r="H891" s="0" t="n">
        <v>-166363.706904739</v>
      </c>
      <c r="I891" s="0" t="n">
        <v>20733.2506059103</v>
      </c>
      <c r="J891" s="0" t="n">
        <v>9022.34560247028</v>
      </c>
      <c r="K891" s="13" t="n">
        <v>81402720.1704148</v>
      </c>
      <c r="L891" s="0" t="n">
        <v>11724.1344787328</v>
      </c>
      <c r="M891" s="0" t="n">
        <v>5101.91070216511</v>
      </c>
      <c r="N891" s="13" t="n">
        <v>26029492.8128669</v>
      </c>
      <c r="O891" s="13" t="n">
        <v>0.009918831</v>
      </c>
      <c r="P891" s="0" t="s">
        <v>2068</v>
      </c>
    </row>
    <row r="892" customFormat="false" ht="15" hidden="false" customHeight="false" outlineLevel="0" collapsed="false">
      <c r="A892" s="0" t="n">
        <v>891</v>
      </c>
      <c r="B892" s="0" t="n">
        <v>-1</v>
      </c>
      <c r="C892" s="0" t="s">
        <v>383</v>
      </c>
      <c r="D892" s="0" t="n">
        <v>0.025</v>
      </c>
      <c r="E892" s="0" t="n">
        <v>0.08</v>
      </c>
      <c r="F892" s="0" t="n">
        <v>14.2178862053406</v>
      </c>
      <c r="G892" s="0" t="n">
        <v>1140.30589915556</v>
      </c>
      <c r="H892" s="0" t="n">
        <v>-193743.235408581</v>
      </c>
      <c r="I892" s="0" t="n">
        <v>23255.1510553105</v>
      </c>
      <c r="J892" s="0" t="n">
        <v>7291.58947024886</v>
      </c>
      <c r="K892" s="13" t="n">
        <v>53167277.002644</v>
      </c>
      <c r="L892" s="0" t="n">
        <v>13150.2060857733</v>
      </c>
      <c r="M892" s="0" t="n">
        <v>4123.21141232626</v>
      </c>
      <c r="N892" s="13" t="n">
        <v>17000872.3507375</v>
      </c>
      <c r="O892" s="13" t="n">
        <v>0.009009232</v>
      </c>
      <c r="P892" s="0" t="s">
        <v>2068</v>
      </c>
    </row>
    <row r="893" customFormat="false" ht="15" hidden="false" customHeight="false" outlineLevel="0" collapsed="false">
      <c r="A893" s="0" t="n">
        <v>892</v>
      </c>
      <c r="B893" s="0" t="n">
        <v>-1</v>
      </c>
      <c r="C893" s="0" t="s">
        <v>383</v>
      </c>
      <c r="D893" s="0" t="n">
        <v>0.025</v>
      </c>
      <c r="E893" s="0" t="n">
        <v>0.08</v>
      </c>
      <c r="F893" s="0" t="n">
        <v>13.6923599649453</v>
      </c>
      <c r="G893" s="0" t="n">
        <v>1129.68401908938</v>
      </c>
      <c r="H893" s="0" t="n">
        <v>-210954.371595588</v>
      </c>
      <c r="I893" s="0" t="n">
        <v>25051.2115180556</v>
      </c>
      <c r="J893" s="0" t="n">
        <v>6408.0868582354</v>
      </c>
      <c r="K893" s="13" t="n">
        <v>41063577.1826893</v>
      </c>
      <c r="L893" s="0" t="n">
        <v>14165.8333406311</v>
      </c>
      <c r="M893" s="0" t="n">
        <v>3623.61279016883</v>
      </c>
      <c r="N893" s="13" t="n">
        <v>13130569.6530751</v>
      </c>
      <c r="O893" s="13" t="n">
        <v>0.008271862</v>
      </c>
      <c r="P893" s="0" t="s">
        <v>2068</v>
      </c>
    </row>
    <row r="894" customFormat="false" ht="15" hidden="false" customHeight="false" outlineLevel="0" collapsed="false">
      <c r="A894" s="0" t="n">
        <v>893</v>
      </c>
      <c r="B894" s="0" t="n">
        <v>1</v>
      </c>
      <c r="C894" s="0" t="s">
        <v>383</v>
      </c>
      <c r="D894" s="0" t="n">
        <v>0.025</v>
      </c>
      <c r="E894" s="0" t="n">
        <v>0.08</v>
      </c>
      <c r="F894" s="0" t="n">
        <v>13.0083564283995</v>
      </c>
      <c r="G894" s="0" t="n">
        <v>1121.92058328097</v>
      </c>
      <c r="H894" s="0" t="n">
        <v>-225516.531744813</v>
      </c>
      <c r="I894" s="0" t="n">
        <v>26546.5558047018</v>
      </c>
      <c r="J894" s="0" t="n">
        <v>6056.70303272056</v>
      </c>
      <c r="K894" s="13" t="n">
        <v>36683651.6265665</v>
      </c>
      <c r="L894" s="0" t="n">
        <v>15011.4131217218</v>
      </c>
      <c r="M894" s="0" t="n">
        <v>3424.91402834452</v>
      </c>
      <c r="N894" s="13" t="n">
        <v>11730036.101551</v>
      </c>
      <c r="O894" s="13" t="n">
        <v>0.007284765</v>
      </c>
      <c r="P894" s="0" t="s">
        <v>2068</v>
      </c>
    </row>
    <row r="895" customFormat="false" ht="15" hidden="false" customHeight="false" outlineLevel="0" collapsed="false">
      <c r="A895" s="0" t="n">
        <v>894</v>
      </c>
      <c r="B895" s="0" t="n">
        <v>-1</v>
      </c>
      <c r="C895" s="0" t="s">
        <v>383</v>
      </c>
      <c r="D895" s="0" t="n">
        <v>0.025</v>
      </c>
      <c r="E895" s="0" t="n">
        <v>0.08</v>
      </c>
      <c r="F895" s="0" t="n">
        <v>12.8286275800492</v>
      </c>
      <c r="G895" s="0" t="n">
        <v>1118.65200935475</v>
      </c>
      <c r="H895" s="0" t="n">
        <v>-226388.547700456</v>
      </c>
      <c r="I895" s="0" t="n">
        <v>27259.3359894721</v>
      </c>
      <c r="J895" s="0" t="n">
        <v>5985.53496777058</v>
      </c>
      <c r="K895" s="13" t="n">
        <v>35826628.8504044</v>
      </c>
      <c r="L895" s="0" t="n">
        <v>15414.4724826905</v>
      </c>
      <c r="M895" s="0" t="n">
        <v>3384.67026821619</v>
      </c>
      <c r="N895" s="13" t="n">
        <v>11455992.8245466</v>
      </c>
      <c r="O895" s="13" t="n">
        <v>0.007196444</v>
      </c>
      <c r="P895" s="0" t="s">
        <v>2068</v>
      </c>
    </row>
    <row r="896" customFormat="false" ht="15" hidden="false" customHeight="false" outlineLevel="0" collapsed="false">
      <c r="A896" s="0" t="n">
        <v>895</v>
      </c>
      <c r="B896" s="0" t="n">
        <v>1</v>
      </c>
      <c r="C896" s="0" t="s">
        <v>383</v>
      </c>
      <c r="D896" s="0" t="n">
        <v>0.025</v>
      </c>
      <c r="E896" s="0" t="n">
        <v>0.08</v>
      </c>
      <c r="F896" s="0" t="n">
        <v>35.5222447359556</v>
      </c>
      <c r="G896" s="0" t="n">
        <v>1099.99999564197</v>
      </c>
      <c r="H896" s="0" t="n">
        <v>-709153.578740755</v>
      </c>
      <c r="I896" s="0" t="n">
        <v>24733.4955493563</v>
      </c>
      <c r="J896" s="0" t="n">
        <v>1178.10108355939</v>
      </c>
      <c r="K896" s="0" t="n">
        <v>1387922.16308381</v>
      </c>
      <c r="L896" s="0" t="n">
        <v>13986.1749434712</v>
      </c>
      <c r="M896" s="0" t="n">
        <v>666.186783945444</v>
      </c>
      <c r="N896" s="0" t="n">
        <v>443804.831103574</v>
      </c>
      <c r="O896" s="0" t="n">
        <v>-1</v>
      </c>
      <c r="P896" s="0" t="s">
        <v>2069</v>
      </c>
    </row>
    <row r="897" customFormat="false" ht="15" hidden="false" customHeight="false" outlineLevel="0" collapsed="false">
      <c r="A897" s="0" t="n">
        <v>896</v>
      </c>
      <c r="B897" s="0" t="n">
        <v>1</v>
      </c>
      <c r="C897" s="0" t="s">
        <v>383</v>
      </c>
      <c r="D897" s="0" t="n">
        <v>0.025</v>
      </c>
      <c r="E897" s="0" t="n">
        <v>0.08</v>
      </c>
      <c r="F897" s="0" t="n">
        <v>12.0416744529793</v>
      </c>
      <c r="G897" s="0" t="n">
        <v>1108.62535115215</v>
      </c>
      <c r="H897" s="0" t="n">
        <v>-234051.948161477</v>
      </c>
      <c r="I897" s="0" t="n">
        <v>29070.530826536</v>
      </c>
      <c r="J897" s="0" t="n">
        <v>6033.66526804716</v>
      </c>
      <c r="K897" s="13" t="n">
        <v>36405116.5668386</v>
      </c>
      <c r="L897" s="0" t="n">
        <v>16438.6578475687</v>
      </c>
      <c r="M897" s="0" t="n">
        <v>3411.88674881878</v>
      </c>
      <c r="N897" s="13" t="n">
        <v>11640971.1867652</v>
      </c>
      <c r="O897" s="13" t="n">
        <v>0.006908208</v>
      </c>
      <c r="P897" s="0" t="s">
        <v>2068</v>
      </c>
    </row>
    <row r="898" customFormat="false" ht="15" hidden="false" customHeight="false" outlineLevel="0" collapsed="false">
      <c r="A898" s="0" t="n">
        <v>897</v>
      </c>
      <c r="B898" s="0" t="n">
        <v>-1</v>
      </c>
      <c r="C898" s="0" t="s">
        <v>383</v>
      </c>
      <c r="D898" s="0" t="n">
        <v>0.025</v>
      </c>
      <c r="E898" s="0" t="n">
        <v>0.08</v>
      </c>
      <c r="F898" s="0" t="n">
        <v>11.5303942140017</v>
      </c>
      <c r="G898" s="0" t="n">
        <v>1097.01406748879</v>
      </c>
      <c r="H898" s="0" t="n">
        <v>-246986.73391288</v>
      </c>
      <c r="I898" s="0" t="n">
        <v>29644.4440620182</v>
      </c>
      <c r="J898" s="0" t="n">
        <v>6130.00027353597</v>
      </c>
      <c r="K898" s="13" t="n">
        <v>37576903.3535511</v>
      </c>
      <c r="L898" s="0" t="n">
        <v>16763.191423119</v>
      </c>
      <c r="M898" s="0" t="n">
        <v>3466.36178415348</v>
      </c>
      <c r="N898" s="13" t="n">
        <v>12015664.0186397</v>
      </c>
      <c r="O898" s="13" t="n">
        <v>0.00697601</v>
      </c>
      <c r="P898" s="0" t="s">
        <v>2068</v>
      </c>
    </row>
    <row r="899" customFormat="false" ht="15" hidden="false" customHeight="false" outlineLevel="0" collapsed="false">
      <c r="A899" s="0" t="n">
        <v>898</v>
      </c>
      <c r="B899" s="0" t="n">
        <v>1</v>
      </c>
      <c r="C899" s="0" t="s">
        <v>383</v>
      </c>
      <c r="D899" s="0" t="n">
        <v>0.025</v>
      </c>
      <c r="E899" s="0" t="n">
        <v>0.08</v>
      </c>
      <c r="F899" s="0" t="n">
        <v>285766.086836376</v>
      </c>
      <c r="G899" s="0" t="n">
        <v>1099.75860963263</v>
      </c>
      <c r="H899" s="0" t="n">
        <v>-4158313.48536193</v>
      </c>
      <c r="I899" s="0" t="n">
        <v>23118.353119701</v>
      </c>
      <c r="J899" s="0" t="n">
        <v>1874.12245259807</v>
      </c>
      <c r="K899" s="0" t="n">
        <v>3512334.96733224</v>
      </c>
      <c r="L899" s="0" t="n">
        <v>13072.9889329448</v>
      </c>
      <c r="M899" s="0" t="n">
        <v>1059.78059747341</v>
      </c>
      <c r="N899" s="0" t="n">
        <v>1123134.91478111</v>
      </c>
      <c r="O899" s="0" t="n">
        <v>-1</v>
      </c>
      <c r="P899" s="0" t="s">
        <v>2069</v>
      </c>
    </row>
    <row r="900" customFormat="false" ht="15" hidden="false" customHeight="false" outlineLevel="0" collapsed="false">
      <c r="A900" s="0" t="n">
        <v>899</v>
      </c>
      <c r="B900" s="0" t="n">
        <v>-1</v>
      </c>
      <c r="C900" s="0" t="s">
        <v>383</v>
      </c>
      <c r="D900" s="0" t="n">
        <v>0.025</v>
      </c>
      <c r="E900" s="0" t="n">
        <v>0.08</v>
      </c>
      <c r="F900" s="0" t="n">
        <v>12.5996133837325</v>
      </c>
      <c r="G900" s="0" t="n">
        <v>1088.45878831372</v>
      </c>
      <c r="H900" s="0" t="n">
        <v>-269529.673657047</v>
      </c>
      <c r="I900" s="0" t="n">
        <v>32878.4764108034</v>
      </c>
      <c r="J900" s="0" t="n">
        <v>6832.779032553</v>
      </c>
      <c r="K900" s="13" t="n">
        <v>46686869.307696</v>
      </c>
      <c r="L900" s="0" t="n">
        <v>18591.9558019628</v>
      </c>
      <c r="M900" s="0" t="n">
        <v>3863.76558909104</v>
      </c>
      <c r="N900" s="13" t="n">
        <v>14928684.527444</v>
      </c>
      <c r="O900" s="13" t="n">
        <v>0.01013859</v>
      </c>
      <c r="P900" s="0" t="s">
        <v>2068</v>
      </c>
    </row>
    <row r="901" customFormat="false" ht="15" hidden="false" customHeight="false" outlineLevel="0" collapsed="false">
      <c r="A901" s="0" t="n">
        <v>900</v>
      </c>
      <c r="B901" s="0" t="n">
        <v>-1</v>
      </c>
      <c r="C901" s="0" t="s">
        <v>383</v>
      </c>
      <c r="D901" s="0" t="n">
        <v>0.025</v>
      </c>
      <c r="E901" s="0" t="n">
        <v>0.08</v>
      </c>
      <c r="F901" s="0" t="n">
        <v>12.081287255467</v>
      </c>
      <c r="G901" s="0" t="n">
        <v>1092.96795489198</v>
      </c>
      <c r="H901" s="0" t="n">
        <v>-262762.264133504</v>
      </c>
      <c r="I901" s="0" t="n">
        <v>32963.3082143993</v>
      </c>
      <c r="J901" s="0" t="n">
        <v>7068.97614084743</v>
      </c>
      <c r="K901" s="13" t="n">
        <v>49970423.6798702</v>
      </c>
      <c r="L901" s="0" t="n">
        <v>18639.9260644333</v>
      </c>
      <c r="M901" s="0" t="n">
        <v>3997.32914425987</v>
      </c>
      <c r="N901" s="13" t="n">
        <v>15978640.2875494</v>
      </c>
      <c r="O901" s="13" t="n">
        <v>0.01163574</v>
      </c>
      <c r="P901" s="0" t="s">
        <v>2068</v>
      </c>
    </row>
    <row r="902" customFormat="false" ht="15" hidden="false" customHeight="false" outlineLevel="0" collapsed="false">
      <c r="A902" s="0" t="n">
        <v>901</v>
      </c>
      <c r="B902" s="0" t="n">
        <v>-22</v>
      </c>
      <c r="C902" s="0" t="s">
        <v>383</v>
      </c>
      <c r="D902" s="0" t="n">
        <v>0.03</v>
      </c>
      <c r="E902" s="0" t="n">
        <v>0.08</v>
      </c>
      <c r="F902" s="0" t="n">
        <v>22.7673269732622</v>
      </c>
      <c r="G902" s="0" t="n">
        <v>1173.62420718761</v>
      </c>
      <c r="H902" s="0" t="n">
        <v>-153516.205702574</v>
      </c>
      <c r="I902" s="0" t="n">
        <v>18755.6804917457</v>
      </c>
      <c r="J902" s="0" t="n">
        <v>11409.7669136078</v>
      </c>
      <c r="K902" s="13" t="n">
        <v>130182781.02286</v>
      </c>
      <c r="L902" s="0" t="n">
        <v>10605.8695465071</v>
      </c>
      <c r="M902" s="0" t="n">
        <v>6451.93847092366</v>
      </c>
      <c r="N902" s="13" t="n">
        <v>41627510.0325847</v>
      </c>
      <c r="O902" s="13" t="n">
        <v>0.01373146</v>
      </c>
      <c r="P902" s="0" t="s">
        <v>2068</v>
      </c>
    </row>
    <row r="903" customFormat="false" ht="15" hidden="false" customHeight="false" outlineLevel="0" collapsed="false">
      <c r="A903" s="0" t="n">
        <v>902</v>
      </c>
      <c r="B903" s="0" t="n">
        <v>-1</v>
      </c>
      <c r="C903" s="0" t="s">
        <v>383</v>
      </c>
      <c r="D903" s="0" t="n">
        <v>0.03</v>
      </c>
      <c r="E903" s="0" t="n">
        <v>0.08</v>
      </c>
      <c r="F903" s="0" t="n">
        <v>21.7077245684631</v>
      </c>
      <c r="G903" s="0" t="n">
        <v>1162.97295189935</v>
      </c>
      <c r="H903" s="0" t="n">
        <v>-177574.15097491</v>
      </c>
      <c r="I903" s="0" t="n">
        <v>22036.8330084624</v>
      </c>
      <c r="J903" s="0" t="n">
        <v>9308.35098513635</v>
      </c>
      <c r="K903" s="13" t="n">
        <v>86645398.0624889</v>
      </c>
      <c r="L903" s="0" t="n">
        <v>12461.2777121857</v>
      </c>
      <c r="M903" s="0" t="n">
        <v>5263.63959030495</v>
      </c>
      <c r="N903" s="13" t="n">
        <v>27705901.7366256</v>
      </c>
      <c r="O903" s="13" t="n">
        <v>0.01044044</v>
      </c>
      <c r="P903" s="0" t="s">
        <v>2068</v>
      </c>
    </row>
    <row r="904" customFormat="false" ht="15" hidden="false" customHeight="false" outlineLevel="0" collapsed="false">
      <c r="A904" s="0" t="n">
        <v>903</v>
      </c>
      <c r="B904" s="0" t="n">
        <v>-1</v>
      </c>
      <c r="C904" s="0" t="s">
        <v>383</v>
      </c>
      <c r="D904" s="0" t="n">
        <v>0.03</v>
      </c>
      <c r="E904" s="0" t="n">
        <v>0.08</v>
      </c>
      <c r="F904" s="0" t="n">
        <v>20.9292990892718</v>
      </c>
      <c r="G904" s="0" t="n">
        <v>1150.5785581501</v>
      </c>
      <c r="H904" s="0" t="n">
        <v>-212019.929845327</v>
      </c>
      <c r="I904" s="0" t="n">
        <v>24815.2869317659</v>
      </c>
      <c r="J904" s="0" t="n">
        <v>7457.63428212298</v>
      </c>
      <c r="K904" s="13" t="n">
        <v>55616309.0858959</v>
      </c>
      <c r="L904" s="0" t="n">
        <v>14032.4238898375</v>
      </c>
      <c r="M904" s="0" t="n">
        <v>4217.10559905611</v>
      </c>
      <c r="N904" s="13" t="n">
        <v>17783979.6335903</v>
      </c>
      <c r="O904" s="13" t="n">
        <v>0.009972159</v>
      </c>
      <c r="P904" s="0" t="s">
        <v>2068</v>
      </c>
    </row>
    <row r="905" customFormat="false" ht="15" hidden="false" customHeight="false" outlineLevel="0" collapsed="false">
      <c r="A905" s="0" t="n">
        <v>904</v>
      </c>
      <c r="B905" s="0" t="n">
        <v>-1</v>
      </c>
      <c r="C905" s="0" t="s">
        <v>383</v>
      </c>
      <c r="D905" s="0" t="n">
        <v>0.03</v>
      </c>
      <c r="E905" s="0" t="n">
        <v>0.08</v>
      </c>
      <c r="F905" s="0" t="n">
        <v>20.0727772527461</v>
      </c>
      <c r="G905" s="0" t="n">
        <v>1141.02742230485</v>
      </c>
      <c r="H905" s="0" t="n">
        <v>-232416.007680027</v>
      </c>
      <c r="I905" s="0" t="n">
        <v>26681.223371912</v>
      </c>
      <c r="J905" s="0" t="n">
        <v>6587.62931971683</v>
      </c>
      <c r="K905" s="13" t="n">
        <v>43396860.0539928</v>
      </c>
      <c r="L905" s="0" t="n">
        <v>15087.5642616423</v>
      </c>
      <c r="M905" s="0" t="n">
        <v>3725.13956004499</v>
      </c>
      <c r="N905" s="13" t="n">
        <v>13876664.7418121</v>
      </c>
      <c r="O905" s="13" t="n">
        <v>0.009120017</v>
      </c>
      <c r="P905" s="0" t="s">
        <v>2068</v>
      </c>
    </row>
    <row r="906" customFormat="false" ht="15" hidden="false" customHeight="false" outlineLevel="0" collapsed="false">
      <c r="A906" s="0" t="n">
        <v>905</v>
      </c>
      <c r="B906" s="0" t="n">
        <v>1</v>
      </c>
      <c r="C906" s="0" t="s">
        <v>383</v>
      </c>
      <c r="D906" s="0" t="n">
        <v>0.03</v>
      </c>
      <c r="E906" s="0" t="n">
        <v>0.08</v>
      </c>
      <c r="F906" s="0" t="n">
        <v>18.7711025616299</v>
      </c>
      <c r="G906" s="0" t="n">
        <v>1134.76018467884</v>
      </c>
      <c r="H906" s="0" t="n">
        <v>-249777.594961429</v>
      </c>
      <c r="I906" s="0" t="n">
        <v>28232.548606538</v>
      </c>
      <c r="J906" s="0" t="n">
        <v>6170.57386218089</v>
      </c>
      <c r="K906" s="13" t="n">
        <v>38075981.78863</v>
      </c>
      <c r="L906" s="0" t="n">
        <v>15964.7998681912</v>
      </c>
      <c r="M906" s="0" t="n">
        <v>3489.30513339474</v>
      </c>
      <c r="N906" s="13" t="n">
        <v>12175250.3139348</v>
      </c>
      <c r="O906" s="13" t="n">
        <v>0.008053045</v>
      </c>
      <c r="P906" s="0" t="s">
        <v>2068</v>
      </c>
    </row>
    <row r="907" customFormat="false" ht="15" hidden="false" customHeight="false" outlineLevel="0" collapsed="false">
      <c r="A907" s="0" t="n">
        <v>906</v>
      </c>
      <c r="B907" s="0" t="n">
        <v>-1</v>
      </c>
      <c r="C907" s="0" t="s">
        <v>383</v>
      </c>
      <c r="D907" s="0" t="n">
        <v>0.03</v>
      </c>
      <c r="E907" s="0" t="n">
        <v>0.08</v>
      </c>
      <c r="F907" s="0" t="n">
        <v>18.6414437985367</v>
      </c>
      <c r="G907" s="0" t="n">
        <v>1132.25084724997</v>
      </c>
      <c r="H907" s="0" t="n">
        <v>-247461.996371077</v>
      </c>
      <c r="I907" s="0" t="n">
        <v>29031.7337952708</v>
      </c>
      <c r="J907" s="0" t="n">
        <v>6091.31853306134</v>
      </c>
      <c r="K907" s="13" t="n">
        <v>37104161.4712166</v>
      </c>
      <c r="L907" s="0" t="n">
        <v>16416.7190970768</v>
      </c>
      <c r="M907" s="0" t="n">
        <v>3444.48822771913</v>
      </c>
      <c r="N907" s="13" t="n">
        <v>11864499.1508957</v>
      </c>
      <c r="O907" s="13" t="n">
        <v>0.007959936</v>
      </c>
      <c r="P907" s="0" t="s">
        <v>2068</v>
      </c>
    </row>
    <row r="908" customFormat="false" ht="15" hidden="false" customHeight="false" outlineLevel="0" collapsed="false">
      <c r="A908" s="0" t="n">
        <v>907</v>
      </c>
      <c r="B908" s="0" t="n">
        <v>1</v>
      </c>
      <c r="C908" s="0" t="s">
        <v>383</v>
      </c>
      <c r="D908" s="0" t="n">
        <v>0.03</v>
      </c>
      <c r="E908" s="0" t="n">
        <v>0.08</v>
      </c>
      <c r="F908" s="0" t="n">
        <v>2900.10195468962</v>
      </c>
      <c r="G908" s="0" t="n">
        <v>1099.43778791699</v>
      </c>
      <c r="H908" s="0" t="n">
        <v>658359.13204095</v>
      </c>
      <c r="I908" s="0" t="n">
        <v>22234.9195204808</v>
      </c>
      <c r="J908" s="0" t="n">
        <v>2907.35464029955</v>
      </c>
      <c r="K908" s="0" t="n">
        <v>8452711.00447137</v>
      </c>
      <c r="L908" s="0" t="n">
        <v>12573.4240372189</v>
      </c>
      <c r="M908" s="0" t="n">
        <v>1644.05374552361</v>
      </c>
      <c r="N908" s="0" t="n">
        <v>2702912.71817023</v>
      </c>
      <c r="O908" s="0" t="n">
        <v>-1</v>
      </c>
      <c r="P908" s="0" t="s">
        <v>2069</v>
      </c>
    </row>
    <row r="909" customFormat="false" ht="15" hidden="false" customHeight="false" outlineLevel="0" collapsed="false">
      <c r="A909" s="0" t="n">
        <v>908</v>
      </c>
      <c r="B909" s="0" t="n">
        <v>1</v>
      </c>
      <c r="C909" s="0" t="s">
        <v>383</v>
      </c>
      <c r="D909" s="0" t="n">
        <v>0.03</v>
      </c>
      <c r="E909" s="0" t="n">
        <v>0.08</v>
      </c>
      <c r="F909" s="0" t="n">
        <v>17.6398926714755</v>
      </c>
      <c r="G909" s="0" t="n">
        <v>1123.92290882742</v>
      </c>
      <c r="H909" s="0" t="n">
        <v>-254458.078154416</v>
      </c>
      <c r="I909" s="0" t="n">
        <v>31023.653917539</v>
      </c>
      <c r="J909" s="0" t="n">
        <v>6062.57127332943</v>
      </c>
      <c r="K909" s="13" t="n">
        <v>36754770.4441992</v>
      </c>
      <c r="L909" s="0" t="n">
        <v>17543.1000890525</v>
      </c>
      <c r="M909" s="0" t="n">
        <v>3428.23237158744</v>
      </c>
      <c r="N909" s="13" t="n">
        <v>11752777.1936001</v>
      </c>
      <c r="O909" s="13" t="n">
        <v>0.007582792</v>
      </c>
      <c r="P909" s="0" t="s">
        <v>2068</v>
      </c>
    </row>
    <row r="910" customFormat="false" ht="15" hidden="false" customHeight="false" outlineLevel="0" collapsed="false">
      <c r="A910" s="0" t="n">
        <v>909</v>
      </c>
      <c r="B910" s="0" t="n">
        <v>-1</v>
      </c>
      <c r="C910" s="0" t="s">
        <v>383</v>
      </c>
      <c r="D910" s="0" t="n">
        <v>0.03</v>
      </c>
      <c r="E910" s="0" t="n">
        <v>0.08</v>
      </c>
      <c r="F910" s="0" t="n">
        <v>16.8564624956488</v>
      </c>
      <c r="G910" s="0" t="n">
        <v>1112.15295490494</v>
      </c>
      <c r="H910" s="0" t="n">
        <v>-269253.733407032</v>
      </c>
      <c r="I910" s="0" t="n">
        <v>31700.9891981189</v>
      </c>
      <c r="J910" s="0" t="n">
        <v>6103.94887491623</v>
      </c>
      <c r="K910" s="13" t="n">
        <v>37258191.8675911</v>
      </c>
      <c r="L910" s="0" t="n">
        <v>17926.116243521</v>
      </c>
      <c r="M910" s="0" t="n">
        <v>3451.63037003119</v>
      </c>
      <c r="N910" s="13" t="n">
        <v>11913752.2113216</v>
      </c>
      <c r="O910" s="13" t="n">
        <v>0.007832921</v>
      </c>
      <c r="P910" s="0" t="s">
        <v>2068</v>
      </c>
    </row>
    <row r="911" customFormat="false" ht="15" hidden="false" customHeight="false" outlineLevel="0" collapsed="false">
      <c r="A911" s="0" t="n">
        <v>910</v>
      </c>
      <c r="B911" s="0" t="n">
        <v>1</v>
      </c>
      <c r="C911" s="0" t="s">
        <v>383</v>
      </c>
      <c r="D911" s="0" t="n">
        <v>0.03</v>
      </c>
      <c r="E911" s="0" t="n">
        <v>0.08</v>
      </c>
      <c r="F911" s="0" t="n">
        <v>57298.2890717977</v>
      </c>
      <c r="G911" s="0" t="n">
        <v>1099.49498144203</v>
      </c>
      <c r="H911" s="0" t="n">
        <v>-3152283.70535679</v>
      </c>
      <c r="I911" s="0" t="n">
        <v>22420.4641927835</v>
      </c>
      <c r="J911" s="0" t="n">
        <v>1691.78248418783</v>
      </c>
      <c r="K911" s="0" t="n">
        <v>2862127.97380475</v>
      </c>
      <c r="L911" s="0" t="n">
        <v>12678.346019984</v>
      </c>
      <c r="M911" s="0" t="n">
        <v>956.670813799884</v>
      </c>
      <c r="N911" s="0" t="n">
        <v>915219.045976533</v>
      </c>
      <c r="O911" s="0" t="n">
        <v>-1</v>
      </c>
      <c r="P911" s="0" t="s">
        <v>2069</v>
      </c>
    </row>
    <row r="912" customFormat="false" ht="15" hidden="false" customHeight="false" outlineLevel="0" collapsed="false">
      <c r="A912" s="0" t="n">
        <v>911</v>
      </c>
      <c r="B912" s="0" t="n">
        <v>-1</v>
      </c>
      <c r="C912" s="0" t="s">
        <v>383</v>
      </c>
      <c r="D912" s="0" t="n">
        <v>0.03</v>
      </c>
      <c r="E912" s="0" t="n">
        <v>0.08</v>
      </c>
      <c r="F912" s="0" t="n">
        <v>18.2149459041829</v>
      </c>
      <c r="G912" s="0" t="n">
        <v>1106.30679689615</v>
      </c>
      <c r="H912" s="0" t="n">
        <v>-294351.487496194</v>
      </c>
      <c r="I912" s="0" t="n">
        <v>35754.383993777</v>
      </c>
      <c r="J912" s="0" t="n">
        <v>6749.76564051051</v>
      </c>
      <c r="K912" s="13" t="n">
        <v>45559336.2018163</v>
      </c>
      <c r="L912" s="0" t="n">
        <v>20218.2095859005</v>
      </c>
      <c r="M912" s="0" t="n">
        <v>3816.82359285797</v>
      </c>
      <c r="N912" s="13" t="n">
        <v>14568142.3389972</v>
      </c>
      <c r="O912" s="13" t="n">
        <v>0.01102254</v>
      </c>
      <c r="P912" s="0" t="s">
        <v>2068</v>
      </c>
    </row>
    <row r="913" customFormat="false" ht="15" hidden="false" customHeight="false" outlineLevel="0" collapsed="false">
      <c r="A913" s="0" t="n">
        <v>912</v>
      </c>
      <c r="B913" s="0" t="n">
        <v>-1</v>
      </c>
      <c r="C913" s="0" t="s">
        <v>383</v>
      </c>
      <c r="D913" s="0" t="n">
        <v>0.03</v>
      </c>
      <c r="E913" s="0" t="n">
        <v>0.08</v>
      </c>
      <c r="F913" s="0" t="n">
        <v>17.6603244130528</v>
      </c>
      <c r="G913" s="0" t="n">
        <v>1117.06494739361</v>
      </c>
      <c r="H913" s="0" t="n">
        <v>-280031.98871375</v>
      </c>
      <c r="I913" s="0" t="n">
        <v>35883.7154473068</v>
      </c>
      <c r="J913" s="0" t="n">
        <v>6946.8965167882</v>
      </c>
      <c r="K913" s="13" t="n">
        <v>48259371.214964</v>
      </c>
      <c r="L913" s="0" t="n">
        <v>20291.3432870424</v>
      </c>
      <c r="M913" s="0" t="n">
        <v>3928.29617124523</v>
      </c>
      <c r="N913" s="13" t="n">
        <v>15431510.8090199</v>
      </c>
      <c r="O913" s="13" t="n">
        <v>0.01035388</v>
      </c>
      <c r="P913" s="0" t="s">
        <v>2068</v>
      </c>
    </row>
    <row r="914" customFormat="false" ht="15" hidden="false" customHeight="false" outlineLevel="0" collapsed="false">
      <c r="A914" s="0" t="n">
        <v>913</v>
      </c>
      <c r="B914" s="0" t="n">
        <v>-22</v>
      </c>
      <c r="C914" s="0" t="s">
        <v>383</v>
      </c>
      <c r="D914" s="0" t="n">
        <v>0.035</v>
      </c>
      <c r="E914" s="0" t="n">
        <v>0.08</v>
      </c>
      <c r="F914" s="0" t="n">
        <v>31.6327076634479</v>
      </c>
      <c r="G914" s="0" t="n">
        <v>1179.31139555344</v>
      </c>
      <c r="H914" s="0" t="n">
        <v>-157314.700692928</v>
      </c>
      <c r="I914" s="0" t="n">
        <v>19496.1418062851</v>
      </c>
      <c r="J914" s="0" t="n">
        <v>11724.1643047554</v>
      </c>
      <c r="K914" s="13" t="n">
        <v>137456028.644901</v>
      </c>
      <c r="L914" s="0" t="n">
        <v>11024.581954764</v>
      </c>
      <c r="M914" s="0" t="n">
        <v>6629.72234788875</v>
      </c>
      <c r="N914" s="13" t="n">
        <v>43953218.4100956</v>
      </c>
      <c r="O914" s="13" t="n">
        <v>0.01433605</v>
      </c>
      <c r="P914" s="0" t="s">
        <v>2068</v>
      </c>
    </row>
    <row r="915" customFormat="false" ht="15" hidden="false" customHeight="false" outlineLevel="0" collapsed="false">
      <c r="A915" s="0" t="n">
        <v>914</v>
      </c>
      <c r="B915" s="0" t="n">
        <v>-1</v>
      </c>
      <c r="C915" s="0" t="s">
        <v>383</v>
      </c>
      <c r="D915" s="0" t="n">
        <v>0.035</v>
      </c>
      <c r="E915" s="0" t="n">
        <v>0.08</v>
      </c>
      <c r="F915" s="0" t="n">
        <v>30.4441572356154</v>
      </c>
      <c r="G915" s="0" t="n">
        <v>1168.74224252064</v>
      </c>
      <c r="H915" s="0" t="n">
        <v>-193826.384200847</v>
      </c>
      <c r="I915" s="0" t="n">
        <v>23110.7286027511</v>
      </c>
      <c r="J915" s="0" t="n">
        <v>9378.85104916097</v>
      </c>
      <c r="K915" s="13" t="n">
        <v>87962847.0023479</v>
      </c>
      <c r="L915" s="0" t="n">
        <v>13068.5388022518</v>
      </c>
      <c r="M915" s="0" t="n">
        <v>5303.50561262315</v>
      </c>
      <c r="N915" s="13" t="n">
        <v>28127171.7831252</v>
      </c>
      <c r="O915" s="13" t="n">
        <v>0.01183828</v>
      </c>
      <c r="P915" s="0" t="s">
        <v>2068</v>
      </c>
    </row>
    <row r="916" customFormat="false" ht="15" hidden="false" customHeight="false" outlineLevel="0" collapsed="false">
      <c r="A916" s="0" t="n">
        <v>915</v>
      </c>
      <c r="B916" s="0" t="n">
        <v>-1</v>
      </c>
      <c r="C916" s="0" t="s">
        <v>383</v>
      </c>
      <c r="D916" s="0" t="n">
        <v>0.035</v>
      </c>
      <c r="E916" s="0" t="n">
        <v>0.08</v>
      </c>
      <c r="F916" s="0" t="n">
        <v>29.6059042894339</v>
      </c>
      <c r="G916" s="0" t="n">
        <v>1157.40163240909</v>
      </c>
      <c r="H916" s="0" t="n">
        <v>-230966.434573108</v>
      </c>
      <c r="I916" s="0" t="n">
        <v>26003.8713955987</v>
      </c>
      <c r="J916" s="0" t="n">
        <v>7433.9153326178</v>
      </c>
      <c r="K916" s="13" t="n">
        <v>55263097.1725301</v>
      </c>
      <c r="L916" s="0" t="n">
        <v>14704.5386661541</v>
      </c>
      <c r="M916" s="0" t="n">
        <v>4203.69312655102</v>
      </c>
      <c r="N916" s="13" t="n">
        <v>17671035.9022122</v>
      </c>
      <c r="O916" s="13" t="n">
        <v>0.01044958</v>
      </c>
      <c r="P916" s="0" t="s">
        <v>2068</v>
      </c>
    </row>
    <row r="917" customFormat="false" ht="15" hidden="false" customHeight="false" outlineLevel="0" collapsed="false">
      <c r="A917" s="0" t="n">
        <v>916</v>
      </c>
      <c r="B917" s="0" t="n">
        <v>-1</v>
      </c>
      <c r="C917" s="0" t="s">
        <v>383</v>
      </c>
      <c r="D917" s="0" t="n">
        <v>0.035</v>
      </c>
      <c r="E917" s="0" t="n">
        <v>0.08</v>
      </c>
      <c r="F917" s="0" t="n">
        <v>28.0147508621885</v>
      </c>
      <c r="G917" s="0" t="n">
        <v>1150.18152365706</v>
      </c>
      <c r="H917" s="0" t="n">
        <v>-253530.438040449</v>
      </c>
      <c r="I917" s="0" t="n">
        <v>27892.002886983</v>
      </c>
      <c r="J917" s="0" t="n">
        <v>6573.52478424346</v>
      </c>
      <c r="K917" s="13" t="n">
        <v>43211228.0890631</v>
      </c>
      <c r="L917" s="0" t="n">
        <v>15772.2297841214</v>
      </c>
      <c r="M917" s="0" t="n">
        <v>3717.1637981255</v>
      </c>
      <c r="N917" s="13" t="n">
        <v>13817306.7020948</v>
      </c>
      <c r="O917" s="13" t="n">
        <v>0.009711924</v>
      </c>
      <c r="P917" s="0" t="s">
        <v>2068</v>
      </c>
    </row>
    <row r="918" customFormat="false" ht="15" hidden="false" customHeight="false" outlineLevel="0" collapsed="false">
      <c r="A918" s="0" t="n">
        <v>917</v>
      </c>
      <c r="B918" s="0" t="n">
        <v>1</v>
      </c>
      <c r="C918" s="0" t="s">
        <v>383</v>
      </c>
      <c r="D918" s="0" t="n">
        <v>0.035</v>
      </c>
      <c r="E918" s="0" t="n">
        <v>0.08</v>
      </c>
      <c r="F918" s="0" t="n">
        <v>26.4959602783637</v>
      </c>
      <c r="G918" s="0" t="n">
        <v>1145.97708823206</v>
      </c>
      <c r="H918" s="0" t="n">
        <v>-271055.996606841</v>
      </c>
      <c r="I918" s="0" t="n">
        <v>29564.4493767239</v>
      </c>
      <c r="J918" s="0" t="n">
        <v>6156.46760231312</v>
      </c>
      <c r="K918" s="13" t="n">
        <v>37902093.338331</v>
      </c>
      <c r="L918" s="0" t="n">
        <v>16717.956430025</v>
      </c>
      <c r="M918" s="0" t="n">
        <v>3481.32839637336</v>
      </c>
      <c r="N918" s="13" t="n">
        <v>12119647.4033955</v>
      </c>
      <c r="O918" s="13" t="n">
        <v>0.008707021</v>
      </c>
      <c r="P918" s="0" t="s">
        <v>2068</v>
      </c>
    </row>
    <row r="919" customFormat="false" ht="15" hidden="false" customHeight="false" outlineLevel="0" collapsed="false">
      <c r="A919" s="0" t="n">
        <v>918</v>
      </c>
      <c r="B919" s="0" t="n">
        <v>-1</v>
      </c>
      <c r="C919" s="0" t="s">
        <v>383</v>
      </c>
      <c r="D919" s="0" t="n">
        <v>0.035</v>
      </c>
      <c r="E919" s="0" t="n">
        <v>0.08</v>
      </c>
      <c r="F919" s="0" t="n">
        <v>25.2540403433959</v>
      </c>
      <c r="G919" s="0" t="n">
        <v>1145.89516586462</v>
      </c>
      <c r="H919" s="0" t="n">
        <v>-267095.527247242</v>
      </c>
      <c r="I919" s="0" t="n">
        <v>30432.8324243991</v>
      </c>
      <c r="J919" s="0" t="n">
        <v>6126.67451106328</v>
      </c>
      <c r="K919" s="13" t="n">
        <v>37536140.5645125</v>
      </c>
      <c r="L919" s="0" t="n">
        <v>17209.0053168356</v>
      </c>
      <c r="M919" s="0" t="n">
        <v>3464.48114868463</v>
      </c>
      <c r="N919" s="13" t="n">
        <v>12002629.6295912</v>
      </c>
      <c r="O919" s="13" t="n">
        <v>0.008606547</v>
      </c>
      <c r="P919" s="0" t="s">
        <v>2068</v>
      </c>
    </row>
    <row r="920" customFormat="false" ht="15" hidden="false" customHeight="false" outlineLevel="0" collapsed="false">
      <c r="A920" s="0" t="n">
        <v>919</v>
      </c>
      <c r="B920" s="0" t="n">
        <v>1</v>
      </c>
      <c r="C920" s="0" t="s">
        <v>383</v>
      </c>
      <c r="D920" s="0" t="n">
        <v>0.035</v>
      </c>
      <c r="E920" s="0" t="n">
        <v>0.08</v>
      </c>
      <c r="F920" s="0" t="n">
        <v>346.822108649023</v>
      </c>
      <c r="G920" s="0" t="n">
        <v>1099.74929732285</v>
      </c>
      <c r="H920" s="0" t="n">
        <v>-34835.9790413747</v>
      </c>
      <c r="I920" s="0" t="n">
        <v>21243.2862665649</v>
      </c>
      <c r="J920" s="0" t="n">
        <v>3793.19596001395</v>
      </c>
      <c r="K920" s="13" t="n">
        <v>14388335.5910661</v>
      </c>
      <c r="L920" s="0" t="n">
        <v>12012.6742949315</v>
      </c>
      <c r="M920" s="0" t="n">
        <v>2144.9801613894</v>
      </c>
      <c r="N920" s="0" t="n">
        <v>4600939.89275412</v>
      </c>
      <c r="O920" s="0" t="n">
        <v>-1</v>
      </c>
      <c r="P920" s="0" t="s">
        <v>2069</v>
      </c>
    </row>
    <row r="921" customFormat="false" ht="15" hidden="false" customHeight="false" outlineLevel="0" collapsed="false">
      <c r="A921" s="0" t="n">
        <v>920</v>
      </c>
      <c r="B921" s="0" t="n">
        <v>1</v>
      </c>
      <c r="C921" s="0" t="s">
        <v>383</v>
      </c>
      <c r="D921" s="0" t="n">
        <v>0.035</v>
      </c>
      <c r="E921" s="0" t="n">
        <v>0.08</v>
      </c>
      <c r="F921" s="0" t="n">
        <v>24.19671356467</v>
      </c>
      <c r="G921" s="0" t="n">
        <v>1132.75286204081</v>
      </c>
      <c r="H921" s="0" t="n">
        <v>-279467.582873042</v>
      </c>
      <c r="I921" s="0" t="n">
        <v>32259.8107664291</v>
      </c>
      <c r="J921" s="0" t="n">
        <v>6065.1572420919</v>
      </c>
      <c r="K921" s="13" t="n">
        <v>36786132.3712999</v>
      </c>
      <c r="L921" s="0" t="n">
        <v>18242.1158588741</v>
      </c>
      <c r="M921" s="0" t="n">
        <v>3429.69467222256</v>
      </c>
      <c r="N921" s="13" t="n">
        <v>11762805.5446718</v>
      </c>
      <c r="O921" s="13" t="n">
        <v>0.008351834</v>
      </c>
      <c r="P921" s="0" t="s">
        <v>2068</v>
      </c>
    </row>
    <row r="922" customFormat="false" ht="15" hidden="false" customHeight="false" outlineLevel="0" collapsed="false">
      <c r="A922" s="0" t="n">
        <v>921</v>
      </c>
      <c r="B922" s="0" t="n">
        <v>-1</v>
      </c>
      <c r="C922" s="0" t="s">
        <v>383</v>
      </c>
      <c r="D922" s="0" t="n">
        <v>0.035</v>
      </c>
      <c r="E922" s="0" t="n">
        <v>0.08</v>
      </c>
      <c r="F922" s="0" t="n">
        <v>23.1755790779716</v>
      </c>
      <c r="G922" s="0" t="n">
        <v>1128.4390471498</v>
      </c>
      <c r="H922" s="0" t="n">
        <v>-296889.70724125</v>
      </c>
      <c r="I922" s="0" t="n">
        <v>33612.6984257834</v>
      </c>
      <c r="J922" s="0" t="n">
        <v>6009.68093768361</v>
      </c>
      <c r="K922" s="13" t="n">
        <v>36116264.9727577</v>
      </c>
      <c r="L922" s="0" t="n">
        <v>19007.1399814478</v>
      </c>
      <c r="M922" s="0" t="n">
        <v>3398.32421007801</v>
      </c>
      <c r="N922" s="13" t="n">
        <v>11548607.4368023</v>
      </c>
      <c r="O922" s="13" t="n">
        <v>0.008337971</v>
      </c>
      <c r="P922" s="0" t="s">
        <v>2068</v>
      </c>
    </row>
    <row r="923" customFormat="false" ht="15" hidden="false" customHeight="false" outlineLevel="0" collapsed="false">
      <c r="A923" s="0" t="n">
        <v>922</v>
      </c>
      <c r="B923" s="0" t="n">
        <v>1</v>
      </c>
      <c r="C923" s="0" t="s">
        <v>383</v>
      </c>
      <c r="D923" s="0" t="n">
        <v>0.035</v>
      </c>
      <c r="E923" s="0" t="n">
        <v>0.08</v>
      </c>
      <c r="F923" s="0" t="n">
        <v>245.467202252883</v>
      </c>
      <c r="G923" s="0" t="n">
        <v>1099.95903483474</v>
      </c>
      <c r="H923" s="0" t="n">
        <v>-545603.239378813</v>
      </c>
      <c r="I923" s="0" t="n">
        <v>23078.1494397807</v>
      </c>
      <c r="J923" s="0" t="n">
        <v>1963.34695960472</v>
      </c>
      <c r="K923" s="0" t="n">
        <v>3854731.2837891</v>
      </c>
      <c r="L923" s="0" t="n">
        <v>13050.2545167024</v>
      </c>
      <c r="M923" s="0" t="n">
        <v>1110.23535896121</v>
      </c>
      <c r="N923" s="0" t="n">
        <v>1232622.55228774</v>
      </c>
      <c r="O923" s="0" t="n">
        <v>-1</v>
      </c>
      <c r="P923" s="0" t="s">
        <v>2069</v>
      </c>
    </row>
    <row r="924" customFormat="false" ht="15" hidden="false" customHeight="false" outlineLevel="0" collapsed="false">
      <c r="A924" s="0" t="n">
        <v>923</v>
      </c>
      <c r="B924" s="0" t="n">
        <v>-1</v>
      </c>
      <c r="C924" s="0" t="s">
        <v>383</v>
      </c>
      <c r="D924" s="0" t="n">
        <v>0.035</v>
      </c>
      <c r="E924" s="0" t="n">
        <v>0.08</v>
      </c>
      <c r="F924" s="0" t="n">
        <v>24.5601176406635</v>
      </c>
      <c r="G924" s="0" t="n">
        <v>1120.62224333999</v>
      </c>
      <c r="H924" s="0" t="n">
        <v>-308650.346269398</v>
      </c>
      <c r="I924" s="0" t="n">
        <v>38264.4649531419</v>
      </c>
      <c r="J924" s="0" t="n">
        <v>6700.70334945789</v>
      </c>
      <c r="K924" s="13" t="n">
        <v>44899425.3774362</v>
      </c>
      <c r="L924" s="0" t="n">
        <v>21637.5975670457</v>
      </c>
      <c r="M924" s="0" t="n">
        <v>3789.08009478962</v>
      </c>
      <c r="N924" s="13" t="n">
        <v>14357127.9647309</v>
      </c>
      <c r="O924" s="13" t="n">
        <v>0.01213575</v>
      </c>
      <c r="P924" s="0" t="s">
        <v>2068</v>
      </c>
    </row>
    <row r="925" customFormat="false" ht="15" hidden="false" customHeight="false" outlineLevel="0" collapsed="false">
      <c r="A925" s="0" t="n">
        <v>924</v>
      </c>
      <c r="B925" s="0" t="n">
        <v>-1</v>
      </c>
      <c r="C925" s="0" t="s">
        <v>383</v>
      </c>
      <c r="D925" s="0" t="n">
        <v>0.035</v>
      </c>
      <c r="E925" s="0" t="n">
        <v>0.08</v>
      </c>
      <c r="F925" s="0" t="n">
        <v>23.3904701930878</v>
      </c>
      <c r="G925" s="0" t="n">
        <v>1132.21743742859</v>
      </c>
      <c r="H925" s="0" t="n">
        <v>-298985.298345654</v>
      </c>
      <c r="I925" s="0" t="n">
        <v>38404.9087609557</v>
      </c>
      <c r="J925" s="0" t="n">
        <v>6747.43190730996</v>
      </c>
      <c r="K925" s="13" t="n">
        <v>45527837.3437846</v>
      </c>
      <c r="L925" s="0" t="n">
        <v>21717.0150265079</v>
      </c>
      <c r="M925" s="0" t="n">
        <v>3815.50392512228</v>
      </c>
      <c r="N925" s="13" t="n">
        <v>14558070.2026235</v>
      </c>
      <c r="O925" s="13" t="n">
        <v>0.01208058</v>
      </c>
      <c r="P925" s="0" t="s">
        <v>2068</v>
      </c>
    </row>
    <row r="926" customFormat="false" ht="15" hidden="false" customHeight="false" outlineLevel="0" collapsed="false">
      <c r="A926" s="0" t="n">
        <v>925</v>
      </c>
      <c r="B926" s="0" t="n">
        <v>-15</v>
      </c>
      <c r="C926" s="0" t="s">
        <v>383</v>
      </c>
      <c r="D926" s="0" t="n">
        <v>0.005</v>
      </c>
      <c r="E926" s="0" t="n">
        <v>0.08</v>
      </c>
      <c r="F926" s="0" t="n">
        <v>0.381282213609665</v>
      </c>
      <c r="G926" s="0" t="n">
        <v>1103.50913348598</v>
      </c>
      <c r="H926" s="0" t="n">
        <v>-84467.1162970768</v>
      </c>
      <c r="I926" s="0" t="n">
        <v>10698.3527755673</v>
      </c>
      <c r="J926" s="0" t="n">
        <v>3980.53000504777</v>
      </c>
      <c r="K926" s="13" t="n">
        <v>15844619.1210856</v>
      </c>
      <c r="L926" s="0" t="n">
        <v>6049.65149105818</v>
      </c>
      <c r="M926" s="0" t="n">
        <v>2250.89037400559</v>
      </c>
      <c r="N926" s="0" t="n">
        <v>5066507.47579105</v>
      </c>
      <c r="O926" s="13" t="n">
        <v>0.02020727</v>
      </c>
      <c r="P926" s="0" t="s">
        <v>2068</v>
      </c>
    </row>
    <row r="927" customFormat="false" ht="15" hidden="false" customHeight="false" outlineLevel="0" collapsed="false">
      <c r="A927" s="0" t="n">
        <v>926</v>
      </c>
      <c r="B927" s="0" t="n">
        <v>1</v>
      </c>
      <c r="C927" s="0" t="s">
        <v>552</v>
      </c>
      <c r="D927" s="0" t="n">
        <v>0.005</v>
      </c>
      <c r="E927" s="0" t="n">
        <v>0.08</v>
      </c>
      <c r="F927" s="0" t="n">
        <v>0.283346408541547</v>
      </c>
      <c r="G927" s="0" t="n">
        <v>1061.2910482592</v>
      </c>
      <c r="H927" s="0" t="n">
        <v>-91965.0247854425</v>
      </c>
      <c r="I927" s="0" t="n">
        <v>11612.9237687405</v>
      </c>
      <c r="J927" s="0" t="n">
        <v>3400.49349133646</v>
      </c>
      <c r="K927" s="13" t="n">
        <v>11563355.9846216</v>
      </c>
      <c r="L927" s="0" t="n">
        <v>6566.87767206579</v>
      </c>
      <c r="M927" s="0" t="n">
        <v>1922.91151019668</v>
      </c>
      <c r="N927" s="0" t="n">
        <v>3697588.67604689</v>
      </c>
      <c r="O927" s="13" t="n">
        <v>0.0007054386</v>
      </c>
      <c r="P927" s="0" t="s">
        <v>2068</v>
      </c>
    </row>
    <row r="928" customFormat="false" ht="15" hidden="false" customHeight="false" outlineLevel="0" collapsed="false">
      <c r="A928" s="0" t="n">
        <v>927</v>
      </c>
      <c r="B928" s="0" t="n">
        <v>1</v>
      </c>
      <c r="C928" s="0" t="s">
        <v>552</v>
      </c>
      <c r="D928" s="0" t="n">
        <v>0.005</v>
      </c>
      <c r="E928" s="0" t="n">
        <v>0.08</v>
      </c>
      <c r="F928" s="0" t="n">
        <v>0.270404197261086</v>
      </c>
      <c r="G928" s="0" t="n">
        <v>1038.08726689328</v>
      </c>
      <c r="H928" s="0" t="n">
        <v>-95041.2143888858</v>
      </c>
      <c r="I928" s="0" t="n">
        <v>12006.0321696251</v>
      </c>
      <c r="J928" s="0" t="n">
        <v>3587.20166002003</v>
      </c>
      <c r="K928" s="13" t="n">
        <v>12868015.7496505</v>
      </c>
      <c r="L928" s="0" t="n">
        <v>6789.17266279527</v>
      </c>
      <c r="M928" s="0" t="n">
        <v>2028.4912702137</v>
      </c>
      <c r="N928" s="0" t="n">
        <v>4114776.8333332</v>
      </c>
      <c r="O928" s="13" t="n">
        <v>5.542328E-005</v>
      </c>
      <c r="P928" s="0" t="s">
        <v>2068</v>
      </c>
    </row>
    <row r="929" customFormat="false" ht="15" hidden="false" customHeight="false" outlineLevel="0" collapsed="false">
      <c r="A929" s="0" t="n">
        <v>928</v>
      </c>
      <c r="B929" s="0" t="n">
        <v>1</v>
      </c>
      <c r="C929" s="0" t="s">
        <v>552</v>
      </c>
      <c r="D929" s="0" t="n">
        <v>0.005</v>
      </c>
      <c r="E929" s="0" t="n">
        <v>0.08</v>
      </c>
      <c r="F929" s="0" t="n">
        <v>0.263156260814867</v>
      </c>
      <c r="G929" s="0" t="n">
        <v>1021.45936618678</v>
      </c>
      <c r="H929" s="0" t="n">
        <v>-97142.0668335291</v>
      </c>
      <c r="I929" s="0" t="n">
        <v>12271.5520472715</v>
      </c>
      <c r="J929" s="0" t="n">
        <v>4021.51141493841</v>
      </c>
      <c r="K929" s="13" t="n">
        <v>16172554.0604799</v>
      </c>
      <c r="L929" s="0" t="n">
        <v>6939.31887845424</v>
      </c>
      <c r="M929" s="0" t="n">
        <v>2274.08480803299</v>
      </c>
      <c r="N929" s="0" t="n">
        <v>5171461.71412645</v>
      </c>
      <c r="O929" s="13" t="n">
        <v>6.046209E-005</v>
      </c>
      <c r="P929" s="0" t="s">
        <v>2068</v>
      </c>
    </row>
    <row r="930" customFormat="false" ht="15" hidden="false" customHeight="false" outlineLevel="0" collapsed="false">
      <c r="A930" s="0" t="n">
        <v>929</v>
      </c>
      <c r="B930" s="0" t="n">
        <v>1</v>
      </c>
      <c r="C930" s="0" t="s">
        <v>552</v>
      </c>
      <c r="D930" s="0" t="n">
        <v>0.005</v>
      </c>
      <c r="E930" s="0" t="n">
        <v>0.08</v>
      </c>
      <c r="F930" s="0" t="n">
        <v>0.259136121268966</v>
      </c>
      <c r="G930" s="0" t="n">
        <v>1008.39164332404</v>
      </c>
      <c r="H930" s="0" t="n">
        <v>-98674.5319432816</v>
      </c>
      <c r="I930" s="0" t="n">
        <v>12465.2839594139</v>
      </c>
      <c r="J930" s="0" t="n">
        <v>4645.43147429917</v>
      </c>
      <c r="K930" s="13" t="n">
        <v>21580033.5824094</v>
      </c>
      <c r="L930" s="0" t="n">
        <v>7048.87042568851</v>
      </c>
      <c r="M930" s="0" t="n">
        <v>2626.89920583911</v>
      </c>
      <c r="N930" s="0" t="n">
        <v>6900599.43763816</v>
      </c>
      <c r="O930" s="13" t="n">
        <v>5.531927E-005</v>
      </c>
      <c r="P930" s="0" t="s">
        <v>2068</v>
      </c>
    </row>
    <row r="931" customFormat="false" ht="15" hidden="false" customHeight="false" outlineLevel="0" collapsed="false">
      <c r="A931" s="0" t="n">
        <v>930</v>
      </c>
      <c r="B931" s="0" t="n">
        <v>1</v>
      </c>
      <c r="C931" s="0" t="s">
        <v>552</v>
      </c>
      <c r="D931" s="0" t="n">
        <v>0.005</v>
      </c>
      <c r="E931" s="0" t="n">
        <v>0.08</v>
      </c>
      <c r="F931" s="0" t="n">
        <v>0.259942411430529</v>
      </c>
      <c r="G931" s="0" t="n">
        <v>1002.75859923192</v>
      </c>
      <c r="H931" s="0" t="n">
        <v>-99308.2690760142</v>
      </c>
      <c r="I931" s="0" t="n">
        <v>12545.4070772194</v>
      </c>
      <c r="J931" s="0" t="n">
        <v>4997.5848732237</v>
      </c>
      <c r="K931" s="13" t="n">
        <v>24975854.5650744</v>
      </c>
      <c r="L931" s="0" t="n">
        <v>7094.17845702064</v>
      </c>
      <c r="M931" s="0" t="n">
        <v>2826.03495653056</v>
      </c>
      <c r="N931" s="0" t="n">
        <v>7986473.57553271</v>
      </c>
      <c r="O931" s="13" t="n">
        <v>5.230165E-005</v>
      </c>
      <c r="P931" s="0" t="s">
        <v>2068</v>
      </c>
    </row>
    <row r="932" customFormat="false" ht="15" hidden="false" customHeight="false" outlineLevel="0" collapsed="false">
      <c r="A932" s="0" t="n">
        <v>931</v>
      </c>
      <c r="B932" s="0" t="n">
        <v>1</v>
      </c>
      <c r="C932" s="0" t="s">
        <v>552</v>
      </c>
      <c r="D932" s="0" t="n">
        <v>0.005</v>
      </c>
      <c r="E932" s="0" t="n">
        <v>0.08</v>
      </c>
      <c r="F932" s="0" t="n">
        <v>0.262160492726252</v>
      </c>
      <c r="G932" s="0" t="n">
        <v>997.865347838922</v>
      </c>
      <c r="H932" s="0" t="n">
        <v>-99830.4637471066</v>
      </c>
      <c r="I932" s="0" t="n">
        <v>12611.4390858623</v>
      </c>
      <c r="J932" s="0" t="n">
        <v>5369.61005296386</v>
      </c>
      <c r="K932" s="13" t="n">
        <v>28832712.1208905</v>
      </c>
      <c r="L932" s="0" t="n">
        <v>7131.51824604322</v>
      </c>
      <c r="M932" s="0" t="n">
        <v>3036.40780452275</v>
      </c>
      <c r="N932" s="0" t="n">
        <v>9219772.35536667</v>
      </c>
      <c r="O932" s="13" t="n">
        <v>4.441128E-005</v>
      </c>
      <c r="P932" s="0" t="s">
        <v>2068</v>
      </c>
    </row>
    <row r="933" customFormat="false" ht="15" hidden="false" customHeight="false" outlineLevel="0" collapsed="false">
      <c r="A933" s="0" t="n">
        <v>932</v>
      </c>
      <c r="B933" s="0" t="n">
        <v>1</v>
      </c>
      <c r="C933" s="0" t="s">
        <v>552</v>
      </c>
      <c r="D933" s="0" t="n">
        <v>0.005</v>
      </c>
      <c r="E933" s="0" t="n">
        <v>0.08</v>
      </c>
      <c r="F933" s="0" t="n">
        <v>0.268625511860591</v>
      </c>
      <c r="G933" s="0" t="n">
        <v>989.691301096997</v>
      </c>
      <c r="H933" s="0" t="n">
        <v>-100622.673108492</v>
      </c>
      <c r="I933" s="0" t="n">
        <v>12711.5284724196</v>
      </c>
      <c r="J933" s="0" t="n">
        <v>6190.24358250518</v>
      </c>
      <c r="K933" s="13" t="n">
        <v>38319115.6107465</v>
      </c>
      <c r="L933" s="0" t="n">
        <v>7188.11680567341</v>
      </c>
      <c r="M933" s="0" t="n">
        <v>3500.45976161544</v>
      </c>
      <c r="N933" s="13" t="n">
        <v>12253218.5426888</v>
      </c>
      <c r="O933" s="13" t="n">
        <v>5.739563E-005</v>
      </c>
      <c r="P933" s="0" t="s">
        <v>2068</v>
      </c>
    </row>
    <row r="934" customFormat="false" ht="15" hidden="false" customHeight="false" outlineLevel="0" collapsed="false">
      <c r="A934" s="0" t="n">
        <v>933</v>
      </c>
      <c r="B934" s="0" t="n">
        <v>1</v>
      </c>
      <c r="C934" s="0" t="s">
        <v>552</v>
      </c>
      <c r="D934" s="0" t="n">
        <v>0.005</v>
      </c>
      <c r="E934" s="0" t="n">
        <v>0.08</v>
      </c>
      <c r="F934" s="0" t="n">
        <v>0.269995374008431</v>
      </c>
      <c r="G934" s="0" t="n">
        <v>983.938558197199</v>
      </c>
      <c r="H934" s="0" t="n">
        <v>-101001.719219388</v>
      </c>
      <c r="I934" s="0" t="n">
        <v>12759.3019163121</v>
      </c>
      <c r="J934" s="0" t="n">
        <v>7111.54702489384</v>
      </c>
      <c r="K934" s="13" t="n">
        <v>50574101.0872764</v>
      </c>
      <c r="L934" s="0" t="n">
        <v>7215.13173901898</v>
      </c>
      <c r="M934" s="0" t="n">
        <v>4021.43855430966</v>
      </c>
      <c r="N934" s="13" t="n">
        <v>16171968.0460881</v>
      </c>
      <c r="O934" s="13" t="n">
        <v>8.478184E-005</v>
      </c>
      <c r="P934" s="0" t="s">
        <v>2068</v>
      </c>
    </row>
    <row r="935" customFormat="false" ht="15" hidden="false" customHeight="false" outlineLevel="0" collapsed="false">
      <c r="A935" s="0" t="n">
        <v>934</v>
      </c>
      <c r="B935" s="0" t="n">
        <v>1</v>
      </c>
      <c r="C935" s="0" t="s">
        <v>552</v>
      </c>
      <c r="D935" s="0" t="n">
        <v>0.005</v>
      </c>
      <c r="E935" s="0" t="n">
        <v>0.08</v>
      </c>
      <c r="F935" s="0" t="n">
        <v>0.347272670464008</v>
      </c>
      <c r="G935" s="0" t="n">
        <v>980.297882734954</v>
      </c>
      <c r="H935" s="0" t="n">
        <v>-100871.73256752</v>
      </c>
      <c r="I935" s="0" t="n">
        <v>12743.0777201284</v>
      </c>
      <c r="J935" s="0" t="n">
        <v>8876.29060234951</v>
      </c>
      <c r="K935" s="13" t="n">
        <v>78788534.8573582</v>
      </c>
      <c r="L935" s="0" t="n">
        <v>7205.95727841884</v>
      </c>
      <c r="M935" s="0" t="n">
        <v>5019.36598642524</v>
      </c>
      <c r="N935" s="13" t="n">
        <v>25194034.9056826</v>
      </c>
      <c r="O935" s="13" t="n">
        <v>5.614283E-005</v>
      </c>
      <c r="P935" s="0" t="s">
        <v>2068</v>
      </c>
    </row>
    <row r="936" customFormat="false" ht="15" hidden="false" customHeight="false" outlineLevel="0" collapsed="false">
      <c r="A936" s="0" t="n">
        <v>935</v>
      </c>
      <c r="B936" s="0" t="n">
        <v>1</v>
      </c>
      <c r="C936" s="0" t="s">
        <v>552</v>
      </c>
      <c r="D936" s="0" t="n">
        <v>0.005</v>
      </c>
      <c r="E936" s="0" t="n">
        <v>0.08</v>
      </c>
      <c r="F936" s="0" t="n">
        <v>0.478809114560135</v>
      </c>
      <c r="G936" s="0" t="n">
        <v>997.187812550153</v>
      </c>
      <c r="H936" s="0" t="n">
        <v>-98694.4845941443</v>
      </c>
      <c r="I936" s="0" t="n">
        <v>12468.4638178753</v>
      </c>
      <c r="J936" s="0" t="n">
        <v>10840.9794442275</v>
      </c>
      <c r="K936" s="13" t="n">
        <v>117526835.310164</v>
      </c>
      <c r="L936" s="0" t="n">
        <v>7050.66857260436</v>
      </c>
      <c r="M936" s="0" t="n">
        <v>6130.35849327558</v>
      </c>
      <c r="N936" s="13" t="n">
        <v>37581295.2560761</v>
      </c>
      <c r="O936" s="13" t="n">
        <v>4.713667E-005</v>
      </c>
      <c r="P936" s="0" t="s">
        <v>2068</v>
      </c>
    </row>
    <row r="937" customFormat="false" ht="15" hidden="false" customHeight="false" outlineLevel="0" collapsed="false">
      <c r="A937" s="0" t="n">
        <v>936</v>
      </c>
      <c r="B937" s="0" t="n">
        <v>-1</v>
      </c>
      <c r="C937" s="0" t="s">
        <v>552</v>
      </c>
      <c r="D937" s="0" t="n">
        <v>0.005</v>
      </c>
      <c r="E937" s="0" t="n">
        <v>0.08</v>
      </c>
      <c r="F937" s="0" t="n">
        <v>0.736211332521634</v>
      </c>
      <c r="G937" s="0" t="n">
        <v>1030.79492012784</v>
      </c>
      <c r="H937" s="0" t="n">
        <v>-109609.337218517</v>
      </c>
      <c r="I937" s="0" t="n">
        <v>13135.9966391314</v>
      </c>
      <c r="J937" s="0" t="n">
        <v>10481.2754438962</v>
      </c>
      <c r="K937" s="13" t="n">
        <v>109857134.930823</v>
      </c>
      <c r="L937" s="0" t="n">
        <v>7428.07773605585</v>
      </c>
      <c r="M937" s="0" t="n">
        <v>5926.89931814874</v>
      </c>
      <c r="N937" s="13" t="n">
        <v>35128135.5274721</v>
      </c>
      <c r="O937" s="13" t="n">
        <v>0.01086898</v>
      </c>
      <c r="P937" s="0" t="s">
        <v>2068</v>
      </c>
    </row>
    <row r="938" customFormat="false" ht="15" hidden="false" customHeight="false" outlineLevel="0" collapsed="false">
      <c r="A938" s="0" t="n">
        <v>937</v>
      </c>
      <c r="B938" s="0" t="n">
        <v>-15</v>
      </c>
      <c r="C938" s="0" t="s">
        <v>552</v>
      </c>
      <c r="D938" s="0" t="n">
        <v>0.01</v>
      </c>
      <c r="E938" s="0" t="n">
        <v>0.08</v>
      </c>
      <c r="F938" s="0" t="n">
        <v>1.67291438298707</v>
      </c>
      <c r="G938" s="0" t="n">
        <v>1126.25030615291</v>
      </c>
      <c r="H938" s="0" t="n">
        <v>-110064.719745886</v>
      </c>
      <c r="I938" s="0" t="n">
        <v>14731.1872104265</v>
      </c>
      <c r="J938" s="0" t="n">
        <v>4978.6922521093</v>
      </c>
      <c r="K938" s="13" t="n">
        <v>24787376.5412132</v>
      </c>
      <c r="L938" s="0" t="n">
        <v>8330.11871473702</v>
      </c>
      <c r="M938" s="0" t="n">
        <v>2815.32621314122</v>
      </c>
      <c r="N938" s="0" t="n">
        <v>7926061.68640011</v>
      </c>
      <c r="O938" s="13" t="n">
        <v>0.01806359</v>
      </c>
      <c r="P938" s="0" t="s">
        <v>2068</v>
      </c>
    </row>
    <row r="939" customFormat="false" ht="15" hidden="false" customHeight="false" outlineLevel="0" collapsed="false">
      <c r="A939" s="0" t="n">
        <v>938</v>
      </c>
      <c r="B939" s="0" t="n">
        <v>1</v>
      </c>
      <c r="C939" s="0" t="s">
        <v>552</v>
      </c>
      <c r="D939" s="0" t="n">
        <v>0.01</v>
      </c>
      <c r="E939" s="0" t="n">
        <v>0.08</v>
      </c>
      <c r="F939" s="0" t="n">
        <v>0.933703534712549</v>
      </c>
      <c r="G939" s="0" t="n">
        <v>1127.38014688959</v>
      </c>
      <c r="H939" s="0" t="n">
        <v>-137706.973110388</v>
      </c>
      <c r="I939" s="0" t="n">
        <v>17406.0773125511</v>
      </c>
      <c r="J939" s="0" t="n">
        <v>4032.24466432971</v>
      </c>
      <c r="K939" s="13" t="n">
        <v>16258997.0330154</v>
      </c>
      <c r="L939" s="0" t="n">
        <v>9842.79090591493</v>
      </c>
      <c r="M939" s="0" t="n">
        <v>2280.15424722071</v>
      </c>
      <c r="N939" s="0" t="n">
        <v>5199103.39111867</v>
      </c>
      <c r="O939" s="13" t="n">
        <v>0.001561576</v>
      </c>
      <c r="P939" s="0" t="s">
        <v>2068</v>
      </c>
    </row>
    <row r="940" customFormat="false" ht="15" hidden="false" customHeight="false" outlineLevel="0" collapsed="false">
      <c r="A940" s="0" t="n">
        <v>939</v>
      </c>
      <c r="B940" s="0" t="n">
        <v>1</v>
      </c>
      <c r="C940" s="0" t="s">
        <v>552</v>
      </c>
      <c r="D940" s="0" t="n">
        <v>0.01</v>
      </c>
      <c r="E940" s="0" t="n">
        <v>0.08</v>
      </c>
      <c r="F940" s="0" t="n">
        <v>0.888588878544396</v>
      </c>
      <c r="G940" s="0" t="n">
        <v>1099.38573165292</v>
      </c>
      <c r="H940" s="0" t="n">
        <v>-144102.640393915</v>
      </c>
      <c r="I940" s="0" t="n">
        <v>18189.1948467436</v>
      </c>
      <c r="J940" s="0" t="n">
        <v>3893.30616923298</v>
      </c>
      <c r="K940" s="13" t="n">
        <v>15157832.9273876</v>
      </c>
      <c r="L940" s="0" t="n">
        <v>10285.6283130896</v>
      </c>
      <c r="M940" s="0" t="n">
        <v>2201.58728864797</v>
      </c>
      <c r="N940" s="0" t="n">
        <v>4846986.58953635</v>
      </c>
      <c r="O940" s="13" t="n">
        <v>0.0009171759</v>
      </c>
      <c r="P940" s="0" t="s">
        <v>2068</v>
      </c>
    </row>
    <row r="941" customFormat="false" ht="15" hidden="false" customHeight="false" outlineLevel="0" collapsed="false">
      <c r="A941" s="0" t="n">
        <v>940</v>
      </c>
      <c r="B941" s="0" t="n">
        <v>1</v>
      </c>
      <c r="C941" s="0" t="s">
        <v>552</v>
      </c>
      <c r="D941" s="0" t="n">
        <v>0.01</v>
      </c>
      <c r="E941" s="0" t="n">
        <v>0.08</v>
      </c>
      <c r="F941" s="0" t="n">
        <v>0.85356516262982</v>
      </c>
      <c r="G941" s="0" t="n">
        <v>1078.46955699928</v>
      </c>
      <c r="H941" s="0" t="n">
        <v>-148512.021725271</v>
      </c>
      <c r="I941" s="0" t="n">
        <v>18759.8321170095</v>
      </c>
      <c r="J941" s="0" t="n">
        <v>4178.65248001826</v>
      </c>
      <c r="K941" s="13" t="n">
        <v>17461136.5487628</v>
      </c>
      <c r="L941" s="0" t="n">
        <v>10608.3123523997</v>
      </c>
      <c r="M941" s="0" t="n">
        <v>2362.94495834914</v>
      </c>
      <c r="N941" s="0" t="n">
        <v>5583508.87618762</v>
      </c>
      <c r="O941" s="13" t="n">
        <v>4.330445E-005</v>
      </c>
      <c r="P941" s="0" t="s">
        <v>2068</v>
      </c>
    </row>
    <row r="942" customFormat="false" ht="15" hidden="false" customHeight="false" outlineLevel="0" collapsed="false">
      <c r="A942" s="0" t="n">
        <v>941</v>
      </c>
      <c r="B942" s="0" t="n">
        <v>1</v>
      </c>
      <c r="C942" s="0" t="s">
        <v>552</v>
      </c>
      <c r="D942" s="0" t="n">
        <v>0.01</v>
      </c>
      <c r="E942" s="0" t="n">
        <v>0.08</v>
      </c>
      <c r="F942" s="0" t="n">
        <v>0.830088232716661</v>
      </c>
      <c r="G942" s="0" t="n">
        <v>1060.65576690524</v>
      </c>
      <c r="H942" s="0" t="n">
        <v>-152181.039427187</v>
      </c>
      <c r="I942" s="0" t="n">
        <v>19223.3040887861</v>
      </c>
      <c r="J942" s="0" t="n">
        <v>4777.84441730539</v>
      </c>
      <c r="K942" s="13" t="n">
        <v>22827797.2759763</v>
      </c>
      <c r="L942" s="0" t="n">
        <v>10870.3965442501</v>
      </c>
      <c r="M942" s="0" t="n">
        <v>2701.77609440169</v>
      </c>
      <c r="N942" s="0" t="n">
        <v>7299594.06428049</v>
      </c>
      <c r="O942" s="13" t="n">
        <v>4.19919E-005</v>
      </c>
      <c r="P942" s="0" t="s">
        <v>2068</v>
      </c>
    </row>
    <row r="943" customFormat="false" ht="15" hidden="false" customHeight="false" outlineLevel="0" collapsed="false">
      <c r="A943" s="0" t="n">
        <v>942</v>
      </c>
      <c r="B943" s="0" t="n">
        <v>1</v>
      </c>
      <c r="C943" s="0" t="s">
        <v>552</v>
      </c>
      <c r="D943" s="0" t="n">
        <v>0.01</v>
      </c>
      <c r="E943" s="0" t="n">
        <v>0.08</v>
      </c>
      <c r="F943" s="0" t="n">
        <v>0.825100648115039</v>
      </c>
      <c r="G943" s="0" t="n">
        <v>1052.12734909115</v>
      </c>
      <c r="H943" s="0" t="n">
        <v>-153882.833629612</v>
      </c>
      <c r="I943" s="0" t="n">
        <v>19438.3819357913</v>
      </c>
      <c r="J943" s="0" t="n">
        <v>5162.51600980468</v>
      </c>
      <c r="K943" s="13" t="n">
        <v>26651571.5514897</v>
      </c>
      <c r="L943" s="0" t="n">
        <v>10992.0187937794</v>
      </c>
      <c r="M943" s="0" t="n">
        <v>2919.30023752175</v>
      </c>
      <c r="N943" s="0" t="n">
        <v>8522313.87679457</v>
      </c>
      <c r="O943" s="13" t="n">
        <v>4.180338E-005</v>
      </c>
      <c r="P943" s="0" t="s">
        <v>2068</v>
      </c>
    </row>
    <row r="944" customFormat="false" ht="15" hidden="false" customHeight="false" outlineLevel="0" collapsed="false">
      <c r="A944" s="0" t="n">
        <v>943</v>
      </c>
      <c r="B944" s="0" t="n">
        <v>1</v>
      </c>
      <c r="C944" s="0" t="s">
        <v>552</v>
      </c>
      <c r="D944" s="0" t="n">
        <v>0.01</v>
      </c>
      <c r="E944" s="0" t="n">
        <v>0.08</v>
      </c>
      <c r="F944" s="0" t="n">
        <v>0.834119123916025</v>
      </c>
      <c r="G944" s="0" t="n">
        <v>1044.35665043196</v>
      </c>
      <c r="H944" s="0" t="n">
        <v>-155385.888483178</v>
      </c>
      <c r="I944" s="0" t="n">
        <v>19628.2788472641</v>
      </c>
      <c r="J944" s="0" t="n">
        <v>5567.68875494491</v>
      </c>
      <c r="K944" s="13" t="n">
        <v>30999158.07194</v>
      </c>
      <c r="L944" s="0" t="n">
        <v>11099.4017244821</v>
      </c>
      <c r="M944" s="0" t="n">
        <v>3148.41737518972</v>
      </c>
      <c r="N944" s="0" t="n">
        <v>9912531.96839655</v>
      </c>
      <c r="O944" s="13" t="n">
        <v>4.198152E-005</v>
      </c>
      <c r="P944" s="0" t="s">
        <v>2068</v>
      </c>
    </row>
    <row r="945" customFormat="false" ht="15" hidden="false" customHeight="false" outlineLevel="0" collapsed="false">
      <c r="A945" s="0" t="n">
        <v>944</v>
      </c>
      <c r="B945" s="0" t="n">
        <v>1</v>
      </c>
      <c r="C945" s="0" t="s">
        <v>552</v>
      </c>
      <c r="D945" s="0" t="n">
        <v>0.01</v>
      </c>
      <c r="E945" s="0" t="n">
        <v>0.08</v>
      </c>
      <c r="F945" s="0" t="n">
        <v>0.878700044180732</v>
      </c>
      <c r="G945" s="0" t="n">
        <v>1031.45731502437</v>
      </c>
      <c r="H945" s="0" t="n">
        <v>-157793.950462583</v>
      </c>
      <c r="I945" s="0" t="n">
        <v>19932.6363850972</v>
      </c>
      <c r="J945" s="0" t="n">
        <v>6424.62783601908</v>
      </c>
      <c r="K945" s="13" t="n">
        <v>41275842.8313512</v>
      </c>
      <c r="L945" s="0" t="n">
        <v>11271.5098653942</v>
      </c>
      <c r="M945" s="0" t="n">
        <v>3632.99940035926</v>
      </c>
      <c r="N945" s="13" t="n">
        <v>13198684.6430107</v>
      </c>
      <c r="O945" s="13" t="n">
        <v>4.365718E-005</v>
      </c>
      <c r="P945" s="0" t="s">
        <v>2068</v>
      </c>
    </row>
    <row r="946" customFormat="false" ht="15" hidden="false" customHeight="false" outlineLevel="0" collapsed="false">
      <c r="A946" s="0" t="n">
        <v>945</v>
      </c>
      <c r="B946" s="0" t="n">
        <v>1</v>
      </c>
      <c r="C946" s="0" t="s">
        <v>552</v>
      </c>
      <c r="D946" s="0" t="n">
        <v>0.01</v>
      </c>
      <c r="E946" s="0" t="n">
        <v>0.08</v>
      </c>
      <c r="F946" s="0" t="n">
        <v>0.902888291268027</v>
      </c>
      <c r="G946" s="0" t="n">
        <v>1019.30091473794</v>
      </c>
      <c r="H946" s="0" t="n">
        <v>-159842.305689648</v>
      </c>
      <c r="I946" s="0" t="n">
        <v>20191.443089315</v>
      </c>
      <c r="J946" s="0" t="n">
        <v>7503.49664162999</v>
      </c>
      <c r="K946" s="13" t="n">
        <v>56302461.8509526</v>
      </c>
      <c r="L946" s="0" t="n">
        <v>11417.8599147455</v>
      </c>
      <c r="M946" s="0" t="n">
        <v>4243.07827552173</v>
      </c>
      <c r="N946" s="13" t="n">
        <v>18003713.2522044</v>
      </c>
      <c r="O946" s="13" t="n">
        <v>4.12254E-005</v>
      </c>
      <c r="P946" s="0" t="s">
        <v>2068</v>
      </c>
    </row>
    <row r="947" customFormat="false" ht="15" hidden="false" customHeight="false" outlineLevel="0" collapsed="false">
      <c r="A947" s="0" t="n">
        <v>946</v>
      </c>
      <c r="B947" s="0" t="n">
        <v>1</v>
      </c>
      <c r="C947" s="0" t="s">
        <v>552</v>
      </c>
      <c r="D947" s="0" t="n">
        <v>0.01</v>
      </c>
      <c r="E947" s="0" t="n">
        <v>0.08</v>
      </c>
      <c r="F947" s="0" t="n">
        <v>1.11320160455943</v>
      </c>
      <c r="G947" s="0" t="n">
        <v>1006.6186010529</v>
      </c>
      <c r="H947" s="0" t="n">
        <v>-161359.197992384</v>
      </c>
      <c r="I947" s="0" t="n">
        <v>20383.4501056069</v>
      </c>
      <c r="J947" s="0" t="n">
        <v>9802.8883643682</v>
      </c>
      <c r="K947" s="13" t="n">
        <v>96096620.2842655</v>
      </c>
      <c r="L947" s="0" t="n">
        <v>11526.4360677918</v>
      </c>
      <c r="M947" s="0" t="n">
        <v>5543.3386117118</v>
      </c>
      <c r="N947" s="13" t="n">
        <v>30728602.9640949</v>
      </c>
      <c r="O947" s="13" t="n">
        <v>6.188017E-005</v>
      </c>
      <c r="P947" s="0" t="s">
        <v>2068</v>
      </c>
    </row>
    <row r="948" customFormat="false" ht="15" hidden="false" customHeight="false" outlineLevel="0" collapsed="false">
      <c r="A948" s="0" t="n">
        <v>947</v>
      </c>
      <c r="B948" s="0" t="n">
        <v>1</v>
      </c>
      <c r="C948" s="0" t="s">
        <v>552</v>
      </c>
      <c r="D948" s="0" t="n">
        <v>0.01</v>
      </c>
      <c r="E948" s="0" t="n">
        <v>0.08</v>
      </c>
      <c r="F948" s="0" t="n">
        <v>1.80543469024996</v>
      </c>
      <c r="G948" s="0" t="n">
        <v>1052.69958360042</v>
      </c>
      <c r="H948" s="0" t="n">
        <v>-151854.082077311</v>
      </c>
      <c r="I948" s="0" t="n">
        <v>19182.341111841</v>
      </c>
      <c r="J948" s="0" t="n">
        <v>12730.6195871728</v>
      </c>
      <c r="K948" s="13" t="n">
        <v>162068675.073309</v>
      </c>
      <c r="L948" s="0" t="n">
        <v>10847.232794811</v>
      </c>
      <c r="M948" s="0" t="n">
        <v>7198.91245181603</v>
      </c>
      <c r="N948" s="13" t="n">
        <v>51824340.4889119</v>
      </c>
      <c r="O948" s="13" t="n">
        <v>5.130342E-005</v>
      </c>
      <c r="P948" s="0" t="s">
        <v>2068</v>
      </c>
    </row>
    <row r="949" customFormat="false" ht="15" hidden="false" customHeight="false" outlineLevel="0" collapsed="false">
      <c r="A949" s="0" t="n">
        <v>948</v>
      </c>
      <c r="B949" s="0" t="n">
        <v>-1</v>
      </c>
      <c r="C949" s="0" t="s">
        <v>552</v>
      </c>
      <c r="D949" s="0" t="n">
        <v>0.01</v>
      </c>
      <c r="E949" s="0" t="n">
        <v>0.08</v>
      </c>
      <c r="F949" s="0" t="n">
        <v>2.50008170036016</v>
      </c>
      <c r="G949" s="0" t="n">
        <v>1096.39255558177</v>
      </c>
      <c r="H949" s="0" t="n">
        <v>-135833.619012618</v>
      </c>
      <c r="I949" s="0" t="n">
        <v>18451.3348167638</v>
      </c>
      <c r="J949" s="0" t="n">
        <v>12792.273456381</v>
      </c>
      <c r="K949" s="13" t="n">
        <v>163642260.18283</v>
      </c>
      <c r="L949" s="0" t="n">
        <v>10433.7686017199</v>
      </c>
      <c r="M949" s="0" t="n">
        <v>7233.71091006769</v>
      </c>
      <c r="N949" s="13" t="n">
        <v>52326573.5304323</v>
      </c>
      <c r="O949" s="13" t="n">
        <v>0.01516469</v>
      </c>
      <c r="P949" s="0" t="s">
        <v>2068</v>
      </c>
    </row>
    <row r="950" customFormat="false" ht="15" hidden="false" customHeight="false" outlineLevel="0" collapsed="false">
      <c r="A950" s="0" t="n">
        <v>949</v>
      </c>
      <c r="B950" s="0" t="n">
        <v>-15</v>
      </c>
      <c r="C950" s="0" t="s">
        <v>552</v>
      </c>
      <c r="D950" s="0" t="n">
        <v>0.015</v>
      </c>
      <c r="E950" s="0" t="n">
        <v>0.08</v>
      </c>
      <c r="F950" s="0" t="n">
        <v>4.04912233751383</v>
      </c>
      <c r="G950" s="0" t="n">
        <v>1140.46025902513</v>
      </c>
      <c r="H950" s="0" t="n">
        <v>-128990.184432975</v>
      </c>
      <c r="I950" s="0" t="n">
        <v>17474.3145234425</v>
      </c>
      <c r="J950" s="0" t="n">
        <v>5536.8325010208</v>
      </c>
      <c r="K950" s="13" t="n">
        <v>30656514.1443602</v>
      </c>
      <c r="L950" s="0" t="n">
        <v>9881.28874880503</v>
      </c>
      <c r="M950" s="0" t="n">
        <v>3130.94059414676</v>
      </c>
      <c r="N950" s="0" t="n">
        <v>9802789.00407609</v>
      </c>
      <c r="O950" s="13" t="n">
        <v>0.01414625</v>
      </c>
      <c r="P950" s="0" t="s">
        <v>2068</v>
      </c>
    </row>
    <row r="951" customFormat="false" ht="15" hidden="false" customHeight="false" outlineLevel="0" collapsed="false">
      <c r="A951" s="0" t="n">
        <v>950</v>
      </c>
      <c r="B951" s="0" t="n">
        <v>1</v>
      </c>
      <c r="C951" s="0" t="s">
        <v>552</v>
      </c>
      <c r="D951" s="0" t="n">
        <v>0.015</v>
      </c>
      <c r="E951" s="0" t="n">
        <v>0.08</v>
      </c>
      <c r="F951" s="0" t="n">
        <v>1.94355428621929</v>
      </c>
      <c r="G951" s="0" t="n">
        <v>1187.91278814275</v>
      </c>
      <c r="H951" s="0" t="n">
        <v>-175245.994393019</v>
      </c>
      <c r="I951" s="0" t="n">
        <v>22135.640718595</v>
      </c>
      <c r="J951" s="0" t="n">
        <v>4565.41264369348</v>
      </c>
      <c r="K951" s="13" t="n">
        <v>20842992.6071963</v>
      </c>
      <c r="L951" s="0" t="n">
        <v>12517.2650476788</v>
      </c>
      <c r="M951" s="0" t="n">
        <v>2581.65014684695</v>
      </c>
      <c r="N951" s="0" t="n">
        <v>6664917.48071488</v>
      </c>
      <c r="O951" s="13" t="n">
        <v>0.001438745</v>
      </c>
      <c r="P951" s="0" t="s">
        <v>2068</v>
      </c>
    </row>
    <row r="952" customFormat="false" ht="15" hidden="false" customHeight="false" outlineLevel="0" collapsed="false">
      <c r="A952" s="0" t="n">
        <v>951</v>
      </c>
      <c r="B952" s="0" t="n">
        <v>1</v>
      </c>
      <c r="C952" s="0" t="s">
        <v>552</v>
      </c>
      <c r="D952" s="0" t="n">
        <v>0.015</v>
      </c>
      <c r="E952" s="0" t="n">
        <v>0.08</v>
      </c>
      <c r="F952" s="0" t="n">
        <v>1.82118676976824</v>
      </c>
      <c r="G952" s="0" t="n">
        <v>1159.10255883629</v>
      </c>
      <c r="H952" s="0" t="n">
        <v>-184507.099142843</v>
      </c>
      <c r="I952" s="0" t="n">
        <v>23294.5425285578</v>
      </c>
      <c r="J952" s="0" t="n">
        <v>4159.30975097359</v>
      </c>
      <c r="K952" s="13" t="n">
        <v>17299857.604544</v>
      </c>
      <c r="L952" s="0" t="n">
        <v>13172.600996965</v>
      </c>
      <c r="M952" s="0" t="n">
        <v>2352.00702930073</v>
      </c>
      <c r="N952" s="0" t="n">
        <v>5531937.06588008</v>
      </c>
      <c r="O952" s="13" t="n">
        <v>0.001025941</v>
      </c>
      <c r="P952" s="0" t="s">
        <v>2068</v>
      </c>
    </row>
    <row r="953" customFormat="false" ht="15" hidden="false" customHeight="false" outlineLevel="0" collapsed="false">
      <c r="A953" s="0" t="n">
        <v>952</v>
      </c>
      <c r="B953" s="0" t="n">
        <v>1</v>
      </c>
      <c r="C953" s="0" t="s">
        <v>552</v>
      </c>
      <c r="D953" s="0" t="n">
        <v>0.015</v>
      </c>
      <c r="E953" s="0" t="n">
        <v>0.08</v>
      </c>
      <c r="F953" s="0" t="n">
        <v>1.75588907004566</v>
      </c>
      <c r="G953" s="0" t="n">
        <v>1137.55259042577</v>
      </c>
      <c r="H953" s="0" t="n">
        <v>-190972.115457116</v>
      </c>
      <c r="I953" s="0" t="n">
        <v>24123.9150062974</v>
      </c>
      <c r="J953" s="0" t="n">
        <v>4272.9181926383</v>
      </c>
      <c r="K953" s="13" t="n">
        <v>18257829.8809793</v>
      </c>
      <c r="L953" s="0" t="n">
        <v>13641.5946557165</v>
      </c>
      <c r="M953" s="0" t="n">
        <v>2416.25034602254</v>
      </c>
      <c r="N953" s="0" t="n">
        <v>5838265.73465405</v>
      </c>
      <c r="O953" s="13" t="n">
        <v>3.131939E-005</v>
      </c>
      <c r="P953" s="0" t="s">
        <v>2068</v>
      </c>
    </row>
    <row r="954" customFormat="false" ht="15" hidden="false" customHeight="false" outlineLevel="0" collapsed="false">
      <c r="A954" s="0" t="n">
        <v>953</v>
      </c>
      <c r="B954" s="0" t="n">
        <v>1</v>
      </c>
      <c r="C954" s="0" t="s">
        <v>552</v>
      </c>
      <c r="D954" s="0" t="n">
        <v>0.015</v>
      </c>
      <c r="E954" s="0" t="n">
        <v>0.08</v>
      </c>
      <c r="F954" s="0" t="n">
        <v>1.69915135251358</v>
      </c>
      <c r="G954" s="0" t="n">
        <v>1119.42305944515</v>
      </c>
      <c r="H954" s="0" t="n">
        <v>-196373.396494364</v>
      </c>
      <c r="I954" s="0" t="n">
        <v>24805.5087263113</v>
      </c>
      <c r="J954" s="0" t="n">
        <v>4626.89181318105</v>
      </c>
      <c r="K954" s="13" t="n">
        <v>21408127.8508819</v>
      </c>
      <c r="L954" s="0" t="n">
        <v>14027.0223626216</v>
      </c>
      <c r="M954" s="0" t="n">
        <v>2616.41539580502</v>
      </c>
      <c r="N954" s="0" t="n">
        <v>6845629.52340556</v>
      </c>
      <c r="O954" s="13" t="n">
        <v>2.895241E-005</v>
      </c>
      <c r="P954" s="0" t="s">
        <v>2068</v>
      </c>
    </row>
    <row r="955" customFormat="false" ht="15" hidden="false" customHeight="false" outlineLevel="0" collapsed="false">
      <c r="A955" s="0" t="n">
        <v>954</v>
      </c>
      <c r="B955" s="0" t="n">
        <v>1</v>
      </c>
      <c r="C955" s="0" t="s">
        <v>552</v>
      </c>
      <c r="D955" s="0" t="n">
        <v>0.015</v>
      </c>
      <c r="E955" s="0" t="n">
        <v>0.08</v>
      </c>
      <c r="F955" s="0" t="n">
        <v>1.68382351566106</v>
      </c>
      <c r="G955" s="0" t="n">
        <v>1110.20857857311</v>
      </c>
      <c r="H955" s="0" t="n">
        <v>-199085.339404615</v>
      </c>
      <c r="I955" s="0" t="n">
        <v>25147.9607040474</v>
      </c>
      <c r="J955" s="0" t="n">
        <v>5091.86909713949</v>
      </c>
      <c r="K955" s="13" t="n">
        <v>25927130.9024041</v>
      </c>
      <c r="L955" s="0" t="n">
        <v>14220.672152514</v>
      </c>
      <c r="M955" s="0" t="n">
        <v>2879.35081200242</v>
      </c>
      <c r="N955" s="0" t="n">
        <v>8290661.09857902</v>
      </c>
      <c r="O955" s="13" t="n">
        <v>2.864762E-005</v>
      </c>
      <c r="P955" s="0" t="s">
        <v>2068</v>
      </c>
    </row>
    <row r="956" customFormat="false" ht="15" hidden="false" customHeight="false" outlineLevel="0" collapsed="false">
      <c r="A956" s="0" t="n">
        <v>955</v>
      </c>
      <c r="B956" s="0" t="n">
        <v>1</v>
      </c>
      <c r="C956" s="0" t="s">
        <v>552</v>
      </c>
      <c r="D956" s="0" t="n">
        <v>0.015</v>
      </c>
      <c r="E956" s="0" t="n">
        <v>0.08</v>
      </c>
      <c r="F956" s="0" t="n">
        <v>1.68865508401358</v>
      </c>
      <c r="G956" s="0" t="n">
        <v>1101.96186612791</v>
      </c>
      <c r="H956" s="0" t="n">
        <v>-201434.961789608</v>
      </c>
      <c r="I956" s="0" t="n">
        <v>25444.6153184318</v>
      </c>
      <c r="J956" s="0" t="n">
        <v>5453.96686974732</v>
      </c>
      <c r="K956" s="13" t="n">
        <v>29745754.6163013</v>
      </c>
      <c r="L956" s="0" t="n">
        <v>14388.4244432181</v>
      </c>
      <c r="M956" s="0" t="n">
        <v>3084.10990849088</v>
      </c>
      <c r="N956" s="0" t="n">
        <v>9511733.92765167</v>
      </c>
      <c r="O956" s="13" t="n">
        <v>2.935219E-005</v>
      </c>
      <c r="P956" s="0" t="s">
        <v>2068</v>
      </c>
    </row>
    <row r="957" customFormat="false" ht="15" hidden="false" customHeight="false" outlineLevel="0" collapsed="false">
      <c r="A957" s="0" t="n">
        <v>956</v>
      </c>
      <c r="B957" s="0" t="n">
        <v>1</v>
      </c>
      <c r="C957" s="0" t="s">
        <v>552</v>
      </c>
      <c r="D957" s="0" t="n">
        <v>0.015</v>
      </c>
      <c r="E957" s="0" t="n">
        <v>0.08</v>
      </c>
      <c r="F957" s="0" t="n">
        <v>1.80060188402421</v>
      </c>
      <c r="G957" s="0" t="n">
        <v>1086.95205232259</v>
      </c>
      <c r="H957" s="0" t="n">
        <v>-205608.591698126</v>
      </c>
      <c r="I957" s="0" t="n">
        <v>25971.6021527795</v>
      </c>
      <c r="J957" s="0" t="n">
        <v>6273.13832260007</v>
      </c>
      <c r="K957" s="13" t="n">
        <v>39352264.4144736</v>
      </c>
      <c r="L957" s="0" t="n">
        <v>14686.4250282534</v>
      </c>
      <c r="M957" s="0" t="n">
        <v>3547.33509022343</v>
      </c>
      <c r="N957" s="13" t="n">
        <v>12583586.2423305</v>
      </c>
      <c r="O957" s="13" t="n">
        <v>2.779633E-005</v>
      </c>
      <c r="P957" s="0" t="s">
        <v>2068</v>
      </c>
    </row>
    <row r="958" customFormat="false" ht="15" hidden="false" customHeight="false" outlineLevel="0" collapsed="false">
      <c r="A958" s="0" t="n">
        <v>957</v>
      </c>
      <c r="B958" s="0" t="n">
        <v>1</v>
      </c>
      <c r="C958" s="0" t="s">
        <v>552</v>
      </c>
      <c r="D958" s="0" t="n">
        <v>0.015</v>
      </c>
      <c r="E958" s="0" t="n">
        <v>0.08</v>
      </c>
      <c r="F958" s="0" t="n">
        <v>1.86573438855702</v>
      </c>
      <c r="G958" s="0" t="n">
        <v>1073.28334475451</v>
      </c>
      <c r="H958" s="0" t="n">
        <v>-209182.637810225</v>
      </c>
      <c r="I958" s="0" t="n">
        <v>26423.2460100447</v>
      </c>
      <c r="J958" s="0" t="n">
        <v>7301.606349971</v>
      </c>
      <c r="K958" s="13" t="n">
        <v>53313455.2899369</v>
      </c>
      <c r="L958" s="0" t="n">
        <v>14941.820656459</v>
      </c>
      <c r="M958" s="0" t="n">
        <v>4128.91332662564</v>
      </c>
      <c r="N958" s="13" t="n">
        <v>17047925.2587868</v>
      </c>
      <c r="O958" s="13" t="n">
        <v>2.95817E-005</v>
      </c>
      <c r="P958" s="0" t="s">
        <v>2068</v>
      </c>
    </row>
    <row r="959" customFormat="false" ht="15" hidden="false" customHeight="false" outlineLevel="0" collapsed="false">
      <c r="A959" s="0" t="n">
        <v>958</v>
      </c>
      <c r="B959" s="0" t="n">
        <v>1</v>
      </c>
      <c r="C959" s="0" t="s">
        <v>552</v>
      </c>
      <c r="D959" s="0" t="n">
        <v>0.015</v>
      </c>
      <c r="E959" s="0" t="n">
        <v>0.08</v>
      </c>
      <c r="F959" s="0" t="n">
        <v>2.39184683444909</v>
      </c>
      <c r="G959" s="0" t="n">
        <v>1051.9019369559</v>
      </c>
      <c r="H959" s="0" t="n">
        <v>-207245.241942514</v>
      </c>
      <c r="I959" s="0" t="n">
        <v>27201.5534920476</v>
      </c>
      <c r="J959" s="0" t="n">
        <v>9905.66732481109</v>
      </c>
      <c r="K959" s="13" t="n">
        <v>98122245.1498301</v>
      </c>
      <c r="L959" s="0" t="n">
        <v>15381.9471613646</v>
      </c>
      <c r="M959" s="0" t="n">
        <v>5601.46138097757</v>
      </c>
      <c r="N959" s="13" t="n">
        <v>31376369.6025832</v>
      </c>
      <c r="O959" s="13" t="n">
        <v>0.004070332</v>
      </c>
      <c r="P959" s="0" t="s">
        <v>2068</v>
      </c>
    </row>
    <row r="960" customFormat="false" ht="15" hidden="false" customHeight="false" outlineLevel="0" collapsed="false">
      <c r="A960" s="0" t="n">
        <v>959</v>
      </c>
      <c r="B960" s="0" t="n">
        <v>1</v>
      </c>
      <c r="C960" s="0" t="s">
        <v>552</v>
      </c>
      <c r="D960" s="0" t="n">
        <v>0.015</v>
      </c>
      <c r="E960" s="0" t="n">
        <v>0.08</v>
      </c>
      <c r="F960" s="0" t="n">
        <v>42.0834831695101</v>
      </c>
      <c r="G960" s="0" t="n">
        <v>1099.99999999999</v>
      </c>
      <c r="H960" s="0" t="n">
        <v>-377887.095992945</v>
      </c>
      <c r="I960" s="0" t="n">
        <v>17137.8053931905</v>
      </c>
      <c r="J960" s="0" t="n">
        <v>768.574285688602</v>
      </c>
      <c r="K960" s="0" t="n">
        <v>590706.432621745</v>
      </c>
      <c r="L960" s="0" t="n">
        <v>9691.08846558071</v>
      </c>
      <c r="M960" s="0" t="n">
        <v>434.613488964916</v>
      </c>
      <c r="N960" s="0" t="n">
        <v>188888.884790257</v>
      </c>
      <c r="O960" s="0" t="n">
        <v>-1</v>
      </c>
      <c r="P960" s="0" t="s">
        <v>2069</v>
      </c>
    </row>
    <row r="961" customFormat="false" ht="15" hidden="false" customHeight="false" outlineLevel="0" collapsed="false">
      <c r="A961" s="0" t="n">
        <v>960</v>
      </c>
      <c r="B961" s="0" t="n">
        <v>-1</v>
      </c>
      <c r="C961" s="0" t="s">
        <v>552</v>
      </c>
      <c r="D961" s="0" t="n">
        <v>0.015</v>
      </c>
      <c r="E961" s="0" t="n">
        <v>0.08</v>
      </c>
      <c r="F961" s="0" t="n">
        <v>5.82947525667259</v>
      </c>
      <c r="G961" s="0" t="n">
        <v>1155.46819083332</v>
      </c>
      <c r="H961" s="0" t="n">
        <v>-155110.375511004</v>
      </c>
      <c r="I961" s="0" t="n">
        <v>22846.2979044754</v>
      </c>
      <c r="J961" s="0" t="n">
        <v>13942.6404821946</v>
      </c>
      <c r="K961" s="13" t="n">
        <v>194397223.615733</v>
      </c>
      <c r="L961" s="0" t="n">
        <v>12919.010365659</v>
      </c>
      <c r="M961" s="0" t="n">
        <v>7884.21470135707</v>
      </c>
      <c r="N961" s="13" t="n">
        <v>62160841.4570949</v>
      </c>
      <c r="O961" s="13" t="n">
        <v>0.01387812</v>
      </c>
      <c r="P961" s="0" t="s">
        <v>2068</v>
      </c>
    </row>
    <row r="962" customFormat="false" ht="15" hidden="false" customHeight="false" outlineLevel="0" collapsed="false">
      <c r="A962" s="0" t="n">
        <v>961</v>
      </c>
      <c r="B962" s="0" t="n">
        <v>-15</v>
      </c>
      <c r="C962" s="0" t="s">
        <v>552</v>
      </c>
      <c r="D962" s="0" t="n">
        <v>0.02</v>
      </c>
      <c r="E962" s="0" t="n">
        <v>0.08</v>
      </c>
      <c r="F962" s="0" t="n">
        <v>7.52936469325504</v>
      </c>
      <c r="G962" s="0" t="n">
        <v>1153.92177771421</v>
      </c>
      <c r="H962" s="0" t="n">
        <v>-145529.850414854</v>
      </c>
      <c r="I962" s="0" t="n">
        <v>19530.9831309343</v>
      </c>
      <c r="J962" s="0" t="n">
        <v>5978.12188568232</v>
      </c>
      <c r="K962" s="13" t="n">
        <v>35737941.280074</v>
      </c>
      <c r="L962" s="0" t="n">
        <v>11044.2835171528</v>
      </c>
      <c r="M962" s="0" t="n">
        <v>3380.47872771777</v>
      </c>
      <c r="N962" s="13" t="n">
        <v>11427636.4285524</v>
      </c>
      <c r="O962" s="13" t="n">
        <v>0.01271978</v>
      </c>
      <c r="P962" s="0" t="s">
        <v>2068</v>
      </c>
    </row>
    <row r="963" customFormat="false" ht="15" hidden="false" customHeight="false" outlineLevel="0" collapsed="false">
      <c r="A963" s="0" t="n">
        <v>962</v>
      </c>
      <c r="B963" s="0" t="n">
        <v>1</v>
      </c>
      <c r="C963" s="0" t="s">
        <v>552</v>
      </c>
      <c r="D963" s="0" t="n">
        <v>0.02</v>
      </c>
      <c r="E963" s="0" t="n">
        <v>0.08</v>
      </c>
      <c r="F963" s="0" t="n">
        <v>7.71624488351517</v>
      </c>
      <c r="G963" s="0" t="n">
        <v>1129.80278786754</v>
      </c>
      <c r="H963" s="0" t="n">
        <v>-162668.814789874</v>
      </c>
      <c r="I963" s="0" t="n">
        <v>21798.6813557035</v>
      </c>
      <c r="J963" s="0" t="n">
        <v>5290.42779703784</v>
      </c>
      <c r="K963" s="13" t="n">
        <v>27988626.2756706</v>
      </c>
      <c r="L963" s="0" t="n">
        <v>12326.6089110243</v>
      </c>
      <c r="M963" s="0" t="n">
        <v>2991.60455451286</v>
      </c>
      <c r="N963" s="0" t="n">
        <v>8949697.8105821</v>
      </c>
      <c r="O963" s="13" t="n">
        <v>0.00933929</v>
      </c>
      <c r="P963" s="0" t="s">
        <v>2068</v>
      </c>
    </row>
    <row r="964" customFormat="false" ht="15" hidden="false" customHeight="false" outlineLevel="0" collapsed="false">
      <c r="A964" s="0" t="n">
        <v>963</v>
      </c>
      <c r="B964" s="0" t="n">
        <v>-1</v>
      </c>
      <c r="C964" s="0" t="s">
        <v>552</v>
      </c>
      <c r="D964" s="0" t="n">
        <v>0.02</v>
      </c>
      <c r="E964" s="0" t="n">
        <v>0.08</v>
      </c>
      <c r="F964" s="0" t="n">
        <v>7.40422370504529</v>
      </c>
      <c r="G964" s="0" t="n">
        <v>1118.6676397227</v>
      </c>
      <c r="H964" s="0" t="n">
        <v>-175777.294145773</v>
      </c>
      <c r="I964" s="0" t="n">
        <v>23947.1536749208</v>
      </c>
      <c r="J964" s="0" t="n">
        <v>5159.76610106476</v>
      </c>
      <c r="K964" s="13" t="n">
        <v>26623186.217697</v>
      </c>
      <c r="L964" s="0" t="n">
        <v>13541.5162534917</v>
      </c>
      <c r="M964" s="0" t="n">
        <v>2917.71863455147</v>
      </c>
      <c r="N964" s="0" t="n">
        <v>8513082.03040892</v>
      </c>
      <c r="O964" s="13" t="n">
        <v>0.008862803</v>
      </c>
      <c r="P964" s="0" t="s">
        <v>2068</v>
      </c>
    </row>
    <row r="965" customFormat="false" ht="15" hidden="false" customHeight="false" outlineLevel="0" collapsed="false">
      <c r="A965" s="0" t="n">
        <v>964</v>
      </c>
      <c r="B965" s="0" t="n">
        <v>-1</v>
      </c>
      <c r="C965" s="0" t="s">
        <v>552</v>
      </c>
      <c r="D965" s="0" t="n">
        <v>0.02</v>
      </c>
      <c r="E965" s="0" t="n">
        <v>0.08</v>
      </c>
      <c r="F965" s="0" t="n">
        <v>6.88859916686487</v>
      </c>
      <c r="G965" s="0" t="n">
        <v>1109.00762812797</v>
      </c>
      <c r="H965" s="0" t="n">
        <v>-187776.835915457</v>
      </c>
      <c r="I965" s="0" t="n">
        <v>25643.3408724887</v>
      </c>
      <c r="J965" s="0" t="n">
        <v>5716.38014420187</v>
      </c>
      <c r="K965" s="13" t="n">
        <v>32677001.9530254</v>
      </c>
      <c r="L965" s="0" t="n">
        <v>14500.6676756871</v>
      </c>
      <c r="M965" s="0" t="n">
        <v>3232.46994965063</v>
      </c>
      <c r="N965" s="13" t="n">
        <v>10448861.9753944</v>
      </c>
      <c r="O965" s="13" t="n">
        <v>0.008835305</v>
      </c>
      <c r="P965" s="0" t="s">
        <v>2068</v>
      </c>
    </row>
    <row r="966" customFormat="false" ht="15" hidden="false" customHeight="false" outlineLevel="0" collapsed="false">
      <c r="A966" s="0" t="n">
        <v>965</v>
      </c>
      <c r="B966" s="0" t="n">
        <v>1</v>
      </c>
      <c r="C966" s="0" t="s">
        <v>552</v>
      </c>
      <c r="D966" s="0" t="n">
        <v>0.02</v>
      </c>
      <c r="E966" s="0" t="n">
        <v>0.08</v>
      </c>
      <c r="F966" s="0" t="n">
        <v>6.4457646888768</v>
      </c>
      <c r="G966" s="0" t="n">
        <v>1096.73723049064</v>
      </c>
      <c r="H966" s="0" t="n">
        <v>-198747.452705543</v>
      </c>
      <c r="I966" s="0" t="n">
        <v>26649.6669741099</v>
      </c>
      <c r="J966" s="0" t="n">
        <v>6265.84968806028</v>
      </c>
      <c r="K966" s="13" t="n">
        <v>39260872.3133651</v>
      </c>
      <c r="L966" s="0" t="n">
        <v>15069.7199082156</v>
      </c>
      <c r="M966" s="0" t="n">
        <v>3543.18122916063</v>
      </c>
      <c r="N966" s="13" t="n">
        <v>12554133.2226762</v>
      </c>
      <c r="O966" s="13" t="n">
        <v>0.007593961</v>
      </c>
      <c r="P966" s="0" t="s">
        <v>2068</v>
      </c>
    </row>
    <row r="967" customFormat="false" ht="15" hidden="false" customHeight="false" outlineLevel="0" collapsed="false">
      <c r="A967" s="0" t="n">
        <v>966</v>
      </c>
      <c r="B967" s="0" t="n">
        <v>-1</v>
      </c>
      <c r="C967" s="0" t="s">
        <v>552</v>
      </c>
      <c r="D967" s="0" t="n">
        <v>0.02</v>
      </c>
      <c r="E967" s="0" t="n">
        <v>0.08</v>
      </c>
      <c r="F967" s="0" t="n">
        <v>6.31515391728316</v>
      </c>
      <c r="G967" s="0" t="n">
        <v>1092.23886135224</v>
      </c>
      <c r="H967" s="0" t="n">
        <v>-198479.03846363</v>
      </c>
      <c r="I967" s="0" t="n">
        <v>26985.8349385804</v>
      </c>
      <c r="J967" s="0" t="n">
        <v>6322.08433345642</v>
      </c>
      <c r="K967" s="13" t="n">
        <v>39968750.3193352</v>
      </c>
      <c r="L967" s="0" t="n">
        <v>15259.814481315</v>
      </c>
      <c r="M967" s="0" t="n">
        <v>3574.98051416036</v>
      </c>
      <c r="N967" s="13" t="n">
        <v>12780485.6766263</v>
      </c>
      <c r="O967" s="13" t="n">
        <v>0.007812187</v>
      </c>
      <c r="P967" s="0" t="s">
        <v>2068</v>
      </c>
    </row>
    <row r="968" customFormat="false" ht="15" hidden="false" customHeight="false" outlineLevel="0" collapsed="false">
      <c r="A968" s="0" t="n">
        <v>967</v>
      </c>
      <c r="B968" s="0" t="n">
        <v>-1</v>
      </c>
      <c r="C968" s="0" t="s">
        <v>552</v>
      </c>
      <c r="D968" s="0" t="n">
        <v>0.02</v>
      </c>
      <c r="E968" s="0" t="n">
        <v>0.08</v>
      </c>
      <c r="F968" s="0" t="n">
        <v>6.37164769522496</v>
      </c>
      <c r="G968" s="0" t="n">
        <v>1088.57317236888</v>
      </c>
      <c r="H968" s="0" t="n">
        <v>-205571.75466743</v>
      </c>
      <c r="I968" s="0" t="n">
        <v>27112.286002882</v>
      </c>
      <c r="J968" s="0" t="n">
        <v>6106.40998795974</v>
      </c>
      <c r="K968" s="13" t="n">
        <v>37288242.9410545</v>
      </c>
      <c r="L968" s="0" t="n">
        <v>15331.3193944147</v>
      </c>
      <c r="M968" s="0" t="n">
        <v>3453.02206788108</v>
      </c>
      <c r="N968" s="13" t="n">
        <v>11923361.4012737</v>
      </c>
      <c r="O968" s="13" t="n">
        <v>0.006981014</v>
      </c>
      <c r="P968" s="0" t="s">
        <v>2068</v>
      </c>
    </row>
    <row r="969" customFormat="false" ht="15" hidden="false" customHeight="false" outlineLevel="0" collapsed="false">
      <c r="A969" s="0" t="n">
        <v>968</v>
      </c>
      <c r="B969" s="0" t="n">
        <v>-1</v>
      </c>
      <c r="C969" s="0" t="s">
        <v>552</v>
      </c>
      <c r="D969" s="0" t="n">
        <v>0.02</v>
      </c>
      <c r="E969" s="0" t="n">
        <v>0.08</v>
      </c>
      <c r="F969" s="0" t="n">
        <v>6.92300251181586</v>
      </c>
      <c r="G969" s="0" t="n">
        <v>1078.79770092402</v>
      </c>
      <c r="H969" s="0" t="n">
        <v>-225983.006593878</v>
      </c>
      <c r="I969" s="0" t="n">
        <v>27670.2109555069</v>
      </c>
      <c r="J969" s="0" t="n">
        <v>7010.98062472513</v>
      </c>
      <c r="K969" s="13" t="n">
        <v>49153849.3202711</v>
      </c>
      <c r="L969" s="0" t="n">
        <v>15646.8119960307</v>
      </c>
      <c r="M969" s="0" t="n">
        <v>3964.53413092089</v>
      </c>
      <c r="N969" s="13" t="n">
        <v>15717530.8752366</v>
      </c>
      <c r="O969" s="13" t="n">
        <v>0.007486031</v>
      </c>
      <c r="P969" s="0" t="s">
        <v>2068</v>
      </c>
    </row>
    <row r="970" customFormat="false" ht="15" hidden="false" customHeight="false" outlineLevel="0" collapsed="false">
      <c r="A970" s="0" t="n">
        <v>969</v>
      </c>
      <c r="B970" s="0" t="n">
        <v>1</v>
      </c>
      <c r="C970" s="0" t="s">
        <v>552</v>
      </c>
      <c r="D970" s="0" t="n">
        <v>0.02</v>
      </c>
      <c r="E970" s="0" t="n">
        <v>0.08</v>
      </c>
      <c r="F970" s="0" t="n">
        <v>3.81624027089856</v>
      </c>
      <c r="G970" s="0" t="n">
        <v>1125.76328941829</v>
      </c>
      <c r="H970" s="0" t="n">
        <v>-158325.654185628</v>
      </c>
      <c r="I970" s="0" t="n">
        <v>32523.0984152225</v>
      </c>
      <c r="J970" s="0" t="n">
        <v>7530.04555402874</v>
      </c>
      <c r="K970" s="13" t="n">
        <v>56701586.045748</v>
      </c>
      <c r="L970" s="0" t="n">
        <v>18391.1768676399</v>
      </c>
      <c r="M970" s="0" t="n">
        <v>4258.09367353231</v>
      </c>
      <c r="N970" s="13" t="n">
        <v>18131361.7325759</v>
      </c>
      <c r="O970" s="13" t="n">
        <v>0.04040956</v>
      </c>
      <c r="P970" s="0" t="s">
        <v>2068</v>
      </c>
    </row>
    <row r="971" customFormat="false" ht="15" hidden="false" customHeight="false" outlineLevel="0" collapsed="false">
      <c r="A971" s="0" t="n">
        <v>970</v>
      </c>
      <c r="B971" s="0" t="n">
        <v>-1</v>
      </c>
      <c r="C971" s="0" t="s">
        <v>552</v>
      </c>
      <c r="D971" s="0" t="n">
        <v>0.02</v>
      </c>
      <c r="E971" s="0" t="n">
        <v>0.08</v>
      </c>
      <c r="F971" s="0" t="n">
        <v>7.1976532160188</v>
      </c>
      <c r="G971" s="0" t="n">
        <v>1092.80074928946</v>
      </c>
      <c r="H971" s="0" t="n">
        <v>-248538.161171286</v>
      </c>
      <c r="I971" s="0" t="n">
        <v>28824.9266299084</v>
      </c>
      <c r="J971" s="0" t="n">
        <v>10764.1913872815</v>
      </c>
      <c r="K971" s="13" t="n">
        <v>115867816.222026</v>
      </c>
      <c r="L971" s="0" t="n">
        <v>16299.7748193096</v>
      </c>
      <c r="M971" s="0" t="n">
        <v>6086.88091308416</v>
      </c>
      <c r="N971" s="13" t="n">
        <v>37050119.2500683</v>
      </c>
      <c r="O971" s="13" t="n">
        <v>0.01688052</v>
      </c>
      <c r="P971" s="0" t="s">
        <v>2068</v>
      </c>
    </row>
    <row r="972" customFormat="false" ht="15" hidden="false" customHeight="false" outlineLevel="0" collapsed="false">
      <c r="A972" s="0" t="n">
        <v>971</v>
      </c>
      <c r="B972" s="0" t="n">
        <v>1</v>
      </c>
      <c r="C972" s="0" t="s">
        <v>552</v>
      </c>
      <c r="D972" s="0" t="n">
        <v>0.02</v>
      </c>
      <c r="E972" s="0" t="n">
        <v>0.08</v>
      </c>
      <c r="F972" s="0" t="n">
        <v>69.3972533845662</v>
      </c>
      <c r="G972" s="0" t="n">
        <v>1100</v>
      </c>
      <c r="H972" s="0" t="n">
        <v>-498357.409627892</v>
      </c>
      <c r="I972" s="0" t="n">
        <v>17133.2611892119</v>
      </c>
      <c r="J972" s="0" t="n">
        <v>778.324785102916</v>
      </c>
      <c r="K972" s="0" t="n">
        <v>605789.471105501</v>
      </c>
      <c r="L972" s="0" t="n">
        <v>9688.51880851254</v>
      </c>
      <c r="M972" s="0" t="n">
        <v>440.127202667356</v>
      </c>
      <c r="N972" s="0" t="n">
        <v>193711.954527792</v>
      </c>
      <c r="O972" s="0" t="n">
        <v>-1</v>
      </c>
      <c r="P972" s="0" t="s">
        <v>2069</v>
      </c>
    </row>
    <row r="973" customFormat="false" ht="15" hidden="false" customHeight="false" outlineLevel="0" collapsed="false">
      <c r="A973" s="0" t="n">
        <v>972</v>
      </c>
      <c r="B973" s="0" t="n">
        <v>-1</v>
      </c>
      <c r="C973" s="0" t="s">
        <v>552</v>
      </c>
      <c r="D973" s="0" t="n">
        <v>0.02</v>
      </c>
      <c r="E973" s="0" t="n">
        <v>0.08</v>
      </c>
      <c r="F973" s="0" t="n">
        <v>10.1755588762025</v>
      </c>
      <c r="G973" s="0" t="n">
        <v>1209.85107101544</v>
      </c>
      <c r="H973" s="0" t="n">
        <v>-170828.178219733</v>
      </c>
      <c r="I973" s="0" t="n">
        <v>25853.8470704172</v>
      </c>
      <c r="J973" s="0" t="n">
        <v>14876.1331715015</v>
      </c>
      <c r="K973" s="13" t="n">
        <v>221299338.136248</v>
      </c>
      <c r="L973" s="0" t="n">
        <v>14619.704238658</v>
      </c>
      <c r="M973" s="0" t="n">
        <v>8412.08147886337</v>
      </c>
      <c r="N973" s="13" t="n">
        <v>70763114.8070361</v>
      </c>
      <c r="O973" s="13" t="n">
        <v>0.01316864</v>
      </c>
      <c r="P973" s="0" t="s">
        <v>2068</v>
      </c>
    </row>
    <row r="974" customFormat="false" ht="15" hidden="false" customHeight="false" outlineLevel="0" collapsed="false">
      <c r="A974" s="0" t="n">
        <v>973</v>
      </c>
      <c r="B974" s="0" t="n">
        <v>-15</v>
      </c>
      <c r="C974" s="0" t="s">
        <v>552</v>
      </c>
      <c r="D974" s="0" t="n">
        <v>0.025</v>
      </c>
      <c r="E974" s="0" t="n">
        <v>0.08</v>
      </c>
      <c r="F974" s="0" t="n">
        <v>12.196969476965</v>
      </c>
      <c r="G974" s="0" t="n">
        <v>1163.53987272994</v>
      </c>
      <c r="H974" s="0" t="n">
        <v>-161981.934879218</v>
      </c>
      <c r="I974" s="0" t="n">
        <v>21159.5095166965</v>
      </c>
      <c r="J974" s="0" t="n">
        <v>6206.21595123681</v>
      </c>
      <c r="K974" s="13" t="n">
        <v>38517116.4333862</v>
      </c>
      <c r="L974" s="0" t="n">
        <v>11965.1745444475</v>
      </c>
      <c r="M974" s="0" t="n">
        <v>3509.4602291437</v>
      </c>
      <c r="N974" s="13" t="n">
        <v>12316311.0999413</v>
      </c>
      <c r="O974" s="13" t="n">
        <v>0.01242815</v>
      </c>
      <c r="P974" s="0" t="s">
        <v>2068</v>
      </c>
    </row>
    <row r="975" customFormat="false" ht="15" hidden="false" customHeight="false" outlineLevel="0" collapsed="false">
      <c r="A975" s="0" t="n">
        <v>974</v>
      </c>
      <c r="B975" s="0" t="n">
        <v>1</v>
      </c>
      <c r="C975" s="0" t="s">
        <v>552</v>
      </c>
      <c r="D975" s="0" t="n">
        <v>0.025</v>
      </c>
      <c r="E975" s="0" t="n">
        <v>0.08</v>
      </c>
      <c r="F975" s="0" t="n">
        <v>12.4360345831082</v>
      </c>
      <c r="G975" s="0" t="n">
        <v>1140.86196675905</v>
      </c>
      <c r="H975" s="0" t="n">
        <v>-183340.020076821</v>
      </c>
      <c r="I975" s="0" t="n">
        <v>23746.8690555194</v>
      </c>
      <c r="J975" s="0" t="n">
        <v>5472.2480353198</v>
      </c>
      <c r="K975" s="13" t="n">
        <v>29945498.5600614</v>
      </c>
      <c r="L975" s="0" t="n">
        <v>13428.2603122736</v>
      </c>
      <c r="M975" s="0" t="n">
        <v>3094.41935018051</v>
      </c>
      <c r="N975" s="0" t="n">
        <v>9575431.11477162</v>
      </c>
      <c r="O975" s="13" t="n">
        <v>0.009835119</v>
      </c>
      <c r="P975" s="0" t="s">
        <v>2068</v>
      </c>
    </row>
    <row r="976" customFormat="false" ht="15" hidden="false" customHeight="false" outlineLevel="0" collapsed="false">
      <c r="A976" s="0" t="n">
        <v>975</v>
      </c>
      <c r="B976" s="0" t="n">
        <v>-1</v>
      </c>
      <c r="C976" s="0" t="s">
        <v>552</v>
      </c>
      <c r="D976" s="0" t="n">
        <v>0.025</v>
      </c>
      <c r="E976" s="0" t="n">
        <v>0.08</v>
      </c>
      <c r="F976" s="0" t="n">
        <v>11.9519155966263</v>
      </c>
      <c r="G976" s="0" t="n">
        <v>1131.21157050933</v>
      </c>
      <c r="H976" s="0" t="n">
        <v>-198926.876480325</v>
      </c>
      <c r="I976" s="0" t="n">
        <v>26097.1012889612</v>
      </c>
      <c r="J976" s="0" t="n">
        <v>5188.34922976249</v>
      </c>
      <c r="K976" s="13" t="n">
        <v>26918967.729977</v>
      </c>
      <c r="L976" s="0" t="n">
        <v>14757.2578382703</v>
      </c>
      <c r="M976" s="0" t="n">
        <v>2933.88167868983</v>
      </c>
      <c r="N976" s="0" t="n">
        <v>8607661.70455191</v>
      </c>
      <c r="O976" s="13" t="n">
        <v>0.008705941</v>
      </c>
      <c r="P976" s="0" t="s">
        <v>2068</v>
      </c>
    </row>
    <row r="977" customFormat="false" ht="15" hidden="false" customHeight="false" outlineLevel="0" collapsed="false">
      <c r="A977" s="0" t="n">
        <v>976</v>
      </c>
      <c r="B977" s="0" t="n">
        <v>-1</v>
      </c>
      <c r="C977" s="0" t="s">
        <v>552</v>
      </c>
      <c r="D977" s="0" t="n">
        <v>0.025</v>
      </c>
      <c r="E977" s="0" t="n">
        <v>0.08</v>
      </c>
      <c r="F977" s="0" t="n">
        <v>11.1891947834665</v>
      </c>
      <c r="G977" s="0" t="n">
        <v>1123.1069959927</v>
      </c>
      <c r="H977" s="0" t="n">
        <v>-209652.304935462</v>
      </c>
      <c r="I977" s="0" t="n">
        <v>28059.7440220592</v>
      </c>
      <c r="J977" s="0" t="n">
        <v>5740.64065429026</v>
      </c>
      <c r="K977" s="13" t="n">
        <v>32954955.1216901</v>
      </c>
      <c r="L977" s="0" t="n">
        <v>15867.0831991806</v>
      </c>
      <c r="M977" s="0" t="n">
        <v>3246.18866111587</v>
      </c>
      <c r="N977" s="13" t="n">
        <v>10537740.8235572</v>
      </c>
      <c r="O977" s="13" t="n">
        <v>0.008911616</v>
      </c>
      <c r="P977" s="0" t="s">
        <v>2068</v>
      </c>
    </row>
    <row r="978" customFormat="false" ht="15" hidden="false" customHeight="false" outlineLevel="0" collapsed="false">
      <c r="A978" s="0" t="n">
        <v>977</v>
      </c>
      <c r="B978" s="0" t="n">
        <v>1</v>
      </c>
      <c r="C978" s="0" t="s">
        <v>552</v>
      </c>
      <c r="D978" s="0" t="n">
        <v>0.025</v>
      </c>
      <c r="E978" s="0" t="n">
        <v>0.08</v>
      </c>
      <c r="F978" s="0" t="n">
        <v>10.261350987057</v>
      </c>
      <c r="G978" s="0" t="n">
        <v>1112.61712250432</v>
      </c>
      <c r="H978" s="0" t="n">
        <v>-223553.8284843</v>
      </c>
      <c r="I978" s="0" t="n">
        <v>29367.523245558</v>
      </c>
      <c r="J978" s="0" t="n">
        <v>6233.87725389909</v>
      </c>
      <c r="K978" s="13" t="n">
        <v>38861225.6166804</v>
      </c>
      <c r="L978" s="0" t="n">
        <v>16606.5996298759</v>
      </c>
      <c r="M978" s="0" t="n">
        <v>3525.10161758195</v>
      </c>
      <c r="N978" s="13" t="n">
        <v>12426341.4142789</v>
      </c>
      <c r="O978" s="13" t="n">
        <v>0.007959695</v>
      </c>
      <c r="P978" s="0" t="s">
        <v>2068</v>
      </c>
    </row>
    <row r="979" customFormat="false" ht="15" hidden="false" customHeight="false" outlineLevel="0" collapsed="false">
      <c r="A979" s="0" t="n">
        <v>978</v>
      </c>
      <c r="B979" s="0" t="n">
        <v>-1</v>
      </c>
      <c r="C979" s="0" t="s">
        <v>552</v>
      </c>
      <c r="D979" s="0" t="n">
        <v>0.025</v>
      </c>
      <c r="E979" s="0" t="n">
        <v>0.08</v>
      </c>
      <c r="F979" s="0" t="n">
        <v>10.0728087051247</v>
      </c>
      <c r="G979" s="0" t="n">
        <v>1106.23704755562</v>
      </c>
      <c r="H979" s="0" t="n">
        <v>-221575.17831845</v>
      </c>
      <c r="I979" s="0" t="n">
        <v>29875.2776745144</v>
      </c>
      <c r="J979" s="0" t="n">
        <v>6439.78763841376</v>
      </c>
      <c r="K979" s="13" t="n">
        <v>41470864.8278667</v>
      </c>
      <c r="L979" s="0" t="n">
        <v>16893.7220556068</v>
      </c>
      <c r="M979" s="0" t="n">
        <v>3641.53878821691</v>
      </c>
      <c r="N979" s="13" t="n">
        <v>13260804.7460882</v>
      </c>
      <c r="O979" s="13" t="n">
        <v>0.008744859</v>
      </c>
      <c r="P979" s="0" t="s">
        <v>2068</v>
      </c>
    </row>
    <row r="980" customFormat="false" ht="15" hidden="false" customHeight="false" outlineLevel="0" collapsed="false">
      <c r="A980" s="0" t="n">
        <v>979</v>
      </c>
      <c r="B980" s="0" t="n">
        <v>-1</v>
      </c>
      <c r="C980" s="0" t="s">
        <v>552</v>
      </c>
      <c r="D980" s="0" t="n">
        <v>0.025</v>
      </c>
      <c r="E980" s="0" t="n">
        <v>0.08</v>
      </c>
      <c r="F980" s="0" t="n">
        <v>10.3532233288569</v>
      </c>
      <c r="G980" s="0" t="n">
        <v>1102.34640919988</v>
      </c>
      <c r="H980" s="0" t="n">
        <v>-239532.769748045</v>
      </c>
      <c r="I980" s="0" t="n">
        <v>30073.3438688549</v>
      </c>
      <c r="J980" s="0" t="n">
        <v>6328.66591505977</v>
      </c>
      <c r="K980" s="13" t="n">
        <v>40052012.2644393</v>
      </c>
      <c r="L980" s="0" t="n">
        <v>17005.7235329573</v>
      </c>
      <c r="M980" s="0" t="n">
        <v>3578.70223388811</v>
      </c>
      <c r="N980" s="13" t="n">
        <v>12807109.6788358</v>
      </c>
      <c r="O980" s="13" t="n">
        <v>0.007700415</v>
      </c>
      <c r="P980" s="0" t="s">
        <v>2068</v>
      </c>
    </row>
    <row r="981" customFormat="false" ht="15" hidden="false" customHeight="false" outlineLevel="0" collapsed="false">
      <c r="A981" s="0" t="n">
        <v>980</v>
      </c>
      <c r="B981" s="0" t="n">
        <v>-1</v>
      </c>
      <c r="C981" s="0" t="s">
        <v>552</v>
      </c>
      <c r="D981" s="0" t="n">
        <v>0.025</v>
      </c>
      <c r="E981" s="0" t="n">
        <v>0.08</v>
      </c>
      <c r="F981" s="0" t="n">
        <v>10.4982008171355</v>
      </c>
      <c r="G981" s="0" t="n">
        <v>1094.91636328035</v>
      </c>
      <c r="H981" s="0" t="n">
        <v>-253478.897517886</v>
      </c>
      <c r="I981" s="0" t="n">
        <v>31010.7566854382</v>
      </c>
      <c r="J981" s="0" t="n">
        <v>7162.11330490179</v>
      </c>
      <c r="K981" s="13" t="n">
        <v>51295866.9922512</v>
      </c>
      <c r="L981" s="0" t="n">
        <v>17535.8070269839</v>
      </c>
      <c r="M981" s="0" t="n">
        <v>4049.99588027231</v>
      </c>
      <c r="N981" s="13" t="n">
        <v>16402466.6302226</v>
      </c>
      <c r="O981" s="13" t="n">
        <v>0.009141468</v>
      </c>
      <c r="P981" s="0" t="s">
        <v>2068</v>
      </c>
    </row>
    <row r="982" customFormat="false" ht="15" hidden="false" customHeight="false" outlineLevel="0" collapsed="false">
      <c r="A982" s="0" t="n">
        <v>981</v>
      </c>
      <c r="B982" s="0" t="n">
        <v>1</v>
      </c>
      <c r="C982" s="0" t="s">
        <v>552</v>
      </c>
      <c r="D982" s="0" t="n">
        <v>0.025</v>
      </c>
      <c r="E982" s="0" t="n">
        <v>0.08</v>
      </c>
      <c r="F982" s="13" t="n">
        <v>-1.7657064500785E+046</v>
      </c>
      <c r="G982" s="0" t="n">
        <v>1100</v>
      </c>
      <c r="H982" s="13" t="n">
        <v>-4.07927384200317E+049</v>
      </c>
      <c r="I982" s="0" t="n">
        <v>23261.6348494067</v>
      </c>
      <c r="J982" s="0" t="n">
        <v>3539.70093114888</v>
      </c>
      <c r="K982" s="13" t="n">
        <v>12529482.6819763</v>
      </c>
      <c r="L982" s="0" t="n">
        <v>13154.012025595</v>
      </c>
      <c r="M982" s="0" t="n">
        <v>2001.63354453695</v>
      </c>
      <c r="N982" s="0" t="n">
        <v>4006536.84661555</v>
      </c>
      <c r="O982" s="0" t="n">
        <v>-1</v>
      </c>
      <c r="P982" s="0" t="s">
        <v>2069</v>
      </c>
    </row>
    <row r="983" customFormat="false" ht="15" hidden="false" customHeight="false" outlineLevel="0" collapsed="false">
      <c r="A983" s="0" t="n">
        <v>982</v>
      </c>
      <c r="B983" s="0" t="n">
        <v>-1</v>
      </c>
      <c r="C983" s="0" t="s">
        <v>552</v>
      </c>
      <c r="D983" s="0" t="n">
        <v>0.025</v>
      </c>
      <c r="E983" s="0" t="n">
        <v>0.08</v>
      </c>
      <c r="F983" s="0" t="n">
        <v>11.8925978911865</v>
      </c>
      <c r="G983" s="0" t="n">
        <v>1116.27407132675</v>
      </c>
      <c r="H983" s="0" t="n">
        <v>-286606.525128552</v>
      </c>
      <c r="I983" s="0" t="n">
        <v>32303.471175701</v>
      </c>
      <c r="J983" s="0" t="n">
        <v>10784.5281843928</v>
      </c>
      <c r="K983" s="13" t="n">
        <v>116306048.159964</v>
      </c>
      <c r="L983" s="0" t="n">
        <v>18266.8047279487</v>
      </c>
      <c r="M983" s="0" t="n">
        <v>6098.38086303085</v>
      </c>
      <c r="N983" s="13" t="n">
        <v>37190249.1505809</v>
      </c>
      <c r="O983" s="13" t="n">
        <v>0.02193064</v>
      </c>
      <c r="P983" s="0" t="s">
        <v>2068</v>
      </c>
    </row>
    <row r="984" customFormat="false" ht="15" hidden="false" customHeight="false" outlineLevel="0" collapsed="false">
      <c r="A984" s="0" t="n">
        <v>983</v>
      </c>
      <c r="B984" s="0" t="n">
        <v>1</v>
      </c>
      <c r="C984" s="0" t="s">
        <v>552</v>
      </c>
      <c r="D984" s="0" t="n">
        <v>0.025</v>
      </c>
      <c r="E984" s="0" t="n">
        <v>0.08</v>
      </c>
      <c r="F984" s="0" t="n">
        <v>103.311168392145</v>
      </c>
      <c r="G984" s="0" t="n">
        <v>1100</v>
      </c>
      <c r="H984" s="0" t="n">
        <v>-692135.825839119</v>
      </c>
      <c r="I984" s="0" t="n">
        <v>19178.6676555624</v>
      </c>
      <c r="J984" s="0" t="n">
        <v>758.556309538698</v>
      </c>
      <c r="K984" s="0" t="n">
        <v>575407.674740969</v>
      </c>
      <c r="L984" s="0" t="n">
        <v>10845.1555282496</v>
      </c>
      <c r="M984" s="0" t="n">
        <v>428.948522485439</v>
      </c>
      <c r="N984" s="0" t="n">
        <v>183996.834942441</v>
      </c>
      <c r="O984" s="0" t="n">
        <v>-1</v>
      </c>
      <c r="P984" s="0" t="s">
        <v>2069</v>
      </c>
    </row>
    <row r="985" customFormat="false" ht="15" hidden="false" customHeight="false" outlineLevel="0" collapsed="false">
      <c r="A985" s="0" t="n">
        <v>984</v>
      </c>
      <c r="B985" s="0" t="n">
        <v>-1</v>
      </c>
      <c r="C985" s="0" t="s">
        <v>552</v>
      </c>
      <c r="D985" s="0" t="n">
        <v>0.025</v>
      </c>
      <c r="E985" s="0" t="n">
        <v>0.08</v>
      </c>
      <c r="F985" s="0" t="n">
        <v>15.6403607685497</v>
      </c>
      <c r="G985" s="0" t="n">
        <v>1251.02118831967</v>
      </c>
      <c r="H985" s="0" t="n">
        <v>-199615.608956665</v>
      </c>
      <c r="I985" s="0" t="n">
        <v>28248.8985954736</v>
      </c>
      <c r="J985" s="0" t="n">
        <v>15646.1145912216</v>
      </c>
      <c r="K985" s="13" t="n">
        <v>244800901.801639</v>
      </c>
      <c r="L985" s="0" t="n">
        <v>15974.0460074793</v>
      </c>
      <c r="M985" s="0" t="n">
        <v>8847.48672368534</v>
      </c>
      <c r="N985" s="13" t="n">
        <v>78278021.3257884</v>
      </c>
      <c r="O985" s="13" t="n">
        <v>0.00911868</v>
      </c>
      <c r="P985" s="0" t="s">
        <v>2068</v>
      </c>
    </row>
    <row r="986" customFormat="false" ht="15" hidden="false" customHeight="false" outlineLevel="0" collapsed="false">
      <c r="A986" s="0" t="n">
        <v>985</v>
      </c>
      <c r="B986" s="0" t="n">
        <v>-15</v>
      </c>
      <c r="C986" s="0" t="s">
        <v>552</v>
      </c>
      <c r="D986" s="0" t="n">
        <v>0.03</v>
      </c>
      <c r="E986" s="0" t="n">
        <v>0.08</v>
      </c>
      <c r="F986" s="0" t="n">
        <v>18.0692947063071</v>
      </c>
      <c r="G986" s="0" t="n">
        <v>1171.64144853035</v>
      </c>
      <c r="H986" s="0" t="n">
        <v>-174169.627698978</v>
      </c>
      <c r="I986" s="0" t="n">
        <v>22438.3436535045</v>
      </c>
      <c r="J986" s="0" t="n">
        <v>6368.84692774993</v>
      </c>
      <c r="K986" s="13" t="n">
        <v>40562211.1891097</v>
      </c>
      <c r="L986" s="0" t="n">
        <v>12688.3233323827</v>
      </c>
      <c r="M986" s="0" t="n">
        <v>3601.42398750794</v>
      </c>
      <c r="N986" s="13" t="n">
        <v>12970254.7377976</v>
      </c>
      <c r="O986" s="13" t="n">
        <v>0.01273458</v>
      </c>
      <c r="P986" s="0" t="s">
        <v>2068</v>
      </c>
    </row>
    <row r="987" customFormat="false" ht="15" hidden="false" customHeight="false" outlineLevel="0" collapsed="false">
      <c r="A987" s="0" t="n">
        <v>986</v>
      </c>
      <c r="B987" s="0" t="n">
        <v>1</v>
      </c>
      <c r="C987" s="0" t="s">
        <v>552</v>
      </c>
      <c r="D987" s="0" t="n">
        <v>0.03</v>
      </c>
      <c r="E987" s="0" t="n">
        <v>0.08</v>
      </c>
      <c r="F987" s="0" t="n">
        <v>63.9833861853985</v>
      </c>
      <c r="G987" s="0" t="n">
        <v>1100.0130814359</v>
      </c>
      <c r="H987" s="0" t="n">
        <v>-300715.754952528</v>
      </c>
      <c r="I987" s="0" t="n">
        <v>21950.3483466585</v>
      </c>
      <c r="J987" s="0" t="n">
        <v>1102.52746843747</v>
      </c>
      <c r="K987" s="0" t="n">
        <v>1215566.81865914</v>
      </c>
      <c r="L987" s="0" t="n">
        <v>12412.4932254534</v>
      </c>
      <c r="M987" s="0" t="n">
        <v>623.457747309037</v>
      </c>
      <c r="N987" s="0" t="n">
        <v>388699.562679659</v>
      </c>
      <c r="O987" s="0" t="n">
        <v>-1</v>
      </c>
      <c r="P987" s="0" t="s">
        <v>2069</v>
      </c>
    </row>
    <row r="988" customFormat="false" ht="15" hidden="false" customHeight="false" outlineLevel="0" collapsed="false">
      <c r="A988" s="0" t="n">
        <v>987</v>
      </c>
      <c r="B988" s="0" t="n">
        <v>1</v>
      </c>
      <c r="C988" s="0" t="s">
        <v>552</v>
      </c>
      <c r="D988" s="0" t="n">
        <v>0.03</v>
      </c>
      <c r="E988" s="0" t="n">
        <v>0.08</v>
      </c>
      <c r="F988" s="0" t="n">
        <v>151.52914517009</v>
      </c>
      <c r="G988" s="0" t="n">
        <v>1100.00000832898</v>
      </c>
      <c r="H988" s="0" t="n">
        <v>-772332.962873468</v>
      </c>
      <c r="I988" s="0" t="n">
        <v>18260.2085476046</v>
      </c>
      <c r="J988" s="0" t="n">
        <v>38.6373717585282</v>
      </c>
      <c r="K988" s="0" t="n">
        <v>1492.84649640671</v>
      </c>
      <c r="L988" s="0" t="n">
        <v>10325.7851500706</v>
      </c>
      <c r="M988" s="0" t="n">
        <v>21.8486660845455</v>
      </c>
      <c r="N988" s="0" t="n">
        <v>477.364209673971</v>
      </c>
      <c r="O988" s="0" t="n">
        <v>-1</v>
      </c>
      <c r="P988" s="0" t="s">
        <v>2069</v>
      </c>
    </row>
    <row r="989" customFormat="false" ht="15" hidden="false" customHeight="false" outlineLevel="0" collapsed="false">
      <c r="A989" s="0" t="n">
        <v>988</v>
      </c>
      <c r="B989" s="0" t="n">
        <v>-1</v>
      </c>
      <c r="C989" s="0" t="s">
        <v>552</v>
      </c>
      <c r="D989" s="0" t="n">
        <v>0.03</v>
      </c>
      <c r="E989" s="0" t="n">
        <v>0.08</v>
      </c>
      <c r="F989" s="0" t="n">
        <v>16.546829414714</v>
      </c>
      <c r="G989" s="0" t="n">
        <v>1133.9992002082</v>
      </c>
      <c r="H989" s="0" t="n">
        <v>-229683.395776605</v>
      </c>
      <c r="I989" s="0" t="n">
        <v>29976.8073791485</v>
      </c>
      <c r="J989" s="0" t="n">
        <v>5753.23614676014</v>
      </c>
      <c r="K989" s="13" t="n">
        <v>33099726.1603874</v>
      </c>
      <c r="L989" s="0" t="n">
        <v>16951.1345633386</v>
      </c>
      <c r="M989" s="0" t="n">
        <v>3253.31109697263</v>
      </c>
      <c r="N989" s="13" t="n">
        <v>10584033.0936852</v>
      </c>
      <c r="O989" s="13" t="n">
        <v>0.009373773</v>
      </c>
      <c r="P989" s="0" t="s">
        <v>2068</v>
      </c>
    </row>
    <row r="990" customFormat="false" ht="15" hidden="false" customHeight="false" outlineLevel="0" collapsed="false">
      <c r="A990" s="0" t="n">
        <v>989</v>
      </c>
      <c r="B990" s="0" t="n">
        <v>1</v>
      </c>
      <c r="C990" s="0" t="s">
        <v>552</v>
      </c>
      <c r="D990" s="0" t="n">
        <v>0.03</v>
      </c>
      <c r="E990" s="0" t="n">
        <v>0.08</v>
      </c>
      <c r="F990" s="0" t="n">
        <v>14.8815223775163</v>
      </c>
      <c r="G990" s="0" t="n">
        <v>1129.44007290308</v>
      </c>
      <c r="H990" s="0" t="n">
        <v>-246012.73215257</v>
      </c>
      <c r="I990" s="0" t="n">
        <v>31610.9746465453</v>
      </c>
      <c r="J990" s="0" t="n">
        <v>6090.57201943466</v>
      </c>
      <c r="K990" s="13" t="n">
        <v>37095067.5239204</v>
      </c>
      <c r="L990" s="0" t="n">
        <v>17875.2152667398</v>
      </c>
      <c r="M990" s="0" t="n">
        <v>3444.06609294076</v>
      </c>
      <c r="N990" s="13" t="n">
        <v>11861591.2525442</v>
      </c>
      <c r="O990" s="13" t="n">
        <v>0.00823742</v>
      </c>
      <c r="P990" s="0" t="s">
        <v>2068</v>
      </c>
    </row>
    <row r="991" customFormat="false" ht="15" hidden="false" customHeight="false" outlineLevel="0" collapsed="false">
      <c r="A991" s="0" t="n">
        <v>990</v>
      </c>
      <c r="B991" s="0" t="n">
        <v>1</v>
      </c>
      <c r="C991" s="0" t="s">
        <v>552</v>
      </c>
      <c r="D991" s="0" t="n">
        <v>0.03</v>
      </c>
      <c r="E991" s="0" t="n">
        <v>0.08</v>
      </c>
      <c r="F991" s="0" t="n">
        <v>51.300505772233</v>
      </c>
      <c r="G991" s="0" t="n">
        <v>1100.04052857851</v>
      </c>
      <c r="H991" s="0" t="n">
        <v>-284961.235898466</v>
      </c>
      <c r="I991" s="0" t="n">
        <v>23241.9252767242</v>
      </c>
      <c r="J991" s="0" t="n">
        <v>1203.72454481973</v>
      </c>
      <c r="K991" s="0" t="n">
        <v>1448952.77980146</v>
      </c>
      <c r="L991" s="0" t="n">
        <v>13142.8547505375</v>
      </c>
      <c r="M991" s="0" t="n">
        <v>680.682717281861</v>
      </c>
      <c r="N991" s="0" t="n">
        <v>463328.961606218</v>
      </c>
      <c r="O991" s="0" t="n">
        <v>-1</v>
      </c>
      <c r="P991" s="0" t="s">
        <v>2069</v>
      </c>
    </row>
    <row r="992" customFormat="false" ht="15" hidden="false" customHeight="false" outlineLevel="0" collapsed="false">
      <c r="A992" s="0" t="n">
        <v>991</v>
      </c>
      <c r="B992" s="0" t="n">
        <v>-1</v>
      </c>
      <c r="C992" s="0" t="s">
        <v>552</v>
      </c>
      <c r="D992" s="0" t="n">
        <v>0.03</v>
      </c>
      <c r="E992" s="0" t="n">
        <v>0.08</v>
      </c>
      <c r="F992" s="0" t="n">
        <v>15.3131312281475</v>
      </c>
      <c r="G992" s="0" t="n">
        <v>1116.79069553434</v>
      </c>
      <c r="H992" s="0" t="n">
        <v>-259380.979230432</v>
      </c>
      <c r="I992" s="0" t="n">
        <v>32711.9299450563</v>
      </c>
      <c r="J992" s="0" t="n">
        <v>6294.44009261048</v>
      </c>
      <c r="K992" s="13" t="n">
        <v>39619976.0794623</v>
      </c>
      <c r="L992" s="0" t="n">
        <v>18497.777942519</v>
      </c>
      <c r="M992" s="0" t="n">
        <v>3559.34838761153</v>
      </c>
      <c r="N992" s="13" t="n">
        <v>12668960.9443928</v>
      </c>
      <c r="O992" s="13" t="n">
        <v>0.008726672</v>
      </c>
      <c r="P992" s="0" t="s">
        <v>2068</v>
      </c>
    </row>
    <row r="993" customFormat="false" ht="15" hidden="false" customHeight="false" outlineLevel="0" collapsed="false">
      <c r="A993" s="0" t="n">
        <v>992</v>
      </c>
      <c r="B993" s="0" t="n">
        <v>-1</v>
      </c>
      <c r="C993" s="0" t="s">
        <v>552</v>
      </c>
      <c r="D993" s="0" t="n">
        <v>0.03</v>
      </c>
      <c r="E993" s="0" t="n">
        <v>0.08</v>
      </c>
      <c r="F993" s="0" t="n">
        <v>15.5314303225313</v>
      </c>
      <c r="G993" s="0" t="n">
        <v>1106.19989040139</v>
      </c>
      <c r="H993" s="0" t="n">
        <v>-278265.26899601</v>
      </c>
      <c r="I993" s="0" t="n">
        <v>33731.0764105563</v>
      </c>
      <c r="J993" s="0" t="n">
        <v>7358.62398239687</v>
      </c>
      <c r="K993" s="13" t="n">
        <v>54149346.9143064</v>
      </c>
      <c r="L993" s="0" t="n">
        <v>19074.0797700598</v>
      </c>
      <c r="M993" s="0" t="n">
        <v>4161.11775176517</v>
      </c>
      <c r="N993" s="13" t="n">
        <v>17314900.9440552</v>
      </c>
      <c r="O993" s="13" t="n">
        <v>0.01109331</v>
      </c>
      <c r="P993" s="0" t="s">
        <v>2068</v>
      </c>
    </row>
    <row r="994" customFormat="false" ht="15" hidden="false" customHeight="false" outlineLevel="0" collapsed="false">
      <c r="A994" s="0" t="n">
        <v>993</v>
      </c>
      <c r="B994" s="0" t="n">
        <v>1</v>
      </c>
      <c r="C994" s="0" t="s">
        <v>552</v>
      </c>
      <c r="D994" s="0" t="n">
        <v>0.03</v>
      </c>
      <c r="E994" s="0" t="n">
        <v>0.08</v>
      </c>
      <c r="F994" s="0" t="n">
        <v>6219.34925359944</v>
      </c>
      <c r="G994" s="0" t="n">
        <v>1096.01335618736</v>
      </c>
      <c r="H994" s="0" t="n">
        <v>-16338.2397437061</v>
      </c>
      <c r="I994" s="0" t="n">
        <v>22516.2017409448</v>
      </c>
      <c r="J994" s="0" t="n">
        <v>2157.95679665522</v>
      </c>
      <c r="K994" s="0" t="n">
        <v>4656777.53623046</v>
      </c>
      <c r="L994" s="0" t="n">
        <v>12732.4837823539</v>
      </c>
      <c r="M994" s="0" t="n">
        <v>1220.28351995393</v>
      </c>
      <c r="N994" s="0" t="n">
        <v>1489091.86907117</v>
      </c>
      <c r="O994" s="0" t="n">
        <v>-1</v>
      </c>
      <c r="P994" s="0" t="s">
        <v>2069</v>
      </c>
    </row>
    <row r="995" customFormat="false" ht="15" hidden="false" customHeight="false" outlineLevel="0" collapsed="false">
      <c r="A995" s="0" t="n">
        <v>994</v>
      </c>
      <c r="B995" s="0" t="n">
        <v>-1</v>
      </c>
      <c r="C995" s="0" t="s">
        <v>552</v>
      </c>
      <c r="D995" s="0" t="n">
        <v>0.03</v>
      </c>
      <c r="E995" s="0" t="n">
        <v>0.08</v>
      </c>
      <c r="F995" s="0" t="n">
        <v>17.3387609726341</v>
      </c>
      <c r="G995" s="0" t="n">
        <v>1136.66547007304</v>
      </c>
      <c r="H995" s="0" t="n">
        <v>-316439.999725185</v>
      </c>
      <c r="I995" s="0" t="n">
        <v>35288.0974873643</v>
      </c>
      <c r="J995" s="0" t="n">
        <v>10912.5420485563</v>
      </c>
      <c r="K995" s="13" t="n">
        <v>119083573.96151</v>
      </c>
      <c r="L995" s="0" t="n">
        <v>19954.5362328546</v>
      </c>
      <c r="M995" s="0" t="n">
        <v>6170.76950035177</v>
      </c>
      <c r="N995" s="13" t="n">
        <v>38078396.2264716</v>
      </c>
      <c r="O995" s="13" t="n">
        <v>0.03517288</v>
      </c>
      <c r="P995" s="0" t="s">
        <v>2068</v>
      </c>
    </row>
    <row r="996" customFormat="false" ht="15" hidden="false" customHeight="false" outlineLevel="0" collapsed="false">
      <c r="A996" s="0" t="n">
        <v>995</v>
      </c>
      <c r="B996" s="0" t="n">
        <v>1</v>
      </c>
      <c r="C996" s="0" t="s">
        <v>552</v>
      </c>
      <c r="D996" s="0" t="n">
        <v>0.03</v>
      </c>
      <c r="E996" s="0" t="n">
        <v>0.08</v>
      </c>
      <c r="F996" s="0" t="n">
        <v>8083.66060492197</v>
      </c>
      <c r="G996" s="0" t="n">
        <v>1100.00011495003</v>
      </c>
      <c r="H996" s="0" t="n">
        <v>-1315753.44815967</v>
      </c>
      <c r="I996" s="0" t="n">
        <v>17100.6400621596</v>
      </c>
      <c r="J996" s="0" t="n">
        <v>5664.10621478651</v>
      </c>
      <c r="K996" s="13" t="n">
        <v>32082099.2123832</v>
      </c>
      <c r="L996" s="0" t="n">
        <v>9670.07220926948</v>
      </c>
      <c r="M996" s="0" t="n">
        <v>3202.93953322904</v>
      </c>
      <c r="N996" s="13" t="n">
        <v>10258821.6535215</v>
      </c>
      <c r="O996" s="0" t="n">
        <v>-1</v>
      </c>
      <c r="P996" s="0" t="s">
        <v>2069</v>
      </c>
    </row>
    <row r="997" customFormat="false" ht="15" hidden="false" customHeight="false" outlineLevel="0" collapsed="false">
      <c r="A997" s="0" t="n">
        <v>996</v>
      </c>
      <c r="B997" s="0" t="n">
        <v>-1</v>
      </c>
      <c r="C997" s="0" t="s">
        <v>552</v>
      </c>
      <c r="D997" s="0" t="n">
        <v>0.03</v>
      </c>
      <c r="E997" s="0" t="n">
        <v>0.08</v>
      </c>
      <c r="F997" s="0" t="n">
        <v>23.1204323594429</v>
      </c>
      <c r="G997" s="0" t="n">
        <v>1281.33741065846</v>
      </c>
      <c r="H997" s="0" t="n">
        <v>-193749.978777124</v>
      </c>
      <c r="I997" s="0" t="n">
        <v>29896.1799470159</v>
      </c>
      <c r="J997" s="0" t="n">
        <v>16280.8690813704</v>
      </c>
      <c r="K997" s="13" t="n">
        <v>265066698.044723</v>
      </c>
      <c r="L997" s="0" t="n">
        <v>16905.5424361598</v>
      </c>
      <c r="M997" s="0" t="n">
        <v>9206.42452056356</v>
      </c>
      <c r="N997" s="13" t="n">
        <v>84758252.452834</v>
      </c>
      <c r="O997" s="13" t="n">
        <v>0.01025552</v>
      </c>
      <c r="P997" s="0" t="s">
        <v>2068</v>
      </c>
    </row>
    <row r="998" customFormat="false" ht="15" hidden="false" customHeight="false" outlineLevel="0" collapsed="false">
      <c r="A998" s="0" t="n">
        <v>997</v>
      </c>
      <c r="B998" s="0" t="n">
        <v>-15</v>
      </c>
      <c r="C998" s="0" t="s">
        <v>552</v>
      </c>
      <c r="D998" s="0" t="n">
        <v>0.035</v>
      </c>
      <c r="E998" s="0" t="n">
        <v>0.08</v>
      </c>
      <c r="F998" s="0" t="n">
        <v>25.2948080339556</v>
      </c>
      <c r="G998" s="0" t="n">
        <v>1177.18844457987</v>
      </c>
      <c r="H998" s="0" t="n">
        <v>-185644.787254298</v>
      </c>
      <c r="I998" s="0" t="n">
        <v>23486.4750536777</v>
      </c>
      <c r="J998" s="0" t="n">
        <v>6524.72446852683</v>
      </c>
      <c r="K998" s="13" t="n">
        <v>42572029.3901927</v>
      </c>
      <c r="L998" s="0" t="n">
        <v>13281.0154805015</v>
      </c>
      <c r="M998" s="0" t="n">
        <v>3689.56884651238</v>
      </c>
      <c r="N998" s="13" t="n">
        <v>13612918.2731547</v>
      </c>
      <c r="O998" s="13" t="n">
        <v>0.01295664</v>
      </c>
      <c r="P998" s="0" t="s">
        <v>2068</v>
      </c>
    </row>
    <row r="999" customFormat="false" ht="15" hidden="false" customHeight="false" outlineLevel="0" collapsed="false">
      <c r="A999" s="0" t="n">
        <v>998</v>
      </c>
      <c r="B999" s="0" t="n">
        <v>1</v>
      </c>
      <c r="C999" s="0" t="s">
        <v>552</v>
      </c>
      <c r="D999" s="0" t="n">
        <v>0.035</v>
      </c>
      <c r="E999" s="0" t="n">
        <v>0.08</v>
      </c>
      <c r="F999" s="0" t="n">
        <v>17763.0860326823</v>
      </c>
      <c r="G999" s="0" t="n">
        <v>1100.44081765177</v>
      </c>
      <c r="H999" s="0" t="n">
        <v>-3664344.91171723</v>
      </c>
      <c r="I999" s="0" t="n">
        <v>22888.462985474</v>
      </c>
      <c r="J999" s="0" t="n">
        <v>1434.75969341271</v>
      </c>
      <c r="K999" s="0" t="n">
        <v>2058535.37784174</v>
      </c>
      <c r="L999" s="0" t="n">
        <v>12942.9787291501</v>
      </c>
      <c r="M999" s="0" t="n">
        <v>811.328580912927</v>
      </c>
      <c r="N999" s="0" t="n">
        <v>658254.066206183</v>
      </c>
      <c r="O999" s="0" t="n">
        <v>-1</v>
      </c>
      <c r="P999" s="0" t="s">
        <v>2069</v>
      </c>
    </row>
    <row r="1000" customFormat="false" ht="15" hidden="false" customHeight="false" outlineLevel="0" collapsed="false">
      <c r="A1000" s="0" t="n">
        <v>999</v>
      </c>
      <c r="B1000" s="0" t="n">
        <v>1</v>
      </c>
      <c r="C1000" s="0" t="s">
        <v>552</v>
      </c>
      <c r="D1000" s="0" t="n">
        <v>0.035</v>
      </c>
      <c r="E1000" s="0" t="n">
        <v>0.08</v>
      </c>
      <c r="F1000" s="0" t="n">
        <v>103590.979169461</v>
      </c>
      <c r="G1000" s="0" t="n">
        <v>1100.00012817152</v>
      </c>
      <c r="H1000" s="0" t="n">
        <v>-3562628.45512662</v>
      </c>
      <c r="I1000" s="0" t="n">
        <v>16267.1404900619</v>
      </c>
      <c r="J1000" s="0" t="n">
        <v>121.751516489976</v>
      </c>
      <c r="K1000" s="0" t="n">
        <v>14823.4317676091</v>
      </c>
      <c r="L1000" s="0" t="n">
        <v>9198.74476069061</v>
      </c>
      <c r="M1000" s="0" t="n">
        <v>68.8480636873272</v>
      </c>
      <c r="N1000" s="0" t="n">
        <v>4740.05587349427</v>
      </c>
      <c r="O1000" s="0" t="n">
        <v>-1</v>
      </c>
      <c r="P1000" s="0" t="s">
        <v>2069</v>
      </c>
    </row>
    <row r="1001" customFormat="false" ht="15" hidden="false" customHeight="false" outlineLevel="0" collapsed="false">
      <c r="A1001" s="0" t="n">
        <v>1000</v>
      </c>
      <c r="B1001" s="0" t="n">
        <v>-1</v>
      </c>
      <c r="C1001" s="0" t="s">
        <v>552</v>
      </c>
      <c r="D1001" s="0" t="n">
        <v>0.035</v>
      </c>
      <c r="E1001" s="0" t="n">
        <v>0.08</v>
      </c>
      <c r="F1001" s="0" t="n">
        <v>22.5953518657333</v>
      </c>
      <c r="G1001" s="0" t="n">
        <v>1145.0023113546</v>
      </c>
      <c r="H1001" s="0" t="n">
        <v>-254887.16983196</v>
      </c>
      <c r="I1001" s="0" t="n">
        <v>31546.6111424403</v>
      </c>
      <c r="J1001" s="0" t="n">
        <v>5702.78691637099</v>
      </c>
      <c r="K1001" s="13" t="n">
        <v>32521778.6135321</v>
      </c>
      <c r="L1001" s="0" t="n">
        <v>17838.8193155215</v>
      </c>
      <c r="M1001" s="0" t="n">
        <v>3224.78331941023</v>
      </c>
      <c r="N1001" s="13" t="n">
        <v>10399227.4571464</v>
      </c>
      <c r="O1001" s="13" t="n">
        <v>0.009603544</v>
      </c>
      <c r="P1001" s="0" t="s">
        <v>2068</v>
      </c>
    </row>
    <row r="1002" customFormat="false" ht="15" hidden="false" customHeight="false" outlineLevel="0" collapsed="false">
      <c r="A1002" s="0" t="n">
        <v>1001</v>
      </c>
      <c r="B1002" s="0" t="n">
        <v>1</v>
      </c>
      <c r="C1002" s="0" t="s">
        <v>552</v>
      </c>
      <c r="D1002" s="0" t="n">
        <v>0.035</v>
      </c>
      <c r="E1002" s="0" t="n">
        <v>0.08</v>
      </c>
      <c r="F1002" s="0" t="n">
        <v>20.9006007970456</v>
      </c>
      <c r="G1002" s="0" t="n">
        <v>1141.29489742007</v>
      </c>
      <c r="H1002" s="0" t="n">
        <v>-263127.312993377</v>
      </c>
      <c r="I1002" s="0" t="n">
        <v>33439.5684543872</v>
      </c>
      <c r="J1002" s="0" t="n">
        <v>5946.95616680988</v>
      </c>
      <c r="K1002" s="13" t="n">
        <v>35366287.6499581</v>
      </c>
      <c r="L1002" s="0" t="n">
        <v>18909.2393142765</v>
      </c>
      <c r="M1002" s="0" t="n">
        <v>3362.85492150145</v>
      </c>
      <c r="N1002" s="13" t="n">
        <v>11308793.2230665</v>
      </c>
      <c r="O1002" s="13" t="n">
        <v>0.008591593</v>
      </c>
      <c r="P1002" s="0" t="s">
        <v>2068</v>
      </c>
    </row>
    <row r="1003" customFormat="false" ht="15" hidden="false" customHeight="false" outlineLevel="0" collapsed="false">
      <c r="A1003" s="0" t="n">
        <v>1002</v>
      </c>
      <c r="B1003" s="0" t="n">
        <v>-1</v>
      </c>
      <c r="C1003" s="0" t="s">
        <v>552</v>
      </c>
      <c r="D1003" s="0" t="n">
        <v>0.035</v>
      </c>
      <c r="E1003" s="0" t="n">
        <v>0.08</v>
      </c>
      <c r="F1003" s="0" t="n">
        <v>20.3912872232467</v>
      </c>
      <c r="G1003" s="0" t="n">
        <v>1135.70279751085</v>
      </c>
      <c r="H1003" s="0" t="n">
        <v>-265416.583961118</v>
      </c>
      <c r="I1003" s="0" t="n">
        <v>34155.9600382729</v>
      </c>
      <c r="J1003" s="0" t="n">
        <v>5910.48654989735</v>
      </c>
      <c r="K1003" s="13" t="n">
        <v>34933851.2565175</v>
      </c>
      <c r="L1003" s="0" t="n">
        <v>19314.340831089</v>
      </c>
      <c r="M1003" s="0" t="n">
        <v>3342.23226559488</v>
      </c>
      <c r="N1003" s="13" t="n">
        <v>11170516.5171835</v>
      </c>
      <c r="O1003" s="13" t="n">
        <v>0.009377123</v>
      </c>
      <c r="P1003" s="0" t="s">
        <v>2068</v>
      </c>
    </row>
    <row r="1004" customFormat="false" ht="15" hidden="false" customHeight="false" outlineLevel="0" collapsed="false">
      <c r="A1004" s="0" t="n">
        <v>1003</v>
      </c>
      <c r="B1004" s="0" t="n">
        <v>-1</v>
      </c>
      <c r="C1004" s="0" t="s">
        <v>552</v>
      </c>
      <c r="D1004" s="0" t="n">
        <v>0.035</v>
      </c>
      <c r="E1004" s="0" t="n">
        <v>0.08</v>
      </c>
      <c r="F1004" s="0" t="n">
        <v>21.0724143200932</v>
      </c>
      <c r="G1004" s="0" t="n">
        <v>1128.74086661041</v>
      </c>
      <c r="H1004" s="0" t="n">
        <v>-279636.086624771</v>
      </c>
      <c r="I1004" s="0" t="n">
        <v>34976.1702893049</v>
      </c>
      <c r="J1004" s="0" t="n">
        <v>6186.13954547297</v>
      </c>
      <c r="K1004" s="13" t="n">
        <v>38268322.4760646</v>
      </c>
      <c r="L1004" s="0" t="n">
        <v>19778.1492066649</v>
      </c>
      <c r="M1004" s="0" t="n">
        <v>3498.10713784829</v>
      </c>
      <c r="N1004" s="13" t="n">
        <v>12236753.5478651</v>
      </c>
      <c r="O1004" s="13" t="n">
        <v>0.01046274</v>
      </c>
      <c r="P1004" s="0" t="s">
        <v>2068</v>
      </c>
    </row>
    <row r="1005" customFormat="false" ht="15" hidden="false" customHeight="false" outlineLevel="0" collapsed="false">
      <c r="A1005" s="0" t="n">
        <v>1004</v>
      </c>
      <c r="B1005" s="0" t="n">
        <v>-1</v>
      </c>
      <c r="C1005" s="0" t="s">
        <v>552</v>
      </c>
      <c r="D1005" s="0" t="n">
        <v>0.035</v>
      </c>
      <c r="E1005" s="0" t="n">
        <v>0.08</v>
      </c>
      <c r="F1005" s="0" t="n">
        <v>22.7903226336929</v>
      </c>
      <c r="G1005" s="0" t="n">
        <v>1116.26432946565</v>
      </c>
      <c r="H1005" s="0" t="n">
        <v>-306599.086296498</v>
      </c>
      <c r="I1005" s="0" t="n">
        <v>36266.9859973074</v>
      </c>
      <c r="J1005" s="0" t="n">
        <v>7379.41983938767</v>
      </c>
      <c r="K1005" s="13" t="n">
        <v>54455837.1659483</v>
      </c>
      <c r="L1005" s="0" t="n">
        <v>20508.0731937684</v>
      </c>
      <c r="M1005" s="0" t="n">
        <v>4172.87728858816</v>
      </c>
      <c r="N1005" s="13" t="n">
        <v>17412904.8656149</v>
      </c>
      <c r="O1005" s="13" t="n">
        <v>0.01371222</v>
      </c>
      <c r="P1005" s="0" t="s">
        <v>2068</v>
      </c>
    </row>
    <row r="1006" customFormat="false" ht="15" hidden="false" customHeight="false" outlineLevel="0" collapsed="false">
      <c r="A1006" s="0" t="n">
        <v>1005</v>
      </c>
      <c r="B1006" s="0" t="n">
        <v>1</v>
      </c>
      <c r="C1006" s="0" t="s">
        <v>552</v>
      </c>
      <c r="D1006" s="0" t="n">
        <v>0.035</v>
      </c>
      <c r="E1006" s="0" t="n">
        <v>0.08</v>
      </c>
      <c r="F1006" s="0" t="n">
        <v>268.421161531208</v>
      </c>
      <c r="G1006" s="0" t="n">
        <v>1099.9339211991</v>
      </c>
      <c r="H1006" s="0" t="n">
        <v>-3544795.4205849</v>
      </c>
      <c r="I1006" s="0" t="n">
        <v>24492.5036299595</v>
      </c>
      <c r="J1006" s="0" t="n">
        <v>3518.18330522056</v>
      </c>
      <c r="K1006" s="13" t="n">
        <v>12377613.7691327</v>
      </c>
      <c r="L1006" s="0" t="n">
        <v>13850.0449074684</v>
      </c>
      <c r="M1006" s="0" t="n">
        <v>1989.46573638177</v>
      </c>
      <c r="N1006" s="0" t="n">
        <v>3957973.91623707</v>
      </c>
      <c r="O1006" s="0" t="n">
        <v>-1</v>
      </c>
      <c r="P1006" s="0" t="s">
        <v>2069</v>
      </c>
    </row>
    <row r="1007" customFormat="false" ht="15" hidden="false" customHeight="false" outlineLevel="0" collapsed="false">
      <c r="A1007" s="0" t="n">
        <v>1006</v>
      </c>
      <c r="B1007" s="0" t="n">
        <v>-1</v>
      </c>
      <c r="C1007" s="0" t="s">
        <v>552</v>
      </c>
      <c r="D1007" s="0" t="n">
        <v>0.035</v>
      </c>
      <c r="E1007" s="0" t="n">
        <v>0.08</v>
      </c>
      <c r="F1007" s="0" t="n">
        <v>22.5779582735704</v>
      </c>
      <c r="G1007" s="0" t="n">
        <v>1151.94786039336</v>
      </c>
      <c r="H1007" s="0" t="n">
        <v>-338242.253492182</v>
      </c>
      <c r="I1007" s="0" t="n">
        <v>37898.488958061</v>
      </c>
      <c r="J1007" s="0" t="n">
        <v>10979.7753428167</v>
      </c>
      <c r="K1007" s="13" t="n">
        <v>120555466.578727</v>
      </c>
      <c r="L1007" s="0" t="n">
        <v>21430.6472984229</v>
      </c>
      <c r="M1007" s="0" t="n">
        <v>6208.78824610177</v>
      </c>
      <c r="N1007" s="13" t="n">
        <v>38549051.4849315</v>
      </c>
      <c r="O1007" s="13" t="n">
        <v>0.02224466</v>
      </c>
      <c r="P1007" s="0" t="s">
        <v>2068</v>
      </c>
    </row>
    <row r="1008" customFormat="false" ht="15" hidden="false" customHeight="false" outlineLevel="0" collapsed="false">
      <c r="A1008" s="0" t="n">
        <v>1007</v>
      </c>
      <c r="B1008" s="0" t="n">
        <v>1</v>
      </c>
      <c r="C1008" s="0" t="s">
        <v>552</v>
      </c>
      <c r="D1008" s="0" t="n">
        <v>0.035</v>
      </c>
      <c r="E1008" s="0" t="n">
        <v>0.08</v>
      </c>
      <c r="F1008" s="0" t="n">
        <v>-5756924.65649589</v>
      </c>
      <c r="G1008" s="0" t="n">
        <v>1099.99992974039</v>
      </c>
      <c r="H1008" s="0" t="n">
        <v>-2680881.04048003</v>
      </c>
      <c r="I1008" s="0" t="n">
        <v>12544.6780118477</v>
      </c>
      <c r="J1008" s="0" t="n">
        <v>4891.14418243309</v>
      </c>
      <c r="K1008" s="13" t="n">
        <v>23923291.413349</v>
      </c>
      <c r="L1008" s="0" t="n">
        <v>7093.76618510615</v>
      </c>
      <c r="M1008" s="0" t="n">
        <v>2765.84486069947</v>
      </c>
      <c r="N1008" s="0" t="n">
        <v>7649897.79345767</v>
      </c>
      <c r="O1008" s="0" t="n">
        <v>-1</v>
      </c>
      <c r="P1008" s="0" t="s">
        <v>2069</v>
      </c>
    </row>
    <row r="1009" customFormat="false" ht="15" hidden="false" customHeight="false" outlineLevel="0" collapsed="false">
      <c r="A1009" s="0" t="n">
        <v>1008</v>
      </c>
      <c r="B1009" s="0" t="n">
        <v>-1</v>
      </c>
      <c r="C1009" s="0" t="s">
        <v>552</v>
      </c>
      <c r="D1009" s="0" t="n">
        <v>0.035</v>
      </c>
      <c r="E1009" s="0" t="n">
        <v>0.08</v>
      </c>
      <c r="F1009" s="0" t="n">
        <v>32.7847719973797</v>
      </c>
      <c r="G1009" s="0" t="n">
        <v>1303.3266282146</v>
      </c>
      <c r="H1009" s="0" t="n">
        <v>-199154.959904282</v>
      </c>
      <c r="I1009" s="0" t="n">
        <v>31726.3653764617</v>
      </c>
      <c r="J1009" s="0" t="n">
        <v>16722.8715518993</v>
      </c>
      <c r="K1009" s="13" t="n">
        <v>279654432.941324</v>
      </c>
      <c r="L1009" s="0" t="n">
        <v>17940.4665486247</v>
      </c>
      <c r="M1009" s="0" t="n">
        <v>9456.36587080958</v>
      </c>
      <c r="N1009" s="13" t="n">
        <v>89422855.4826123</v>
      </c>
      <c r="O1009" s="13" t="n">
        <v>0.01052667</v>
      </c>
      <c r="P1009" s="0" t="s">
        <v>2068</v>
      </c>
    </row>
  </sheetData>
  <autoFilter ref="A1:P1009"/>
  <conditionalFormatting sqref="G1010:G1048576">
    <cfRule type="colorScale" priority="2">
      <colorScale>
        <cfvo type="num" val="0"/>
        <cfvo type="num" val="1"/>
        <color rgb="FFFFFFFF"/>
        <color rgb="FFFF0000"/>
      </colorScale>
    </cfRule>
  </conditionalFormatting>
  <conditionalFormatting sqref="H1:H1009">
    <cfRule type="colorScale" priority="3">
      <colorScale>
        <cfvo type="num" val="0"/>
        <cfvo type="num" val="1"/>
        <color rgb="FFFFFFFF"/>
        <color rgb="FFFF0000"/>
      </colorScale>
    </cfRule>
  </conditionalFormatting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4" activeCellId="0" sqref="C134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2</v>
      </c>
      <c r="B1" s="0" t="s">
        <v>2071</v>
      </c>
    </row>
    <row r="2" customFormat="false" ht="15" hidden="false" customHeight="false" outlineLevel="0" collapsed="false">
      <c r="A2" s="0" t="str">
        <f aca="true">INDIRECT("IDs!B"&amp;$B2+1)</f>
        <v>a-line</v>
      </c>
      <c r="B2" s="0" t="n">
        <v>1</v>
      </c>
      <c r="C2" s="0" t="n">
        <v>992.839151170045</v>
      </c>
      <c r="D2" s="0" t="n">
        <v>969.849452279174</v>
      </c>
      <c r="E2" s="0" t="n">
        <v>965.296215667364</v>
      </c>
      <c r="F2" s="0" t="n">
        <v>963.342358220972</v>
      </c>
      <c r="G2" s="0" t="n">
        <v>976.955946928164</v>
      </c>
    </row>
    <row r="3" customFormat="false" ht="15" hidden="false" customHeight="false" outlineLevel="0" collapsed="false">
      <c r="A3" s="0" t="str">
        <f aca="true">INDIRECT("IDs!B"&amp;$B3+1)</f>
        <v>a-line</v>
      </c>
      <c r="B3" s="0" t="n">
        <v>2</v>
      </c>
      <c r="C3" s="0" t="n">
        <v>993.744468361538</v>
      </c>
      <c r="D3" s="0" t="n">
        <v>974.113434576438</v>
      </c>
      <c r="E3" s="0" t="n">
        <v>968.660303161259</v>
      </c>
      <c r="F3" s="0" t="n">
        <v>966.186861406351</v>
      </c>
      <c r="G3" s="0" t="n">
        <v>975.455035631174</v>
      </c>
    </row>
    <row r="4" customFormat="false" ht="15" hidden="false" customHeight="false" outlineLevel="0" collapsed="false">
      <c r="A4" s="0" t="str">
        <f aca="true">INDIRECT("IDs!B"&amp;$B4+1)</f>
        <v>a-line</v>
      </c>
      <c r="B4" s="0" t="n">
        <v>3</v>
      </c>
      <c r="C4" s="0" t="n">
        <v>994.796190559169</v>
      </c>
      <c r="D4" s="0" t="n">
        <v>976.879192690819</v>
      </c>
      <c r="E4" s="0" t="n">
        <v>970.529141757148</v>
      </c>
      <c r="F4" s="0" t="n">
        <v>967.469172245542</v>
      </c>
      <c r="G4" s="0" t="n">
        <v>974.040643551495</v>
      </c>
    </row>
    <row r="5" customFormat="false" ht="15" hidden="false" customHeight="false" outlineLevel="0" collapsed="false">
      <c r="A5" s="0" t="str">
        <f aca="true">INDIRECT("IDs!B"&amp;$B5+1)</f>
        <v>a-line</v>
      </c>
      <c r="B5" s="0" t="n">
        <v>4</v>
      </c>
      <c r="C5" s="0" t="n">
        <v>996.027562345118</v>
      </c>
      <c r="D5" s="0" t="n">
        <v>979.236637026624</v>
      </c>
      <c r="E5" s="0" t="n">
        <v>971.982228870405</v>
      </c>
      <c r="F5" s="0" t="n">
        <v>968.363391113287</v>
      </c>
      <c r="G5" s="0" t="n">
        <v>972.801757497514</v>
      </c>
    </row>
    <row r="6" customFormat="false" ht="15" hidden="false" customHeight="false" outlineLevel="0" collapsed="false">
      <c r="A6" s="0" t="str">
        <f aca="true">INDIRECT("IDs!B"&amp;$B6+1)</f>
        <v>a-line</v>
      </c>
      <c r="B6" s="0" t="n">
        <v>5</v>
      </c>
      <c r="C6" s="0" t="n">
        <v>997.359219985483</v>
      </c>
      <c r="D6" s="0" t="n">
        <v>981.334475362408</v>
      </c>
      <c r="E6" s="0" t="n">
        <v>973.193569291276</v>
      </c>
      <c r="F6" s="0" t="n">
        <v>969.005603657383</v>
      </c>
      <c r="G6" s="0" t="n">
        <v>971.639011917785</v>
      </c>
    </row>
    <row r="7" customFormat="false" ht="15" hidden="false" customHeight="false" outlineLevel="0" collapsed="false">
      <c r="A7" s="0" t="str">
        <f aca="true">INDIRECT("IDs!B"&amp;$B7+1)</f>
        <v>a-line</v>
      </c>
      <c r="B7" s="0" t="n">
        <v>6</v>
      </c>
      <c r="C7" s="0" t="n">
        <v>997.940923160686</v>
      </c>
      <c r="D7" s="0" t="n">
        <v>982.337282338309</v>
      </c>
      <c r="E7" s="0" t="n">
        <v>973.711281214151</v>
      </c>
      <c r="F7" s="0" t="n">
        <v>969.223744515112</v>
      </c>
      <c r="G7" s="0" t="n">
        <v>971.071391875361</v>
      </c>
    </row>
    <row r="8" customFormat="false" ht="15" hidden="false" customHeight="false" outlineLevel="0" collapsed="false">
      <c r="A8" s="0" t="str">
        <f aca="true">INDIRECT("IDs!B"&amp;$B8+1)</f>
        <v>a-line</v>
      </c>
      <c r="B8" s="0" t="n">
        <v>7</v>
      </c>
      <c r="C8" s="0" t="n">
        <v>998.562457347242</v>
      </c>
      <c r="D8" s="0" t="n">
        <v>983.200025657836</v>
      </c>
      <c r="E8" s="0" t="n">
        <v>974.140295545391</v>
      </c>
      <c r="F8" s="0" t="n">
        <v>969.319887941109</v>
      </c>
      <c r="G8" s="0" t="n">
        <v>970.433600665649</v>
      </c>
    </row>
    <row r="9" customFormat="false" ht="15" hidden="false" customHeight="false" outlineLevel="0" collapsed="false">
      <c r="A9" s="0" t="str">
        <f aca="true">INDIRECT("IDs!B"&amp;$B9+1)</f>
        <v>a-line</v>
      </c>
      <c r="B9" s="0" t="n">
        <v>8</v>
      </c>
      <c r="C9" s="0" t="n">
        <v>999.865470098157</v>
      </c>
      <c r="D9" s="0" t="n">
        <v>984.746997995546</v>
      </c>
      <c r="E9" s="0" t="n">
        <v>974.88295011082</v>
      </c>
      <c r="F9" s="0" t="n">
        <v>969.494682924763</v>
      </c>
      <c r="G9" s="0" t="n">
        <v>969.314028872347</v>
      </c>
    </row>
    <row r="10" customFormat="false" ht="15" hidden="false" customHeight="false" outlineLevel="0" collapsed="false">
      <c r="A10" s="0" t="str">
        <f aca="true">INDIRECT("IDs!B"&amp;$B10+1)</f>
        <v>a-line</v>
      </c>
      <c r="B10" s="0" t="n">
        <v>9</v>
      </c>
      <c r="C10" s="0" t="n">
        <v>996.939989796719</v>
      </c>
      <c r="D10" s="0" t="n">
        <v>980.526385095039</v>
      </c>
      <c r="E10" s="0" t="n">
        <v>969.037191221671</v>
      </c>
      <c r="F10" s="0" t="n">
        <v>962.082031931413</v>
      </c>
      <c r="G10" s="0" t="n">
        <v>957.877882505166</v>
      </c>
    </row>
    <row r="11" customFormat="false" ht="15" hidden="false" customHeight="false" outlineLevel="0" collapsed="false">
      <c r="A11" s="0" t="str">
        <f aca="true">INDIRECT("IDs!B"&amp;$B11+1)</f>
        <v>a-line</v>
      </c>
      <c r="B11" s="0" t="n">
        <v>10</v>
      </c>
      <c r="C11" s="0" t="n">
        <v>1004.83098985255</v>
      </c>
      <c r="D11" s="0" t="n">
        <v>988.588978840493</v>
      </c>
      <c r="E11" s="0" t="n">
        <v>976.480968748421</v>
      </c>
      <c r="F11" s="0" t="n">
        <v>968.912809953401</v>
      </c>
      <c r="G11" s="0" t="n">
        <v>965.699387555853</v>
      </c>
    </row>
    <row r="12" customFormat="false" ht="15" hidden="false" customHeight="false" outlineLevel="0" collapsed="false">
      <c r="A12" s="0" t="str">
        <f aca="true">INDIRECT("IDs!B"&amp;$B12+1)</f>
        <v>a-line</v>
      </c>
      <c r="B12" s="0" t="n">
        <v>11</v>
      </c>
      <c r="C12" s="0" t="n">
        <v>1006.50603597064</v>
      </c>
      <c r="D12" s="0" t="n">
        <v>991.106077894349</v>
      </c>
      <c r="E12" s="0" t="n">
        <v>977.701789936889</v>
      </c>
      <c r="F12" s="0" t="n">
        <v>968.78060402463</v>
      </c>
      <c r="G12" s="0" t="n">
        <v>963.726116862606</v>
      </c>
    </row>
    <row r="13" customFormat="false" ht="15" hidden="false" customHeight="false" outlineLevel="0" collapsed="false">
      <c r="A13" s="0" t="str">
        <f aca="true">INDIRECT("IDs!B"&amp;$B13+1)</f>
        <v>a-line</v>
      </c>
      <c r="B13" s="0" t="n">
        <v>12</v>
      </c>
      <c r="C13" s="0" t="n">
        <v>1003.45364258751</v>
      </c>
      <c r="D13" s="0" t="n">
        <v>992.677238572375</v>
      </c>
      <c r="E13" s="0" t="n">
        <v>978.601124859498</v>
      </c>
      <c r="F13" s="0" t="n">
        <v>969.122975256033</v>
      </c>
      <c r="G13" s="0" t="n">
        <v>963.004456475449</v>
      </c>
    </row>
    <row r="14" customFormat="false" ht="15" hidden="false" customHeight="false" outlineLevel="0" collapsed="false">
      <c r="A14" s="0" t="str">
        <f aca="true">INDIRECT("IDs!B"&amp;$B14+1)</f>
        <v>a-line</v>
      </c>
      <c r="B14" s="0" t="n">
        <v>13</v>
      </c>
      <c r="C14" s="0" t="n">
        <v>1031.31349159935</v>
      </c>
      <c r="D14" s="0" t="n">
        <v>1008.51408293131</v>
      </c>
      <c r="E14" s="0" t="n">
        <v>1005.2113849638</v>
      </c>
      <c r="F14" s="0" t="n">
        <v>1004.46652023632</v>
      </c>
      <c r="G14" s="0" t="n">
        <v>1021.24288388161</v>
      </c>
    </row>
    <row r="15" customFormat="false" ht="15" hidden="false" customHeight="false" outlineLevel="0" collapsed="false">
      <c r="A15" s="0" t="str">
        <f aca="true">INDIRECT("IDs!B"&amp;$B15+1)</f>
        <v>a-line</v>
      </c>
      <c r="B15" s="0" t="n">
        <v>14</v>
      </c>
      <c r="C15" s="0" t="n">
        <v>1032.17864605327</v>
      </c>
      <c r="D15" s="0" t="n">
        <v>1013.44122644346</v>
      </c>
      <c r="E15" s="0" t="n">
        <v>1009.50427469933</v>
      </c>
      <c r="F15" s="0" t="n">
        <v>1008.45532714879</v>
      </c>
      <c r="G15" s="0" t="n">
        <v>1020.48743206017</v>
      </c>
    </row>
    <row r="16" customFormat="false" ht="15" hidden="false" customHeight="false" outlineLevel="0" collapsed="false">
      <c r="A16" s="0" t="str">
        <f aca="true">INDIRECT("IDs!B"&amp;$B16+1)</f>
        <v>a-line</v>
      </c>
      <c r="B16" s="0" t="n">
        <v>15</v>
      </c>
      <c r="C16" s="0" t="n">
        <v>1033.29096949286</v>
      </c>
      <c r="D16" s="0" t="n">
        <v>1016.68382486467</v>
      </c>
      <c r="E16" s="0" t="n">
        <v>1012.01874573516</v>
      </c>
      <c r="F16" s="0" t="n">
        <v>1010.538065598</v>
      </c>
      <c r="G16" s="0" t="n">
        <v>1019.66978457404</v>
      </c>
    </row>
    <row r="17" customFormat="false" ht="15" hidden="false" customHeight="false" outlineLevel="0" collapsed="false">
      <c r="A17" s="0" t="str">
        <f aca="true">INDIRECT("IDs!B"&amp;$B17+1)</f>
        <v>a-line</v>
      </c>
      <c r="B17" s="0" t="n">
        <v>16</v>
      </c>
      <c r="C17" s="0" t="n">
        <v>1034.57746431298</v>
      </c>
      <c r="D17" s="0" t="n">
        <v>1019.21789618085</v>
      </c>
      <c r="E17" s="0" t="n">
        <v>1013.57477747777</v>
      </c>
      <c r="F17" s="0" t="n">
        <v>1011.55238024687</v>
      </c>
      <c r="G17" s="0" t="n">
        <v>1018.26740746418</v>
      </c>
    </row>
    <row r="18" customFormat="false" ht="15" hidden="false" customHeight="false" outlineLevel="0" collapsed="false">
      <c r="A18" s="0" t="str">
        <f aca="true">INDIRECT("IDs!B"&amp;$B18+1)</f>
        <v>a-line</v>
      </c>
      <c r="B18" s="0" t="n">
        <v>17</v>
      </c>
      <c r="C18" s="0" t="n">
        <v>1035.67164842497</v>
      </c>
      <c r="D18" s="0" t="n">
        <v>1021.53381272041</v>
      </c>
      <c r="E18" s="0" t="n">
        <v>1015.28613672269</v>
      </c>
      <c r="F18" s="0" t="n">
        <v>1012.95130653697</v>
      </c>
      <c r="G18" s="0" t="n">
        <v>1017.85112719666</v>
      </c>
    </row>
    <row r="19" customFormat="false" ht="15" hidden="false" customHeight="false" outlineLevel="0" collapsed="false">
      <c r="A19" s="0" t="str">
        <f aca="true">INDIRECT("IDs!B"&amp;$B19+1)</f>
        <v>a-line</v>
      </c>
      <c r="B19" s="0" t="n">
        <v>18</v>
      </c>
      <c r="C19" s="0" t="n">
        <v>1036.22318300351</v>
      </c>
      <c r="D19" s="0" t="n">
        <v>1022.6265231087</v>
      </c>
      <c r="E19" s="0" t="n">
        <v>1015.92578656806</v>
      </c>
      <c r="F19" s="0" t="n">
        <v>1013.3456260754</v>
      </c>
      <c r="G19" s="0" t="n">
        <v>1017.41031127566</v>
      </c>
    </row>
    <row r="20" customFormat="false" ht="15" hidden="false" customHeight="false" outlineLevel="0" collapsed="false">
      <c r="A20" s="0" t="str">
        <f aca="true">INDIRECT("IDs!B"&amp;$B20+1)</f>
        <v>a-line</v>
      </c>
      <c r="B20" s="0" t="n">
        <v>19</v>
      </c>
      <c r="C20" s="0" t="n">
        <v>1036.80711799554</v>
      </c>
      <c r="D20" s="0" t="n">
        <v>1023.56341744178</v>
      </c>
      <c r="E20" s="0" t="n">
        <v>1016.47766418675</v>
      </c>
      <c r="F20" s="0" t="n">
        <v>1013.60376802287</v>
      </c>
      <c r="G20" s="0" t="n">
        <v>1016.89596057367</v>
      </c>
    </row>
    <row r="21" customFormat="false" ht="15" hidden="false" customHeight="false" outlineLevel="0" collapsed="false">
      <c r="A21" s="0" t="str">
        <f aca="true">INDIRECT("IDs!B"&amp;$B21+1)</f>
        <v>a-line</v>
      </c>
      <c r="B21" s="0" t="n">
        <v>20</v>
      </c>
      <c r="C21" s="0" t="n">
        <v>1038.10149694325</v>
      </c>
      <c r="D21" s="0" t="n">
        <v>1025.24721356639</v>
      </c>
      <c r="E21" s="0" t="n">
        <v>1017.38864856572</v>
      </c>
      <c r="F21" s="0" t="n">
        <v>1013.99844687931</v>
      </c>
      <c r="G21" s="0" t="n">
        <v>1015.92603325473</v>
      </c>
    </row>
    <row r="22" customFormat="false" ht="15" hidden="false" customHeight="false" outlineLevel="0" collapsed="false">
      <c r="A22" s="0" t="str">
        <f aca="true">INDIRECT("IDs!B"&amp;$B22+1)</f>
        <v>a-line</v>
      </c>
      <c r="B22" s="0" t="n">
        <v>21</v>
      </c>
      <c r="C22" s="0" t="n">
        <v>1030.36060278307</v>
      </c>
      <c r="D22" s="0" t="n">
        <v>1014.96645284493</v>
      </c>
      <c r="E22" s="0" t="n">
        <v>1004.58994124645</v>
      </c>
      <c r="F22" s="0" t="n">
        <v>998.325626274956</v>
      </c>
      <c r="G22" s="0" t="n">
        <v>991.850631570564</v>
      </c>
    </row>
    <row r="23" customFormat="false" ht="15" hidden="false" customHeight="false" outlineLevel="0" collapsed="false">
      <c r="A23" s="0" t="str">
        <f aca="true">INDIRECT("IDs!B"&amp;$B23+1)</f>
        <v>a-line</v>
      </c>
      <c r="B23" s="0" t="n">
        <v>22</v>
      </c>
      <c r="C23" s="0" t="n">
        <v>1043.47032466039</v>
      </c>
      <c r="D23" s="0" t="n">
        <v>1029.50609574904</v>
      </c>
      <c r="E23" s="0" t="n">
        <v>1019.20053952208</v>
      </c>
      <c r="F23" s="0" t="n">
        <v>1013.47891839816</v>
      </c>
      <c r="G23" s="0" t="n">
        <v>1012.12856972482</v>
      </c>
    </row>
    <row r="24" customFormat="false" ht="15" hidden="false" customHeight="false" outlineLevel="0" collapsed="false">
      <c r="A24" s="0" t="str">
        <f aca="true">INDIRECT("IDs!B"&amp;$B24+1)</f>
        <v>a-line</v>
      </c>
      <c r="B24" s="0" t="n">
        <v>23</v>
      </c>
      <c r="C24" s="0" t="n">
        <v>1045.50708549041</v>
      </c>
      <c r="D24" s="0" t="n">
        <v>1032.24818522616</v>
      </c>
      <c r="E24" s="0" t="n">
        <v>1020.39855975564</v>
      </c>
      <c r="F24" s="0" t="n">
        <v>1013.12965587027</v>
      </c>
      <c r="G24" s="0" t="n">
        <v>1009.84612758567</v>
      </c>
    </row>
    <row r="25" customFormat="false" ht="15" hidden="false" customHeight="false" outlineLevel="0" collapsed="false">
      <c r="A25" s="0" t="str">
        <f aca="true">INDIRECT("IDs!B"&amp;$B25+1)</f>
        <v>a-line</v>
      </c>
      <c r="B25" s="0" t="n">
        <v>24</v>
      </c>
      <c r="C25" s="0" t="n">
        <v>1042.64707238489</v>
      </c>
      <c r="D25" s="0" t="n">
        <v>1033.74459562439</v>
      </c>
      <c r="E25" s="0" t="n">
        <v>1020.90880227016</v>
      </c>
      <c r="F25" s="0" t="n">
        <v>1012.9004421264</v>
      </c>
      <c r="G25" s="0" t="n">
        <v>1008.61194862712</v>
      </c>
    </row>
    <row r="26" customFormat="false" ht="15" hidden="false" customHeight="false" outlineLevel="0" collapsed="false">
      <c r="A26" s="0" t="str">
        <f aca="true">INDIRECT("IDs!B"&amp;$B26+1)</f>
        <v>a-line</v>
      </c>
      <c r="B26" s="0" t="n">
        <v>25</v>
      </c>
      <c r="C26" s="0" t="n">
        <v>1064.75579716294</v>
      </c>
      <c r="D26" s="0" t="n">
        <v>1042.2205741488</v>
      </c>
      <c r="E26" s="0" t="n">
        <v>1040.05481653213</v>
      </c>
      <c r="F26" s="0" t="n">
        <v>1040.35021218199</v>
      </c>
      <c r="G26" s="0" t="n">
        <v>1059.52797850884</v>
      </c>
    </row>
    <row r="27" customFormat="false" ht="15" hidden="false" customHeight="false" outlineLevel="0" collapsed="false">
      <c r="A27" s="0" t="str">
        <f aca="true">INDIRECT("IDs!B"&amp;$B27+1)</f>
        <v>a-line</v>
      </c>
      <c r="B27" s="0" t="n">
        <v>26</v>
      </c>
      <c r="C27" s="0" t="n">
        <v>1065.75348462099</v>
      </c>
      <c r="D27" s="0" t="n">
        <v>1047.76786982566</v>
      </c>
      <c r="E27" s="0" t="n">
        <v>1045.07343075471</v>
      </c>
      <c r="F27" s="0" t="n">
        <v>1045.17163987169</v>
      </c>
      <c r="G27" s="0" t="n">
        <v>1059.31831037564</v>
      </c>
    </row>
    <row r="28" customFormat="false" ht="15" hidden="false" customHeight="false" outlineLevel="0" collapsed="false">
      <c r="A28" s="0" t="str">
        <f aca="true">INDIRECT("IDs!B"&amp;$B28+1)</f>
        <v>a-line</v>
      </c>
      <c r="B28" s="0" t="n">
        <v>27</v>
      </c>
      <c r="C28" s="0" t="n">
        <v>1067.23024545978</v>
      </c>
      <c r="D28" s="0" t="n">
        <v>1051.16241319547</v>
      </c>
      <c r="E28" s="0" t="n">
        <v>1047.40434515695</v>
      </c>
      <c r="F28" s="0" t="n">
        <v>1046.80422320625</v>
      </c>
      <c r="G28" s="0" t="n">
        <v>1057.63103699751</v>
      </c>
    </row>
    <row r="29" customFormat="false" ht="15" hidden="false" customHeight="false" outlineLevel="0" collapsed="false">
      <c r="A29" s="0" t="str">
        <f aca="true">INDIRECT("IDs!B"&amp;$B29+1)</f>
        <v>a-line</v>
      </c>
      <c r="B29" s="0" t="n">
        <v>28</v>
      </c>
      <c r="C29" s="0" t="n">
        <v>1068.34201998955</v>
      </c>
      <c r="D29" s="0" t="n">
        <v>1054.07216992478</v>
      </c>
      <c r="E29" s="0" t="n">
        <v>1049.63046124862</v>
      </c>
      <c r="F29" s="0" t="n">
        <v>1048.79425182145</v>
      </c>
      <c r="G29" s="0" t="n">
        <v>1057.23593990011</v>
      </c>
    </row>
    <row r="30" customFormat="false" ht="15" hidden="false" customHeight="false" outlineLevel="0" collapsed="false">
      <c r="A30" s="0" t="str">
        <f aca="true">INDIRECT("IDs!B"&amp;$B30+1)</f>
        <v>a-line</v>
      </c>
      <c r="B30" s="0" t="n">
        <v>29</v>
      </c>
      <c r="C30" s="0" t="n">
        <v>1069.19180894356</v>
      </c>
      <c r="D30" s="0" t="n">
        <v>1056.63794727162</v>
      </c>
      <c r="E30" s="0" t="n">
        <v>1051.93509521362</v>
      </c>
      <c r="F30" s="0" t="n">
        <v>1051.11646358214</v>
      </c>
      <c r="G30" s="0" t="n">
        <v>1057.81826466204</v>
      </c>
    </row>
    <row r="31" customFormat="false" ht="15" hidden="false" customHeight="false" outlineLevel="0" collapsed="false">
      <c r="A31" s="0" t="str">
        <f aca="true">INDIRECT("IDs!B"&amp;$B31+1)</f>
        <v>a-line</v>
      </c>
      <c r="B31" s="0" t="n">
        <v>30</v>
      </c>
      <c r="C31" s="0" t="n">
        <v>1069.68012737547</v>
      </c>
      <c r="D31" s="0" t="n">
        <v>1057.78300608089</v>
      </c>
      <c r="E31" s="0" t="n">
        <v>1052.68517934828</v>
      </c>
      <c r="F31" s="0" t="n">
        <v>1051.69538174375</v>
      </c>
      <c r="G31" s="0" t="n">
        <v>1057.54591938585</v>
      </c>
    </row>
    <row r="32" customFormat="false" ht="15" hidden="false" customHeight="false" outlineLevel="0" collapsed="false">
      <c r="A32" s="0" t="str">
        <f aca="true">INDIRECT("IDs!B"&amp;$B32+1)</f>
        <v>a-line</v>
      </c>
      <c r="B32" s="0" t="n">
        <v>31</v>
      </c>
      <c r="C32" s="0" t="n">
        <v>1070.26726351038</v>
      </c>
      <c r="D32" s="0" t="n">
        <v>1058.81089779583</v>
      </c>
      <c r="E32" s="0" t="n">
        <v>1053.35901270044</v>
      </c>
      <c r="F32" s="0" t="n">
        <v>1052.07401504386</v>
      </c>
      <c r="G32" s="0" t="n">
        <v>1057.12359653751</v>
      </c>
    </row>
    <row r="33" customFormat="false" ht="15" hidden="false" customHeight="false" outlineLevel="0" collapsed="false">
      <c r="A33" s="0" t="str">
        <f aca="true">INDIRECT("IDs!B"&amp;$B33+1)</f>
        <v>a-line</v>
      </c>
      <c r="B33" s="0" t="n">
        <v>32</v>
      </c>
      <c r="C33" s="0" t="n">
        <v>1071.493768627</v>
      </c>
      <c r="D33" s="0" t="n">
        <v>1060.58219764447</v>
      </c>
      <c r="E33" s="0" t="n">
        <v>1054.45445730639</v>
      </c>
      <c r="F33" s="0" t="n">
        <v>1052.7201298458</v>
      </c>
      <c r="G33" s="0" t="n">
        <v>1056.37890369472</v>
      </c>
    </row>
    <row r="34" customFormat="false" ht="15" hidden="false" customHeight="false" outlineLevel="0" collapsed="false">
      <c r="A34" s="0" t="str">
        <f aca="true">INDIRECT("IDs!B"&amp;$B34+1)</f>
        <v>a-line</v>
      </c>
      <c r="B34" s="0" t="n">
        <v>33</v>
      </c>
      <c r="C34" s="0" t="n">
        <v>1057.46084284552</v>
      </c>
      <c r="D34" s="0" t="n">
        <v>1043.21570892591</v>
      </c>
      <c r="E34" s="0" t="n">
        <v>1033.45953033104</v>
      </c>
      <c r="F34" s="0" t="n">
        <v>1029.2949034515</v>
      </c>
      <c r="G34" s="0" t="n">
        <v>1023.0521544106</v>
      </c>
    </row>
    <row r="35" customFormat="false" ht="15" hidden="false" customHeight="false" outlineLevel="0" collapsed="false">
      <c r="A35" s="0" t="str">
        <f aca="true">INDIRECT("IDs!B"&amp;$B35+1)</f>
        <v>a-line</v>
      </c>
      <c r="B35" s="0" t="n">
        <v>34</v>
      </c>
      <c r="C35" s="0" t="n">
        <v>1077.05684610647</v>
      </c>
      <c r="D35" s="0" t="n">
        <v>1065.08005672896</v>
      </c>
      <c r="E35" s="0" t="n">
        <v>1056.40243526181</v>
      </c>
      <c r="F35" s="0" t="n">
        <v>1052.16620188829</v>
      </c>
      <c r="G35" s="0" t="n">
        <v>1052.36186426928</v>
      </c>
    </row>
    <row r="36" customFormat="false" ht="15" hidden="false" customHeight="false" outlineLevel="0" collapsed="false">
      <c r="A36" s="0" t="str">
        <f aca="true">INDIRECT("IDs!B"&amp;$B36+1)</f>
        <v>a-line</v>
      </c>
      <c r="B36" s="0" t="n">
        <v>35</v>
      </c>
      <c r="C36" s="0" t="n">
        <v>1079.13678837497</v>
      </c>
      <c r="D36" s="0" t="n">
        <v>1067.78389690537</v>
      </c>
      <c r="E36" s="0" t="n">
        <v>1057.69863091588</v>
      </c>
      <c r="F36" s="0" t="n">
        <v>1052.00634710808</v>
      </c>
      <c r="G36" s="0" t="n">
        <v>1050.19623567216</v>
      </c>
    </row>
    <row r="37" customFormat="false" ht="15" hidden="false" customHeight="false" outlineLevel="0" collapsed="false">
      <c r="A37" s="0" t="str">
        <f aca="true">INDIRECT("IDs!B"&amp;$B37+1)</f>
        <v>a-line</v>
      </c>
      <c r="B37" s="0" t="n">
        <v>36</v>
      </c>
      <c r="C37" s="0" t="n">
        <v>1076.44246727175</v>
      </c>
      <c r="D37" s="0" t="n">
        <v>1069.19712000963</v>
      </c>
      <c r="E37" s="0" t="n">
        <v>1057.9319393801</v>
      </c>
      <c r="F37" s="0" t="n">
        <v>1051.35339516041</v>
      </c>
      <c r="G37" s="0" t="n">
        <v>1048.52524343501</v>
      </c>
    </row>
    <row r="38" customFormat="false" ht="15" hidden="false" customHeight="false" outlineLevel="0" collapsed="false">
      <c r="A38" s="0" t="str">
        <f aca="true">INDIRECT("IDs!B"&amp;$B38+1)</f>
        <v>a-line</v>
      </c>
      <c r="B38" s="0" t="n">
        <v>37</v>
      </c>
      <c r="C38" s="0" t="n">
        <v>1094.16873763078</v>
      </c>
      <c r="D38" s="0" t="n">
        <v>1071.50092848826</v>
      </c>
      <c r="E38" s="0" t="n">
        <v>1070.10918324778</v>
      </c>
      <c r="F38" s="0" t="n">
        <v>1071.09373091337</v>
      </c>
      <c r="G38" s="0" t="n">
        <v>1092.10993213814</v>
      </c>
    </row>
    <row r="39" customFormat="false" ht="15" hidden="false" customHeight="false" outlineLevel="0" collapsed="false">
      <c r="A39" s="0" t="str">
        <f aca="true">INDIRECT("IDs!B"&amp;$B39+1)</f>
        <v>a-line</v>
      </c>
      <c r="B39" s="0" t="n">
        <v>38</v>
      </c>
      <c r="C39" s="0" t="n">
        <v>1095.29021734003</v>
      </c>
      <c r="D39" s="0" t="n">
        <v>1077.58608885944</v>
      </c>
      <c r="E39" s="0" t="n">
        <v>1075.74227513477</v>
      </c>
      <c r="F39" s="0" t="n">
        <v>1076.64621661115</v>
      </c>
      <c r="G39" s="0" t="n">
        <v>1092.44279608447</v>
      </c>
    </row>
    <row r="40" customFormat="false" ht="15" hidden="false" customHeight="false" outlineLevel="0" collapsed="false">
      <c r="A40" s="0" t="str">
        <f aca="true">INDIRECT("IDs!B"&amp;$B40+1)</f>
        <v>a-line</v>
      </c>
      <c r="B40" s="0" t="n">
        <v>39</v>
      </c>
      <c r="C40" s="0" t="n">
        <v>1096.94071353786</v>
      </c>
      <c r="D40" s="0" t="n">
        <v>1081.11407540492</v>
      </c>
      <c r="E40" s="0" t="n">
        <v>1077.94065828198</v>
      </c>
      <c r="F40" s="0" t="n">
        <v>1077.87214731332</v>
      </c>
      <c r="G40" s="0" t="n">
        <v>1090.02084327641</v>
      </c>
    </row>
    <row r="41" customFormat="false" ht="15" hidden="false" customHeight="false" outlineLevel="0" collapsed="false">
      <c r="A41" s="0" t="str">
        <f aca="true">INDIRECT("IDs!B"&amp;$B41+1)</f>
        <v>a-line</v>
      </c>
      <c r="B41" s="0" t="n">
        <v>40</v>
      </c>
      <c r="C41" s="0" t="n">
        <v>1098.1183724776</v>
      </c>
      <c r="D41" s="0" t="n">
        <v>1084.28286131868</v>
      </c>
      <c r="E41" s="0" t="n">
        <v>1080.41467556725</v>
      </c>
      <c r="F41" s="0" t="n">
        <v>1080.16291015904</v>
      </c>
      <c r="G41" s="0" t="n">
        <v>1089.78267138514</v>
      </c>
    </row>
    <row r="42" customFormat="false" ht="15" hidden="false" customHeight="false" outlineLevel="0" collapsed="false">
      <c r="A42" s="0" t="str">
        <f aca="true">INDIRECT("IDs!B"&amp;$B42+1)</f>
        <v>a-line</v>
      </c>
      <c r="B42" s="0" t="n">
        <v>41</v>
      </c>
      <c r="C42" s="0" t="n">
        <v>1098.71789184913</v>
      </c>
      <c r="D42" s="0" t="n">
        <v>1087.17895990535</v>
      </c>
      <c r="E42" s="0" t="n">
        <v>1083.59630267001</v>
      </c>
      <c r="F42" s="0" t="n">
        <v>1083.94103820302</v>
      </c>
      <c r="G42" s="0" t="n">
        <v>1092.15108086292</v>
      </c>
    </row>
    <row r="43" customFormat="false" ht="15" hidden="false" customHeight="false" outlineLevel="0" collapsed="false">
      <c r="A43" s="0" t="str">
        <f aca="true">INDIRECT("IDs!B"&amp;$B43+1)</f>
        <v>a-line</v>
      </c>
      <c r="B43" s="0" t="n">
        <v>42</v>
      </c>
      <c r="C43" s="0" t="n">
        <v>1099.21021504026</v>
      </c>
      <c r="D43" s="0" t="n">
        <v>1088.39467319069</v>
      </c>
      <c r="E43" s="0" t="n">
        <v>1084.46937770972</v>
      </c>
      <c r="F43" s="0" t="n">
        <v>1084.71042009536</v>
      </c>
      <c r="G43" s="0" t="n">
        <v>1092.06809366367</v>
      </c>
    </row>
    <row r="44" customFormat="false" ht="15" hidden="false" customHeight="false" outlineLevel="0" collapsed="false">
      <c r="A44" s="0" t="str">
        <f aca="true">INDIRECT("IDs!B"&amp;$B44+1)</f>
        <v>a-line</v>
      </c>
      <c r="B44" s="0" t="n">
        <v>43</v>
      </c>
      <c r="C44" s="0" t="n">
        <v>1099.74152820114</v>
      </c>
      <c r="D44" s="0" t="n">
        <v>1089.48031162623</v>
      </c>
      <c r="E44" s="0" t="n">
        <v>1085.26655671875</v>
      </c>
      <c r="F44" s="0" t="n">
        <v>1085.24764943693</v>
      </c>
      <c r="G44" s="0" t="n">
        <v>1091.77192178711</v>
      </c>
    </row>
    <row r="45" customFormat="false" ht="15" hidden="false" customHeight="false" outlineLevel="0" collapsed="false">
      <c r="A45" s="0" t="str">
        <f aca="true">INDIRECT("IDs!B"&amp;$B45+1)</f>
        <v>a-line</v>
      </c>
      <c r="B45" s="0" t="n">
        <v>44</v>
      </c>
      <c r="C45" s="0" t="n">
        <v>1100.88161266403</v>
      </c>
      <c r="D45" s="0" t="n">
        <v>1091.33076917504</v>
      </c>
      <c r="E45" s="0" t="n">
        <v>1086.5708538769</v>
      </c>
      <c r="F45" s="0" t="n">
        <v>1086.19142298829</v>
      </c>
      <c r="G45" s="0" t="n">
        <v>1091.28967998259</v>
      </c>
    </row>
    <row r="46" customFormat="false" ht="15" hidden="false" customHeight="false" outlineLevel="0" collapsed="false">
      <c r="A46" s="0" t="str">
        <f aca="true">INDIRECT("IDs!B"&amp;$B46+1)</f>
        <v>a-line</v>
      </c>
      <c r="B46" s="0" t="n">
        <v>45</v>
      </c>
      <c r="C46" s="0" t="n">
        <v>1075.62272444894</v>
      </c>
      <c r="D46" s="0" t="n">
        <v>1063.36133053733</v>
      </c>
      <c r="E46" s="0" t="n">
        <v>1054.3838379275</v>
      </c>
      <c r="F46" s="0" t="n">
        <v>1050.45005260929</v>
      </c>
      <c r="G46" s="0" t="n">
        <v>1050.51217223712</v>
      </c>
    </row>
    <row r="47" customFormat="false" ht="15" hidden="false" customHeight="false" outlineLevel="0" collapsed="false">
      <c r="A47" s="0" t="str">
        <f aca="true">INDIRECT("IDs!B"&amp;$B47+1)</f>
        <v>a-line</v>
      </c>
      <c r="B47" s="0" t="n">
        <v>46</v>
      </c>
      <c r="C47" s="0" t="n">
        <v>1106.58117777962</v>
      </c>
      <c r="D47" s="0" t="n">
        <v>1096.09334022973</v>
      </c>
      <c r="E47" s="0" t="n">
        <v>1088.77350396356</v>
      </c>
      <c r="F47" s="0" t="n">
        <v>1085.73670016459</v>
      </c>
      <c r="G47" s="0" t="n">
        <v>1087.18861078246</v>
      </c>
    </row>
    <row r="48" customFormat="false" ht="15" hidden="false" customHeight="false" outlineLevel="0" collapsed="false">
      <c r="A48" s="0" t="str">
        <f aca="true">INDIRECT("IDs!B"&amp;$B48+1)</f>
        <v>a-line</v>
      </c>
      <c r="B48" s="0" t="n">
        <v>47</v>
      </c>
      <c r="C48" s="0" t="n">
        <v>1108.51336415673</v>
      </c>
      <c r="D48" s="0" t="n">
        <v>1098.66278655895</v>
      </c>
      <c r="E48" s="0" t="n">
        <v>1090.30441428521</v>
      </c>
      <c r="F48" s="0" t="n">
        <v>1086.10370018351</v>
      </c>
      <c r="G48" s="0" t="n">
        <v>1085.6043783359</v>
      </c>
    </row>
    <row r="49" customFormat="false" ht="15" hidden="false" customHeight="false" outlineLevel="0" collapsed="false">
      <c r="A49" s="0" t="str">
        <f aca="true">INDIRECT("IDs!B"&amp;$B49+1)</f>
        <v>a-line</v>
      </c>
      <c r="B49" s="0" t="n">
        <v>48</v>
      </c>
      <c r="C49" s="0" t="n">
        <v>1105.90616161786</v>
      </c>
      <c r="D49" s="0" t="n">
        <v>1099.98040053812</v>
      </c>
      <c r="E49" s="0" t="n">
        <v>1090.39318611781</v>
      </c>
      <c r="F49" s="0" t="n">
        <v>1085.24774779386</v>
      </c>
      <c r="G49" s="0" t="n">
        <v>1083.71701004034</v>
      </c>
    </row>
    <row r="50" customFormat="false" ht="15" hidden="false" customHeight="false" outlineLevel="0" collapsed="false">
      <c r="A50" s="0" t="str">
        <f aca="true">INDIRECT("IDs!B"&amp;$B50+1)</f>
        <v>a-line</v>
      </c>
      <c r="B50" s="0" t="n">
        <v>49</v>
      </c>
      <c r="C50" s="0" t="n">
        <v>1120.31337813035</v>
      </c>
      <c r="D50" s="0" t="n">
        <v>1097.31716289829</v>
      </c>
      <c r="E50" s="0" t="n">
        <v>1096.49171722208</v>
      </c>
      <c r="F50" s="0" t="n">
        <v>1097.9454238014</v>
      </c>
      <c r="G50" s="0" t="n">
        <v>1120.48904099323</v>
      </c>
    </row>
    <row r="51" customFormat="false" ht="15" hidden="false" customHeight="false" outlineLevel="0" collapsed="false">
      <c r="A51" s="0" t="str">
        <f aca="true">INDIRECT("IDs!B"&amp;$B51+1)</f>
        <v>a-line</v>
      </c>
      <c r="B51" s="0" t="n">
        <v>50</v>
      </c>
      <c r="C51" s="0" t="n">
        <v>1121.59566606323</v>
      </c>
      <c r="D51" s="0" t="n">
        <v>1103.88453520087</v>
      </c>
      <c r="E51" s="0" t="n">
        <v>1102.65088058522</v>
      </c>
      <c r="F51" s="0" t="n">
        <v>1104.13206498712</v>
      </c>
      <c r="G51" s="0" t="n">
        <v>1121.29789154585</v>
      </c>
    </row>
    <row r="52" customFormat="false" ht="15" hidden="false" customHeight="false" outlineLevel="0" collapsed="false">
      <c r="A52" s="0" t="str">
        <f aca="true">INDIRECT("IDs!B"&amp;$B52+1)</f>
        <v>a-line</v>
      </c>
      <c r="B52" s="0" t="n">
        <v>51</v>
      </c>
      <c r="C52" s="0" t="n">
        <v>1125.19348516051</v>
      </c>
      <c r="D52" s="0" t="n">
        <v>1108.37712750073</v>
      </c>
      <c r="E52" s="0" t="n">
        <v>1104.69406594666</v>
      </c>
      <c r="F52" s="0" t="n">
        <v>1104.04830276911</v>
      </c>
      <c r="G52" s="0" t="n">
        <v>1116.69210665893</v>
      </c>
    </row>
    <row r="53" customFormat="false" ht="15" hidden="false" customHeight="false" outlineLevel="0" collapsed="false">
      <c r="A53" s="0" t="str">
        <f aca="true">INDIRECT("IDs!B"&amp;$B53+1)</f>
        <v>a-line</v>
      </c>
      <c r="B53" s="0" t="n">
        <v>52</v>
      </c>
      <c r="C53" s="0" t="n">
        <v>1125.84989191516</v>
      </c>
      <c r="D53" s="0" t="n">
        <v>1111.68054287777</v>
      </c>
      <c r="E53" s="0" t="n">
        <v>1107.64955027079</v>
      </c>
      <c r="F53" s="0" t="n">
        <v>1107.26007959974</v>
      </c>
      <c r="G53" s="0" t="n">
        <v>1117.46394989832</v>
      </c>
    </row>
    <row r="54" customFormat="false" ht="15" hidden="false" customHeight="false" outlineLevel="0" collapsed="false">
      <c r="A54" s="0" t="str">
        <f aca="true">INDIRECT("IDs!B"&amp;$B54+1)</f>
        <v>a-line</v>
      </c>
      <c r="B54" s="0" t="n">
        <v>53</v>
      </c>
      <c r="C54" s="0" t="n">
        <v>1125.09400004718</v>
      </c>
      <c r="D54" s="0" t="n">
        <v>1114.18404440959</v>
      </c>
      <c r="E54" s="0" t="n">
        <v>1111.4050924305</v>
      </c>
      <c r="F54" s="0" t="n">
        <v>1112.66092176414</v>
      </c>
      <c r="G54" s="0" t="n">
        <v>1122.09485388848</v>
      </c>
    </row>
    <row r="55" customFormat="false" ht="15" hidden="false" customHeight="false" outlineLevel="0" collapsed="false">
      <c r="A55" s="0" t="str">
        <f aca="true">INDIRECT("IDs!B"&amp;$B55+1)</f>
        <v>a-line</v>
      </c>
      <c r="B55" s="0" t="n">
        <v>54</v>
      </c>
      <c r="C55" s="0" t="n">
        <v>1125.55531958223</v>
      </c>
      <c r="D55" s="0" t="n">
        <v>1115.46550175861</v>
      </c>
      <c r="E55" s="0" t="n">
        <v>1112.39186683034</v>
      </c>
      <c r="F55" s="0" t="n">
        <v>1113.59824265362</v>
      </c>
      <c r="G55" s="0" t="n">
        <v>1122.16316771298</v>
      </c>
    </row>
    <row r="56" customFormat="false" ht="15" hidden="false" customHeight="false" outlineLevel="0" collapsed="false">
      <c r="A56" s="0" t="str">
        <f aca="true">INDIRECT("IDs!B"&amp;$B56+1)</f>
        <v>a-line</v>
      </c>
      <c r="B56" s="0" t="n">
        <v>55</v>
      </c>
      <c r="C56" s="0" t="n">
        <v>1126.08167168035</v>
      </c>
      <c r="D56" s="0" t="n">
        <v>1116.61076508696</v>
      </c>
      <c r="E56" s="0" t="n">
        <v>1113.30672975897</v>
      </c>
      <c r="F56" s="0" t="n">
        <v>1114.29438848375</v>
      </c>
      <c r="G56" s="0" t="n">
        <v>1122.049705233</v>
      </c>
    </row>
    <row r="57" customFormat="false" ht="15" hidden="false" customHeight="false" outlineLevel="0" collapsed="false">
      <c r="A57" s="0" t="str">
        <f aca="true">INDIRECT("IDs!B"&amp;$B57+1)</f>
        <v>a-line</v>
      </c>
      <c r="B57" s="0" t="n">
        <v>56</v>
      </c>
      <c r="C57" s="0" t="n">
        <v>1127.21635658937</v>
      </c>
      <c r="D57" s="0" t="n">
        <v>1118.54292623907</v>
      </c>
      <c r="E57" s="0" t="n">
        <v>1114.81406752731</v>
      </c>
      <c r="F57" s="0" t="n">
        <v>1115.53637732225</v>
      </c>
      <c r="G57" s="0" t="n">
        <v>1121.89763488358</v>
      </c>
    </row>
    <row r="58" customFormat="false" ht="15" hidden="false" customHeight="false" outlineLevel="0" collapsed="false">
      <c r="A58" s="0" t="str">
        <f aca="true">INDIRECT("IDs!B"&amp;$B58+1)</f>
        <v>a-line</v>
      </c>
      <c r="B58" s="0" t="n">
        <v>57</v>
      </c>
      <c r="C58" s="13" t="n">
        <v>1098.319</v>
      </c>
      <c r="D58" s="13" t="n">
        <v>1089.282</v>
      </c>
      <c r="E58" s="13" t="n">
        <v>1083.233</v>
      </c>
      <c r="F58" s="13" t="n">
        <v>1081.289</v>
      </c>
      <c r="G58" s="13" t="n">
        <v>1083.562</v>
      </c>
    </row>
    <row r="59" customFormat="false" ht="15" hidden="false" customHeight="false" outlineLevel="0" collapsed="false">
      <c r="A59" s="0" t="str">
        <f aca="true">INDIRECT("IDs!B"&amp;$B59+1)</f>
        <v>a-line</v>
      </c>
      <c r="B59" s="0" t="n">
        <v>58</v>
      </c>
      <c r="C59" s="0" t="n">
        <v>1133.96547419488</v>
      </c>
      <c r="D59" s="0" t="n">
        <v>1124.32555376395</v>
      </c>
      <c r="E59" s="0" t="n">
        <v>1117.51313583935</v>
      </c>
      <c r="F59" s="0" t="n">
        <v>1114.90980017576</v>
      </c>
      <c r="G59" s="0" t="n">
        <v>1117.0725174452</v>
      </c>
    </row>
    <row r="60" customFormat="false" ht="15" hidden="false" customHeight="false" outlineLevel="0" collapsed="false">
      <c r="A60" s="0" t="str">
        <f aca="true">INDIRECT("IDs!B"&amp;$B60+1)</f>
        <v>a-line</v>
      </c>
      <c r="B60" s="0" t="n">
        <v>59</v>
      </c>
      <c r="C60" s="0" t="n">
        <v>1134.66029555588</v>
      </c>
      <c r="D60" s="0" t="n">
        <v>1126.00389286948</v>
      </c>
      <c r="E60" s="0" t="n">
        <v>1119.19291887446</v>
      </c>
      <c r="F60" s="0" t="n">
        <v>1116.3632794239</v>
      </c>
      <c r="G60" s="0" t="n">
        <v>1117.03747719198</v>
      </c>
    </row>
    <row r="61" customFormat="false" ht="15" hidden="false" customHeight="false" outlineLevel="0" collapsed="false">
      <c r="A61" s="0" t="str">
        <f aca="true">INDIRECT("IDs!B"&amp;$B61+1)</f>
        <v>a-line</v>
      </c>
      <c r="B61" s="0" t="n">
        <v>60</v>
      </c>
      <c r="C61" s="0" t="n">
        <v>1132.09492110219</v>
      </c>
      <c r="D61" s="0" t="n">
        <v>1127.22226469847</v>
      </c>
      <c r="E61" s="0" t="n">
        <v>1119.22473667701</v>
      </c>
      <c r="F61" s="0" t="n">
        <v>1115.45805087237</v>
      </c>
      <c r="G61" s="0" t="n">
        <v>1115.10908666855</v>
      </c>
    </row>
    <row r="62" customFormat="false" ht="15" hidden="false" customHeight="false" outlineLevel="0" collapsed="false">
      <c r="A62" s="0" t="str">
        <f aca="true">INDIRECT("IDs!B"&amp;$B62+1)</f>
        <v>a-line</v>
      </c>
      <c r="B62" s="0" t="n">
        <v>61</v>
      </c>
      <c r="C62" s="0" t="n">
        <v>1143.83613565785</v>
      </c>
      <c r="D62" s="0" t="n">
        <v>1120.39695774012</v>
      </c>
      <c r="E62" s="0" t="n">
        <v>1120.016731559</v>
      </c>
      <c r="F62" s="0" t="n">
        <v>1121.81153848565</v>
      </c>
      <c r="G62" s="0" t="n">
        <v>1145.67591386443</v>
      </c>
    </row>
    <row r="63" customFormat="false" ht="15" hidden="false" customHeight="false" outlineLevel="0" collapsed="false">
      <c r="A63" s="0" t="str">
        <f aca="true">INDIRECT("IDs!B"&amp;$B63+1)</f>
        <v>a-line</v>
      </c>
      <c r="B63" s="0" t="n">
        <v>62</v>
      </c>
      <c r="C63" s="0" t="n">
        <v>1145.30383811493</v>
      </c>
      <c r="D63" s="0" t="n">
        <v>1127.41804133231</v>
      </c>
      <c r="E63" s="0" t="n">
        <v>1126.64771597627</v>
      </c>
      <c r="F63" s="0" t="n">
        <v>1128.56507076485</v>
      </c>
      <c r="G63" s="0" t="n">
        <v>1146.90274372585</v>
      </c>
    </row>
    <row r="64" customFormat="false" ht="15" hidden="false" customHeight="false" outlineLevel="0" collapsed="false">
      <c r="A64" s="0" t="str">
        <f aca="true">INDIRECT("IDs!B"&amp;$B64+1)</f>
        <v>a-line</v>
      </c>
      <c r="B64" s="0" t="n">
        <v>63</v>
      </c>
      <c r="C64" s="0" t="n">
        <v>1152.11492070957</v>
      </c>
      <c r="D64" s="0" t="n">
        <v>1133.52448368269</v>
      </c>
      <c r="E64" s="0" t="n">
        <v>1128.9907229483</v>
      </c>
      <c r="F64" s="0" t="n">
        <v>1127.4875707065</v>
      </c>
      <c r="G64" s="0" t="n">
        <v>1140.21764018547</v>
      </c>
    </row>
    <row r="65" customFormat="false" ht="15" hidden="false" customHeight="false" outlineLevel="0" collapsed="false">
      <c r="A65" s="0" t="str">
        <f aca="true">INDIRECT("IDs!B"&amp;$B65+1)</f>
        <v>a-line</v>
      </c>
      <c r="B65" s="0" t="n">
        <v>64</v>
      </c>
      <c r="C65" s="13" t="n">
        <v>1101.124</v>
      </c>
      <c r="D65" s="13" t="n">
        <v>1088.029</v>
      </c>
      <c r="E65" s="13" t="n">
        <v>1084.303</v>
      </c>
      <c r="F65" s="13" t="n">
        <v>1084.259</v>
      </c>
      <c r="G65" s="13" t="n">
        <v>1093.997</v>
      </c>
    </row>
    <row r="66" customFormat="false" ht="15" hidden="false" customHeight="false" outlineLevel="0" collapsed="false">
      <c r="A66" s="0" t="str">
        <f aca="true">INDIRECT("IDs!B"&amp;$B66+1)</f>
        <v>a-line</v>
      </c>
      <c r="B66" s="0" t="n">
        <v>65</v>
      </c>
      <c r="C66" s="0" t="n">
        <v>1148.97541338742</v>
      </c>
      <c r="D66" s="0" t="n">
        <v>1138.40004633704</v>
      </c>
      <c r="E66" s="0" t="n">
        <v>1136.20171371954</v>
      </c>
      <c r="F66" s="0" t="n">
        <v>1138.19176961996</v>
      </c>
      <c r="G66" s="0" t="n">
        <v>1148.74844687673</v>
      </c>
    </row>
    <row r="67" customFormat="false" ht="15" hidden="false" customHeight="false" outlineLevel="0" collapsed="false">
      <c r="A67" s="0" t="str">
        <f aca="true">INDIRECT("IDs!B"&amp;$B67+1)</f>
        <v>a-line</v>
      </c>
      <c r="B67" s="0" t="n">
        <v>66</v>
      </c>
      <c r="C67" s="0" t="n">
        <v>1149.45040617983</v>
      </c>
      <c r="D67" s="0" t="n">
        <v>1139.76961879353</v>
      </c>
      <c r="E67" s="0" t="n">
        <v>1137.32432916686</v>
      </c>
      <c r="F67" s="0" t="n">
        <v>1139.32045049603</v>
      </c>
      <c r="G67" s="0" t="n">
        <v>1148.95909328948</v>
      </c>
    </row>
    <row r="68" customFormat="false" ht="15" hidden="false" customHeight="false" outlineLevel="0" collapsed="false">
      <c r="A68" s="0" t="str">
        <f aca="true">INDIRECT("IDs!B"&amp;$B68+1)</f>
        <v>a-line</v>
      </c>
      <c r="B68" s="0" t="n">
        <v>67</v>
      </c>
      <c r="C68" s="0" t="n">
        <v>1149.9532185746</v>
      </c>
      <c r="D68" s="0" t="n">
        <v>1140.97075973412</v>
      </c>
      <c r="E68" s="0" t="n">
        <v>1138.34342378848</v>
      </c>
      <c r="F68" s="0" t="n">
        <v>1140.15256850284</v>
      </c>
      <c r="G68" s="0" t="n">
        <v>1148.99102168433</v>
      </c>
    </row>
    <row r="69" customFormat="false" ht="15" hidden="false" customHeight="false" outlineLevel="0" collapsed="false">
      <c r="A69" s="0" t="str">
        <f aca="true">INDIRECT("IDs!B"&amp;$B69+1)</f>
        <v>a-line</v>
      </c>
      <c r="B69" s="0" t="n">
        <v>68</v>
      </c>
      <c r="C69" s="0" t="n">
        <v>1151.07203143823</v>
      </c>
      <c r="D69" s="0" t="n">
        <v>1143.00085558131</v>
      </c>
      <c r="E69" s="0" t="n">
        <v>1140.06050896106</v>
      </c>
      <c r="F69" s="0" t="n">
        <v>1141.68538397194</v>
      </c>
      <c r="G69" s="0" t="n">
        <v>1149.13747422998</v>
      </c>
    </row>
    <row r="70" customFormat="false" ht="15" hidden="false" customHeight="false" outlineLevel="0" collapsed="false">
      <c r="A70" s="0" t="str">
        <f aca="true">INDIRECT("IDs!B"&amp;$B70+1)</f>
        <v>a-line</v>
      </c>
      <c r="B70" s="0" t="n">
        <v>69</v>
      </c>
    </row>
    <row r="71" customFormat="false" ht="15" hidden="false" customHeight="false" outlineLevel="0" collapsed="false">
      <c r="A71" s="0" t="str">
        <f aca="true">INDIRECT("IDs!B"&amp;$B71+1)</f>
        <v>a-line</v>
      </c>
      <c r="B71" s="0" t="n">
        <v>70</v>
      </c>
      <c r="C71" s="0" t="n">
        <v>1161.39897466152</v>
      </c>
      <c r="D71" s="0" t="n">
        <v>1151.97562619797</v>
      </c>
      <c r="E71" s="0" t="n">
        <v>1144.09879384566</v>
      </c>
      <c r="F71" s="0" t="n">
        <v>1140.54421711452</v>
      </c>
      <c r="G71" s="0" t="n">
        <v>1142.57950007964</v>
      </c>
    </row>
    <row r="72" customFormat="false" ht="15" hidden="false" customHeight="false" outlineLevel="0" collapsed="false">
      <c r="A72" s="0" t="str">
        <f aca="true">INDIRECT("IDs!B"&amp;$B72+1)</f>
        <v>a-line</v>
      </c>
      <c r="B72" s="0" t="n">
        <v>71</v>
      </c>
      <c r="C72" s="0" t="n">
        <v>1158.35275903242</v>
      </c>
      <c r="D72" s="0" t="n">
        <v>1150.61014781869</v>
      </c>
      <c r="E72" s="0" t="n">
        <v>1145.16998503297</v>
      </c>
      <c r="F72" s="0" t="n">
        <v>1143.60241459456</v>
      </c>
      <c r="G72" s="0" t="n">
        <v>1145.35891959381</v>
      </c>
    </row>
    <row r="73" customFormat="false" ht="15" hidden="false" customHeight="false" outlineLevel="0" collapsed="false">
      <c r="A73" s="0" t="str">
        <f aca="true">INDIRECT("IDs!B"&amp;$B73+1)</f>
        <v>a-line</v>
      </c>
      <c r="B73" s="0" t="n">
        <v>72</v>
      </c>
      <c r="C73" s="0" t="n">
        <v>1155.81834414227</v>
      </c>
      <c r="D73" s="0" t="n">
        <v>1151.74699104576</v>
      </c>
      <c r="E73" s="0" t="n">
        <v>1145.19407532168</v>
      </c>
      <c r="F73" s="0" t="n">
        <v>1142.71910211223</v>
      </c>
      <c r="G73" s="0" t="n">
        <v>1143.47646076877</v>
      </c>
    </row>
    <row r="74" customFormat="false" ht="15" hidden="false" customHeight="false" outlineLevel="0" collapsed="false">
      <c r="A74" s="0" t="str">
        <f aca="true">INDIRECT("IDs!B"&amp;$B74+1)</f>
        <v>a-line</v>
      </c>
      <c r="B74" s="0" t="n">
        <v>73</v>
      </c>
      <c r="C74" s="0" t="n">
        <v>1165.25595985479</v>
      </c>
      <c r="D74" s="0" t="n">
        <v>1141.32283230156</v>
      </c>
      <c r="E74" s="0" t="n">
        <v>1141.30954642882</v>
      </c>
      <c r="F74" s="0" t="n">
        <v>1143.37563874493</v>
      </c>
      <c r="G74" s="0" t="n">
        <v>1168.43035890014</v>
      </c>
    </row>
    <row r="75" customFormat="false" ht="15" hidden="false" customHeight="false" outlineLevel="0" collapsed="false">
      <c r="A75" s="0" t="str">
        <f aca="true">INDIRECT("IDs!B"&amp;$B75+1)</f>
        <v>a-line</v>
      </c>
      <c r="B75" s="0" t="n">
        <v>74</v>
      </c>
      <c r="C75" s="0" t="n">
        <v>1166.93568727939</v>
      </c>
      <c r="D75" s="0" t="n">
        <v>1148.78437059004</v>
      </c>
      <c r="E75" s="0" t="n">
        <v>1148.39180193102</v>
      </c>
      <c r="F75" s="0" t="n">
        <v>1150.64480504536</v>
      </c>
      <c r="G75" s="0" t="n">
        <v>1170.00963690892</v>
      </c>
    </row>
    <row r="76" customFormat="false" ht="15" hidden="false" customHeight="false" outlineLevel="0" collapsed="false">
      <c r="A76" s="0" t="str">
        <f aca="true">INDIRECT("IDs!B"&amp;$B76+1)</f>
        <v>a-line</v>
      </c>
      <c r="B76" s="0" t="n">
        <v>75</v>
      </c>
      <c r="C76" s="0" t="n">
        <v>1175.20402345637</v>
      </c>
      <c r="D76" s="0" t="n">
        <v>1155.85846865571</v>
      </c>
      <c r="E76" s="0" t="n">
        <v>1151.21995445735</v>
      </c>
      <c r="F76" s="0" t="n">
        <v>1149.62125195797</v>
      </c>
      <c r="G76" s="0" t="n">
        <v>1162.95828706049</v>
      </c>
    </row>
    <row r="77" customFormat="false" ht="15" hidden="false" customHeight="false" outlineLevel="0" collapsed="false">
      <c r="A77" s="0" t="str">
        <f aca="true">INDIRECT("IDs!B"&amp;$B77+1)</f>
        <v>a-line</v>
      </c>
      <c r="B77" s="0" t="n">
        <v>76</v>
      </c>
      <c r="C77" s="0" t="n">
        <v>1177.36227254214</v>
      </c>
      <c r="D77" s="0" t="n">
        <v>1160.28320293782</v>
      </c>
      <c r="E77" s="0" t="n">
        <v>1154.58217983334</v>
      </c>
      <c r="F77" s="0" t="n">
        <v>1152.72482782596</v>
      </c>
      <c r="G77" s="0" t="n">
        <v>1162.91494383801</v>
      </c>
    </row>
    <row r="78" customFormat="false" ht="15" hidden="false" customHeight="false" outlineLevel="0" collapsed="false">
      <c r="A78" s="0" t="str">
        <f aca="true">INDIRECT("IDs!B"&amp;$B78+1)</f>
        <v>a-line</v>
      </c>
      <c r="B78" s="0" t="n">
        <v>77</v>
      </c>
      <c r="C78" s="0" t="n">
        <v>1170.83620365361</v>
      </c>
      <c r="D78" s="0" t="n">
        <v>1160.47607922536</v>
      </c>
      <c r="E78" s="0" t="n">
        <v>1158.7293541951</v>
      </c>
      <c r="F78" s="0" t="n">
        <v>1161.31611413447</v>
      </c>
      <c r="G78" s="0" t="n">
        <v>1172.75045698125</v>
      </c>
    </row>
    <row r="79" customFormat="false" ht="15" hidden="false" customHeight="false" outlineLevel="0" collapsed="false">
      <c r="A79" s="0" t="str">
        <f aca="true">INDIRECT("IDs!B"&amp;$B79+1)</f>
        <v>a-line</v>
      </c>
      <c r="B79" s="0" t="n">
        <v>78</v>
      </c>
      <c r="C79" s="0" t="n">
        <v>1171.34814303261</v>
      </c>
      <c r="D79" s="0" t="n">
        <v>1161.91448814222</v>
      </c>
      <c r="E79" s="0" t="n">
        <v>1159.92971007857</v>
      </c>
      <c r="F79" s="0" t="n">
        <v>1162.56954669903</v>
      </c>
      <c r="G79" s="0" t="n">
        <v>1173.18164299432</v>
      </c>
    </row>
    <row r="80" customFormat="false" ht="15" hidden="false" customHeight="false" outlineLevel="0" collapsed="false">
      <c r="A80" s="0" t="str">
        <f aca="true">INDIRECT("IDs!B"&amp;$B80+1)</f>
        <v>a-line</v>
      </c>
      <c r="B80" s="0" t="n">
        <v>79</v>
      </c>
      <c r="C80" s="0" t="n">
        <v>1171.83701993769</v>
      </c>
      <c r="D80" s="0" t="n">
        <v>1163.18404628452</v>
      </c>
      <c r="E80" s="0" t="n">
        <v>1161.07665137414</v>
      </c>
      <c r="F80" s="0" t="n">
        <v>1163.55615066032</v>
      </c>
      <c r="G80" s="0" t="n">
        <v>1173.29647555594</v>
      </c>
    </row>
    <row r="81" customFormat="false" ht="15" hidden="false" customHeight="false" outlineLevel="0" collapsed="false">
      <c r="A81" s="0" t="str">
        <f aca="true">INDIRECT("IDs!B"&amp;$B81+1)</f>
        <v>a-line</v>
      </c>
      <c r="B81" s="0" t="n">
        <v>80</v>
      </c>
      <c r="C81" s="0" t="n">
        <v>1172.93777288904</v>
      </c>
      <c r="D81" s="0" t="n">
        <v>1165.31335189863</v>
      </c>
      <c r="E81" s="0" t="n">
        <v>1162.98636816414</v>
      </c>
      <c r="F81" s="0" t="n">
        <v>1165.35648314239</v>
      </c>
      <c r="G81" s="0" t="n">
        <v>1173.69495428895</v>
      </c>
    </row>
    <row r="82" customFormat="false" ht="15" hidden="false" customHeight="false" outlineLevel="0" collapsed="false">
      <c r="A82" s="0" t="str">
        <f aca="true">INDIRECT("IDs!B"&amp;$B82+1)</f>
        <v>a-line</v>
      </c>
      <c r="B82" s="0" t="n">
        <v>81</v>
      </c>
    </row>
    <row r="83" customFormat="false" ht="15" hidden="false" customHeight="false" outlineLevel="0" collapsed="false">
      <c r="A83" s="0" t="str">
        <f aca="true">INDIRECT("IDs!B"&amp;$B83+1)</f>
        <v>a-line</v>
      </c>
      <c r="B83" s="0" t="n">
        <v>82</v>
      </c>
      <c r="C83" s="0" t="n">
        <v>1185.04712011465</v>
      </c>
      <c r="D83" s="0" t="n">
        <v>1175.82545947854</v>
      </c>
      <c r="E83" s="0" t="n">
        <v>1167.86289332097</v>
      </c>
      <c r="F83" s="0" t="n">
        <v>1164.22971661546</v>
      </c>
      <c r="G83" s="0" t="n">
        <v>1166.28150093126</v>
      </c>
    </row>
    <row r="84" customFormat="false" ht="15" hidden="false" customHeight="false" outlineLevel="0" collapsed="false">
      <c r="A84" s="0" t="str">
        <f aca="true">INDIRECT("IDs!B"&amp;$B84+1)</f>
        <v>a-line</v>
      </c>
      <c r="B84" s="0" t="n">
        <v>83</v>
      </c>
      <c r="C84" s="0" t="n">
        <v>1180.10824979367</v>
      </c>
      <c r="D84" s="0" t="n">
        <v>1173.09907318944</v>
      </c>
      <c r="E84" s="0" t="n">
        <v>1168.83551808998</v>
      </c>
      <c r="F84" s="0" t="n">
        <v>1168.40736098106</v>
      </c>
      <c r="G84" s="0" t="n">
        <v>1171.1514645454</v>
      </c>
    </row>
    <row r="85" customFormat="false" ht="15" hidden="false" customHeight="false" outlineLevel="0" collapsed="false">
      <c r="A85" s="0" t="str">
        <f aca="true">INDIRECT("IDs!B"&amp;$B85+1)</f>
        <v>a-line</v>
      </c>
      <c r="B85" s="0" t="n">
        <v>84</v>
      </c>
      <c r="C85" s="0" t="n">
        <v>1177.59193230243</v>
      </c>
      <c r="D85" s="0" t="n">
        <v>1174.15803655917</v>
      </c>
      <c r="E85" s="0" t="n">
        <v>1168.88775721012</v>
      </c>
      <c r="F85" s="0" t="n">
        <v>1167.6107795177</v>
      </c>
      <c r="G85" s="0" t="n">
        <v>1169.41290452413</v>
      </c>
    </row>
    <row r="86" customFormat="false" ht="15" hidden="false" customHeight="false" outlineLevel="0" collapsed="false">
      <c r="A86" s="0" t="str">
        <f aca="true">INDIRECT("IDs!B"&amp;$B86+1)</f>
        <v>b-staggered</v>
      </c>
      <c r="B86" s="0" t="n">
        <v>85</v>
      </c>
      <c r="C86" s="0" t="n">
        <v>943.351073241731</v>
      </c>
      <c r="D86" s="0" t="n">
        <v>885.892650802214</v>
      </c>
      <c r="E86" s="0" t="n">
        <v>871.561527001964</v>
      </c>
      <c r="F86" s="0" t="n">
        <v>884.234179843121</v>
      </c>
      <c r="G86" s="0" t="n">
        <v>937.732190881154</v>
      </c>
      <c r="H86" s="0" t="n">
        <v>974.158583408928</v>
      </c>
      <c r="I86" s="0" t="n">
        <v>921.061464592059</v>
      </c>
      <c r="J86" s="0" t="n">
        <v>906.637002874912</v>
      </c>
      <c r="K86" s="0" t="n">
        <v>915.782119447615</v>
      </c>
      <c r="L86" s="0" t="n">
        <v>959.552067490559</v>
      </c>
      <c r="M86" s="0" t="n">
        <v>886.709582790464</v>
      </c>
      <c r="N86" s="0" t="n">
        <v>822.283881553275</v>
      </c>
      <c r="O86" s="0" t="n">
        <v>820.353056133182</v>
      </c>
      <c r="P86" s="0" t="n">
        <v>877.72149995832</v>
      </c>
    </row>
    <row r="87" customFormat="false" ht="15" hidden="false" customHeight="false" outlineLevel="0" collapsed="false">
      <c r="A87" s="0" t="str">
        <f aca="true">INDIRECT("IDs!B"&amp;$B87+1)</f>
        <v>b-staggered</v>
      </c>
      <c r="B87" s="0" t="n">
        <v>86</v>
      </c>
      <c r="C87" s="0" t="n">
        <v>932.028042181819</v>
      </c>
      <c r="D87" s="0" t="n">
        <v>891.428152577609</v>
      </c>
      <c r="E87" s="0" t="n">
        <v>882.777158063516</v>
      </c>
      <c r="F87" s="0" t="n">
        <v>892.828128034529</v>
      </c>
      <c r="G87" s="0" t="n">
        <v>931.7026848157</v>
      </c>
      <c r="H87" s="0" t="n">
        <v>968.188784417406</v>
      </c>
      <c r="I87" s="0" t="n">
        <v>932.133638532912</v>
      </c>
      <c r="J87" s="0" t="n">
        <v>920.844650546373</v>
      </c>
      <c r="K87" s="0" t="n">
        <v>925.248060414784</v>
      </c>
      <c r="L87" s="0" t="n">
        <v>954.195239180909</v>
      </c>
      <c r="M87" s="0" t="n">
        <v>897.623862180829</v>
      </c>
      <c r="N87" s="0" t="n">
        <v>854.472545489044</v>
      </c>
      <c r="O87" s="0" t="n">
        <v>852.490140646901</v>
      </c>
      <c r="P87" s="0" t="n">
        <v>890.880682550197</v>
      </c>
    </row>
    <row r="88" customFormat="false" ht="15" hidden="false" customHeight="false" outlineLevel="0" collapsed="false">
      <c r="A88" s="0" t="str">
        <f aca="true">INDIRECT("IDs!B"&amp;$B88+1)</f>
        <v>b-staggered</v>
      </c>
      <c r="B88" s="0" t="n">
        <v>87</v>
      </c>
      <c r="C88" s="0" t="n">
        <v>925.439700875015</v>
      </c>
      <c r="D88" s="0" t="n">
        <v>893.432207239166</v>
      </c>
      <c r="E88" s="0" t="n">
        <v>888.112298501716</v>
      </c>
      <c r="F88" s="0" t="n">
        <v>895.201707770294</v>
      </c>
      <c r="G88" s="0" t="n">
        <v>925.131156842048</v>
      </c>
      <c r="H88" s="0" t="n">
        <v>967.537549404137</v>
      </c>
      <c r="I88" s="0" t="n">
        <v>939.685574795872</v>
      </c>
      <c r="J88" s="0" t="n">
        <v>930.684840032012</v>
      </c>
      <c r="K88" s="0" t="n">
        <v>930.60974159849</v>
      </c>
      <c r="L88" s="0" t="n">
        <v>949.353926288384</v>
      </c>
      <c r="M88" s="0" t="n">
        <v>903.105582071934</v>
      </c>
      <c r="N88" s="0" t="n">
        <v>872.446971328612</v>
      </c>
      <c r="O88" s="0" t="n">
        <v>869.881810881932</v>
      </c>
      <c r="P88" s="0" t="n">
        <v>895.378746301197</v>
      </c>
    </row>
    <row r="89" customFormat="false" ht="15" hidden="false" customHeight="false" outlineLevel="0" collapsed="false">
      <c r="A89" s="0" t="str">
        <f aca="true">INDIRECT("IDs!B"&amp;$B89+1)</f>
        <v>b-staggered</v>
      </c>
      <c r="B89" s="0" t="n">
        <v>88</v>
      </c>
      <c r="C89" s="0" t="n">
        <v>921.055874039078</v>
      </c>
      <c r="D89" s="0" t="n">
        <v>894.45966963007</v>
      </c>
      <c r="E89" s="0" t="n">
        <v>890.469507968263</v>
      </c>
      <c r="F89" s="0" t="n">
        <v>895.694145130245</v>
      </c>
      <c r="G89" s="0" t="n">
        <v>919.684041079617</v>
      </c>
      <c r="H89" s="0" t="n">
        <v>969.321219209749</v>
      </c>
      <c r="I89" s="0" t="n">
        <v>946.37234062636</v>
      </c>
      <c r="J89" s="0" t="n">
        <v>937.642138068367</v>
      </c>
      <c r="K89" s="0" t="n">
        <v>934.054217244536</v>
      </c>
      <c r="L89" s="0" t="n">
        <v>945.293694404269</v>
      </c>
      <c r="M89" s="0" t="n">
        <v>907.414285701161</v>
      </c>
      <c r="N89" s="0" t="n">
        <v>883.844390360749</v>
      </c>
      <c r="O89" s="0" t="n">
        <v>880.532273505189</v>
      </c>
      <c r="P89" s="0" t="n">
        <v>897.917233940441</v>
      </c>
    </row>
    <row r="90" customFormat="false" ht="15" hidden="false" customHeight="false" outlineLevel="0" collapsed="false">
      <c r="A90" s="0" t="str">
        <f aca="true">INDIRECT("IDs!B"&amp;$B90+1)</f>
        <v>b-staggered</v>
      </c>
      <c r="B90" s="0" t="n">
        <v>89</v>
      </c>
      <c r="C90" s="0" t="n">
        <v>917.81243433322</v>
      </c>
      <c r="D90" s="0" t="n">
        <v>894.870645057905</v>
      </c>
      <c r="E90" s="0" t="n">
        <v>891.378329301016</v>
      </c>
      <c r="F90" s="0" t="n">
        <v>895.252297545376</v>
      </c>
      <c r="G90" s="0" t="n">
        <v>914.809629613749</v>
      </c>
      <c r="H90" s="0" t="n">
        <v>972.589749327676</v>
      </c>
      <c r="I90" s="0" t="n">
        <v>952.525463534845</v>
      </c>
      <c r="J90" s="0" t="n">
        <v>943.461715480422</v>
      </c>
      <c r="K90" s="0" t="n">
        <v>936.284253234226</v>
      </c>
      <c r="L90" s="0" t="n">
        <v>941.590861945105</v>
      </c>
      <c r="M90" s="0" t="n">
        <v>911.18973522496</v>
      </c>
      <c r="N90" s="0" t="n">
        <v>891.950697795043</v>
      </c>
      <c r="O90" s="0" t="n">
        <v>887.671206722153</v>
      </c>
      <c r="P90" s="0" t="n">
        <v>899.321154930206</v>
      </c>
    </row>
    <row r="91" customFormat="false" ht="15" hidden="false" customHeight="false" outlineLevel="0" collapsed="false">
      <c r="A91" s="0" t="str">
        <f aca="true">INDIRECT("IDs!B"&amp;$B91+1)</f>
        <v>b-staggered</v>
      </c>
      <c r="B91" s="0" t="n">
        <v>90</v>
      </c>
      <c r="C91" s="0" t="n">
        <v>916.541729602384</v>
      </c>
      <c r="D91" s="0" t="n">
        <v>894.908571838632</v>
      </c>
      <c r="E91" s="0" t="n">
        <v>891.401697826249</v>
      </c>
      <c r="F91" s="0" t="n">
        <v>894.707188833301</v>
      </c>
      <c r="G91" s="0" t="n">
        <v>912.470403733974</v>
      </c>
      <c r="H91" s="0" t="n">
        <v>974.947006841665</v>
      </c>
      <c r="I91" s="0" t="n">
        <v>955.737293818701</v>
      </c>
      <c r="J91" s="0" t="n">
        <v>945.952281326172</v>
      </c>
      <c r="K91" s="0" t="n">
        <v>936.875503016459</v>
      </c>
      <c r="L91" s="0" t="n">
        <v>939.647361615232</v>
      </c>
      <c r="M91" s="0" t="n">
        <v>913.032265506861</v>
      </c>
      <c r="N91" s="0" t="n">
        <v>895.200708683428</v>
      </c>
      <c r="O91" s="0" t="n">
        <v>890.273294582413</v>
      </c>
      <c r="P91" s="0" t="n">
        <v>899.642749256632</v>
      </c>
    </row>
    <row r="92" customFormat="false" ht="15" hidden="false" customHeight="false" outlineLevel="0" collapsed="false">
      <c r="A92" s="0" t="str">
        <f aca="true">INDIRECT("IDs!B"&amp;$B92+1)</f>
        <v>b-staggered</v>
      </c>
      <c r="B92" s="0" t="n">
        <v>91</v>
      </c>
      <c r="C92" s="0" t="n">
        <v>915.582971741315</v>
      </c>
      <c r="D92" s="0" t="n">
        <v>894.887961013775</v>
      </c>
      <c r="E92" s="0" t="n">
        <v>891.264237327945</v>
      </c>
      <c r="F92" s="0" t="n">
        <v>894.01413761805</v>
      </c>
      <c r="G92" s="0" t="n">
        <v>910.226402054152</v>
      </c>
      <c r="H92" s="0" t="n">
        <v>977.442838605621</v>
      </c>
      <c r="I92" s="0" t="n">
        <v>959.004116107938</v>
      </c>
      <c r="J92" s="0" t="n">
        <v>948.447253684554</v>
      </c>
      <c r="K92" s="0" t="n">
        <v>937.209805996166</v>
      </c>
      <c r="L92" s="0" t="n">
        <v>937.689266627026</v>
      </c>
      <c r="M92" s="0" t="n">
        <v>914.78929845144</v>
      </c>
      <c r="N92" s="0" t="n">
        <v>897.912139209289</v>
      </c>
      <c r="O92" s="0" t="n">
        <v>892.371698404165</v>
      </c>
      <c r="P92" s="0" t="n">
        <v>899.765978594616</v>
      </c>
    </row>
    <row r="93" customFormat="false" ht="15" hidden="false" customHeight="false" outlineLevel="0" collapsed="false">
      <c r="A93" s="0" t="str">
        <f aca="true">INDIRECT("IDs!B"&amp;$B93+1)</f>
        <v>b-staggered</v>
      </c>
      <c r="B93" s="0" t="n">
        <v>92</v>
      </c>
      <c r="C93" s="0" t="n">
        <v>913.985601058764</v>
      </c>
      <c r="D93" s="0" t="n">
        <v>894.727665079878</v>
      </c>
      <c r="E93" s="0" t="n">
        <v>890.614889390309</v>
      </c>
      <c r="F93" s="0" t="n">
        <v>892.31574838234</v>
      </c>
      <c r="G93" s="0" t="n">
        <v>905.801264175233</v>
      </c>
      <c r="H93" s="0" t="n">
        <v>983.391105754872</v>
      </c>
      <c r="I93" s="0" t="n">
        <v>965.686855728898</v>
      </c>
      <c r="J93" s="0" t="n">
        <v>952.838191490211</v>
      </c>
      <c r="K93" s="0" t="n">
        <v>936.861965839701</v>
      </c>
      <c r="L93" s="0" t="n">
        <v>933.597154176666</v>
      </c>
      <c r="M93" s="0" t="n">
        <v>918.113862410637</v>
      </c>
      <c r="N93" s="0" t="n">
        <v>902.491495326738</v>
      </c>
      <c r="O93" s="0" t="n">
        <v>895.555512391127</v>
      </c>
      <c r="P93" s="0" t="n">
        <v>899.48376879911</v>
      </c>
    </row>
    <row r="94" customFormat="false" ht="15" hidden="false" customHeight="false" outlineLevel="0" collapsed="false">
      <c r="A94" s="0" t="str">
        <f aca="true">INDIRECT("IDs!B"&amp;$B94+1)</f>
        <v>b-staggered</v>
      </c>
      <c r="B94" s="0" t="n">
        <v>93</v>
      </c>
      <c r="C94" s="0" t="n">
        <v>912.841251913938</v>
      </c>
      <c r="D94" s="0" t="n">
        <v>894.584932295957</v>
      </c>
      <c r="E94" s="0" t="n">
        <v>889.662003316154</v>
      </c>
      <c r="F94" s="0" t="n">
        <v>890.152728794554</v>
      </c>
      <c r="G94" s="0" t="n">
        <v>901.359297601478</v>
      </c>
      <c r="H94" s="0" t="n">
        <v>990.683859763363</v>
      </c>
      <c r="I94" s="0" t="n">
        <v>973.01660394024</v>
      </c>
      <c r="J94" s="0" t="n">
        <v>956.220181163318</v>
      </c>
      <c r="K94" s="0" t="n">
        <v>935.233908439927</v>
      </c>
      <c r="L94" s="0" t="n">
        <v>929.072855832855</v>
      </c>
      <c r="M94" s="0" t="n">
        <v>921.411947022048</v>
      </c>
      <c r="N94" s="0" t="n">
        <v>906.179329661973</v>
      </c>
      <c r="O94" s="0" t="n">
        <v>897.516550271389</v>
      </c>
      <c r="P94" s="0" t="n">
        <v>898.485151367086</v>
      </c>
    </row>
    <row r="95" customFormat="false" ht="15" hidden="false" customHeight="false" outlineLevel="0" collapsed="false">
      <c r="A95" s="0" t="str">
        <f aca="true">INDIRECT("IDs!B"&amp;$B95+1)</f>
        <v>b-staggered</v>
      </c>
      <c r="B95" s="0" t="n">
        <v>94</v>
      </c>
      <c r="C95" s="0" t="n">
        <v>909.069993041344</v>
      </c>
      <c r="D95" s="0" t="n">
        <v>894.635153595204</v>
      </c>
      <c r="E95" s="0" t="n">
        <v>887.427891240943</v>
      </c>
      <c r="F95" s="0" t="n">
        <v>885.52271300413</v>
      </c>
      <c r="G95" s="0" t="n">
        <v>893.062533952828</v>
      </c>
      <c r="H95" s="0" t="n">
        <v>1007.55573722137</v>
      </c>
      <c r="I95" s="0" t="n">
        <v>988.693067022992</v>
      </c>
      <c r="J95" s="0" t="n">
        <v>959.317657973109</v>
      </c>
      <c r="K95" s="0" t="n">
        <v>929.672373588753</v>
      </c>
      <c r="L95" s="0" t="n">
        <v>919.711312354963</v>
      </c>
      <c r="M95" s="0" t="n">
        <v>927.450608955695</v>
      </c>
      <c r="N95" s="0" t="n">
        <v>911.287808553217</v>
      </c>
      <c r="O95" s="0" t="n">
        <v>898.994277415432</v>
      </c>
      <c r="P95" s="0" t="n">
        <v>895.375617644477</v>
      </c>
    </row>
    <row r="96" customFormat="false" ht="15" hidden="false" customHeight="false" outlineLevel="0" collapsed="false">
      <c r="A96" s="0" t="str">
        <f aca="true">INDIRECT("IDs!B"&amp;$B96+1)</f>
        <v>b-staggered</v>
      </c>
      <c r="B96" s="0" t="n">
        <v>95</v>
      </c>
      <c r="C96" s="0" t="n">
        <v>902.004283274619</v>
      </c>
      <c r="D96" s="0" t="n">
        <v>894.187174004764</v>
      </c>
      <c r="E96" s="0" t="n">
        <v>883.927571826984</v>
      </c>
      <c r="F96" s="0" t="n">
        <v>880.147317842405</v>
      </c>
      <c r="G96" s="0" t="n">
        <v>884.898192196712</v>
      </c>
      <c r="H96" s="0" t="n">
        <v>1029.03327763511</v>
      </c>
      <c r="I96" s="0" t="n">
        <v>1005.14705859867</v>
      </c>
      <c r="J96" s="0" t="n">
        <v>957.029038908705</v>
      </c>
      <c r="K96" s="0" t="n">
        <v>922.75543599755</v>
      </c>
      <c r="L96" s="0" t="n">
        <v>911.000484111963</v>
      </c>
      <c r="M96" s="0" t="n">
        <v>932.865395339349</v>
      </c>
      <c r="N96" s="0" t="n">
        <v>913.34827162531</v>
      </c>
      <c r="O96" s="0" t="n">
        <v>897.434712373931</v>
      </c>
      <c r="P96" s="0" t="n">
        <v>891.275937914864</v>
      </c>
    </row>
    <row r="97" customFormat="false" ht="15" hidden="false" customHeight="false" outlineLevel="0" collapsed="false">
      <c r="A97" s="0" t="str">
        <f aca="true">INDIRECT("IDs!B"&amp;$B97+1)</f>
        <v>b-staggered</v>
      </c>
      <c r="B97" s="0" t="n">
        <v>96</v>
      </c>
    </row>
    <row r="98" customFormat="false" ht="15" hidden="false" customHeight="false" outlineLevel="0" collapsed="false">
      <c r="A98" s="0" t="str">
        <f aca="true">INDIRECT("IDs!B"&amp;$B98+1)</f>
        <v>b-staggered</v>
      </c>
      <c r="B98" s="0" t="n">
        <v>97</v>
      </c>
      <c r="C98" s="13" t="n">
        <v>974.8525</v>
      </c>
      <c r="D98" s="13" t="n">
        <v>906.4356</v>
      </c>
      <c r="E98" s="13" t="n">
        <v>893.7883</v>
      </c>
      <c r="F98" s="13" t="n">
        <v>913.1471</v>
      </c>
      <c r="G98" s="13" t="n">
        <v>977.2201</v>
      </c>
      <c r="H98" s="13" t="n">
        <v>1018.623</v>
      </c>
      <c r="I98" s="13" t="n">
        <v>956.0301</v>
      </c>
      <c r="J98" s="13" t="n">
        <v>939.1691</v>
      </c>
      <c r="K98" s="13" t="n">
        <v>950.5598</v>
      </c>
      <c r="L98" s="13" t="n">
        <v>1002.337</v>
      </c>
      <c r="M98" s="13" t="n">
        <v>908.0376</v>
      </c>
      <c r="N98" s="13" t="n">
        <v>834.5037</v>
      </c>
      <c r="O98" s="13" t="n">
        <v>837.2327</v>
      </c>
      <c r="P98" s="13" t="n">
        <v>907.3735</v>
      </c>
    </row>
    <row r="99" customFormat="false" ht="15" hidden="false" customHeight="false" outlineLevel="0" collapsed="false">
      <c r="A99" s="0" t="str">
        <f aca="true">INDIRECT("IDs!B"&amp;$B99+1)</f>
        <v>b-staggered</v>
      </c>
      <c r="B99" s="0" t="n">
        <v>98</v>
      </c>
      <c r="C99" s="0" t="n">
        <v>990.946786838642</v>
      </c>
      <c r="D99" s="0" t="n">
        <v>945.021684314786</v>
      </c>
      <c r="E99" s="0" t="n">
        <v>934.625015821848</v>
      </c>
      <c r="F99" s="0" t="n">
        <v>949.497126856688</v>
      </c>
      <c r="G99" s="0" t="n">
        <v>1000.17787739218</v>
      </c>
      <c r="H99" s="0" t="n">
        <v>1018.81329671228</v>
      </c>
      <c r="I99" s="0" t="n">
        <v>975.942713049388</v>
      </c>
      <c r="J99" s="0" t="n">
        <v>966.650300018488</v>
      </c>
      <c r="K99" s="0" t="n">
        <v>978.207146687406</v>
      </c>
      <c r="L99" s="0" t="n">
        <v>1020.22465344064</v>
      </c>
      <c r="M99" s="0" t="n">
        <v>938.886503846636</v>
      </c>
      <c r="N99" s="0" t="n">
        <v>887.716230974211</v>
      </c>
      <c r="O99" s="0" t="n">
        <v>888.857386537695</v>
      </c>
      <c r="P99" s="0" t="n">
        <v>943.093312354323</v>
      </c>
    </row>
    <row r="100" customFormat="false" ht="15" hidden="false" customHeight="false" outlineLevel="0" collapsed="false">
      <c r="A100" s="0" t="str">
        <f aca="true">INDIRECT("IDs!B"&amp;$B100+1)</f>
        <v>b-staggered</v>
      </c>
      <c r="B100" s="0" t="n">
        <v>99</v>
      </c>
      <c r="C100" s="0" t="n">
        <v>982.000486661281</v>
      </c>
      <c r="D100" s="0" t="n">
        <v>946.975026405887</v>
      </c>
      <c r="E100" s="0" t="n">
        <v>943.745466619923</v>
      </c>
      <c r="F100" s="0" t="n">
        <v>955.214522343914</v>
      </c>
      <c r="G100" s="0" t="n">
        <v>994.553112912467</v>
      </c>
      <c r="H100" s="0" t="n">
        <v>1018.11076676518</v>
      </c>
      <c r="I100" s="0" t="n">
        <v>988.232542145974</v>
      </c>
      <c r="J100" s="0" t="n">
        <v>981.516366450198</v>
      </c>
      <c r="K100" s="0" t="n">
        <v>986.431551237631</v>
      </c>
      <c r="L100" s="0" t="n">
        <v>1016.02134423323</v>
      </c>
      <c r="M100" s="0" t="n">
        <v>946.671875127548</v>
      </c>
      <c r="N100" s="0" t="n">
        <v>912.879670729841</v>
      </c>
      <c r="O100" s="0" t="n">
        <v>914.193054793803</v>
      </c>
      <c r="P100" s="0" t="n">
        <v>950.767970445265</v>
      </c>
    </row>
    <row r="101" customFormat="false" ht="15" hidden="false" customHeight="false" outlineLevel="0" collapsed="false">
      <c r="A101" s="0" t="str">
        <f aca="true">INDIRECT("IDs!B"&amp;$B101+1)</f>
        <v>b-staggered</v>
      </c>
      <c r="B101" s="0" t="n">
        <v>100</v>
      </c>
      <c r="C101" s="0" t="n">
        <v>977.374354214715</v>
      </c>
      <c r="D101" s="0" t="n">
        <v>949.887155960377</v>
      </c>
      <c r="E101" s="0" t="n">
        <v>948.836661917162</v>
      </c>
      <c r="F101" s="0" t="n">
        <v>958.15083570983</v>
      </c>
      <c r="G101" s="0" t="n">
        <v>990.275191867933</v>
      </c>
      <c r="H101" s="0" t="n">
        <v>1018.48886010164</v>
      </c>
      <c r="I101" s="0" t="n">
        <v>995.739111929116</v>
      </c>
      <c r="J101" s="0" t="n">
        <v>990.769711058294</v>
      </c>
      <c r="K101" s="0" t="n">
        <v>992.485159431839</v>
      </c>
      <c r="L101" s="0" t="n">
        <v>1013.61644159785</v>
      </c>
      <c r="M101" s="0" t="n">
        <v>952.280245477383</v>
      </c>
      <c r="N101" s="0" t="n">
        <v>928.569740505762</v>
      </c>
      <c r="O101" s="0" t="n">
        <v>929.773877768134</v>
      </c>
      <c r="P101" s="0" t="n">
        <v>956.156310089067</v>
      </c>
    </row>
    <row r="102" customFormat="false" ht="15" hidden="false" customHeight="false" outlineLevel="0" collapsed="false">
      <c r="A102" s="0" t="str">
        <f aca="true">INDIRECT("IDs!B"&amp;$B102+1)</f>
        <v>b-staggered</v>
      </c>
      <c r="B102" s="0" t="n">
        <v>101</v>
      </c>
      <c r="C102" s="0" t="n">
        <v>973.912888844779</v>
      </c>
      <c r="D102" s="0" t="n">
        <v>951.561588008481</v>
      </c>
      <c r="E102" s="0" t="n">
        <v>951.683589554691</v>
      </c>
      <c r="F102" s="0" t="n">
        <v>959.655895140165</v>
      </c>
      <c r="G102" s="0" t="n">
        <v>986.605533528015</v>
      </c>
      <c r="H102" s="0" t="n">
        <v>1020.48735977142</v>
      </c>
      <c r="I102" s="0" t="n">
        <v>1002.59099384751</v>
      </c>
      <c r="J102" s="0" t="n">
        <v>998.625857958259</v>
      </c>
      <c r="K102" s="0" t="n">
        <v>997.257924225875</v>
      </c>
      <c r="L102" s="0" t="n">
        <v>1011.80580300604</v>
      </c>
      <c r="M102" s="0" t="n">
        <v>956.950937376831</v>
      </c>
      <c r="N102" s="0" t="n">
        <v>939.641808677137</v>
      </c>
      <c r="O102" s="0" t="n">
        <v>940.566120376435</v>
      </c>
      <c r="P102" s="0" t="n">
        <v>960.006677675952</v>
      </c>
    </row>
    <row r="103" customFormat="false" ht="15" hidden="false" customHeight="false" outlineLevel="0" collapsed="false">
      <c r="A103" s="0" t="str">
        <f aca="true">INDIRECT("IDs!B"&amp;$B103+1)</f>
        <v>b-staggered</v>
      </c>
      <c r="B103" s="0" t="n">
        <v>102</v>
      </c>
      <c r="C103" s="0" t="n">
        <v>972.473091994256</v>
      </c>
      <c r="D103" s="0" t="n">
        <v>952.066513205339</v>
      </c>
      <c r="E103" s="0" t="n">
        <v>952.497447579578</v>
      </c>
      <c r="F103" s="0" t="n">
        <v>960.013497084857</v>
      </c>
      <c r="G103" s="0" t="n">
        <v>984.931903514104</v>
      </c>
      <c r="H103" s="0" t="n">
        <v>1022.15298662083</v>
      </c>
      <c r="I103" s="0" t="n">
        <v>1006.05205509032</v>
      </c>
      <c r="J103" s="0" t="n">
        <v>1002.06844998551</v>
      </c>
      <c r="K103" s="0" t="n">
        <v>999.185183821392</v>
      </c>
      <c r="L103" s="0" t="n">
        <v>1010.97983714146</v>
      </c>
      <c r="M103" s="0" t="n">
        <v>959.081343199789</v>
      </c>
      <c r="N103" s="0" t="n">
        <v>944.060440813589</v>
      </c>
      <c r="O103" s="0" t="n">
        <v>944.666307840846</v>
      </c>
      <c r="P103" s="0" t="n">
        <v>961.533347220598</v>
      </c>
    </row>
    <row r="104" customFormat="false" ht="15" hidden="false" customHeight="false" outlineLevel="0" collapsed="false">
      <c r="A104" s="0" t="str">
        <f aca="true">INDIRECT("IDs!B"&amp;$B104+1)</f>
        <v>b-staggered</v>
      </c>
      <c r="B104" s="0" t="n">
        <v>103</v>
      </c>
      <c r="C104" s="0" t="n">
        <v>971.324912815263</v>
      </c>
      <c r="D104" s="0" t="n">
        <v>952.388396146506</v>
      </c>
      <c r="E104" s="0" t="n">
        <v>952.990773214278</v>
      </c>
      <c r="F104" s="0" t="n">
        <v>960.103479091638</v>
      </c>
      <c r="G104" s="0" t="n">
        <v>983.296242245344</v>
      </c>
      <c r="H104" s="0" t="n">
        <v>1024.09840070601</v>
      </c>
      <c r="I104" s="0" t="n">
        <v>1009.67054744031</v>
      </c>
      <c r="J104" s="0" t="n">
        <v>1005.55643588734</v>
      </c>
      <c r="K104" s="0" t="n">
        <v>1000.87127773493</v>
      </c>
      <c r="L104" s="0" t="n">
        <v>1010.12432268405</v>
      </c>
      <c r="M104" s="0" t="n">
        <v>961.120700697126</v>
      </c>
      <c r="N104" s="0" t="n">
        <v>947.785224109603</v>
      </c>
      <c r="O104" s="0" t="n">
        <v>948.0797569986</v>
      </c>
      <c r="P104" s="0" t="n">
        <v>962.750776990228</v>
      </c>
    </row>
    <row r="105" customFormat="false" ht="15" hidden="false" customHeight="false" outlineLevel="0" collapsed="false">
      <c r="A105" s="0" t="str">
        <f aca="true">INDIRECT("IDs!B"&amp;$B105+1)</f>
        <v>b-staggered</v>
      </c>
      <c r="B105" s="0" t="n">
        <v>104</v>
      </c>
      <c r="C105" s="0" t="n">
        <v>969.175831105939</v>
      </c>
      <c r="D105" s="0" t="n">
        <v>952.644369013231</v>
      </c>
      <c r="E105" s="0" t="n">
        <v>953.389059072393</v>
      </c>
      <c r="F105" s="0" t="n">
        <v>959.904041020841</v>
      </c>
      <c r="G105" s="0" t="n">
        <v>980.147272457351</v>
      </c>
      <c r="H105" s="0" t="n">
        <v>1028.96785522399</v>
      </c>
      <c r="I105" s="0" t="n">
        <v>1017.10812602969</v>
      </c>
      <c r="J105" s="0" t="n">
        <v>1012.01761799899</v>
      </c>
      <c r="K105" s="0" t="n">
        <v>1003.3402329692</v>
      </c>
      <c r="L105" s="0" t="n">
        <v>1008.47281402071</v>
      </c>
      <c r="M105" s="0" t="n">
        <v>964.784344102003</v>
      </c>
      <c r="N105" s="0" t="n">
        <v>954.05196771825</v>
      </c>
      <c r="O105" s="0" t="n">
        <v>953.649607066122</v>
      </c>
      <c r="P105" s="0" t="n">
        <v>964.652619077962</v>
      </c>
    </row>
    <row r="106" customFormat="false" ht="15" hidden="false" customHeight="false" outlineLevel="0" collapsed="false">
      <c r="A106" s="0" t="str">
        <f aca="true">INDIRECT("IDs!B"&amp;$B106+1)</f>
        <v>b-staggered</v>
      </c>
      <c r="B106" s="0" t="n">
        <v>105</v>
      </c>
      <c r="C106" s="0" t="n">
        <v>967.372521606975</v>
      </c>
      <c r="D106" s="0" t="n">
        <v>952.681765124904</v>
      </c>
      <c r="E106" s="0" t="n">
        <v>953.201778978617</v>
      </c>
      <c r="F106" s="0" t="n">
        <v>958.916045029356</v>
      </c>
      <c r="G106" s="0" t="n">
        <v>976.782730782057</v>
      </c>
      <c r="H106" s="0" t="n">
        <v>1035.25658211232</v>
      </c>
      <c r="I106" s="0" t="n">
        <v>1025.40680140946</v>
      </c>
      <c r="J106" s="0" t="n">
        <v>1017.75612038536</v>
      </c>
      <c r="K106" s="0" t="n">
        <v>1004.51936567539</v>
      </c>
      <c r="L106" s="0" t="n">
        <v>1006.29520346404</v>
      </c>
      <c r="M106" s="0" t="n">
        <v>968.285300942532</v>
      </c>
      <c r="N106" s="0" t="n">
        <v>959.210244593293</v>
      </c>
      <c r="O106" s="0" t="n">
        <v>957.654413843892</v>
      </c>
      <c r="P106" s="0" t="n">
        <v>965.612517222333</v>
      </c>
    </row>
    <row r="107" customFormat="false" ht="15" hidden="false" customHeight="false" outlineLevel="0" collapsed="false">
      <c r="A107" s="0" t="str">
        <f aca="true">INDIRECT("IDs!B"&amp;$B107+1)</f>
        <v>b-staggered</v>
      </c>
      <c r="B107" s="0" t="n">
        <v>106</v>
      </c>
      <c r="C107" s="0" t="n">
        <v>962.237700589481</v>
      </c>
      <c r="D107" s="0" t="n">
        <v>952.793823002215</v>
      </c>
      <c r="E107" s="0" t="n">
        <v>952.267161704468</v>
      </c>
      <c r="F107" s="0" t="n">
        <v>955.679905493384</v>
      </c>
      <c r="G107" s="0" t="n">
        <v>969.621211466234</v>
      </c>
      <c r="H107" s="0" t="n">
        <v>1050.65390781327</v>
      </c>
      <c r="I107" s="0" t="n">
        <v>1043.69454932052</v>
      </c>
      <c r="J107" s="0" t="n">
        <v>1025.97715130094</v>
      </c>
      <c r="K107" s="0" t="n">
        <v>1003.66203444986</v>
      </c>
      <c r="L107" s="0" t="n">
        <v>1000.39027552147</v>
      </c>
      <c r="M107" s="0" t="n">
        <v>974.454764618792</v>
      </c>
      <c r="N107" s="0" t="n">
        <v>966.971995967872</v>
      </c>
      <c r="O107" s="0" t="n">
        <v>962.933833672341</v>
      </c>
      <c r="P107" s="0" t="n">
        <v>965.474724138096</v>
      </c>
    </row>
    <row r="108" customFormat="false" ht="15" hidden="false" customHeight="false" outlineLevel="0" collapsed="false">
      <c r="A108" s="0" t="str">
        <f aca="true">INDIRECT("IDs!B"&amp;$B108+1)</f>
        <v>b-staggered</v>
      </c>
      <c r="B108" s="0" t="n">
        <v>107</v>
      </c>
      <c r="C108" s="0" t="n">
        <v>953.329778285437</v>
      </c>
      <c r="D108" s="0" t="n">
        <v>951.878403963896</v>
      </c>
      <c r="E108" s="0" t="n">
        <v>949.267002528378</v>
      </c>
      <c r="F108" s="0" t="n">
        <v>951.320466319629</v>
      </c>
      <c r="G108" s="0" t="n">
        <v>962.609383573537</v>
      </c>
      <c r="H108" s="0" t="n">
        <v>1071.90570971526</v>
      </c>
      <c r="I108" s="0" t="n">
        <v>1063.92480357724</v>
      </c>
      <c r="J108" s="0" t="n">
        <v>1028.54661663495</v>
      </c>
      <c r="K108" s="0" t="n">
        <v>1000.14788610833</v>
      </c>
      <c r="L108" s="0" t="n">
        <v>994.415082680072</v>
      </c>
      <c r="M108" s="0" t="n">
        <v>980.339364607017</v>
      </c>
      <c r="N108" s="0" t="n">
        <v>971.146500749911</v>
      </c>
      <c r="O108" s="0" t="n">
        <v>963.598331847323</v>
      </c>
      <c r="P108" s="0" t="n">
        <v>963.816674349634</v>
      </c>
    </row>
    <row r="109" customFormat="false" ht="15" hidden="false" customHeight="false" outlineLevel="0" collapsed="false">
      <c r="A109" s="0" t="str">
        <f aca="true">INDIRECT("IDs!B"&amp;$B109+1)</f>
        <v>b-staggered</v>
      </c>
      <c r="B109" s="0" t="n">
        <v>108</v>
      </c>
      <c r="C109" s="13" t="n">
        <v>946.1066</v>
      </c>
      <c r="D109" s="13" t="n">
        <v>941.2111</v>
      </c>
      <c r="E109" s="13" t="n">
        <v>937.538</v>
      </c>
      <c r="F109" s="13" t="n">
        <v>938.4768</v>
      </c>
      <c r="G109" s="13" t="n">
        <v>935.1733</v>
      </c>
      <c r="H109" s="13" t="n">
        <v>1089.391</v>
      </c>
      <c r="I109" s="13" t="n">
        <v>1065.102</v>
      </c>
      <c r="J109" s="13" t="n">
        <v>1022.692</v>
      </c>
      <c r="K109" s="13" t="n">
        <v>991.6956</v>
      </c>
      <c r="L109" s="13" t="n">
        <v>982.2302</v>
      </c>
      <c r="M109" s="13" t="n">
        <v>978.3731</v>
      </c>
      <c r="N109" s="13" t="n">
        <v>963.6128</v>
      </c>
      <c r="O109" s="13" t="n">
        <v>956.4234</v>
      </c>
      <c r="P109" s="13" t="n">
        <v>955.6567</v>
      </c>
    </row>
    <row r="110" customFormat="false" ht="15" hidden="false" customHeight="false" outlineLevel="0" collapsed="false">
      <c r="A110" s="0" t="str">
        <f aca="true">INDIRECT("IDs!B"&amp;$B110+1)</f>
        <v>b-staggered</v>
      </c>
      <c r="B110" s="0" t="n">
        <v>109</v>
      </c>
    </row>
    <row r="111" customFormat="false" ht="15" hidden="false" customHeight="false" outlineLevel="0" collapsed="false">
      <c r="A111" s="0" t="str">
        <f aca="true">INDIRECT("IDs!B"&amp;$B111+1)</f>
        <v>b-staggered</v>
      </c>
      <c r="B111" s="0" t="n">
        <v>110</v>
      </c>
      <c r="C111" s="0" t="n">
        <v>1035.79658037216</v>
      </c>
      <c r="D111" s="0" t="n">
        <v>984.744091269235</v>
      </c>
      <c r="E111" s="0" t="n">
        <v>972.533719972814</v>
      </c>
      <c r="F111" s="0" t="n">
        <v>989.999804743547</v>
      </c>
      <c r="G111" s="0" t="n">
        <v>1048.42375601191</v>
      </c>
      <c r="H111" s="0" t="n">
        <v>1058.54838945396</v>
      </c>
      <c r="I111" s="0" t="n">
        <v>1010.09559742197</v>
      </c>
      <c r="J111" s="0" t="n">
        <v>1001.625448173</v>
      </c>
      <c r="K111" s="0" t="n">
        <v>1017.08567390491</v>
      </c>
      <c r="L111" s="0" t="n">
        <v>1067.38519380175</v>
      </c>
      <c r="M111" s="0" t="n">
        <v>971.429784848275</v>
      </c>
      <c r="N111" s="0" t="n">
        <v>913.956784876709</v>
      </c>
      <c r="O111" s="0" t="n">
        <v>917.030054571138</v>
      </c>
      <c r="P111" s="0" t="n">
        <v>981.762295617703</v>
      </c>
    </row>
    <row r="112" customFormat="false" ht="15" hidden="false" customHeight="false" outlineLevel="0" collapsed="false">
      <c r="A112" s="0" t="str">
        <f aca="true">INDIRECT("IDs!B"&amp;$B112+1)</f>
        <v>b-staggered</v>
      </c>
      <c r="B112" s="0" t="n">
        <v>111</v>
      </c>
      <c r="C112" s="0" t="n">
        <v>1025.79758738367</v>
      </c>
      <c r="D112" s="0" t="n">
        <v>987.471816186146</v>
      </c>
      <c r="E112" s="0" t="n">
        <v>984.834590998572</v>
      </c>
      <c r="F112" s="0" t="n">
        <v>998.520722729237</v>
      </c>
      <c r="G112" s="0" t="n">
        <v>1043.57327497326</v>
      </c>
      <c r="H112" s="0" t="n">
        <v>1058.11847390207</v>
      </c>
      <c r="I112" s="0" t="n">
        <v>1025.20980341017</v>
      </c>
      <c r="J112" s="0" t="n">
        <v>1019.28630790111</v>
      </c>
      <c r="K112" s="0" t="n">
        <v>1026.97368711493</v>
      </c>
      <c r="L112" s="0" t="n">
        <v>1063.49347915005</v>
      </c>
      <c r="M112" s="0" t="n">
        <v>981.605678248683</v>
      </c>
      <c r="N112" s="0" t="n">
        <v>944.506387387737</v>
      </c>
      <c r="O112" s="0" t="n">
        <v>947.724413918191</v>
      </c>
      <c r="P112" s="0" t="n">
        <v>991.030551159652</v>
      </c>
    </row>
    <row r="113" customFormat="false" ht="15" hidden="false" customHeight="false" outlineLevel="0" collapsed="false">
      <c r="A113" s="0" t="str">
        <f aca="true">INDIRECT("IDs!B"&amp;$B113+1)</f>
        <v>b-staggered</v>
      </c>
      <c r="B113" s="0" t="n">
        <v>112</v>
      </c>
      <c r="C113" s="0" t="n">
        <v>1021.44222008291</v>
      </c>
      <c r="D113" s="0" t="n">
        <v>992.123174048765</v>
      </c>
      <c r="E113" s="0" t="n">
        <v>992.232422808902</v>
      </c>
      <c r="F113" s="0" t="n">
        <v>1003.57974598012</v>
      </c>
      <c r="G113" s="0" t="n">
        <v>1040.28559681871</v>
      </c>
      <c r="H113" s="0" t="n">
        <v>1057.70370233379</v>
      </c>
      <c r="I113" s="0" t="n">
        <v>1033.19093595801</v>
      </c>
      <c r="J113" s="0" t="n">
        <v>1029.67456141005</v>
      </c>
      <c r="K113" s="0" t="n">
        <v>1034.45691321612</v>
      </c>
      <c r="L113" s="0" t="n">
        <v>1061.71001630684</v>
      </c>
      <c r="M113" s="0" t="n">
        <v>988.362999682202</v>
      </c>
      <c r="N113" s="0" t="n">
        <v>963.300740012516</v>
      </c>
      <c r="O113" s="0" t="n">
        <v>966.694005595411</v>
      </c>
      <c r="P113" s="0" t="n">
        <v>998.262654665189</v>
      </c>
    </row>
    <row r="114" customFormat="false" ht="15" hidden="false" customHeight="false" outlineLevel="0" collapsed="false">
      <c r="A114" s="0" t="str">
        <f aca="true">INDIRECT("IDs!B"&amp;$B114+1)</f>
        <v>b-staggered</v>
      </c>
      <c r="B114" s="0" t="n">
        <v>113</v>
      </c>
      <c r="C114" s="0" t="n">
        <v>1018.43788976158</v>
      </c>
      <c r="D114" s="0" t="n">
        <v>995.117270600254</v>
      </c>
      <c r="E114" s="0" t="n">
        <v>996.707527830942</v>
      </c>
      <c r="F114" s="0" t="n">
        <v>1006.7085358345</v>
      </c>
      <c r="G114" s="0" t="n">
        <v>1037.60674900574</v>
      </c>
      <c r="H114" s="0" t="n">
        <v>1058.9084311394</v>
      </c>
      <c r="I114" s="0" t="n">
        <v>1040.26111568861</v>
      </c>
      <c r="J114" s="0" t="n">
        <v>1038.44493816656</v>
      </c>
      <c r="K114" s="0" t="n">
        <v>1040.28073693529</v>
      </c>
      <c r="L114" s="0" t="n">
        <v>1060.71947203956</v>
      </c>
      <c r="M114" s="0" t="n">
        <v>993.91178967794</v>
      </c>
      <c r="N114" s="0" t="n">
        <v>976.45284233118</v>
      </c>
      <c r="O114" s="0" t="n">
        <v>979.7963116952</v>
      </c>
      <c r="P114" s="0" t="n">
        <v>1003.60420909304</v>
      </c>
    </row>
    <row r="115" customFormat="false" ht="15" hidden="false" customHeight="false" outlineLevel="0" collapsed="false">
      <c r="A115" s="0" t="str">
        <f aca="true">INDIRECT("IDs!B"&amp;$B115+1)</f>
        <v>b-staggered</v>
      </c>
      <c r="B115" s="0" t="n">
        <v>114</v>
      </c>
      <c r="C115" s="0" t="n">
        <v>1017.10291952294</v>
      </c>
      <c r="D115" s="0" t="n">
        <v>996.081111834665</v>
      </c>
      <c r="E115" s="0" t="n">
        <v>998.151547768621</v>
      </c>
      <c r="F115" s="0" t="n">
        <v>1007.7181880577</v>
      </c>
      <c r="G115" s="0" t="n">
        <v>1036.41822601942</v>
      </c>
      <c r="H115" s="0" t="n">
        <v>1060.1441254226</v>
      </c>
      <c r="I115" s="0" t="n">
        <v>1043.76383484277</v>
      </c>
      <c r="J115" s="0" t="n">
        <v>1042.34518461381</v>
      </c>
      <c r="K115" s="0" t="n">
        <v>1042.94385701034</v>
      </c>
      <c r="L115" s="0" t="n">
        <v>1060.52030735099</v>
      </c>
      <c r="M115" s="0" t="n">
        <v>996.334223536292</v>
      </c>
      <c r="N115" s="0" t="n">
        <v>981.685298250953</v>
      </c>
      <c r="O115" s="0" t="n">
        <v>984.903163642736</v>
      </c>
      <c r="P115" s="0" t="n">
        <v>1005.93425201455</v>
      </c>
    </row>
    <row r="116" customFormat="false" ht="15" hidden="false" customHeight="false" outlineLevel="0" collapsed="false">
      <c r="A116" s="0" t="str">
        <f aca="true">INDIRECT("IDs!B"&amp;$B116+1)</f>
        <v>b-staggered</v>
      </c>
      <c r="B116" s="0" t="n">
        <v>115</v>
      </c>
      <c r="C116" s="0" t="n">
        <v>1016.03914628052</v>
      </c>
      <c r="D116" s="0" t="n">
        <v>996.817878905016</v>
      </c>
      <c r="E116" s="0" t="n">
        <v>999.27113285421</v>
      </c>
      <c r="F116" s="0" t="n">
        <v>1008.53214323277</v>
      </c>
      <c r="G116" s="0" t="n">
        <v>1035.41054719909</v>
      </c>
      <c r="H116" s="0" t="n">
        <v>1061.67424543027</v>
      </c>
      <c r="I116" s="0" t="n">
        <v>1047.42076703588</v>
      </c>
      <c r="J116" s="0" t="n">
        <v>1046.27809891759</v>
      </c>
      <c r="K116" s="0" t="n">
        <v>1045.44383220316</v>
      </c>
      <c r="L116" s="0" t="n">
        <v>1060.50329537738</v>
      </c>
      <c r="M116" s="0" t="n">
        <v>998.572413757855</v>
      </c>
      <c r="N116" s="0" t="n">
        <v>986.109895970062</v>
      </c>
      <c r="O116" s="0" t="n">
        <v>989.29545665928</v>
      </c>
      <c r="P116" s="0" t="n">
        <v>1008.03026836422</v>
      </c>
    </row>
    <row r="117" customFormat="false" ht="15" hidden="false" customHeight="false" outlineLevel="0" collapsed="false">
      <c r="A117" s="0" t="str">
        <f aca="true">INDIRECT("IDs!B"&amp;$B117+1)</f>
        <v>b-staggered</v>
      </c>
      <c r="B117" s="0" t="n">
        <v>116</v>
      </c>
      <c r="C117" s="0" t="n">
        <v>1013.96191716973</v>
      </c>
      <c r="D117" s="0" t="n">
        <v>997.780176152975</v>
      </c>
      <c r="E117" s="0" t="n">
        <v>1000.78599613695</v>
      </c>
      <c r="F117" s="0" t="n">
        <v>1009.7209883791</v>
      </c>
      <c r="G117" s="0" t="n">
        <v>1033.51889729155</v>
      </c>
      <c r="H117" s="0" t="n">
        <v>1065.48967127827</v>
      </c>
      <c r="I117" s="0" t="n">
        <v>1054.80424774502</v>
      </c>
      <c r="J117" s="0" t="n">
        <v>1053.62512877688</v>
      </c>
      <c r="K117" s="0" t="n">
        <v>1049.54279367949</v>
      </c>
      <c r="L117" s="0" t="n">
        <v>1060.53719220136</v>
      </c>
      <c r="M117" s="0" t="n">
        <v>1002.47088934123</v>
      </c>
      <c r="N117" s="0" t="n">
        <v>993.550232098479</v>
      </c>
      <c r="O117" s="0" t="n">
        <v>996.588148141059</v>
      </c>
      <c r="P117" s="0" t="n">
        <v>1011.57465728023</v>
      </c>
    </row>
    <row r="118" customFormat="false" ht="15" hidden="false" customHeight="false" outlineLevel="0" collapsed="false">
      <c r="A118" s="0" t="str">
        <f aca="true">INDIRECT("IDs!B"&amp;$B118+1)</f>
        <v>b-staggered</v>
      </c>
      <c r="B118" s="0" t="n">
        <v>117</v>
      </c>
      <c r="C118" s="0" t="n">
        <v>1012.17433395791</v>
      </c>
      <c r="D118" s="0" t="n">
        <v>998.371658915102</v>
      </c>
      <c r="E118" s="0" t="n">
        <v>1001.5734977446</v>
      </c>
      <c r="F118" s="0" t="n">
        <v>1010.01597204639</v>
      </c>
      <c r="G118" s="0" t="n">
        <v>1031.41102209074</v>
      </c>
      <c r="H118" s="0" t="n">
        <v>1070.67154371269</v>
      </c>
      <c r="I118" s="0" t="n">
        <v>1063.06777820932</v>
      </c>
      <c r="J118" s="0" t="n">
        <v>1060.4031901678</v>
      </c>
      <c r="K118" s="0" t="n">
        <v>1052.45999597284</v>
      </c>
      <c r="L118" s="0" t="n">
        <v>1060.17906032579</v>
      </c>
      <c r="M118" s="0" t="n">
        <v>1006.10218662917</v>
      </c>
      <c r="N118" s="0" t="n">
        <v>999.727076226449</v>
      </c>
      <c r="O118" s="0" t="n">
        <v>1002.07661311451</v>
      </c>
      <c r="P118" s="0" t="n">
        <v>1014.11975674346</v>
      </c>
    </row>
    <row r="119" customFormat="false" ht="15" hidden="false" customHeight="false" outlineLevel="0" collapsed="false">
      <c r="A119" s="0" t="str">
        <f aca="true">INDIRECT("IDs!B"&amp;$B119+1)</f>
        <v>b-staggered</v>
      </c>
      <c r="B119" s="0" t="n">
        <v>118</v>
      </c>
      <c r="C119" s="0" t="n">
        <v>1007.10605949701</v>
      </c>
      <c r="D119" s="0" t="n">
        <v>999.376769591677</v>
      </c>
      <c r="E119" s="0" t="n">
        <v>1002.32944600977</v>
      </c>
      <c r="F119" s="0" t="n">
        <v>1008.79838620634</v>
      </c>
      <c r="G119" s="0" t="n">
        <v>1026.56003009458</v>
      </c>
      <c r="H119" s="0" t="n">
        <v>1083.82048770493</v>
      </c>
      <c r="I119" s="0" t="n">
        <v>1081.62666865953</v>
      </c>
      <c r="J119" s="0" t="n">
        <v>1071.17737393027</v>
      </c>
      <c r="K119" s="0" t="n">
        <v>1055.10487567923</v>
      </c>
      <c r="L119" s="0" t="n">
        <v>1057.96030703515</v>
      </c>
      <c r="M119" s="0" t="n">
        <v>1012.32885435994</v>
      </c>
      <c r="N119" s="0" t="n">
        <v>1009.24631541702</v>
      </c>
      <c r="O119" s="0" t="n">
        <v>1009.98248896608</v>
      </c>
      <c r="P119" s="0" t="n">
        <v>1016.67777175225</v>
      </c>
    </row>
    <row r="120" customFormat="false" ht="15" hidden="false" customHeight="false" outlineLevel="0" collapsed="false">
      <c r="A120" s="0" t="str">
        <f aca="true">INDIRECT("IDs!B"&amp;$B120+1)</f>
        <v>b-staggered</v>
      </c>
      <c r="B120" s="0" t="n">
        <v>119</v>
      </c>
      <c r="C120" s="0" t="n">
        <v>1001.46860793094</v>
      </c>
      <c r="D120" s="0" t="n">
        <v>1001.14195308322</v>
      </c>
      <c r="E120" s="0" t="n">
        <v>1000.26346232059</v>
      </c>
      <c r="F120" s="0" t="n">
        <v>1004.46927572339</v>
      </c>
      <c r="G120" s="0" t="n">
        <v>1019.46373158032</v>
      </c>
      <c r="H120" s="0" t="n">
        <v>1119.79814838829</v>
      </c>
      <c r="I120" s="0" t="n">
        <v>1111.80024252501</v>
      </c>
      <c r="J120" s="0" t="n">
        <v>1079.81065315899</v>
      </c>
      <c r="K120" s="0" t="n">
        <v>1054.71219109701</v>
      </c>
      <c r="L120" s="0" t="n">
        <v>1054.46310407497</v>
      </c>
      <c r="M120" s="0" t="n">
        <v>1026.26296131915</v>
      </c>
      <c r="N120" s="0" t="n">
        <v>1019.08128118758</v>
      </c>
      <c r="O120" s="0" t="n">
        <v>1012.65327649112</v>
      </c>
      <c r="P120" s="0" t="n">
        <v>1015.81977626797</v>
      </c>
    </row>
    <row r="121" customFormat="false" ht="15" hidden="false" customHeight="false" outlineLevel="0" collapsed="false">
      <c r="A121" s="0" t="str">
        <f aca="true">INDIRECT("IDs!B"&amp;$B121+1)</f>
        <v>b-staggered</v>
      </c>
      <c r="B121" s="0" t="n">
        <v>120</v>
      </c>
      <c r="C121" s="13" t="n">
        <v>976.6508</v>
      </c>
      <c r="D121" s="13" t="n">
        <v>978.7592</v>
      </c>
      <c r="E121" s="13" t="n">
        <v>981.2387</v>
      </c>
      <c r="F121" s="13" t="n">
        <v>987.7075</v>
      </c>
      <c r="G121" s="13" t="n">
        <v>983.1666</v>
      </c>
      <c r="H121" s="13" t="n">
        <v>1109.788</v>
      </c>
      <c r="I121" s="13" t="n">
        <v>1102.014</v>
      </c>
      <c r="J121" s="13" t="n">
        <v>1068.123</v>
      </c>
      <c r="K121" s="13" t="n">
        <v>1043.155</v>
      </c>
      <c r="L121" s="13" t="n">
        <v>1041.189</v>
      </c>
      <c r="M121" s="13" t="n">
        <v>1009.493</v>
      </c>
      <c r="N121" s="13" t="n">
        <v>1002.786</v>
      </c>
      <c r="O121" s="13" t="n">
        <v>1001.632</v>
      </c>
      <c r="P121" s="13" t="n">
        <v>1004.713</v>
      </c>
    </row>
    <row r="122" customFormat="false" ht="15" hidden="false" customHeight="false" outlineLevel="0" collapsed="false">
      <c r="A122" s="0" t="str">
        <f aca="true">INDIRECT("IDs!B"&amp;$B122+1)</f>
        <v>b-staggered</v>
      </c>
      <c r="B122" s="0" t="n">
        <v>121</v>
      </c>
      <c r="C122" s="13" t="n">
        <v>999.2372</v>
      </c>
      <c r="D122" s="13" t="n">
        <v>930.9118</v>
      </c>
      <c r="E122" s="13" t="n">
        <v>922.5259</v>
      </c>
      <c r="F122" s="13" t="n">
        <v>950.5518</v>
      </c>
      <c r="G122" s="13" t="n">
        <v>1026.173</v>
      </c>
      <c r="H122" s="13" t="n">
        <v>1042.244</v>
      </c>
      <c r="I122" s="13" t="n">
        <v>981.4078</v>
      </c>
      <c r="J122" s="13" t="n">
        <v>969.4425</v>
      </c>
      <c r="K122" s="13" t="n">
        <v>989.3111</v>
      </c>
      <c r="L122" s="13" t="n">
        <v>1054.069</v>
      </c>
      <c r="M122" s="13" t="n">
        <v>918.3085</v>
      </c>
      <c r="N122" s="13" t="n">
        <v>848.2197</v>
      </c>
      <c r="O122" s="13" t="n">
        <v>858.8962</v>
      </c>
      <c r="P122" s="13" t="n">
        <v>947.6293</v>
      </c>
    </row>
    <row r="123" customFormat="false" ht="15" hidden="false" customHeight="false" outlineLevel="0" collapsed="false">
      <c r="A123" s="0" t="str">
        <f aca="true">INDIRECT("IDs!B"&amp;$B123+1)</f>
        <v>b-staggered</v>
      </c>
      <c r="B123" s="0" t="n">
        <v>122</v>
      </c>
    </row>
    <row r="124" customFormat="false" ht="15" hidden="false" customHeight="false" outlineLevel="0" collapsed="false">
      <c r="A124" s="0" t="str">
        <f aca="true">INDIRECT("IDs!B"&amp;$B124+1)</f>
        <v>b-staggered</v>
      </c>
      <c r="B124" s="0" t="n">
        <v>123</v>
      </c>
      <c r="C124" s="13" t="n">
        <v>989.8657</v>
      </c>
      <c r="D124" s="13" t="n">
        <v>1001.784</v>
      </c>
      <c r="E124" s="13" t="n">
        <v>966.2676</v>
      </c>
      <c r="F124" s="13" t="n">
        <v>968.1517</v>
      </c>
      <c r="G124" s="13" t="n">
        <v>985.2148</v>
      </c>
      <c r="H124" s="13" t="n">
        <v>0.009662877</v>
      </c>
      <c r="I124" s="13" t="n">
        <v>1052.387</v>
      </c>
      <c r="J124" s="13" t="n">
        <v>1023.139</v>
      </c>
      <c r="K124" s="13" t="n">
        <v>1020.458</v>
      </c>
      <c r="L124" s="13" t="n">
        <v>1030.135</v>
      </c>
      <c r="M124" s="13" t="n">
        <v>1063.976</v>
      </c>
      <c r="N124" s="13" t="n">
        <v>964.678</v>
      </c>
      <c r="O124" s="13" t="n">
        <v>935.0549</v>
      </c>
      <c r="P124" s="13" t="n">
        <v>945.1939</v>
      </c>
    </row>
    <row r="125" customFormat="false" ht="15" hidden="false" customHeight="false" outlineLevel="0" collapsed="false">
      <c r="A125" s="0" t="str">
        <f aca="true">INDIRECT("IDs!B"&amp;$B125+1)</f>
        <v>b-staggered</v>
      </c>
      <c r="B125" s="0" t="n">
        <v>124</v>
      </c>
      <c r="C125" s="13" t="n">
        <v>1002.432</v>
      </c>
      <c r="D125" s="13" t="n">
        <v>974.779</v>
      </c>
      <c r="E125" s="13" t="n">
        <v>977.693</v>
      </c>
      <c r="F125" s="13" t="n">
        <v>991.6665</v>
      </c>
      <c r="G125" s="13" t="n">
        <v>1029.741</v>
      </c>
      <c r="H125" s="13" t="n">
        <v>1056.738</v>
      </c>
      <c r="I125" s="13" t="n">
        <v>1035.294</v>
      </c>
      <c r="J125" s="13" t="n">
        <v>1034.478</v>
      </c>
      <c r="K125" s="13" t="n">
        <v>1039.994</v>
      </c>
      <c r="L125" s="13" t="n">
        <v>1065.511</v>
      </c>
      <c r="M125" s="13" t="n">
        <v>976.4801</v>
      </c>
      <c r="N125" s="13" t="n">
        <v>955.946</v>
      </c>
      <c r="O125" s="13" t="n">
        <v>964.0016</v>
      </c>
      <c r="P125" s="13" t="n">
        <v>997.6749</v>
      </c>
    </row>
    <row r="126" customFormat="false" ht="15" hidden="false" customHeight="false" outlineLevel="0" collapsed="false">
      <c r="A126" s="0" t="str">
        <f aca="true">INDIRECT("IDs!B"&amp;$B126+1)</f>
        <v>b-staggered</v>
      </c>
      <c r="B126" s="0" t="n">
        <v>125</v>
      </c>
      <c r="C126" s="13" t="n">
        <v>1003.653</v>
      </c>
      <c r="D126" s="13" t="n">
        <v>981.3417</v>
      </c>
      <c r="E126" s="13" t="n">
        <v>984.8147</v>
      </c>
      <c r="F126" s="13" t="n">
        <v>996.6635</v>
      </c>
      <c r="G126" s="13" t="n">
        <v>1029.486</v>
      </c>
      <c r="H126" s="13" t="n">
        <v>1064.871</v>
      </c>
      <c r="I126" s="13" t="n">
        <v>1047.95</v>
      </c>
      <c r="J126" s="13" t="n">
        <v>1046.884</v>
      </c>
      <c r="K126" s="13" t="n">
        <v>1048.672</v>
      </c>
      <c r="L126" s="13" t="n">
        <v>1067.171</v>
      </c>
      <c r="M126" s="13" t="n">
        <v>987.8036</v>
      </c>
      <c r="N126" s="13" t="n">
        <v>972.4626</v>
      </c>
      <c r="O126" s="13" t="n">
        <v>978.1249</v>
      </c>
      <c r="P126" s="13" t="n">
        <v>1003.727</v>
      </c>
    </row>
    <row r="127" customFormat="false" ht="15" hidden="false" customHeight="false" outlineLevel="0" collapsed="false">
      <c r="A127" s="0" t="str">
        <f aca="true">INDIRECT("IDs!B"&amp;$B127+1)</f>
        <v>b-staggered</v>
      </c>
      <c r="B127" s="0" t="n">
        <v>126</v>
      </c>
      <c r="C127" s="13" t="n">
        <v>1003.138</v>
      </c>
      <c r="D127" s="13" t="n">
        <v>983.1598</v>
      </c>
      <c r="E127" s="13" t="n">
        <v>986.7237</v>
      </c>
      <c r="F127" s="13" t="n">
        <v>997.841</v>
      </c>
      <c r="G127" s="13" t="n">
        <v>1028.178</v>
      </c>
      <c r="H127" s="13" t="n">
        <v>1069.166</v>
      </c>
      <c r="I127" s="13" t="n">
        <v>1054.624</v>
      </c>
      <c r="J127" s="13" t="n">
        <v>1053.019</v>
      </c>
      <c r="K127" s="13" t="n">
        <v>1052.842</v>
      </c>
      <c r="L127" s="13" t="n">
        <v>1067.723</v>
      </c>
      <c r="M127" s="13" t="n">
        <v>993.2348</v>
      </c>
      <c r="N127" s="13" t="n">
        <v>980.0635</v>
      </c>
      <c r="O127" s="13" t="n">
        <v>984.2261</v>
      </c>
      <c r="P127" s="13" t="n">
        <v>1006.252</v>
      </c>
    </row>
    <row r="128" customFormat="false" ht="15" hidden="false" customHeight="false" outlineLevel="0" collapsed="false">
      <c r="A128" s="0" t="str">
        <f aca="true">INDIRECT("IDs!B"&amp;$B128+1)</f>
        <v>b-staggered</v>
      </c>
      <c r="B128" s="0" t="n">
        <v>127</v>
      </c>
      <c r="C128" s="13" t="n">
        <v>1003.228</v>
      </c>
      <c r="D128" s="13" t="n">
        <v>985.2384</v>
      </c>
      <c r="E128" s="13" t="n">
        <v>988.709</v>
      </c>
      <c r="F128" s="13" t="n">
        <v>999.0019</v>
      </c>
      <c r="G128" s="13" t="n">
        <v>1027.345</v>
      </c>
      <c r="H128" s="13" t="n">
        <v>1072.641</v>
      </c>
      <c r="I128" s="13" t="n">
        <v>1061.138</v>
      </c>
      <c r="J128" s="13" t="n">
        <v>1058.288</v>
      </c>
      <c r="K128" s="13" t="n">
        <v>1056.035</v>
      </c>
      <c r="L128" s="13" t="n">
        <v>1068.015</v>
      </c>
      <c r="M128" s="13" t="n">
        <v>997.0637</v>
      </c>
      <c r="N128" s="13" t="n">
        <v>986.6971</v>
      </c>
      <c r="O128" s="13" t="n">
        <v>989.6017</v>
      </c>
      <c r="P128" s="13" t="n">
        <v>1008.315</v>
      </c>
    </row>
    <row r="129" customFormat="false" ht="15" hidden="false" customHeight="false" outlineLevel="0" collapsed="false">
      <c r="A129" s="0" t="str">
        <f aca="true">INDIRECT("IDs!B"&amp;$B129+1)</f>
        <v>b-staggered</v>
      </c>
      <c r="B129" s="0" t="n">
        <v>128</v>
      </c>
      <c r="C129" s="13" t="n">
        <v>1005.136</v>
      </c>
      <c r="D129" s="13" t="n">
        <v>989.5164</v>
      </c>
      <c r="E129" s="13" t="n">
        <v>992.805</v>
      </c>
      <c r="F129" s="13" t="n">
        <v>1002.21</v>
      </c>
      <c r="G129" s="13" t="n">
        <v>1027.404</v>
      </c>
      <c r="H129" s="13" t="n">
        <v>1080.549</v>
      </c>
      <c r="I129" s="13" t="n">
        <v>1071.653</v>
      </c>
      <c r="J129" s="13" t="n">
        <v>1068.597</v>
      </c>
      <c r="K129" s="13" t="n">
        <v>1062.055</v>
      </c>
      <c r="L129" s="13" t="n">
        <v>1069.115</v>
      </c>
      <c r="M129" s="13" t="n">
        <v>1004.567</v>
      </c>
      <c r="N129" s="13" t="n">
        <v>997.5942</v>
      </c>
      <c r="O129" s="13" t="n">
        <v>999.1502</v>
      </c>
      <c r="P129" s="13" t="n">
        <v>1013.117</v>
      </c>
    </row>
    <row r="130" customFormat="false" ht="15" hidden="false" customHeight="false" outlineLevel="0" collapsed="false">
      <c r="A130" s="0" t="str">
        <f aca="true">INDIRECT("IDs!B"&amp;$B130+1)</f>
        <v>b-staggered</v>
      </c>
      <c r="B130" s="0" t="n">
        <v>129</v>
      </c>
      <c r="C130" s="13" t="n">
        <v>1006.462</v>
      </c>
      <c r="D130" s="13" t="n">
        <v>992.9059</v>
      </c>
      <c r="E130" s="13" t="n">
        <v>994.5513</v>
      </c>
      <c r="F130" s="13" t="n">
        <v>1002.493</v>
      </c>
      <c r="G130" s="13" t="n">
        <v>1025.364</v>
      </c>
      <c r="H130" s="13" t="n">
        <v>1093.803</v>
      </c>
      <c r="I130" s="13" t="n">
        <v>1085.536</v>
      </c>
      <c r="J130" s="13" t="n">
        <v>1077.204</v>
      </c>
      <c r="K130" s="13" t="n">
        <v>1064.636</v>
      </c>
      <c r="L130" s="13" t="n">
        <v>1066.563</v>
      </c>
      <c r="M130" s="13" t="n">
        <v>1012.867</v>
      </c>
      <c r="N130" s="13" t="n">
        <v>1006.053</v>
      </c>
      <c r="O130" s="13" t="n">
        <v>1005.144</v>
      </c>
      <c r="P130" s="13" t="n">
        <v>1014.827</v>
      </c>
    </row>
    <row r="131" customFormat="false" ht="15" hidden="false" customHeight="false" outlineLevel="0" collapsed="false">
      <c r="A131" s="0" t="str">
        <f aca="true">INDIRECT("IDs!B"&amp;$B131+1)</f>
        <v>b-staggered</v>
      </c>
      <c r="B131" s="0" t="n">
        <v>130</v>
      </c>
      <c r="C131" s="13" t="n">
        <v>1003.553</v>
      </c>
      <c r="D131" s="13" t="n">
        <v>994.5827</v>
      </c>
      <c r="E131" s="13" t="n">
        <v>999.051</v>
      </c>
      <c r="F131" s="13" t="n">
        <v>1010.872</v>
      </c>
      <c r="G131" s="13" t="n">
        <v>1027.711</v>
      </c>
      <c r="H131" s="13" t="n">
        <v>1110.822</v>
      </c>
      <c r="I131" s="13" t="n">
        <v>1091.539</v>
      </c>
      <c r="J131" s="13" t="n">
        <v>1081.563</v>
      </c>
      <c r="K131" s="13" t="n">
        <v>1067.515</v>
      </c>
      <c r="L131" s="13" t="n">
        <v>1070.603</v>
      </c>
      <c r="M131" s="13" t="n">
        <v>1019.252</v>
      </c>
      <c r="N131" s="13" t="n">
        <v>1012.367</v>
      </c>
      <c r="O131" s="13" t="n">
        <v>1013.672</v>
      </c>
      <c r="P131" s="13" t="n">
        <v>1022.083</v>
      </c>
    </row>
    <row r="132" customFormat="false" ht="15" hidden="false" customHeight="false" outlineLevel="0" collapsed="false">
      <c r="A132" s="0" t="str">
        <f aca="true">INDIRECT("IDs!B"&amp;$B132+1)</f>
        <v>b-staggered</v>
      </c>
      <c r="B132" s="0" t="n">
        <v>131</v>
      </c>
    </row>
    <row r="133" customFormat="false" ht="15" hidden="false" customHeight="false" outlineLevel="0" collapsed="false">
      <c r="A133" s="0" t="str">
        <f aca="true">INDIRECT("IDs!B"&amp;$B133+1)</f>
        <v>b-staggered</v>
      </c>
      <c r="B133" s="0" t="n">
        <v>132</v>
      </c>
      <c r="C133" s="13" t="n">
        <v>1000.538</v>
      </c>
      <c r="D133" s="13" t="n">
        <v>1007.763</v>
      </c>
      <c r="E133" s="13" t="n">
        <v>1014.867</v>
      </c>
      <c r="F133" s="13" t="n">
        <v>1025.06</v>
      </c>
      <c r="G133" s="13" t="n">
        <v>1019.018</v>
      </c>
      <c r="H133" s="13" t="n">
        <v>1127.604</v>
      </c>
      <c r="I133" s="13" t="n">
        <v>1126.315</v>
      </c>
      <c r="J133" s="13" t="n">
        <v>1099.417</v>
      </c>
      <c r="K133" s="13" t="n">
        <v>1080.091</v>
      </c>
      <c r="L133" s="13" t="n">
        <v>1084.341</v>
      </c>
      <c r="M133" s="13" t="n">
        <v>1033.639</v>
      </c>
      <c r="N133" s="13" t="n">
        <v>1031.072</v>
      </c>
      <c r="O133" s="13" t="n">
        <v>1034.257</v>
      </c>
      <c r="P133" s="13" t="n">
        <v>1040.726</v>
      </c>
    </row>
    <row r="134" customFormat="false" ht="15" hidden="false" customHeight="false" outlineLevel="0" collapsed="false">
      <c r="A134" s="0" t="str">
        <f aca="true">INDIRECT("IDs!B"&amp;$B134+1)</f>
        <v>b-staggered</v>
      </c>
      <c r="B134" s="0" t="n">
        <v>133</v>
      </c>
    </row>
    <row r="135" customFormat="false" ht="15" hidden="false" customHeight="false" outlineLevel="0" collapsed="false">
      <c r="A135" s="0" t="str">
        <f aca="true">INDIRECT("IDs!B"&amp;$B135+1)</f>
        <v>b-staggered</v>
      </c>
      <c r="B135" s="0" t="n">
        <v>134</v>
      </c>
      <c r="C135" s="13" t="n">
        <v>1012.187</v>
      </c>
      <c r="D135" s="13" t="n">
        <v>965.9001</v>
      </c>
      <c r="E135" s="13" t="n">
        <v>966.4747</v>
      </c>
      <c r="F135" s="13" t="n">
        <v>990.7073</v>
      </c>
      <c r="G135" s="13" t="n">
        <v>1049.521</v>
      </c>
      <c r="H135" s="13" t="n">
        <v>1057.255</v>
      </c>
      <c r="I135" s="13" t="n">
        <v>1017.248</v>
      </c>
      <c r="J135" s="13" t="n">
        <v>1013.931</v>
      </c>
      <c r="K135" s="13" t="n">
        <v>1033.048</v>
      </c>
      <c r="L135" s="13" t="n">
        <v>1080.893</v>
      </c>
      <c r="M135" s="13" t="n">
        <v>955.6079</v>
      </c>
      <c r="N135" s="13" t="n">
        <v>913.3198</v>
      </c>
      <c r="O135" s="13" t="n">
        <v>928.4596</v>
      </c>
      <c r="P135" s="13" t="n">
        <v>994.3879</v>
      </c>
    </row>
    <row r="136" customFormat="false" ht="15" hidden="false" customHeight="false" outlineLevel="0" collapsed="false">
      <c r="A136" s="0" t="str">
        <f aca="true">INDIRECT("IDs!B"&amp;$B136+1)</f>
        <v>b-staggered</v>
      </c>
      <c r="B136" s="0" t="n">
        <v>135</v>
      </c>
      <c r="C136" s="13" t="n">
        <v>1014.22</v>
      </c>
      <c r="D136" s="13" t="n">
        <v>980.5745</v>
      </c>
      <c r="E136" s="13" t="n">
        <v>984.7117</v>
      </c>
      <c r="F136" s="13" t="n">
        <v>1003.944</v>
      </c>
      <c r="G136" s="13" t="n">
        <v>1051.211</v>
      </c>
      <c r="H136" s="13" t="n">
        <v>1061.239</v>
      </c>
      <c r="I136" s="13" t="n">
        <v>1033.734</v>
      </c>
      <c r="J136" s="13" t="n">
        <v>1034.662</v>
      </c>
      <c r="K136" s="13" t="n">
        <v>1047.678</v>
      </c>
      <c r="L136" s="13" t="n">
        <v>1084.278</v>
      </c>
      <c r="M136" s="13" t="n">
        <v>973.7981</v>
      </c>
      <c r="N136" s="13" t="n">
        <v>947.3439</v>
      </c>
      <c r="O136" s="13" t="n">
        <v>961.6171</v>
      </c>
      <c r="P136" s="13" t="n">
        <v>1009.199</v>
      </c>
    </row>
    <row r="137" customFormat="false" ht="15" hidden="false" customHeight="false" outlineLevel="0" collapsed="false">
      <c r="A137" s="0" t="str">
        <f aca="true">INDIRECT("IDs!B"&amp;$B137+1)</f>
        <v>b-staggered</v>
      </c>
      <c r="B137" s="0" t="n">
        <v>136</v>
      </c>
      <c r="C137" s="13" t="n">
        <v>1015.433</v>
      </c>
      <c r="D137" s="13" t="n">
        <v>989.596</v>
      </c>
      <c r="E137" s="13" t="n">
        <v>994.7791</v>
      </c>
      <c r="F137" s="13" t="n">
        <v>1010.751</v>
      </c>
      <c r="G137" s="13" t="n">
        <v>1050.953</v>
      </c>
      <c r="H137" s="13" t="n">
        <v>1065.907</v>
      </c>
      <c r="I137" s="13" t="n">
        <v>1046.244</v>
      </c>
      <c r="J137" s="13" t="n">
        <v>1048.901</v>
      </c>
      <c r="K137" s="13" t="n">
        <v>1057.413</v>
      </c>
      <c r="L137" s="13" t="n">
        <v>1086.18</v>
      </c>
      <c r="M137" s="13" t="n">
        <v>986.2686</v>
      </c>
      <c r="N137" s="13" t="n">
        <v>968.5454</v>
      </c>
      <c r="O137" s="13" t="n">
        <v>980.2825</v>
      </c>
      <c r="P137" s="13" t="n">
        <v>1017.107</v>
      </c>
    </row>
    <row r="138" customFormat="false" ht="15" hidden="false" customHeight="false" outlineLevel="0" collapsed="false">
      <c r="A138" s="0" t="str">
        <f aca="true">INDIRECT("IDs!B"&amp;$B138+1)</f>
        <v>b-staggered</v>
      </c>
      <c r="B138" s="0" t="n">
        <v>137</v>
      </c>
      <c r="C138" s="13" t="n">
        <v>1016.679</v>
      </c>
      <c r="D138" s="13" t="n">
        <v>996.3388</v>
      </c>
      <c r="E138" s="13" t="n">
        <v>1002.064</v>
      </c>
      <c r="F138" s="13" t="n">
        <v>1015.912</v>
      </c>
      <c r="G138" s="13" t="n">
        <v>1051.015</v>
      </c>
      <c r="H138" s="13" t="n">
        <v>1073.312</v>
      </c>
      <c r="I138" s="13" t="n">
        <v>1058.551</v>
      </c>
      <c r="J138" s="13" t="n">
        <v>1060.772</v>
      </c>
      <c r="K138" s="13" t="n">
        <v>1066.135</v>
      </c>
      <c r="L138" s="13" t="n">
        <v>1088.164</v>
      </c>
      <c r="M138" s="13" t="n">
        <v>997.4023</v>
      </c>
      <c r="N138" s="13" t="n">
        <v>984.8068</v>
      </c>
      <c r="O138" s="13" t="n">
        <v>993.899</v>
      </c>
      <c r="P138" s="13" t="n">
        <v>1022.812</v>
      </c>
    </row>
    <row r="139" customFormat="false" ht="15" hidden="false" customHeight="false" outlineLevel="0" collapsed="false">
      <c r="A139" s="0" t="str">
        <f aca="true">INDIRECT("IDs!B"&amp;$B139+1)</f>
        <v>b-staggered</v>
      </c>
      <c r="B139" s="0" t="n">
        <v>138</v>
      </c>
      <c r="C139" s="13" t="n">
        <v>1016.504</v>
      </c>
      <c r="D139" s="13" t="n">
        <v>998.6696</v>
      </c>
      <c r="E139" s="13" t="n">
        <v>1004.579</v>
      </c>
      <c r="F139" s="13" t="n">
        <v>1017.76</v>
      </c>
      <c r="G139" s="13" t="n">
        <v>1050.277</v>
      </c>
      <c r="H139" s="13" t="n">
        <v>1077.973</v>
      </c>
      <c r="I139" s="13" t="n">
        <v>1065.897</v>
      </c>
      <c r="J139" s="13" t="n">
        <v>1067.714</v>
      </c>
      <c r="K139" s="13" t="n">
        <v>1071.027</v>
      </c>
      <c r="L139" s="13" t="n">
        <v>1089.341</v>
      </c>
      <c r="M139" s="13" t="n">
        <v>1003.685</v>
      </c>
      <c r="N139" s="13" t="n">
        <v>993.1124</v>
      </c>
      <c r="O139" s="13" t="n">
        <v>1000.569</v>
      </c>
      <c r="P139" s="13" t="n">
        <v>1025.697</v>
      </c>
    </row>
    <row r="140" customFormat="false" ht="15" hidden="false" customHeight="false" outlineLevel="0" collapsed="false">
      <c r="A140" s="0" t="str">
        <f aca="true">INDIRECT("IDs!B"&amp;$B140+1)</f>
        <v>b-staggered</v>
      </c>
      <c r="B140" s="0" t="n">
        <v>139</v>
      </c>
      <c r="C140" s="0" t="n">
        <v>1017.97086161317</v>
      </c>
      <c r="D140" s="0" t="n">
        <v>1002.035508881</v>
      </c>
      <c r="E140" s="0" t="n">
        <v>1007.74715866007</v>
      </c>
      <c r="F140" s="0" t="n">
        <v>1020.12976305914</v>
      </c>
      <c r="G140" s="0" t="n">
        <v>1050.90222715514</v>
      </c>
      <c r="H140" s="0" t="n">
        <v>1082.47125979775</v>
      </c>
      <c r="I140" s="0" t="n">
        <v>1073.06026575418</v>
      </c>
      <c r="J140" s="0" t="n">
        <v>1074.19787640643</v>
      </c>
      <c r="K140" s="0" t="n">
        <v>1075.62111734128</v>
      </c>
      <c r="L140" s="0" t="n">
        <v>1091.1363302058</v>
      </c>
      <c r="M140" s="0" t="n">
        <v>1008.81032991301</v>
      </c>
      <c r="N140" s="0" t="n">
        <v>1001.02084673751</v>
      </c>
      <c r="O140" s="0" t="n">
        <v>1006.96657342631</v>
      </c>
      <c r="P140" s="0" t="n">
        <v>1028.82008959529</v>
      </c>
    </row>
    <row r="141" customFormat="false" ht="15" hidden="false" customHeight="false" outlineLevel="0" collapsed="false">
      <c r="A141" s="0" t="str">
        <f aca="true">INDIRECT("IDs!B"&amp;$B141+1)</f>
        <v>b-staggered</v>
      </c>
      <c r="B141" s="0" t="n">
        <v>140</v>
      </c>
      <c r="C141" s="0" t="n">
        <v>1019.83684787691</v>
      </c>
      <c r="D141" s="0" t="n">
        <v>1006.51847211767</v>
      </c>
      <c r="E141" s="0" t="n">
        <v>1012.08950738685</v>
      </c>
      <c r="F141" s="0" t="n">
        <v>1023.30884768247</v>
      </c>
      <c r="G141" s="0" t="n">
        <v>1050.79959732043</v>
      </c>
      <c r="H141" s="0" t="n">
        <v>1090.86311072438</v>
      </c>
      <c r="I141" s="0" t="n">
        <v>1085.31852295712</v>
      </c>
      <c r="J141" s="0" t="n">
        <v>1085.70778335559</v>
      </c>
      <c r="K141" s="0" t="n">
        <v>1082.26660070861</v>
      </c>
      <c r="L141" s="0" t="n">
        <v>1092.58032784713</v>
      </c>
      <c r="M141" s="0" t="n">
        <v>1016.48478883977</v>
      </c>
      <c r="N141" s="0" t="n">
        <v>1012.88572836807</v>
      </c>
      <c r="O141" s="0" t="n">
        <v>1017.34282720737</v>
      </c>
      <c r="P141" s="0" t="n">
        <v>1033.60755075069</v>
      </c>
    </row>
    <row r="142" customFormat="false" ht="15" hidden="false" customHeight="false" outlineLevel="0" collapsed="false">
      <c r="A142" s="0" t="str">
        <f aca="true">INDIRECT("IDs!B"&amp;$B142+1)</f>
        <v>b-staggered</v>
      </c>
      <c r="B142" s="0" t="n">
        <v>141</v>
      </c>
      <c r="C142" s="0" t="n">
        <v>1021.87451123955</v>
      </c>
      <c r="D142" s="0" t="n">
        <v>1010.89301004145</v>
      </c>
      <c r="E142" s="0" t="n">
        <v>1015.1143477133</v>
      </c>
      <c r="F142" s="0" t="n">
        <v>1025.35851734793</v>
      </c>
      <c r="G142" s="0" t="n">
        <v>1051.09861064637</v>
      </c>
      <c r="H142" s="0" t="n">
        <v>1104.21894356902</v>
      </c>
      <c r="I142" s="0" t="n">
        <v>1099.38056199674</v>
      </c>
      <c r="J142" s="0" t="n">
        <v>1095.68798691878</v>
      </c>
      <c r="K142" s="0" t="n">
        <v>1086.84854170693</v>
      </c>
      <c r="L142" s="0" t="n">
        <v>1092.4820468921</v>
      </c>
      <c r="M142" s="0" t="n">
        <v>1025.32838393687</v>
      </c>
      <c r="N142" s="0" t="n">
        <v>1021.99611726694</v>
      </c>
      <c r="O142" s="0" t="n">
        <v>1024.70929990756</v>
      </c>
      <c r="P142" s="0" t="n">
        <v>1037.38290365102</v>
      </c>
    </row>
    <row r="143" customFormat="false" ht="15" hidden="false" customHeight="false" outlineLevel="0" collapsed="false">
      <c r="A143" s="0" t="str">
        <f aca="true">INDIRECT("IDs!B"&amp;$B143+1)</f>
        <v>b-staggered</v>
      </c>
      <c r="B143" s="0" t="n">
        <v>142</v>
      </c>
      <c r="C143" s="0" t="n">
        <v>1015.40769964947</v>
      </c>
      <c r="D143" s="0" t="n">
        <v>1013.36455202799</v>
      </c>
      <c r="E143" s="0" t="n">
        <v>1021.70923022302</v>
      </c>
      <c r="F143" s="0" t="n">
        <v>1034.98382005875</v>
      </c>
      <c r="G143" s="0" t="n">
        <v>1051.90607056708</v>
      </c>
      <c r="H143" s="0" t="n">
        <v>1112.64717832665</v>
      </c>
      <c r="I143" s="0" t="n">
        <v>1111.07208734272</v>
      </c>
      <c r="J143" s="0" t="n">
        <v>1105.53401585203</v>
      </c>
      <c r="K143" s="0" t="n">
        <v>1092.80698078339</v>
      </c>
      <c r="L143" s="0" t="n">
        <v>1099.91708540437</v>
      </c>
      <c r="M143" s="0" t="n">
        <v>1033.7630243366</v>
      </c>
      <c r="N143" s="0" t="n">
        <v>1033.22789652929</v>
      </c>
      <c r="O143" s="0" t="n">
        <v>1037.32115018017</v>
      </c>
      <c r="P143" s="0" t="n">
        <v>1046.47675760943</v>
      </c>
    </row>
    <row r="144" customFormat="false" ht="15" hidden="false" customHeight="false" outlineLevel="0" collapsed="false">
      <c r="A144" s="0" t="str">
        <f aca="true">INDIRECT("IDs!B"&amp;$B144+1)</f>
        <v>b-staggered</v>
      </c>
      <c r="B144" s="0" t="n">
        <v>143</v>
      </c>
      <c r="C144" s="0" t="n">
        <v>1012.23996348489</v>
      </c>
      <c r="D144" s="0" t="n">
        <v>1020.3671408018</v>
      </c>
      <c r="E144" s="0" t="n">
        <v>1030.69232687887</v>
      </c>
      <c r="F144" s="0" t="n">
        <v>1039.10571260461</v>
      </c>
      <c r="G144" s="0" t="n">
        <v>1036.97134334873</v>
      </c>
      <c r="H144" s="0" t="n">
        <v>1127.77512741202</v>
      </c>
      <c r="I144" s="0" t="n">
        <v>1132.91063064346</v>
      </c>
      <c r="J144" s="0" t="n">
        <v>1115.01567579627</v>
      </c>
      <c r="K144" s="0" t="n">
        <v>1098.2475345167</v>
      </c>
      <c r="L144" s="0" t="n">
        <v>1105.24656826652</v>
      </c>
      <c r="M144" s="0" t="n">
        <v>1042.52795206762</v>
      </c>
      <c r="N144" s="0" t="n">
        <v>1044.15661892929</v>
      </c>
      <c r="O144" s="0" t="n">
        <v>1047.33916462684</v>
      </c>
      <c r="P144" s="0" t="n">
        <v>1055.53552424911</v>
      </c>
    </row>
    <row r="145" customFormat="false" ht="15" hidden="false" customHeight="false" outlineLevel="0" collapsed="false">
      <c r="A145" s="0" t="str">
        <f aca="true">INDIRECT("IDs!B"&amp;$B145+1)</f>
        <v>b-staggered</v>
      </c>
      <c r="B145" s="0" t="n">
        <v>144</v>
      </c>
      <c r="C145" s="0" t="n">
        <v>1077.23492150296</v>
      </c>
      <c r="D145" s="0" t="n">
        <v>1081.53194680123</v>
      </c>
      <c r="E145" s="0" t="n">
        <v>1085.18570765917</v>
      </c>
      <c r="F145" s="0" t="n">
        <v>1094.51014931276</v>
      </c>
      <c r="G145" s="0" t="n">
        <v>1111.54973114561</v>
      </c>
      <c r="H145" s="0" t="n">
        <v>1196.89214786129</v>
      </c>
      <c r="I145" s="0" t="n">
        <v>1187.73798529908</v>
      </c>
      <c r="J145" s="0" t="n">
        <v>1157.68531470559</v>
      </c>
      <c r="K145" s="0" t="n">
        <v>1142.10321607697</v>
      </c>
      <c r="L145" s="0" t="n">
        <v>1151.32911833975</v>
      </c>
      <c r="M145" s="0" t="n">
        <v>1101.24705259943</v>
      </c>
      <c r="N145" s="0" t="n">
        <v>1096.34675952958</v>
      </c>
      <c r="O145" s="0" t="n">
        <v>1094.40957312048</v>
      </c>
      <c r="P145" s="0" t="n">
        <v>1102.85933257728</v>
      </c>
    </row>
    <row r="146" customFormat="false" ht="15" hidden="false" customHeight="false" outlineLevel="0" collapsed="false">
      <c r="A146" s="0" t="str">
        <f aca="true">INDIRECT("IDs!B"&amp;$B146+1)</f>
        <v>b-staggered</v>
      </c>
      <c r="B146" s="0" t="n">
        <v>145</v>
      </c>
      <c r="C146" s="0" t="n">
        <v>1016.15521540309</v>
      </c>
      <c r="D146" s="0" t="n">
        <v>947.491507259348</v>
      </c>
      <c r="E146" s="0" t="n">
        <v>943.002616958013</v>
      </c>
      <c r="F146" s="0" t="n">
        <v>976.025889858602</v>
      </c>
      <c r="G146" s="0" t="n">
        <v>1059.41672933807</v>
      </c>
      <c r="H146" s="0" t="n">
        <v>1059.48154091883</v>
      </c>
      <c r="I146" s="0" t="n">
        <v>999.631402214753</v>
      </c>
      <c r="J146" s="0" t="n">
        <v>991.089651704865</v>
      </c>
      <c r="K146" s="0" t="n">
        <v>1015.72299720144</v>
      </c>
      <c r="L146" s="0" t="n">
        <v>1087.79562298652</v>
      </c>
      <c r="M146" s="0" t="n">
        <v>927.190339026613</v>
      </c>
      <c r="N146" s="0" t="n">
        <v>859.842826412007</v>
      </c>
      <c r="O146" s="0" t="n">
        <v>875.028800382906</v>
      </c>
      <c r="P146" s="0" t="n">
        <v>973.538661505683</v>
      </c>
    </row>
    <row r="147" customFormat="false" ht="15" hidden="false" customHeight="false" outlineLevel="0" collapsed="false">
      <c r="A147" s="0" t="str">
        <f aca="true">INDIRECT("IDs!B"&amp;$B147+1)</f>
        <v>b-staggered</v>
      </c>
      <c r="B147" s="0" t="n">
        <v>146</v>
      </c>
      <c r="C147" s="0" t="n">
        <v>1022.33558413135</v>
      </c>
      <c r="D147" s="0" t="n">
        <v>976.801276103716</v>
      </c>
      <c r="E147" s="0" t="n">
        <v>978.611336254749</v>
      </c>
      <c r="F147" s="0" t="n">
        <v>1004.26209725439</v>
      </c>
      <c r="G147" s="0" t="n">
        <v>1065.22609490767</v>
      </c>
      <c r="H147" s="0" t="n">
        <v>1064.82458493064</v>
      </c>
      <c r="I147" s="0" t="n">
        <v>1026.24586062109</v>
      </c>
      <c r="J147" s="0" t="n">
        <v>1025.78748097579</v>
      </c>
      <c r="K147" s="0" t="n">
        <v>1046.88152308133</v>
      </c>
      <c r="L147" s="0" t="n">
        <v>1096.35507280943</v>
      </c>
      <c r="M147" s="0" t="n">
        <v>962.757647142223</v>
      </c>
      <c r="N147" s="0" t="n">
        <v>922.521449824139</v>
      </c>
      <c r="O147" s="0" t="n">
        <v>940.278882986155</v>
      </c>
      <c r="P147" s="0" t="n">
        <v>1008.32210954902</v>
      </c>
    </row>
    <row r="148" customFormat="false" ht="15" hidden="false" customHeight="false" outlineLevel="0" collapsed="false">
      <c r="A148" s="0" t="str">
        <f aca="true">INDIRECT("IDs!B"&amp;$B148+1)</f>
        <v>b-staggered</v>
      </c>
      <c r="B148" s="0" t="n">
        <v>147</v>
      </c>
      <c r="C148" s="0" t="n">
        <v>1025.81324945419</v>
      </c>
      <c r="D148" s="0" t="n">
        <v>993.364256146933</v>
      </c>
      <c r="E148" s="0" t="n">
        <v>998.791052458024</v>
      </c>
      <c r="F148" s="0" t="n">
        <v>1019.18050963388</v>
      </c>
      <c r="G148" s="0" t="n">
        <v>1068.08880160423</v>
      </c>
      <c r="H148" s="0" t="n">
        <v>1069.07079753204</v>
      </c>
      <c r="I148" s="0" t="n">
        <v>1043.19677333024</v>
      </c>
      <c r="J148" s="0" t="n">
        <v>1047.3486016305</v>
      </c>
      <c r="K148" s="0" t="n">
        <v>1062.33960953361</v>
      </c>
      <c r="L148" s="0" t="n">
        <v>1100.27049219763</v>
      </c>
      <c r="M148" s="0" t="n">
        <v>982.640913919067</v>
      </c>
      <c r="N148" s="0" t="n">
        <v>958.748168541735</v>
      </c>
      <c r="O148" s="0" t="n">
        <v>975.808558207589</v>
      </c>
      <c r="P148" s="0" t="n">
        <v>1024.88040888728</v>
      </c>
    </row>
    <row r="149" customFormat="false" ht="15" hidden="false" customHeight="false" outlineLevel="0" collapsed="false">
      <c r="A149" s="0" t="str">
        <f aca="true">INDIRECT("IDs!B"&amp;$B149+1)</f>
        <v>b-staggered</v>
      </c>
      <c r="B149" s="0" t="n">
        <v>148</v>
      </c>
      <c r="C149" s="0" t="n">
        <v>1026.66658552086</v>
      </c>
      <c r="D149" s="0" t="n">
        <v>1002.43152650223</v>
      </c>
      <c r="E149" s="0" t="n">
        <v>1009.35793872604</v>
      </c>
      <c r="F149" s="0" t="n">
        <v>1026.72419507217</v>
      </c>
      <c r="G149" s="0" t="n">
        <v>1068.11041122981</v>
      </c>
      <c r="H149" s="0" t="n">
        <v>1073.79292112859</v>
      </c>
      <c r="I149" s="0" t="n">
        <v>1055.3327971039</v>
      </c>
      <c r="J149" s="0" t="n">
        <v>1060.56776985728</v>
      </c>
      <c r="K149" s="0" t="n">
        <v>1072.7627243842</v>
      </c>
      <c r="L149" s="0" t="n">
        <v>1102.8603913373</v>
      </c>
      <c r="M149" s="0" t="n">
        <v>995.389490991522</v>
      </c>
      <c r="N149" s="0" t="n">
        <v>980.534135542431</v>
      </c>
      <c r="O149" s="0" t="n">
        <v>995.480416585695</v>
      </c>
      <c r="P149" s="0" t="n">
        <v>1033.87490016328</v>
      </c>
    </row>
    <row r="150" customFormat="false" ht="15" hidden="false" customHeight="false" outlineLevel="0" collapsed="false">
      <c r="A150" s="0" t="str">
        <f aca="true">INDIRECT("IDs!B"&amp;$B150+1)</f>
        <v>b-staggered</v>
      </c>
      <c r="B150" s="0" t="n">
        <v>149</v>
      </c>
      <c r="C150" s="0" t="n">
        <v>1028.86536858937</v>
      </c>
      <c r="D150" s="0" t="n">
        <v>1009.98035412686</v>
      </c>
      <c r="E150" s="0" t="n">
        <v>1017.50242651875</v>
      </c>
      <c r="F150" s="0" t="n">
        <v>1032.86837287827</v>
      </c>
      <c r="G150" s="0" t="n">
        <v>1069.13308646616</v>
      </c>
      <c r="H150" s="0" t="n">
        <v>1081.64533532312</v>
      </c>
      <c r="I150" s="0" t="n">
        <v>1067.876888348</v>
      </c>
      <c r="J150" s="0" t="n">
        <v>1072.18976484052</v>
      </c>
      <c r="K150" s="0" t="n">
        <v>1080.47091229238</v>
      </c>
      <c r="L150" s="0" t="n">
        <v>1104.91666850003</v>
      </c>
      <c r="M150" s="0" t="n">
        <v>1007.350036497</v>
      </c>
      <c r="N150" s="0" t="n">
        <v>996.362726826689</v>
      </c>
      <c r="O150" s="0" t="n">
        <v>1007.72570251393</v>
      </c>
      <c r="P150" s="0" t="n">
        <v>1038.80606565842</v>
      </c>
    </row>
    <row r="151" customFormat="false" ht="15" hidden="false" customHeight="false" outlineLevel="0" collapsed="false">
      <c r="A151" s="0" t="str">
        <f aca="true">INDIRECT("IDs!B"&amp;$B151+1)</f>
        <v>b-staggered</v>
      </c>
      <c r="B151" s="0" t="n">
        <v>150</v>
      </c>
      <c r="C151" s="0" t="n">
        <v>1029.01415004184</v>
      </c>
      <c r="D151" s="0" t="n">
        <v>1012.69109678753</v>
      </c>
      <c r="E151" s="0" t="n">
        <v>1020.5451696107</v>
      </c>
      <c r="F151" s="0" t="n">
        <v>1035.23255731664</v>
      </c>
      <c r="G151" s="0" t="n">
        <v>1069.12030336318</v>
      </c>
      <c r="H151" s="0" t="n">
        <v>1085.6365532161</v>
      </c>
      <c r="I151" s="0" t="n">
        <v>1075.31278776664</v>
      </c>
      <c r="J151" s="0" t="n">
        <v>1079.36473154265</v>
      </c>
      <c r="K151" s="0" t="n">
        <v>1085.9806990561</v>
      </c>
      <c r="L151" s="0" t="n">
        <v>1106.91903549144</v>
      </c>
      <c r="M151" s="0" t="n">
        <v>1012.97048762685</v>
      </c>
      <c r="N151" s="0" t="n">
        <v>1004.56586698076</v>
      </c>
      <c r="O151" s="0" t="n">
        <v>1014.83574695237</v>
      </c>
      <c r="P151" s="0" t="n">
        <v>1042.73770052258</v>
      </c>
    </row>
    <row r="152" customFormat="false" ht="15" hidden="false" customHeight="false" outlineLevel="0" collapsed="false">
      <c r="A152" s="0" t="str">
        <f aca="true">INDIRECT("IDs!B"&amp;$B152+1)</f>
        <v>b-staggered</v>
      </c>
      <c r="B152" s="0" t="n">
        <v>151</v>
      </c>
      <c r="C152" s="0" t="n">
        <v>1029.47197863588</v>
      </c>
      <c r="D152" s="0" t="n">
        <v>1015.29906203797</v>
      </c>
      <c r="E152" s="0" t="n">
        <v>1022.96158201511</v>
      </c>
      <c r="F152" s="0" t="n">
        <v>1036.72909772327</v>
      </c>
      <c r="G152" s="0" t="n">
        <v>1068.8171258721</v>
      </c>
      <c r="H152" s="0" t="n">
        <v>1088.48289615923</v>
      </c>
      <c r="I152" s="0" t="n">
        <v>1081.08905086444</v>
      </c>
      <c r="J152" s="0" t="n">
        <v>1084.90317200116</v>
      </c>
      <c r="K152" s="0" t="n">
        <v>1089.4941700922</v>
      </c>
      <c r="L152" s="0" t="n">
        <v>1107.96831298038</v>
      </c>
      <c r="M152" s="0" t="n">
        <v>1017.00553700981</v>
      </c>
      <c r="N152" s="0" t="n">
        <v>1011.73503978711</v>
      </c>
      <c r="O152" s="0" t="n">
        <v>1020.15861012473</v>
      </c>
      <c r="P152" s="0" t="n">
        <v>1044.5808600131</v>
      </c>
    </row>
    <row r="153" customFormat="false" ht="15" hidden="false" customHeight="false" outlineLevel="0" collapsed="false">
      <c r="A153" s="0" t="str">
        <f aca="true">INDIRECT("IDs!B"&amp;$B153+1)</f>
        <v>b-staggered</v>
      </c>
      <c r="B153" s="0" t="n">
        <v>152</v>
      </c>
      <c r="C153" s="0" t="n">
        <v>1031.81514344925</v>
      </c>
      <c r="D153" s="0" t="n">
        <v>1020.41183940925</v>
      </c>
      <c r="E153" s="0" t="n">
        <v>1027.61636181968</v>
      </c>
      <c r="F153" s="0" t="n">
        <v>1040.45855319999</v>
      </c>
      <c r="G153" s="0" t="n">
        <v>1069.52427651869</v>
      </c>
      <c r="H153" s="0" t="n">
        <v>1097.0066318147</v>
      </c>
      <c r="I153" s="0" t="n">
        <v>1093.73333539188</v>
      </c>
      <c r="J153" s="0" t="n">
        <v>1097.37653899952</v>
      </c>
      <c r="K153" s="0" t="n">
        <v>1097.04102952605</v>
      </c>
      <c r="L153" s="0" t="n">
        <v>1110.58780508168</v>
      </c>
      <c r="M153" s="0" t="n">
        <v>1025.20437097818</v>
      </c>
      <c r="N153" s="0" t="n">
        <v>1024.33830482234</v>
      </c>
      <c r="O153" s="0" t="n">
        <v>1030.93988167751</v>
      </c>
      <c r="P153" s="0" t="n">
        <v>1049.56765591642</v>
      </c>
    </row>
    <row r="154" customFormat="false" ht="15" hidden="false" customHeight="false" outlineLevel="0" collapsed="false">
      <c r="A154" s="0" t="str">
        <f aca="true">INDIRECT("IDs!B"&amp;$B154+1)</f>
        <v>b-staggered</v>
      </c>
      <c r="B154" s="0" t="n">
        <v>153</v>
      </c>
      <c r="C154" s="0" t="n">
        <v>1033.54397373961</v>
      </c>
      <c r="D154" s="0" t="n">
        <v>1024.82851865647</v>
      </c>
      <c r="E154" s="0" t="n">
        <v>1030.88233461943</v>
      </c>
      <c r="F154" s="0" t="n">
        <v>1043.17127316767</v>
      </c>
      <c r="G154" s="0" t="n">
        <v>1070.57770326953</v>
      </c>
      <c r="H154" s="0" t="n">
        <v>1110.92566246536</v>
      </c>
      <c r="I154" s="0" t="n">
        <v>1109.09664746334</v>
      </c>
      <c r="J154" s="0" t="n">
        <v>1108.83894770733</v>
      </c>
      <c r="K154" s="0" t="n">
        <v>1103.02320730424</v>
      </c>
      <c r="L154" s="0" t="n">
        <v>1111.64750180466</v>
      </c>
      <c r="M154" s="0" t="n">
        <v>1034.06804505277</v>
      </c>
      <c r="N154" s="0" t="n">
        <v>1033.65726500987</v>
      </c>
      <c r="O154" s="0" t="n">
        <v>1039.15161898395</v>
      </c>
      <c r="P154" s="0" t="n">
        <v>1054.1181884513</v>
      </c>
    </row>
    <row r="155" customFormat="false" ht="15" hidden="false" customHeight="false" outlineLevel="0" collapsed="false">
      <c r="A155" s="0" t="str">
        <f aca="true">INDIRECT("IDs!B"&amp;$B155+1)</f>
        <v>b-staggered</v>
      </c>
      <c r="B155" s="0" t="n">
        <v>154</v>
      </c>
      <c r="C155" s="0" t="n">
        <v>1028.94703165737</v>
      </c>
      <c r="D155" s="0" t="n">
        <v>1030.0184752914</v>
      </c>
      <c r="E155" s="0" t="n">
        <v>1040.71003724737</v>
      </c>
      <c r="F155" s="0" t="n">
        <v>1056.11172825998</v>
      </c>
      <c r="G155" s="0" t="n">
        <v>1073.43279102183</v>
      </c>
      <c r="H155" s="0" t="n">
        <v>1120.56289544823</v>
      </c>
      <c r="I155" s="0" t="n">
        <v>1122.68068013553</v>
      </c>
      <c r="J155" s="0" t="n">
        <v>1120.37561125536</v>
      </c>
      <c r="K155" s="0" t="n">
        <v>1110.92575058706</v>
      </c>
      <c r="L155" s="0" t="n">
        <v>1121.42475704447</v>
      </c>
      <c r="M155" s="0" t="n">
        <v>1046.58550444396</v>
      </c>
      <c r="N155" s="0" t="n">
        <v>1048.04424120188</v>
      </c>
      <c r="O155" s="0" t="n">
        <v>1054.27856425779</v>
      </c>
      <c r="P155" s="0" t="n">
        <v>1065.29296176761</v>
      </c>
    </row>
    <row r="156" customFormat="false" ht="15" hidden="false" customHeight="false" outlineLevel="0" collapsed="false">
      <c r="A156" s="0" t="str">
        <f aca="true">INDIRECT("IDs!B"&amp;$B156+1)</f>
        <v>b-staggered</v>
      </c>
      <c r="B156" s="0" t="n">
        <v>155</v>
      </c>
      <c r="C156" s="0" t="n">
        <v>1025.57026754928</v>
      </c>
      <c r="D156" s="0" t="n">
        <v>1036.67723901848</v>
      </c>
      <c r="E156" s="0" t="n">
        <v>1048.91638271976</v>
      </c>
      <c r="F156" s="0" t="n">
        <v>1058.78916889706</v>
      </c>
      <c r="G156" s="0" t="n">
        <v>1056.50211496394</v>
      </c>
      <c r="H156" s="0" t="n">
        <v>1134.40143310987</v>
      </c>
      <c r="I156" s="0" t="n">
        <v>1143.8551820871</v>
      </c>
      <c r="J156" s="0" t="n">
        <v>1130.08170652127</v>
      </c>
      <c r="K156" s="0" t="n">
        <v>1117.01429497548</v>
      </c>
      <c r="L156" s="0" t="n">
        <v>1128.56571517067</v>
      </c>
      <c r="M156" s="0" t="n">
        <v>1054.72214236308</v>
      </c>
      <c r="N156" s="0" t="n">
        <v>1059.47224450398</v>
      </c>
      <c r="O156" s="0" t="n">
        <v>1063.81166209318</v>
      </c>
      <c r="P156" s="0" t="n">
        <v>1073.25274743764</v>
      </c>
    </row>
    <row r="157" customFormat="false" ht="15" hidden="false" customHeight="false" outlineLevel="0" collapsed="false">
      <c r="A157" s="0" t="str">
        <f aca="true">INDIRECT("IDs!B"&amp;$B157+1)</f>
        <v>b-staggered</v>
      </c>
      <c r="B157" s="0" t="n">
        <v>156</v>
      </c>
      <c r="C157" s="0" t="n">
        <v>1025.06565213904</v>
      </c>
      <c r="D157" s="0" t="n">
        <v>1038.84371844106</v>
      </c>
      <c r="E157" s="0" t="n">
        <v>1053.19064893111</v>
      </c>
      <c r="F157" s="0" t="n">
        <v>1063.1498423477</v>
      </c>
      <c r="G157" s="0" t="n">
        <v>1042.08387107535</v>
      </c>
      <c r="H157" s="0" t="n">
        <v>1141.48969636894</v>
      </c>
      <c r="I157" s="0" t="n">
        <v>1152.05858404875</v>
      </c>
      <c r="J157" s="0" t="n">
        <v>1132.11846735576</v>
      </c>
      <c r="K157" s="0" t="n">
        <v>1117.3822831439</v>
      </c>
      <c r="L157" s="0" t="n">
        <v>1121.21747308272</v>
      </c>
      <c r="M157" s="0" t="n">
        <v>1056.95141166535</v>
      </c>
      <c r="N157" s="0" t="n">
        <v>1064.05708779346</v>
      </c>
      <c r="O157" s="0" t="n">
        <v>1065.45883288945</v>
      </c>
      <c r="P157" s="0" t="n">
        <v>1077.84297651586</v>
      </c>
    </row>
    <row r="158" customFormat="false" ht="15" hidden="false" customHeight="false" outlineLevel="0" collapsed="false">
      <c r="A158" s="0" t="str">
        <f aca="true">INDIRECT("IDs!B"&amp;$B158+1)</f>
        <v>b-staggered</v>
      </c>
      <c r="B158" s="0" t="n">
        <v>157</v>
      </c>
      <c r="C158" s="0" t="n">
        <v>1020.56584625959</v>
      </c>
      <c r="D158" s="0" t="n">
        <v>952.408312723201</v>
      </c>
      <c r="E158" s="0" t="n">
        <v>949.268502174486</v>
      </c>
      <c r="F158" s="0" t="n">
        <v>983.906078233492</v>
      </c>
      <c r="G158" s="0" t="n">
        <v>1069.76419587476</v>
      </c>
      <c r="H158" s="0" t="n">
        <v>1064.30186950634</v>
      </c>
      <c r="I158" s="0" t="n">
        <v>1005.70461202103</v>
      </c>
      <c r="J158" s="0" t="n">
        <v>997.87476974621</v>
      </c>
      <c r="K158" s="0" t="n">
        <v>1023.3975082187</v>
      </c>
      <c r="L158" s="0" t="n">
        <v>1097.87260703181</v>
      </c>
      <c r="M158" s="0" t="n">
        <v>929.531532953405</v>
      </c>
      <c r="N158" s="0" t="n">
        <v>863.734574326135</v>
      </c>
      <c r="O158" s="0" t="n">
        <v>879.788097481959</v>
      </c>
      <c r="P158" s="0" t="n">
        <v>981.102956745646</v>
      </c>
    </row>
    <row r="159" customFormat="false" ht="15" hidden="false" customHeight="false" outlineLevel="0" collapsed="false">
      <c r="A159" s="0" t="str">
        <f aca="true">INDIRECT("IDs!B"&amp;$B159+1)</f>
        <v>b-staggered</v>
      </c>
      <c r="B159" s="0" t="n">
        <v>158</v>
      </c>
      <c r="C159" s="0" t="n">
        <v>1029.31633919</v>
      </c>
      <c r="D159" s="0" t="n">
        <v>985.206959345792</v>
      </c>
      <c r="E159" s="0" t="n">
        <v>988.142994341157</v>
      </c>
      <c r="F159" s="0" t="n">
        <v>1014.69762051835</v>
      </c>
      <c r="G159" s="0" t="n">
        <v>1076.28481981804</v>
      </c>
      <c r="H159" s="0" t="n">
        <v>1068.65097161348</v>
      </c>
      <c r="I159" s="0" t="n">
        <v>1031.5914546196</v>
      </c>
      <c r="J159" s="0" t="n">
        <v>1033.27030970801</v>
      </c>
      <c r="K159" s="0" t="n">
        <v>1055.71343032266</v>
      </c>
      <c r="L159" s="0" t="n">
        <v>1105.93725176815</v>
      </c>
      <c r="M159" s="0" t="n">
        <v>967.813827272083</v>
      </c>
      <c r="N159" s="0" t="n">
        <v>929.947094090823</v>
      </c>
      <c r="O159" s="0" t="n">
        <v>949.699356823073</v>
      </c>
      <c r="P159" s="0" t="n">
        <v>1018.37496909885</v>
      </c>
    </row>
    <row r="160" customFormat="false" ht="15" hidden="false" customHeight="false" outlineLevel="0" collapsed="false">
      <c r="A160" s="0" t="str">
        <f aca="true">INDIRECT("IDs!B"&amp;$B160+1)</f>
        <v>b-staggered</v>
      </c>
      <c r="B160" s="0" t="n">
        <v>159</v>
      </c>
      <c r="C160" s="0" t="n">
        <v>1034.02334367672</v>
      </c>
      <c r="D160" s="0" t="n">
        <v>1002.92133075247</v>
      </c>
      <c r="E160" s="0" t="n">
        <v>1009.15456804208</v>
      </c>
      <c r="F160" s="0" t="n">
        <v>1029.96892478536</v>
      </c>
      <c r="G160" s="0" t="n">
        <v>1079.48688158829</v>
      </c>
      <c r="H160" s="0" t="n">
        <v>1073.34762415913</v>
      </c>
      <c r="I160" s="0" t="n">
        <v>1048.5022892274</v>
      </c>
      <c r="J160" s="0" t="n">
        <v>1054.75044160809</v>
      </c>
      <c r="K160" s="0" t="n">
        <v>1071.36913261907</v>
      </c>
      <c r="L160" s="0" t="n">
        <v>1110.07832285916</v>
      </c>
      <c r="M160" s="0" t="n">
        <v>988.750809859834</v>
      </c>
      <c r="N160" s="0" t="n">
        <v>966.99257329488</v>
      </c>
      <c r="O160" s="0" t="n">
        <v>985.708531467438</v>
      </c>
      <c r="P160" s="0" t="n">
        <v>1035.22915119209</v>
      </c>
    </row>
    <row r="161" customFormat="false" ht="15" hidden="false" customHeight="false" outlineLevel="0" collapsed="false">
      <c r="A161" s="0" t="str">
        <f aca="true">INDIRECT("IDs!B"&amp;$B161+1)</f>
        <v>b-staggered</v>
      </c>
      <c r="B161" s="0" t="n">
        <v>160</v>
      </c>
      <c r="C161" s="0" t="n">
        <v>1034.71073809305</v>
      </c>
      <c r="D161" s="0" t="n">
        <v>1011.84226881401</v>
      </c>
      <c r="E161" s="0" t="n">
        <v>1019.88873686369</v>
      </c>
      <c r="F161" s="0" t="n">
        <v>1038.08033686495</v>
      </c>
      <c r="G161" s="0" t="n">
        <v>1079.60166861799</v>
      </c>
      <c r="H161" s="0" t="n">
        <v>1076.84510438214</v>
      </c>
      <c r="I161" s="0" t="n">
        <v>1058.84783372887</v>
      </c>
      <c r="J161" s="0" t="n">
        <v>1065.9315769862</v>
      </c>
      <c r="K161" s="0" t="n">
        <v>1078.84558870828</v>
      </c>
      <c r="L161" s="0" t="n">
        <v>1111.12222388476</v>
      </c>
      <c r="M161" s="0" t="n">
        <v>1000.621430072</v>
      </c>
      <c r="N161" s="0" t="n">
        <v>987.325902469457</v>
      </c>
      <c r="O161" s="0" t="n">
        <v>1003.56351530081</v>
      </c>
      <c r="P161" s="0" t="n">
        <v>1043.0383939993</v>
      </c>
    </row>
    <row r="162" customFormat="false" ht="15" hidden="false" customHeight="false" outlineLevel="0" collapsed="false">
      <c r="A162" s="0" t="str">
        <f aca="true">INDIRECT("IDs!B"&amp;$B162+1)</f>
        <v>b-staggered</v>
      </c>
      <c r="B162" s="0" t="n">
        <v>161</v>
      </c>
      <c r="C162" s="0" t="n">
        <v>1037.78178567022</v>
      </c>
      <c r="D162" s="0" t="n">
        <v>1020.35195633014</v>
      </c>
      <c r="E162" s="0" t="n">
        <v>1029.19976659524</v>
      </c>
      <c r="F162" s="0" t="n">
        <v>1045.56945468796</v>
      </c>
      <c r="G162" s="0" t="n">
        <v>1082.28820103059</v>
      </c>
      <c r="H162" s="0" t="n">
        <v>1086.55263022644</v>
      </c>
      <c r="I162" s="0" t="n">
        <v>1073.89844384676</v>
      </c>
      <c r="J162" s="0" t="n">
        <v>1079.81565278792</v>
      </c>
      <c r="K162" s="0" t="n">
        <v>1090.37125232588</v>
      </c>
      <c r="L162" s="0" t="n">
        <v>1116.48418447378</v>
      </c>
      <c r="M162" s="0" t="n">
        <v>1014.29162541238</v>
      </c>
      <c r="N162" s="0" t="n">
        <v>1004.96891339151</v>
      </c>
      <c r="O162" s="0" t="n">
        <v>1018.21559724582</v>
      </c>
      <c r="P162" s="0" t="n">
        <v>1050.78090663072</v>
      </c>
    </row>
    <row r="163" customFormat="false" ht="15" hidden="false" customHeight="false" outlineLevel="0" collapsed="false">
      <c r="A163" s="0" t="str">
        <f aca="true">INDIRECT("IDs!B"&amp;$B163+1)</f>
        <v>b-staggered</v>
      </c>
      <c r="B163" s="0" t="n">
        <v>162</v>
      </c>
      <c r="C163" s="0" t="n">
        <v>1038.70754102141</v>
      </c>
      <c r="D163" s="0" t="n">
        <v>1023.97590153345</v>
      </c>
      <c r="E163" s="0" t="n">
        <v>1033.21233230502</v>
      </c>
      <c r="F163" s="0" t="n">
        <v>1048.7694434192</v>
      </c>
      <c r="G163" s="0" t="n">
        <v>1083.50953353613</v>
      </c>
      <c r="H163" s="0" t="n">
        <v>1091.27353608366</v>
      </c>
      <c r="I163" s="0" t="n">
        <v>1081.69124152315</v>
      </c>
      <c r="J163" s="0" t="n">
        <v>1087.8360027394</v>
      </c>
      <c r="K163" s="0" t="n">
        <v>1096.49946008425</v>
      </c>
      <c r="L163" s="0" t="n">
        <v>1119.55707865404</v>
      </c>
      <c r="M163" s="0" t="n">
        <v>1020.60439501623</v>
      </c>
      <c r="N163" s="0" t="n">
        <v>1013.64223772088</v>
      </c>
      <c r="O163" s="0" t="n">
        <v>1025.63476122994</v>
      </c>
      <c r="P163" s="0" t="n">
        <v>1055.21477009321</v>
      </c>
    </row>
    <row r="164" customFormat="false" ht="15" hidden="false" customHeight="false" outlineLevel="0" collapsed="false">
      <c r="A164" s="0" t="str">
        <f aca="true">INDIRECT("IDs!B"&amp;$B164+1)</f>
        <v>b-staggered</v>
      </c>
      <c r="B164" s="0" t="n">
        <v>163</v>
      </c>
      <c r="C164" s="0" t="n">
        <v>1038.97839962853</v>
      </c>
      <c r="D164" s="0" t="n">
        <v>1026.41105072851</v>
      </c>
      <c r="E164" s="0" t="n">
        <v>1035.65025191375</v>
      </c>
      <c r="F164" s="0" t="n">
        <v>1050.61314242405</v>
      </c>
      <c r="G164" s="0" t="n">
        <v>1083.50275013352</v>
      </c>
      <c r="H164" s="0" t="n">
        <v>1093.96044075917</v>
      </c>
      <c r="I164" s="0" t="n">
        <v>1087.77843901466</v>
      </c>
      <c r="J164" s="0" t="n">
        <v>1093.89515459545</v>
      </c>
      <c r="K164" s="0" t="n">
        <v>1100.58283061244</v>
      </c>
      <c r="L164" s="0" t="n">
        <v>1120.99918465077</v>
      </c>
      <c r="M164" s="0" t="n">
        <v>1024.78043720591</v>
      </c>
      <c r="N164" s="0" t="n">
        <v>1021.08312922329</v>
      </c>
      <c r="O164" s="0" t="n">
        <v>1031.1999113889</v>
      </c>
      <c r="P164" s="0" t="n">
        <v>1057.52232020618</v>
      </c>
    </row>
    <row r="165" customFormat="false" ht="15" hidden="false" customHeight="false" outlineLevel="0" collapsed="false">
      <c r="A165" s="0" t="str">
        <f aca="true">INDIRECT("IDs!B"&amp;$B165+1)</f>
        <v>b-staggered</v>
      </c>
      <c r="B165" s="0" t="n">
        <v>164</v>
      </c>
      <c r="C165" s="0" t="n">
        <v>1042.18785349676</v>
      </c>
      <c r="D165" s="0" t="n">
        <v>1032.1537402766</v>
      </c>
      <c r="E165" s="0" t="n">
        <v>1040.1374329403</v>
      </c>
      <c r="F165" s="0" t="n">
        <v>1053.6677876792</v>
      </c>
      <c r="G165" s="0" t="n">
        <v>1084.2720900871</v>
      </c>
      <c r="H165" s="0" t="n">
        <v>1103.66548437458</v>
      </c>
      <c r="I165" s="0" t="n">
        <v>1101.92953156869</v>
      </c>
      <c r="J165" s="0" t="n">
        <v>1107.29166623178</v>
      </c>
      <c r="K165" s="0" t="n">
        <v>1108.89250766263</v>
      </c>
      <c r="L165" s="0" t="n">
        <v>1124.54355809349</v>
      </c>
      <c r="M165" s="0" t="n">
        <v>1033.27789863129</v>
      </c>
      <c r="N165" s="0" t="n">
        <v>1033.40748565689</v>
      </c>
      <c r="O165" s="0" t="n">
        <v>1041.62684453728</v>
      </c>
      <c r="P165" s="0" t="n">
        <v>1061.92491013146</v>
      </c>
    </row>
    <row r="166" customFormat="false" ht="15" hidden="false" customHeight="false" outlineLevel="0" collapsed="false">
      <c r="A166" s="0" t="str">
        <f aca="true">INDIRECT("IDs!B"&amp;$B166+1)</f>
        <v>b-staggered</v>
      </c>
      <c r="B166" s="0" t="n">
        <v>165</v>
      </c>
      <c r="C166" s="0" t="n">
        <v>1043.30220797627</v>
      </c>
      <c r="D166" s="0" t="n">
        <v>1036.16465387543</v>
      </c>
      <c r="E166" s="0" t="n">
        <v>1043.61525921915</v>
      </c>
      <c r="F166" s="0" t="n">
        <v>1057.4590726484</v>
      </c>
      <c r="G166" s="0" t="n">
        <v>1086.21281131645</v>
      </c>
      <c r="H166" s="0" t="n">
        <v>1116.36329089406</v>
      </c>
      <c r="I166" s="0" t="n">
        <v>1114.66636645912</v>
      </c>
      <c r="J166" s="0" t="n">
        <v>1116.80014597082</v>
      </c>
      <c r="K166" s="0" t="n">
        <v>1114.19317040848</v>
      </c>
      <c r="L166" s="0" t="n">
        <v>1125.9102607745</v>
      </c>
      <c r="M166" s="0" t="n">
        <v>1040.87545950528</v>
      </c>
      <c r="N166" s="0" t="n">
        <v>1041.38064803745</v>
      </c>
      <c r="O166" s="0" t="n">
        <v>1049.2199194934</v>
      </c>
      <c r="P166" s="0" t="n">
        <v>1066.46135942134</v>
      </c>
    </row>
    <row r="167" customFormat="false" ht="15" hidden="false" customHeight="false" outlineLevel="0" collapsed="false">
      <c r="A167" s="0" t="str">
        <f aca="true">INDIRECT("IDs!B"&amp;$B167+1)</f>
        <v>b-staggered</v>
      </c>
      <c r="B167" s="0" t="n">
        <v>166</v>
      </c>
      <c r="C167" s="0" t="n">
        <v>1039.50525813875</v>
      </c>
      <c r="D167" s="0" t="n">
        <v>1043.26787854131</v>
      </c>
      <c r="E167" s="0" t="n">
        <v>1055.94570443807</v>
      </c>
      <c r="F167" s="0" t="n">
        <v>1072.98750013745</v>
      </c>
      <c r="G167" s="0" t="n">
        <v>1091.91701868706</v>
      </c>
      <c r="H167" s="0" t="n">
        <v>1126.82782623629</v>
      </c>
      <c r="I167" s="0" t="n">
        <v>1130.4153632195</v>
      </c>
      <c r="J167" s="0" t="n">
        <v>1131.25446759655</v>
      </c>
      <c r="K167" s="0" t="n">
        <v>1124.8299615272</v>
      </c>
      <c r="L167" s="0" t="n">
        <v>1137.8857996016</v>
      </c>
      <c r="M167" s="0" t="n">
        <v>1056.15293696581</v>
      </c>
      <c r="N167" s="0" t="n">
        <v>1058.80893926643</v>
      </c>
      <c r="O167" s="0" t="n">
        <v>1066.91711011245</v>
      </c>
      <c r="P167" s="0" t="n">
        <v>1079.67819019058</v>
      </c>
    </row>
    <row r="168" customFormat="false" ht="15" hidden="false" customHeight="false" outlineLevel="0" collapsed="false">
      <c r="A168" s="0" t="str">
        <f aca="true">INDIRECT("IDs!B"&amp;$B168+1)</f>
        <v>b-staggered</v>
      </c>
      <c r="B168" s="0" t="n">
        <v>167</v>
      </c>
      <c r="C168" s="0" t="n">
        <v>1037.30879148294</v>
      </c>
      <c r="D168" s="0" t="n">
        <v>1050.57367570342</v>
      </c>
      <c r="E168" s="0" t="n">
        <v>1064.97032236996</v>
      </c>
      <c r="F168" s="0" t="n">
        <v>1075.35021034212</v>
      </c>
      <c r="G168" s="0" t="n">
        <v>1070.70046774809</v>
      </c>
      <c r="H168" s="0" t="n">
        <v>1140.64227115551</v>
      </c>
      <c r="I168" s="0" t="n">
        <v>1152.41127304874</v>
      </c>
      <c r="J168" s="0" t="n">
        <v>1141.55538075808</v>
      </c>
      <c r="K168" s="0" t="n">
        <v>1131.54325362484</v>
      </c>
      <c r="L168" s="0" t="n">
        <v>1146.9384434867</v>
      </c>
      <c r="M168" s="0" t="n">
        <v>1065.21197992246</v>
      </c>
      <c r="N168" s="0" t="n">
        <v>1071.40727384349</v>
      </c>
      <c r="O168" s="0" t="n">
        <v>1076.79965912186</v>
      </c>
      <c r="P168" s="0" t="n">
        <v>1087.65060379305</v>
      </c>
    </row>
    <row r="169" customFormat="false" ht="15" hidden="false" customHeight="false" outlineLevel="0" collapsed="false">
      <c r="A169" s="0" t="str">
        <f aca="true">INDIRECT("IDs!B"&amp;$B169+1)</f>
        <v>b-staggered</v>
      </c>
      <c r="B169" s="0" t="n">
        <v>168</v>
      </c>
      <c r="C169" s="0" t="n">
        <v>1037.27995192721</v>
      </c>
      <c r="D169" s="0" t="n">
        <v>1054.33080493791</v>
      </c>
      <c r="E169" s="0" t="n">
        <v>1070.65892707403</v>
      </c>
      <c r="F169" s="0" t="n">
        <v>1080.47604768811</v>
      </c>
      <c r="G169" s="0" t="n">
        <v>1059.4827451471</v>
      </c>
      <c r="H169" s="0" t="n">
        <v>1147.45736454189</v>
      </c>
      <c r="I169" s="0" t="n">
        <v>1161.27616892561</v>
      </c>
      <c r="J169" s="0" t="n">
        <v>1145.60754793782</v>
      </c>
      <c r="K169" s="0" t="n">
        <v>1133.22928190069</v>
      </c>
      <c r="L169" s="0" t="n">
        <v>1144.05070333882</v>
      </c>
      <c r="M169" s="0" t="n">
        <v>1068.82773960354</v>
      </c>
      <c r="N169" s="0" t="n">
        <v>1077.61869663743</v>
      </c>
      <c r="O169" s="0" t="n">
        <v>1080.12402269503</v>
      </c>
      <c r="P169" s="0" t="n">
        <v>1092.21230778153</v>
      </c>
    </row>
    <row r="170" customFormat="false" ht="15" hidden="false" customHeight="false" outlineLevel="0" collapsed="false">
      <c r="A170" s="0" t="str">
        <f aca="true">INDIRECT("IDs!B"&amp;$B170+1)</f>
        <v>c-aligned</v>
      </c>
      <c r="B170" s="0" t="n">
        <v>169</v>
      </c>
      <c r="C170" s="0" t="n">
        <v>899.14869022342</v>
      </c>
      <c r="D170" s="0" t="n">
        <v>931.513139233795</v>
      </c>
      <c r="E170" s="0" t="n">
        <v>878.962911674051</v>
      </c>
      <c r="F170" s="0" t="n">
        <v>871.580856527407</v>
      </c>
      <c r="G170" s="0" t="n">
        <v>879.620495621858</v>
      </c>
      <c r="H170" s="0" t="n">
        <v>930.529441333127</v>
      </c>
      <c r="I170" s="0" t="n">
        <v>968.372148278865</v>
      </c>
      <c r="J170" s="0" t="n">
        <v>916.971324411945</v>
      </c>
      <c r="K170" s="0" t="n">
        <v>906.814088547709</v>
      </c>
      <c r="L170" s="0" t="n">
        <v>911.182974076357</v>
      </c>
      <c r="M170" s="0" t="n">
        <v>952.952688751724</v>
      </c>
      <c r="N170" s="0" t="n">
        <v>909.421148423645</v>
      </c>
      <c r="O170" s="0" t="n">
        <v>830.44150751833</v>
      </c>
      <c r="P170" s="0" t="n">
        <v>815.472020261349</v>
      </c>
      <c r="Q170" s="0" t="n">
        <v>827.173311084115</v>
      </c>
    </row>
    <row r="171" customFormat="false" ht="15" hidden="false" customHeight="false" outlineLevel="0" collapsed="false">
      <c r="A171" s="0" t="str">
        <f aca="true">INDIRECT("IDs!B"&amp;$B171+1)</f>
        <v>c-aligned</v>
      </c>
      <c r="B171" s="0" t="n">
        <v>170</v>
      </c>
      <c r="C171" s="0" t="n">
        <v>909.263644952032</v>
      </c>
      <c r="D171" s="0" t="n">
        <v>920.558489642737</v>
      </c>
      <c r="E171" s="0" t="n">
        <v>883.834269714742</v>
      </c>
      <c r="F171" s="0" t="n">
        <v>876.535328496623</v>
      </c>
      <c r="G171" s="0" t="n">
        <v>887.49496497444</v>
      </c>
      <c r="H171" s="0" t="n">
        <v>925.685980945643</v>
      </c>
      <c r="I171" s="0" t="n">
        <v>963.678080938388</v>
      </c>
      <c r="J171" s="0" t="n">
        <v>928.741384543164</v>
      </c>
      <c r="K171" s="0" t="n">
        <v>917.699603608921</v>
      </c>
      <c r="L171" s="0" t="n">
        <v>922.102450979121</v>
      </c>
      <c r="M171" s="0" t="n">
        <v>949.718958210618</v>
      </c>
      <c r="N171" s="0" t="n">
        <v>915.842164152333</v>
      </c>
      <c r="O171" s="0" t="n">
        <v>867.128431665851</v>
      </c>
      <c r="P171" s="0" t="n">
        <v>851.376090170911</v>
      </c>
      <c r="Q171" s="0" t="n">
        <v>864.39802087554</v>
      </c>
    </row>
    <row r="172" customFormat="false" ht="15" hidden="false" customHeight="false" outlineLevel="0" collapsed="false">
      <c r="A172" s="0" t="str">
        <f aca="true">INDIRECT("IDs!B"&amp;$B172+1)</f>
        <v>c-aligned</v>
      </c>
      <c r="B172" s="0" t="n">
        <v>171</v>
      </c>
      <c r="C172" s="0" t="n">
        <v>910.759009292035</v>
      </c>
      <c r="D172" s="0" t="n">
        <v>914.25897661238</v>
      </c>
      <c r="E172" s="0" t="n">
        <v>887.158524271268</v>
      </c>
      <c r="F172" s="0" t="n">
        <v>882.175737370814</v>
      </c>
      <c r="G172" s="0" t="n">
        <v>891.233393618365</v>
      </c>
      <c r="H172" s="0" t="n">
        <v>920.104374688436</v>
      </c>
      <c r="I172" s="0" t="n">
        <v>963.269885467589</v>
      </c>
      <c r="J172" s="0" t="n">
        <v>936.696216101196</v>
      </c>
      <c r="K172" s="0" t="n">
        <v>927.239883829871</v>
      </c>
      <c r="L172" s="0" t="n">
        <v>928.306220455767</v>
      </c>
      <c r="M172" s="0" t="n">
        <v>945.885041777224</v>
      </c>
      <c r="N172" s="0" t="n">
        <v>918.40502661671</v>
      </c>
      <c r="O172" s="0" t="n">
        <v>883.9084574166</v>
      </c>
      <c r="P172" s="0" t="n">
        <v>871.952652377266</v>
      </c>
      <c r="Q172" s="0" t="n">
        <v>880.273909137575</v>
      </c>
    </row>
    <row r="173" customFormat="false" ht="15" hidden="false" customHeight="false" outlineLevel="0" collapsed="false">
      <c r="A173" s="0" t="str">
        <f aca="true">INDIRECT("IDs!B"&amp;$B173+1)</f>
        <v>c-aligned</v>
      </c>
      <c r="B173" s="0" t="n">
        <v>172</v>
      </c>
      <c r="C173" s="0" t="n">
        <v>910.883090617443</v>
      </c>
      <c r="D173" s="0" t="n">
        <v>910.186361259858</v>
      </c>
      <c r="E173" s="0" t="n">
        <v>889.207163728979</v>
      </c>
      <c r="F173" s="0" t="n">
        <v>885.765264459891</v>
      </c>
      <c r="G173" s="0" t="n">
        <v>892.972644082289</v>
      </c>
      <c r="H173" s="0" t="n">
        <v>915.745205336942</v>
      </c>
      <c r="I173" s="0" t="n">
        <v>965.098860424807</v>
      </c>
      <c r="J173" s="0" t="n">
        <v>943.679360246806</v>
      </c>
      <c r="K173" s="0" t="n">
        <v>935.122226584258</v>
      </c>
      <c r="L173" s="0" t="n">
        <v>932.83076767395</v>
      </c>
      <c r="M173" s="0" t="n">
        <v>943.072297331661</v>
      </c>
      <c r="N173" s="0" t="n">
        <v>920.290490480309</v>
      </c>
      <c r="O173" s="0" t="n">
        <v>893.454218566757</v>
      </c>
      <c r="P173" s="0" t="n">
        <v>884.063810246055</v>
      </c>
      <c r="Q173" s="0" t="n">
        <v>888.639029478217</v>
      </c>
    </row>
    <row r="174" customFormat="false" ht="15" hidden="false" customHeight="false" outlineLevel="0" collapsed="false">
      <c r="A174" s="0" t="str">
        <f aca="true">INDIRECT("IDs!B"&amp;$B174+1)</f>
        <v>c-aligned</v>
      </c>
      <c r="B174" s="0" t="n">
        <v>173</v>
      </c>
      <c r="C174" s="0" t="n">
        <v>907.907225410774</v>
      </c>
      <c r="D174" s="0" t="n">
        <v>907.801141477062</v>
      </c>
      <c r="E174" s="0" t="n">
        <v>889.300094604235</v>
      </c>
      <c r="F174" s="0" t="n">
        <v>885.667081843183</v>
      </c>
      <c r="G174" s="0" t="n">
        <v>890.673216676078</v>
      </c>
      <c r="H174" s="0" t="n">
        <v>908.66850917582</v>
      </c>
      <c r="I174" s="0" t="n">
        <v>971.70713074639</v>
      </c>
      <c r="J174" s="0" t="n">
        <v>951.775226096182</v>
      </c>
      <c r="K174" s="0" t="n">
        <v>942.120997695305</v>
      </c>
      <c r="L174" s="0" t="n">
        <v>934.921735233559</v>
      </c>
      <c r="M174" s="0" t="n">
        <v>938.341282565945</v>
      </c>
      <c r="N174" s="0" t="n">
        <v>924.62563879777</v>
      </c>
      <c r="O174" s="0" t="n">
        <v>900.957748588938</v>
      </c>
      <c r="P174" s="0" t="n">
        <v>891.214240392777</v>
      </c>
      <c r="Q174" s="0" t="n">
        <v>891.92903669033</v>
      </c>
    </row>
    <row r="175" customFormat="false" ht="15" hidden="false" customHeight="false" outlineLevel="0" collapsed="false">
      <c r="A175" s="0" t="str">
        <f aca="true">INDIRECT("IDs!B"&amp;$B175+1)</f>
        <v>c-aligned</v>
      </c>
      <c r="B175" s="0" t="n">
        <v>174</v>
      </c>
      <c r="C175" s="0" t="n">
        <v>909.806698294019</v>
      </c>
      <c r="D175" s="0" t="n">
        <v>906.388127682568</v>
      </c>
      <c r="E175" s="0" t="n">
        <v>890.651319109006</v>
      </c>
      <c r="F175" s="0" t="n">
        <v>888.120984107732</v>
      </c>
      <c r="G175" s="0" t="n">
        <v>893.134643312731</v>
      </c>
      <c r="H175" s="0" t="n">
        <v>909.920055776252</v>
      </c>
      <c r="I175" s="0" t="n">
        <v>970.653817878665</v>
      </c>
      <c r="J175" s="0" t="n">
        <v>953.48218342327</v>
      </c>
      <c r="K175" s="0" t="n">
        <v>944.46927406208</v>
      </c>
      <c r="L175" s="0" t="n">
        <v>936.553616245055</v>
      </c>
      <c r="M175" s="0" t="n">
        <v>938.813781834317</v>
      </c>
      <c r="N175" s="0" t="n">
        <v>923.314594068538</v>
      </c>
      <c r="O175" s="0" t="n">
        <v>902.957514953703</v>
      </c>
      <c r="P175" s="0" t="n">
        <v>894.767772127807</v>
      </c>
      <c r="Q175" s="0" t="n">
        <v>895.486750326886</v>
      </c>
    </row>
    <row r="176" customFormat="false" ht="15" hidden="false" customHeight="false" outlineLevel="0" collapsed="false">
      <c r="A176" s="0" t="str">
        <f aca="true">INDIRECT("IDs!B"&amp;$B176+1)</f>
        <v>c-aligned</v>
      </c>
      <c r="B176" s="0" t="n">
        <v>175</v>
      </c>
      <c r="C176" s="0" t="n">
        <v>909.09598777483</v>
      </c>
      <c r="D176" s="0" t="n">
        <v>905.490847234779</v>
      </c>
      <c r="E176" s="0" t="n">
        <v>890.916624732976</v>
      </c>
      <c r="F176" s="0" t="n">
        <v>888.413807829622</v>
      </c>
      <c r="G176" s="0" t="n">
        <v>892.686432393379</v>
      </c>
      <c r="H176" s="0" t="n">
        <v>907.932217304928</v>
      </c>
      <c r="I176" s="0" t="n">
        <v>973.256496272791</v>
      </c>
      <c r="J176" s="0" t="n">
        <v>956.653654991468</v>
      </c>
      <c r="K176" s="0" t="n">
        <v>947.294460550317</v>
      </c>
      <c r="L176" s="0" t="n">
        <v>937.229646791347</v>
      </c>
      <c r="M176" s="0" t="n">
        <v>937.254370324858</v>
      </c>
      <c r="N176" s="0" t="n">
        <v>924.480979285005</v>
      </c>
      <c r="O176" s="0" t="n">
        <v>905.407075159685</v>
      </c>
      <c r="P176" s="0" t="n">
        <v>897.198249345406</v>
      </c>
      <c r="Q176" s="0" t="n">
        <v>896.781365636158</v>
      </c>
    </row>
    <row r="177" customFormat="false" ht="15" hidden="false" customHeight="false" outlineLevel="0" collapsed="false">
      <c r="A177" s="0" t="str">
        <f aca="true">INDIRECT("IDs!B"&amp;$B177+1)</f>
        <v>c-aligned</v>
      </c>
      <c r="B177" s="0" t="n">
        <v>176</v>
      </c>
      <c r="C177" s="0" t="n">
        <v>905.867373181863</v>
      </c>
      <c r="D177" s="0" t="n">
        <v>904.499740590618</v>
      </c>
      <c r="E177" s="0" t="n">
        <v>890.603996933074</v>
      </c>
      <c r="F177" s="0" t="n">
        <v>887.202542011164</v>
      </c>
      <c r="G177" s="0" t="n">
        <v>889.701103122216</v>
      </c>
      <c r="H177" s="0" t="n">
        <v>902.179585624089</v>
      </c>
      <c r="I177" s="0" t="n">
        <v>981.689773518729</v>
      </c>
      <c r="J177" s="0" t="n">
        <v>965.0250594758</v>
      </c>
      <c r="K177" s="0" t="n">
        <v>952.32002821567</v>
      </c>
      <c r="L177" s="0" t="n">
        <v>936.666499495975</v>
      </c>
      <c r="M177" s="0" t="n">
        <v>932.441794810414</v>
      </c>
      <c r="N177" s="0" t="n">
        <v>928.318630056221</v>
      </c>
      <c r="O177" s="0" t="n">
        <v>910.362497168367</v>
      </c>
      <c r="P177" s="0" t="n">
        <v>900.667032321973</v>
      </c>
      <c r="Q177" s="0" t="n">
        <v>897.401610606819</v>
      </c>
    </row>
    <row r="178" customFormat="false" ht="15" hidden="false" customHeight="false" outlineLevel="0" collapsed="false">
      <c r="A178" s="0" t="str">
        <f aca="true">INDIRECT("IDs!B"&amp;$B178+1)</f>
        <v>c-aligned</v>
      </c>
      <c r="B178" s="0" t="n">
        <v>177</v>
      </c>
      <c r="C178" s="0" t="n">
        <v>904.953568435458</v>
      </c>
      <c r="D178" s="0" t="n">
        <v>903.166180265756</v>
      </c>
      <c r="E178" s="0" t="n">
        <v>891.095058442175</v>
      </c>
      <c r="F178" s="0" t="n">
        <v>887.55296024422</v>
      </c>
      <c r="G178" s="0" t="n">
        <v>889.208814317811</v>
      </c>
      <c r="H178" s="0" t="n">
        <v>899.743679867772</v>
      </c>
      <c r="I178" s="0" t="n">
        <v>986.945160782523</v>
      </c>
      <c r="J178" s="0" t="n">
        <v>971.935431836882</v>
      </c>
      <c r="K178" s="0" t="n">
        <v>956.040562989896</v>
      </c>
      <c r="L178" s="0" t="n">
        <v>936.225160223354</v>
      </c>
      <c r="M178" s="0" t="n">
        <v>929.745674486342</v>
      </c>
      <c r="N178" s="0" t="n">
        <v>929.55023389887</v>
      </c>
      <c r="O178" s="0" t="n">
        <v>913.589407189681</v>
      </c>
      <c r="P178" s="0" t="n">
        <v>903.710633008599</v>
      </c>
      <c r="Q178" s="0" t="n">
        <v>899.013602113035</v>
      </c>
    </row>
    <row r="179" customFormat="false" ht="15" hidden="false" customHeight="false" outlineLevel="0" collapsed="false">
      <c r="A179" s="0" t="str">
        <f aca="true">INDIRECT("IDs!B"&amp;$B179+1)</f>
        <v>c-aligned</v>
      </c>
      <c r="B179" s="0" t="n">
        <v>178</v>
      </c>
      <c r="C179" s="0" t="n">
        <v>899.365592079976</v>
      </c>
      <c r="D179" s="0" t="n">
        <v>899.325124857367</v>
      </c>
      <c r="E179" s="0" t="n">
        <v>891.102464314776</v>
      </c>
      <c r="F179" s="0" t="n">
        <v>885.418259982038</v>
      </c>
      <c r="G179" s="0" t="n">
        <v>884.468804045804</v>
      </c>
      <c r="H179" s="0" t="n">
        <v>891.563371315551</v>
      </c>
      <c r="I179" s="0" t="n">
        <v>1004.74644113971</v>
      </c>
      <c r="J179" s="0" t="n">
        <v>988.423782664106</v>
      </c>
      <c r="K179" s="0" t="n">
        <v>960.248674054342</v>
      </c>
      <c r="L179" s="0" t="n">
        <v>931.362571675723</v>
      </c>
      <c r="M179" s="0" t="n">
        <v>921.252615536454</v>
      </c>
      <c r="N179" s="0" t="n">
        <v>935.59645730978</v>
      </c>
      <c r="O179" s="0" t="n">
        <v>919.682980052437</v>
      </c>
      <c r="P179" s="0" t="n">
        <v>906.52401177535</v>
      </c>
      <c r="Q179" s="0" t="n">
        <v>898.050541503352</v>
      </c>
    </row>
    <row r="180" customFormat="false" ht="15" hidden="false" customHeight="false" outlineLevel="0" collapsed="false">
      <c r="A180" s="0" t="str">
        <f aca="true">INDIRECT("IDs!B"&amp;$B180+1)</f>
        <v>c-aligned</v>
      </c>
      <c r="B180" s="0" t="n">
        <v>179</v>
      </c>
      <c r="C180" s="0" t="n">
        <v>892.465708221954</v>
      </c>
      <c r="D180" s="0" t="n">
        <v>892.418912490451</v>
      </c>
      <c r="E180" s="0" t="n">
        <v>890.601346659642</v>
      </c>
      <c r="F180" s="0" t="n">
        <v>881.236964225918</v>
      </c>
      <c r="G180" s="0" t="n">
        <v>877.715083276722</v>
      </c>
      <c r="H180" s="0" t="n">
        <v>881.93242542939</v>
      </c>
      <c r="I180" s="0" t="n">
        <v>1029.15775247039</v>
      </c>
      <c r="J180" s="0" t="n">
        <v>1006.3541119284</v>
      </c>
      <c r="K180" s="0" t="n">
        <v>958.415788297388</v>
      </c>
      <c r="L180" s="0" t="n">
        <v>923.947450836047</v>
      </c>
      <c r="M180" s="0" t="n">
        <v>912.03846578829</v>
      </c>
      <c r="N180" s="0" t="n">
        <v>940.391677044959</v>
      </c>
      <c r="O180" s="0" t="n">
        <v>924.667800396127</v>
      </c>
      <c r="P180" s="0" t="n">
        <v>905.396317796914</v>
      </c>
      <c r="Q180" s="0" t="n">
        <v>893.584676359467</v>
      </c>
    </row>
    <row r="181" customFormat="false" ht="15" hidden="false" customHeight="false" outlineLevel="0" collapsed="false">
      <c r="A181" s="0" t="str">
        <f aca="true">INDIRECT("IDs!B"&amp;$B181+1)</f>
        <v>c-aligned</v>
      </c>
      <c r="B181" s="0" t="n">
        <v>180</v>
      </c>
      <c r="C181" s="0" t="n">
        <v>890.104731885583</v>
      </c>
      <c r="D181" s="0" t="n">
        <v>890.512471031753</v>
      </c>
      <c r="E181" s="0" t="n">
        <v>890.778375422738</v>
      </c>
      <c r="F181" s="0" t="n">
        <v>879.308361323507</v>
      </c>
      <c r="G181" s="0" t="n">
        <v>875.064443271357</v>
      </c>
      <c r="H181" s="0" t="n">
        <v>877.593862593843</v>
      </c>
      <c r="I181" s="0" t="n">
        <v>1042.03936139848</v>
      </c>
      <c r="J181" s="0" t="n">
        <v>1013.95834270635</v>
      </c>
      <c r="K181" s="0" t="n">
        <v>956.011618988831</v>
      </c>
      <c r="L181" s="0" t="n">
        <v>921.248472693107</v>
      </c>
      <c r="M181" s="0" t="n">
        <v>908.417788610935</v>
      </c>
      <c r="N181" s="0" t="n">
        <v>936.807036758528</v>
      </c>
      <c r="O181" s="0" t="n">
        <v>925.749037055269</v>
      </c>
      <c r="P181" s="0" t="n">
        <v>903.890012729211</v>
      </c>
      <c r="Q181" s="0" t="n">
        <v>892.221841939771</v>
      </c>
    </row>
    <row r="182" customFormat="false" ht="15" hidden="false" customHeight="false" outlineLevel="0" collapsed="false">
      <c r="A182" s="0" t="str">
        <f aca="true">INDIRECT("IDs!B"&amp;$B182+1)</f>
        <v>c-aligned</v>
      </c>
      <c r="B182" s="0" t="n">
        <v>181</v>
      </c>
      <c r="C182" s="0" t="n">
        <v>928.159383569685</v>
      </c>
      <c r="D182" s="0" t="n">
        <v>952.255096361148</v>
      </c>
      <c r="E182" s="0" t="n">
        <v>891.120556685025</v>
      </c>
      <c r="F182" s="0" t="n">
        <v>884.168233864266</v>
      </c>
      <c r="G182" s="0" t="n">
        <v>896.204044698859</v>
      </c>
      <c r="H182" s="0" t="n">
        <v>958.032295183815</v>
      </c>
      <c r="I182" s="0" t="n">
        <v>1004.3069671029</v>
      </c>
      <c r="J182" s="0" t="n">
        <v>948.840612937689</v>
      </c>
      <c r="K182" s="0" t="n">
        <v>939.777130775271</v>
      </c>
      <c r="L182" s="0" t="n">
        <v>946.337335770036</v>
      </c>
      <c r="M182" s="0" t="n">
        <v>992.883321803692</v>
      </c>
      <c r="N182" s="0" t="n">
        <v>928.669329021761</v>
      </c>
      <c r="O182" s="0" t="n">
        <v>840.755335509639</v>
      </c>
      <c r="P182" s="0" t="n">
        <v>827.400079619678</v>
      </c>
      <c r="Q182" s="0" t="n">
        <v>844.234527853143</v>
      </c>
    </row>
    <row r="183" customFormat="false" ht="15" hidden="false" customHeight="false" outlineLevel="0" collapsed="false">
      <c r="A183" s="0" t="str">
        <f aca="true">INDIRECT("IDs!B"&amp;$B183+1)</f>
        <v>c-aligned</v>
      </c>
      <c r="B183" s="0" t="n">
        <v>182</v>
      </c>
      <c r="C183" s="0" t="n">
        <v>967.768315472921</v>
      </c>
      <c r="D183" s="0" t="n">
        <v>976.460914255901</v>
      </c>
      <c r="E183" s="0" t="n">
        <v>933.599106004748</v>
      </c>
      <c r="F183" s="0" t="n">
        <v>925.914345069221</v>
      </c>
      <c r="G183" s="0" t="n">
        <v>942.691648382457</v>
      </c>
      <c r="H183" s="0" t="n">
        <v>992.678152704826</v>
      </c>
      <c r="I183" s="0" t="n">
        <v>1014.96332645999</v>
      </c>
      <c r="J183" s="0" t="n">
        <v>974.936212700585</v>
      </c>
      <c r="K183" s="0" t="n">
        <v>963.852555546439</v>
      </c>
      <c r="L183" s="0" t="n">
        <v>973.500109283234</v>
      </c>
      <c r="M183" s="0" t="n">
        <v>1013.48258707455</v>
      </c>
      <c r="N183" s="0" t="n">
        <v>961.827665135132</v>
      </c>
      <c r="O183" s="0" t="n">
        <v>904.431322371468</v>
      </c>
      <c r="P183" s="0" t="n">
        <v>887.120466810535</v>
      </c>
      <c r="Q183" s="0" t="n">
        <v>907.734555235402</v>
      </c>
    </row>
    <row r="184" customFormat="false" ht="15" hidden="false" customHeight="false" outlineLevel="0" collapsed="false">
      <c r="A184" s="0" t="str">
        <f aca="true">INDIRECT("IDs!B"&amp;$B184+1)</f>
        <v>c-aligned</v>
      </c>
      <c r="B184" s="0" t="n">
        <v>183</v>
      </c>
      <c r="C184" s="0" t="n">
        <v>972.088785380686</v>
      </c>
      <c r="D184" s="0" t="n">
        <v>970.758737963979</v>
      </c>
      <c r="E184" s="0" t="n">
        <v>940.674682603091</v>
      </c>
      <c r="F184" s="0" t="n">
        <v>936.807936285697</v>
      </c>
      <c r="G184" s="0" t="n">
        <v>950.597159485474</v>
      </c>
      <c r="H184" s="0" t="n">
        <v>988.600995005839</v>
      </c>
      <c r="I184" s="0" t="n">
        <v>1013.13917281548</v>
      </c>
      <c r="J184" s="0" t="n">
        <v>984.438503572749</v>
      </c>
      <c r="K184" s="0" t="n">
        <v>976.694610346009</v>
      </c>
      <c r="L184" s="0" t="n">
        <v>983.262541485045</v>
      </c>
      <c r="M184" s="0" t="n">
        <v>1011.00279310003</v>
      </c>
      <c r="N184" s="0" t="n">
        <v>965.579852137947</v>
      </c>
      <c r="O184" s="0" t="n">
        <v>927.126920446732</v>
      </c>
      <c r="P184" s="0" t="n">
        <v>916.1177843161</v>
      </c>
      <c r="Q184" s="0" t="n">
        <v>930.66470511158</v>
      </c>
    </row>
    <row r="185" customFormat="false" ht="15" hidden="false" customHeight="false" outlineLevel="0" collapsed="false">
      <c r="A185" s="0" t="str">
        <f aca="true">INDIRECT("IDs!B"&amp;$B185+1)</f>
        <v>c-aligned</v>
      </c>
      <c r="B185" s="0" t="n">
        <v>184</v>
      </c>
      <c r="C185" s="0" t="n">
        <v>974.607581704096</v>
      </c>
      <c r="D185" s="0" t="n">
        <v>967.282882596791</v>
      </c>
      <c r="E185" s="0" t="n">
        <v>945.33278787033</v>
      </c>
      <c r="F185" s="0" t="n">
        <v>943.913826714331</v>
      </c>
      <c r="G185" s="0" t="n">
        <v>955.355392779239</v>
      </c>
      <c r="H185" s="0" t="n">
        <v>985.815543329296</v>
      </c>
      <c r="I185" s="0" t="n">
        <v>1013.86328358959</v>
      </c>
      <c r="J185" s="0" t="n">
        <v>992.512644991539</v>
      </c>
      <c r="K185" s="0" t="n">
        <v>986.991849637975</v>
      </c>
      <c r="L185" s="0" t="n">
        <v>990.508500017644</v>
      </c>
      <c r="M185" s="0" t="n">
        <v>1010.1410197981</v>
      </c>
      <c r="N185" s="0" t="n">
        <v>968.082269066839</v>
      </c>
      <c r="O185" s="0" t="n">
        <v>940.011592270219</v>
      </c>
      <c r="P185" s="0" t="n">
        <v>933.182613338043</v>
      </c>
      <c r="Q185" s="0" t="n">
        <v>943.259545951619</v>
      </c>
    </row>
    <row r="186" customFormat="false" ht="15" hidden="false" customHeight="false" outlineLevel="0" collapsed="false">
      <c r="A186" s="0" t="str">
        <f aca="true">INDIRECT("IDs!B"&amp;$B186+1)</f>
        <v>c-aligned</v>
      </c>
      <c r="B186" s="0" t="n">
        <v>185</v>
      </c>
      <c r="C186" s="0" t="n">
        <v>961.264779335704</v>
      </c>
      <c r="D186" s="0" t="n">
        <v>969.413714546637</v>
      </c>
      <c r="E186" s="0" t="n">
        <v>942.576642669169</v>
      </c>
      <c r="F186" s="0" t="n">
        <v>935.398745454513</v>
      </c>
      <c r="G186" s="0" t="n">
        <v>939.666616500548</v>
      </c>
      <c r="H186" s="0" t="n">
        <v>961.331139991072</v>
      </c>
      <c r="I186" s="0" t="n">
        <v>1042.96538450034</v>
      </c>
      <c r="J186" s="0" t="n">
        <v>1015.89197261133</v>
      </c>
      <c r="K186" s="0" t="n">
        <v>1002.71616360868</v>
      </c>
      <c r="L186" s="0" t="n">
        <v>994.144225198129</v>
      </c>
      <c r="M186" s="0" t="n">
        <v>999.449022132709</v>
      </c>
      <c r="N186" s="0" t="n">
        <v>988.627183804915</v>
      </c>
      <c r="O186" s="0" t="n">
        <v>956.090686402921</v>
      </c>
      <c r="P186" s="0" t="n">
        <v>941.859502407326</v>
      </c>
      <c r="Q186" s="0" t="n">
        <v>941.330141592212</v>
      </c>
    </row>
    <row r="187" customFormat="false" ht="15" hidden="false" customHeight="false" outlineLevel="0" collapsed="false">
      <c r="A187" s="0" t="str">
        <f aca="true">INDIRECT("IDs!B"&amp;$B187+1)</f>
        <v>c-aligned</v>
      </c>
      <c r="B187" s="0" t="n">
        <v>186</v>
      </c>
      <c r="C187" s="0" t="n">
        <v>976.819166177093</v>
      </c>
      <c r="D187" s="0" t="n">
        <v>963.910975742811</v>
      </c>
      <c r="E187" s="0" t="n">
        <v>949.00714664023</v>
      </c>
      <c r="F187" s="0" t="n">
        <v>949.625311774247</v>
      </c>
      <c r="G187" s="0" t="n">
        <v>958.782346527472</v>
      </c>
      <c r="H187" s="0" t="n">
        <v>982.191628882471</v>
      </c>
      <c r="I187" s="0" t="n">
        <v>1017.44860517029</v>
      </c>
      <c r="J187" s="0" t="n">
        <v>1003.29320230062</v>
      </c>
      <c r="K187" s="0" t="n">
        <v>999.625292939672</v>
      </c>
      <c r="L187" s="0" t="n">
        <v>998.210539943071</v>
      </c>
      <c r="M187" s="0" t="n">
        <v>1009.13657870425</v>
      </c>
      <c r="N187" s="0" t="n">
        <v>971.219612531689</v>
      </c>
      <c r="O187" s="0" t="n">
        <v>952.316537844262</v>
      </c>
      <c r="P187" s="0" t="n">
        <v>948.514466515583</v>
      </c>
      <c r="Q187" s="0" t="n">
        <v>954.648571500778</v>
      </c>
    </row>
    <row r="188" customFormat="false" ht="15" hidden="false" customHeight="false" outlineLevel="0" collapsed="false">
      <c r="A188" s="0" t="str">
        <f aca="true">INDIRECT("IDs!B"&amp;$B188+1)</f>
        <v>c-aligned</v>
      </c>
      <c r="B188" s="0" t="n">
        <v>187</v>
      </c>
      <c r="C188" s="0" t="n">
        <v>977.298025553372</v>
      </c>
      <c r="D188" s="0" t="n">
        <v>962.955055392665</v>
      </c>
      <c r="E188" s="0" t="n">
        <v>949.718816697237</v>
      </c>
      <c r="F188" s="0" t="n">
        <v>950.763663211437</v>
      </c>
      <c r="G188" s="0" t="n">
        <v>959.322471637213</v>
      </c>
      <c r="H188" s="0" t="n">
        <v>981.010654164695</v>
      </c>
      <c r="I188" s="0" t="n">
        <v>1019.44967625296</v>
      </c>
      <c r="J188" s="0" t="n">
        <v>1006.76014948756</v>
      </c>
      <c r="K188" s="0" t="n">
        <v>1003.48786824008</v>
      </c>
      <c r="L188" s="0" t="n">
        <v>1000.3046183106</v>
      </c>
      <c r="M188" s="0" t="n">
        <v>1008.95662981947</v>
      </c>
      <c r="N188" s="0" t="n">
        <v>972.209783986348</v>
      </c>
      <c r="O188" s="0" t="n">
        <v>955.399574508689</v>
      </c>
      <c r="P188" s="0" t="n">
        <v>952.139389932407</v>
      </c>
      <c r="Q188" s="0" t="n">
        <v>957.316629637543</v>
      </c>
    </row>
    <row r="189" customFormat="false" ht="15" hidden="false" customHeight="false" outlineLevel="0" collapsed="false">
      <c r="A189" s="0" t="str">
        <f aca="true">INDIRECT("IDs!B"&amp;$B189+1)</f>
        <v>c-aligned</v>
      </c>
      <c r="B189" s="0" t="n">
        <v>188</v>
      </c>
      <c r="C189" s="0" t="n">
        <v>966.205011266387</v>
      </c>
      <c r="D189" s="0" t="n">
        <v>966.176750263334</v>
      </c>
      <c r="E189" s="0" t="n">
        <v>948.849010548883</v>
      </c>
      <c r="F189" s="0" t="n">
        <v>944.120535064257</v>
      </c>
      <c r="G189" s="0" t="n">
        <v>946.679877671681</v>
      </c>
      <c r="H189" s="0" t="n">
        <v>962.253890563402</v>
      </c>
      <c r="I189" s="0" t="n">
        <v>1051.18619619481</v>
      </c>
      <c r="J189" s="0" t="n">
        <v>1030.83075842243</v>
      </c>
      <c r="K189" s="0" t="n">
        <v>1017.09198721306</v>
      </c>
      <c r="L189" s="0" t="n">
        <v>1001.4534340629</v>
      </c>
      <c r="M189" s="0" t="n">
        <v>998.885788809508</v>
      </c>
      <c r="N189" s="0" t="n">
        <v>992.466148850713</v>
      </c>
      <c r="O189" s="0" t="n">
        <v>970.146974633651</v>
      </c>
      <c r="P189" s="0" t="n">
        <v>957.920919171703</v>
      </c>
      <c r="Q189" s="0" t="n">
        <v>954.277421940902</v>
      </c>
    </row>
    <row r="190" customFormat="false" ht="15" hidden="false" customHeight="false" outlineLevel="0" collapsed="false">
      <c r="A190" s="0" t="str">
        <f aca="true">INDIRECT("IDs!B"&amp;$B190+1)</f>
        <v>c-aligned</v>
      </c>
      <c r="B190" s="0" t="n">
        <v>189</v>
      </c>
      <c r="C190" s="0" t="n">
        <v>977.695581153057</v>
      </c>
      <c r="D190" s="0" t="n">
        <v>959.775077166642</v>
      </c>
      <c r="E190" s="0" t="n">
        <v>950.821245288079</v>
      </c>
      <c r="F190" s="0" t="n">
        <v>952.227942264727</v>
      </c>
      <c r="G190" s="0" t="n">
        <v>958.959155397951</v>
      </c>
      <c r="H190" s="0" t="n">
        <v>975.770450815997</v>
      </c>
      <c r="I190" s="0" t="n">
        <v>1030.59265426402</v>
      </c>
      <c r="J190" s="0" t="n">
        <v>1023.51671207285</v>
      </c>
      <c r="K190" s="0" t="n">
        <v>1016.85232542674</v>
      </c>
      <c r="L190" s="0" t="n">
        <v>1005.38313916878</v>
      </c>
      <c r="M190" s="0" t="n">
        <v>1007.02679384002</v>
      </c>
      <c r="N190" s="0" t="n">
        <v>976.134849616704</v>
      </c>
      <c r="O190" s="0" t="n">
        <v>965.426429859087</v>
      </c>
      <c r="P190" s="0" t="n">
        <v>962.512139689125</v>
      </c>
      <c r="Q190" s="0" t="n">
        <v>964.334880901582</v>
      </c>
    </row>
    <row r="191" customFormat="false" ht="15" hidden="false" customHeight="false" outlineLevel="0" collapsed="false">
      <c r="A191" s="0" t="str">
        <f aca="true">INDIRECT("IDs!B"&amp;$B191+1)</f>
        <v>c-aligned</v>
      </c>
      <c r="B191" s="0" t="n">
        <v>190</v>
      </c>
      <c r="C191" s="0" t="n">
        <v>975.186624057686</v>
      </c>
      <c r="D191" s="0" t="n">
        <v>955.040595210548</v>
      </c>
      <c r="E191" s="0" t="n">
        <v>951.255317439918</v>
      </c>
      <c r="F191" s="0" t="n">
        <v>951.895082637971</v>
      </c>
      <c r="G191" s="0" t="n">
        <v>955.907948876355</v>
      </c>
      <c r="H191" s="0" t="n">
        <v>969.158349785362</v>
      </c>
      <c r="I191" s="0" t="n">
        <v>1046.27783048141</v>
      </c>
      <c r="J191" s="0" t="n">
        <v>1042.47634953023</v>
      </c>
      <c r="K191" s="0" t="n">
        <v>1026.57578159079</v>
      </c>
      <c r="L191" s="0" t="n">
        <v>1005.74989139103</v>
      </c>
      <c r="M191" s="0" t="n">
        <v>1002.75032356882</v>
      </c>
      <c r="N191" s="0" t="n">
        <v>980.854123818157</v>
      </c>
      <c r="O191" s="0" t="n">
        <v>972.853377524074</v>
      </c>
      <c r="P191" s="0" t="n">
        <v>969.267706291441</v>
      </c>
      <c r="Q191" s="0" t="n">
        <v>966.999093623082</v>
      </c>
    </row>
    <row r="192" customFormat="false" ht="15" hidden="false" customHeight="false" outlineLevel="0" collapsed="false">
      <c r="A192" s="0" t="str">
        <f aca="true">INDIRECT("IDs!B"&amp;$B192+1)</f>
        <v>c-aligned</v>
      </c>
      <c r="B192" s="0" t="n">
        <v>191</v>
      </c>
      <c r="C192" s="0" t="n">
        <v>959.0872420509</v>
      </c>
      <c r="D192" s="0" t="n">
        <v>939.545988463383</v>
      </c>
      <c r="E192" s="0" t="n">
        <v>937.59779076649</v>
      </c>
      <c r="F192" s="0" t="n">
        <v>934.307422608745</v>
      </c>
      <c r="G192" s="0" t="n">
        <v>937.419117491195</v>
      </c>
      <c r="H192" s="0" t="n">
        <v>934.7376045946</v>
      </c>
      <c r="I192" s="0" t="n">
        <v>1075.34567387204</v>
      </c>
      <c r="J192" s="0" t="n">
        <v>1060.51252727215</v>
      </c>
      <c r="K192" s="0" t="n">
        <v>1023.21067461499</v>
      </c>
      <c r="L192" s="0" t="n">
        <v>996.374531615381</v>
      </c>
      <c r="M192" s="0" t="n">
        <v>978.272577186495</v>
      </c>
      <c r="N192" s="0" t="n">
        <v>985.029332302036</v>
      </c>
      <c r="O192" s="0" t="n">
        <v>971.433801807663</v>
      </c>
      <c r="P192" s="0" t="n">
        <v>961.350019383721</v>
      </c>
      <c r="Q192" s="0" t="n">
        <v>957.076767675281</v>
      </c>
    </row>
    <row r="193" customFormat="false" ht="15" hidden="false" customHeight="false" outlineLevel="0" collapsed="false">
      <c r="A193" s="0" t="str">
        <f aca="true">INDIRECT("IDs!B"&amp;$B193+1)</f>
        <v>c-aligned</v>
      </c>
      <c r="B193" s="0" t="n">
        <v>192</v>
      </c>
      <c r="C193" s="0" t="n">
        <v>969.995987947754</v>
      </c>
      <c r="D193" s="0" t="n">
        <v>943.181972225117</v>
      </c>
      <c r="E193" s="0" t="n">
        <v>949.72413792656</v>
      </c>
      <c r="F193" s="0" t="n">
        <v>945.963911570227</v>
      </c>
      <c r="G193" s="0" t="n">
        <v>947.928494182564</v>
      </c>
      <c r="H193" s="0" t="n">
        <v>956.905290099276</v>
      </c>
      <c r="I193" s="0" t="n">
        <v>1085.29115155582</v>
      </c>
      <c r="J193" s="0" t="n">
        <v>1075.37198023297</v>
      </c>
      <c r="K193" s="0" t="n">
        <v>1029.98302703192</v>
      </c>
      <c r="L193" s="0" t="n">
        <v>1001.22565133047</v>
      </c>
      <c r="M193" s="0" t="n">
        <v>995.167189908417</v>
      </c>
      <c r="N193" s="0" t="n">
        <v>981.765153815993</v>
      </c>
      <c r="O193" s="0" t="n">
        <v>980.840122562525</v>
      </c>
      <c r="P193" s="0" t="n">
        <v>968.970603514548</v>
      </c>
      <c r="Q193" s="0" t="n">
        <v>964.693238791429</v>
      </c>
    </row>
    <row r="194" customFormat="false" ht="15" hidden="false" customHeight="false" outlineLevel="0" collapsed="false">
      <c r="A194" s="0" t="str">
        <f aca="true">INDIRECT("IDs!B"&amp;$B194+1)</f>
        <v>c-aligned</v>
      </c>
      <c r="B194" s="0" t="n">
        <v>193</v>
      </c>
      <c r="C194" s="0" t="n">
        <v>979.311357978594</v>
      </c>
      <c r="D194" s="0" t="n">
        <v>1024.45630012448</v>
      </c>
      <c r="E194" s="0" t="n">
        <v>945.305152335159</v>
      </c>
      <c r="F194" s="0" t="n">
        <v>934.913694094541</v>
      </c>
      <c r="G194" s="0" t="n">
        <v>949.0378592789</v>
      </c>
      <c r="H194" s="0" t="n">
        <v>1027.00850441417</v>
      </c>
      <c r="I194" s="0" t="n">
        <v>1066.48531989654</v>
      </c>
      <c r="J194" s="0" t="n">
        <v>993.414826020467</v>
      </c>
      <c r="K194" s="0" t="n">
        <v>979.661950859142</v>
      </c>
      <c r="L194" s="0" t="n">
        <v>988.236880419985</v>
      </c>
      <c r="M194" s="0" t="n">
        <v>1056.00464197333</v>
      </c>
      <c r="N194" s="0" t="n">
        <v>982.832289148639</v>
      </c>
      <c r="O194" s="0" t="n">
        <v>866.093501217015</v>
      </c>
      <c r="P194" s="0" t="n">
        <v>845.137819121223</v>
      </c>
      <c r="Q194" s="0" t="n">
        <v>866.018145861723</v>
      </c>
    </row>
    <row r="195" customFormat="false" ht="15" hidden="false" customHeight="false" outlineLevel="0" collapsed="false">
      <c r="A195" s="0" t="str">
        <f aca="true">INDIRECT("IDs!B"&amp;$B195+1)</f>
        <v>c-aligned</v>
      </c>
      <c r="B195" s="0" t="n">
        <v>194</v>
      </c>
      <c r="C195" s="0" t="n">
        <v>977.456607589759</v>
      </c>
      <c r="D195" s="0" t="n">
        <v>969.503857358082</v>
      </c>
      <c r="E195" s="0" t="n">
        <v>926.867004513632</v>
      </c>
      <c r="F195" s="0" t="n">
        <v>923.279942785989</v>
      </c>
      <c r="G195" s="0" t="n">
        <v>942.998011345583</v>
      </c>
      <c r="H195" s="0" t="n">
        <v>994.929138453883</v>
      </c>
      <c r="I195" s="0" t="n">
        <v>1026.68654447859</v>
      </c>
      <c r="J195" s="0" t="n">
        <v>987.108872069212</v>
      </c>
      <c r="K195" s="0" t="n">
        <v>978.023988353984</v>
      </c>
      <c r="L195" s="0" t="n">
        <v>989.00939086026</v>
      </c>
      <c r="M195" s="0" t="n">
        <v>1028.50313199917</v>
      </c>
      <c r="N195" s="0" t="n">
        <v>959.142167457832</v>
      </c>
      <c r="O195" s="0" t="n">
        <v>902.665563382264</v>
      </c>
      <c r="P195" s="0" t="n">
        <v>891.129961103386</v>
      </c>
      <c r="Q195" s="0" t="n">
        <v>915.797095286246</v>
      </c>
    </row>
    <row r="196" customFormat="false" ht="15" hidden="false" customHeight="false" outlineLevel="0" collapsed="false">
      <c r="A196" s="0" t="str">
        <f aca="true">INDIRECT("IDs!B"&amp;$B196+1)</f>
        <v>c-aligned</v>
      </c>
      <c r="B196" s="0" t="n">
        <v>195</v>
      </c>
      <c r="C196" s="0" t="n">
        <v>988.770908193007</v>
      </c>
      <c r="D196" s="0" t="n">
        <v>971.547214577354</v>
      </c>
      <c r="E196" s="0" t="n">
        <v>941.226914057925</v>
      </c>
      <c r="F196" s="0" t="n">
        <v>940.26173712777</v>
      </c>
      <c r="G196" s="0" t="n">
        <v>956.971131576013</v>
      </c>
      <c r="H196" s="0" t="n">
        <v>997.716664577159</v>
      </c>
      <c r="I196" s="0" t="n">
        <v>1033.62429143474</v>
      </c>
      <c r="J196" s="0" t="n">
        <v>1005.31844090484</v>
      </c>
      <c r="K196" s="0" t="n">
        <v>998.472078574101</v>
      </c>
      <c r="L196" s="0" t="n">
        <v>1005.59214932603</v>
      </c>
      <c r="M196" s="0" t="n">
        <v>1033.93725343316</v>
      </c>
      <c r="N196" s="0" t="n">
        <v>972.266978759228</v>
      </c>
      <c r="O196" s="0" t="n">
        <v>933.867823959862</v>
      </c>
      <c r="P196" s="0" t="n">
        <v>926.357219555815</v>
      </c>
      <c r="Q196" s="0" t="n">
        <v>944.800899900823</v>
      </c>
    </row>
    <row r="197" customFormat="false" ht="15" hidden="false" customHeight="false" outlineLevel="0" collapsed="false">
      <c r="A197" s="0" t="str">
        <f aca="true">INDIRECT("IDs!B"&amp;$B197+1)</f>
        <v>c-aligned</v>
      </c>
      <c r="B197" s="0" t="n">
        <v>196</v>
      </c>
      <c r="C197" s="0" t="n">
        <v>994.189413903917</v>
      </c>
      <c r="D197" s="0" t="n">
        <v>972.408407167273</v>
      </c>
      <c r="E197" s="0" t="n">
        <v>950.580689763993</v>
      </c>
      <c r="F197" s="0" t="n">
        <v>951.42041721107</v>
      </c>
      <c r="G197" s="0" t="n">
        <v>965.100982435427</v>
      </c>
      <c r="H197" s="0" t="n">
        <v>998.08346834013</v>
      </c>
      <c r="I197" s="0" t="n">
        <v>1040.27659829974</v>
      </c>
      <c r="J197" s="0" t="n">
        <v>1018.3475132327</v>
      </c>
      <c r="K197" s="0" t="n">
        <v>1013.41813947875</v>
      </c>
      <c r="L197" s="0" t="n">
        <v>1016.90412751315</v>
      </c>
      <c r="M197" s="0" t="n">
        <v>1036.78824581915</v>
      </c>
      <c r="N197" s="0" t="n">
        <v>980.77098123753</v>
      </c>
      <c r="O197" s="0" t="n">
        <v>952.774702156278</v>
      </c>
      <c r="P197" s="0" t="n">
        <v>948.082276316582</v>
      </c>
      <c r="Q197" s="0" t="n">
        <v>960.705203519761</v>
      </c>
    </row>
    <row r="198" customFormat="false" ht="15" hidden="false" customHeight="false" outlineLevel="0" collapsed="false">
      <c r="A198" s="0" t="str">
        <f aca="true">INDIRECT("IDs!B"&amp;$B198+1)</f>
        <v>c-aligned</v>
      </c>
      <c r="B198" s="0" t="n">
        <v>197</v>
      </c>
      <c r="C198" s="0" t="n">
        <v>997.84513277851</v>
      </c>
      <c r="D198" s="0" t="n">
        <v>974.433817831539</v>
      </c>
      <c r="E198" s="0" t="n">
        <v>957.706531437375</v>
      </c>
      <c r="F198" s="0" t="n">
        <v>959.169491380427</v>
      </c>
      <c r="G198" s="0" t="n">
        <v>970.570255424015</v>
      </c>
      <c r="H198" s="0" t="n">
        <v>998.140180310442</v>
      </c>
      <c r="I198" s="0" t="n">
        <v>1047.59075487152</v>
      </c>
      <c r="J198" s="0" t="n">
        <v>1030.26731760349</v>
      </c>
      <c r="K198" s="0" t="n">
        <v>1025.68393284142</v>
      </c>
      <c r="L198" s="0" t="n">
        <v>1025.52755255423</v>
      </c>
      <c r="M198" s="0" t="n">
        <v>1038.79341658553</v>
      </c>
      <c r="N198" s="0" t="n">
        <v>988.343627477423</v>
      </c>
      <c r="O198" s="0" t="n">
        <v>966.712033723265</v>
      </c>
      <c r="P198" s="0" t="n">
        <v>962.959544774075</v>
      </c>
      <c r="Q198" s="0" t="n">
        <v>971.327890998587</v>
      </c>
    </row>
    <row r="199" customFormat="false" ht="15" hidden="false" customHeight="false" outlineLevel="0" collapsed="false">
      <c r="A199" s="0" t="str">
        <f aca="true">INDIRECT("IDs!B"&amp;$B199+1)</f>
        <v>c-aligned</v>
      </c>
      <c r="B199" s="0" t="n">
        <v>198</v>
      </c>
      <c r="C199" s="0" t="n">
        <v>999.03630504501</v>
      </c>
      <c r="D199" s="0" t="n">
        <v>975.45999744112</v>
      </c>
      <c r="E199" s="0" t="n">
        <v>960.46082325937</v>
      </c>
      <c r="F199" s="0" t="n">
        <v>961.8425861071</v>
      </c>
      <c r="G199" s="0" t="n">
        <v>972.237857032905</v>
      </c>
      <c r="H199" s="0" t="n">
        <v>997.756253461599</v>
      </c>
      <c r="I199" s="0" t="n">
        <v>1051.65880375996</v>
      </c>
      <c r="J199" s="0" t="n">
        <v>1036.28359413306</v>
      </c>
      <c r="K199" s="0" t="n">
        <v>1031.36805270516</v>
      </c>
      <c r="L199" s="0" t="n">
        <v>1029.09138716709</v>
      </c>
      <c r="M199" s="0" t="n">
        <v>1039.27408267638</v>
      </c>
      <c r="N199" s="0" t="n">
        <v>992.033444533804</v>
      </c>
      <c r="O199" s="0" t="n">
        <v>972.979016938067</v>
      </c>
      <c r="P199" s="0" t="n">
        <v>969.037727274634</v>
      </c>
      <c r="Q199" s="0" t="n">
        <v>975.413046508446</v>
      </c>
    </row>
    <row r="200" customFormat="false" ht="15" hidden="false" customHeight="false" outlineLevel="0" collapsed="false">
      <c r="A200" s="0" t="str">
        <f aca="true">INDIRECT("IDs!B"&amp;$B200+1)</f>
        <v>c-aligned</v>
      </c>
      <c r="B200" s="0" t="n">
        <v>199</v>
      </c>
      <c r="C200" s="0" t="n">
        <v>999.512653264893</v>
      </c>
      <c r="D200" s="0" t="n">
        <v>976.00600569218</v>
      </c>
      <c r="E200" s="0" t="n">
        <v>962.488209710178</v>
      </c>
      <c r="F200" s="0" t="n">
        <v>963.804723835359</v>
      </c>
      <c r="G200" s="0" t="n">
        <v>973.188604166503</v>
      </c>
      <c r="H200" s="0" t="n">
        <v>996.733781956585</v>
      </c>
      <c r="I200" s="0" t="n">
        <v>1055.97255532992</v>
      </c>
      <c r="J200" s="0" t="n">
        <v>1042.52221490044</v>
      </c>
      <c r="K200" s="0" t="n">
        <v>1036.58905483909</v>
      </c>
      <c r="L200" s="0" t="n">
        <v>1031.77448814197</v>
      </c>
      <c r="M200" s="0" t="n">
        <v>1039.34225204671</v>
      </c>
      <c r="N200" s="0" t="n">
        <v>995.14099915188</v>
      </c>
      <c r="O200" s="0" t="n">
        <v>978.549188931591</v>
      </c>
      <c r="P200" s="0" t="n">
        <v>974.226310642567</v>
      </c>
      <c r="Q200" s="0" t="n">
        <v>978.559544118514</v>
      </c>
    </row>
    <row r="201" customFormat="false" ht="15" hidden="false" customHeight="false" outlineLevel="0" collapsed="false">
      <c r="A201" s="0" t="str">
        <f aca="true">INDIRECT("IDs!B"&amp;$B201+1)</f>
        <v>c-aligned</v>
      </c>
      <c r="B201" s="0" t="n">
        <v>200</v>
      </c>
      <c r="C201" s="0" t="n">
        <v>1000.0477469984</v>
      </c>
      <c r="D201" s="0" t="n">
        <v>976.650732088149</v>
      </c>
      <c r="E201" s="0" t="n">
        <v>965.382275982103</v>
      </c>
      <c r="F201" s="0" t="n">
        <v>966.857744968823</v>
      </c>
      <c r="G201" s="0" t="n">
        <v>974.64323894607</v>
      </c>
      <c r="H201" s="0" t="n">
        <v>995.376923326224</v>
      </c>
      <c r="I201" s="0" t="n">
        <v>1062.69266140875</v>
      </c>
      <c r="J201" s="0" t="n">
        <v>1052.3268163324</v>
      </c>
      <c r="K201" s="0" t="n">
        <v>1045.59336456252</v>
      </c>
      <c r="L201" s="0" t="n">
        <v>1036.05834127769</v>
      </c>
      <c r="M201" s="0" t="n">
        <v>1038.71389371529</v>
      </c>
      <c r="N201" s="0" t="n">
        <v>998.991517367626</v>
      </c>
      <c r="O201" s="0" t="n">
        <v>986.191628593751</v>
      </c>
      <c r="P201" s="0" t="n">
        <v>982.789630822674</v>
      </c>
      <c r="Q201" s="0" t="n">
        <v>984.25912384532</v>
      </c>
    </row>
    <row r="202" customFormat="false" ht="15" hidden="false" customHeight="false" outlineLevel="0" collapsed="false">
      <c r="A202" s="0" t="str">
        <f aca="true">INDIRECT("IDs!B"&amp;$B202+1)</f>
        <v>c-aligned</v>
      </c>
      <c r="B202" s="0" t="n">
        <v>201</v>
      </c>
      <c r="C202" s="0" t="n">
        <v>1000.64016970989</v>
      </c>
      <c r="D202" s="0" t="n">
        <v>978.529732880374</v>
      </c>
      <c r="E202" s="0" t="n">
        <v>968.791214742862</v>
      </c>
      <c r="F202" s="0" t="n">
        <v>969.477403769966</v>
      </c>
      <c r="G202" s="0" t="n">
        <v>976.085344941789</v>
      </c>
      <c r="H202" s="0" t="n">
        <v>994.829244242266</v>
      </c>
      <c r="I202" s="0" t="n">
        <v>1072.56569367545</v>
      </c>
      <c r="J202" s="0" t="n">
        <v>1063.02002297885</v>
      </c>
      <c r="K202" s="0" t="n">
        <v>1052.99214375945</v>
      </c>
      <c r="L202" s="0" t="n">
        <v>1038.92945868882</v>
      </c>
      <c r="M202" s="0" t="n">
        <v>1037.41255381088</v>
      </c>
      <c r="N202" s="0" t="n">
        <v>1004.48720265408</v>
      </c>
      <c r="O202" s="0" t="n">
        <v>993.117266162469</v>
      </c>
      <c r="P202" s="0" t="n">
        <v>988.922214148499</v>
      </c>
      <c r="Q202" s="0" t="n">
        <v>989.033311797228</v>
      </c>
    </row>
    <row r="203" customFormat="false" ht="15" hidden="false" customHeight="false" outlineLevel="0" collapsed="false">
      <c r="A203" s="0" t="str">
        <f aca="true">INDIRECT("IDs!B"&amp;$B203+1)</f>
        <v>c-aligned</v>
      </c>
      <c r="B203" s="0" t="n">
        <v>202</v>
      </c>
      <c r="C203" s="0" t="n">
        <v>1025.91436972078</v>
      </c>
      <c r="D203" s="0" t="n">
        <v>1020.56123075281</v>
      </c>
      <c r="E203" s="0" t="n">
        <v>1008.23840791322</v>
      </c>
      <c r="F203" s="0" t="n">
        <v>1003.7186561582</v>
      </c>
      <c r="G203" s="0" t="n">
        <v>1006.04423682957</v>
      </c>
      <c r="H203" s="0" t="n">
        <v>1021.81766133082</v>
      </c>
      <c r="I203" s="0" t="n">
        <v>1125.42751199595</v>
      </c>
      <c r="J203" s="0" t="n">
        <v>1104.56093196673</v>
      </c>
      <c r="K203" s="0" t="n">
        <v>1081.04015846148</v>
      </c>
      <c r="L203" s="0" t="n">
        <v>1058.53385566828</v>
      </c>
      <c r="M203" s="0" t="n">
        <v>1057.51763047782</v>
      </c>
      <c r="N203" s="0" t="n">
        <v>1056.0142243654</v>
      </c>
      <c r="O203" s="0" t="n">
        <v>1033.91201737689</v>
      </c>
      <c r="P203" s="0" t="n">
        <v>1021.42102973999</v>
      </c>
      <c r="Q203" s="0" t="n">
        <v>1016.16429078398</v>
      </c>
    </row>
    <row r="204" customFormat="false" ht="15" hidden="false" customHeight="false" outlineLevel="0" collapsed="false">
      <c r="A204" s="0" t="str">
        <f aca="true">INDIRECT("IDs!B"&amp;$B204+1)</f>
        <v>c-aligned</v>
      </c>
      <c r="B204" s="0" t="n">
        <v>203</v>
      </c>
      <c r="C204" s="0" t="n">
        <v>1013.8308397016</v>
      </c>
      <c r="D204" s="0" t="n">
        <v>969.625853795411</v>
      </c>
      <c r="E204" s="0" t="n">
        <v>975.606322247176</v>
      </c>
      <c r="F204" s="0" t="n">
        <v>980.187760624723</v>
      </c>
      <c r="G204" s="0" t="n">
        <v>983.477582630074</v>
      </c>
      <c r="H204" s="0" t="n">
        <v>986.194385157218</v>
      </c>
      <c r="I204" s="0" t="n">
        <v>1097.50099736719</v>
      </c>
      <c r="J204" s="0" t="n">
        <v>1092.39788130768</v>
      </c>
      <c r="K204" s="0" t="n">
        <v>1067.423863976</v>
      </c>
      <c r="L204" s="0" t="n">
        <v>1046.0787091236</v>
      </c>
      <c r="M204" s="0" t="n">
        <v>1043.98318922962</v>
      </c>
      <c r="N204" s="0" t="n">
        <v>1011.72174808673</v>
      </c>
      <c r="O204" s="0" t="n">
        <v>1006.23401603423</v>
      </c>
      <c r="P204" s="0" t="n">
        <v>1005.12042572122</v>
      </c>
      <c r="Q204" s="0" t="n">
        <v>1002.97996836841</v>
      </c>
    </row>
    <row r="205" customFormat="false" ht="15" hidden="false" customHeight="false" outlineLevel="0" collapsed="false">
      <c r="A205" s="0" t="str">
        <f aca="true">INDIRECT("IDs!B"&amp;$B205+1)</f>
        <v>c-aligned</v>
      </c>
      <c r="B205" s="0" t="n">
        <v>204</v>
      </c>
      <c r="C205" s="0" t="n">
        <v>1007.25482824512</v>
      </c>
      <c r="D205" s="0" t="n">
        <v>968.502599567324</v>
      </c>
      <c r="E205" s="0" t="n">
        <v>977.964348013231</v>
      </c>
      <c r="F205" s="0" t="n">
        <v>984.325058492819</v>
      </c>
      <c r="G205" s="0" t="n">
        <v>986.584462983283</v>
      </c>
      <c r="H205" s="0" t="n">
        <v>976.084060634984</v>
      </c>
      <c r="I205" s="0" t="n">
        <v>1101.81266264591</v>
      </c>
      <c r="J205" s="0" t="n">
        <v>1100.44007738049</v>
      </c>
      <c r="K205" s="0" t="n">
        <v>1069.24271471162</v>
      </c>
      <c r="L205" s="0" t="n">
        <v>1046.02592859752</v>
      </c>
      <c r="M205" s="0" t="n">
        <v>1035.27756701683</v>
      </c>
      <c r="N205" s="0" t="n">
        <v>1005.88321469403</v>
      </c>
      <c r="O205" s="0" t="n">
        <v>1009.45781618764</v>
      </c>
      <c r="P205" s="0" t="n">
        <v>1008.61477065801</v>
      </c>
      <c r="Q205" s="0" t="n">
        <v>1004.62335431774</v>
      </c>
    </row>
    <row r="206" customFormat="false" ht="15" hidden="false" customHeight="false" outlineLevel="0" collapsed="false">
      <c r="A206" s="0" t="str">
        <f aca="true">INDIRECT("IDs!B"&amp;$B206+1)</f>
        <v>c-aligned</v>
      </c>
      <c r="B206" s="0" t="n">
        <v>205</v>
      </c>
      <c r="C206" s="0" t="n">
        <v>977.314426596053</v>
      </c>
      <c r="D206" s="0" t="n">
        <v>979.676322544601</v>
      </c>
      <c r="E206" s="0" t="n">
        <v>919.309627927319</v>
      </c>
      <c r="F206" s="0" t="n">
        <v>916.225257549807</v>
      </c>
      <c r="G206" s="0" t="n">
        <v>937.302736721054</v>
      </c>
      <c r="H206" s="0" t="n">
        <v>1013.38990776096</v>
      </c>
      <c r="I206" s="0" t="n">
        <v>1030.92768056855</v>
      </c>
      <c r="J206" s="0" t="n">
        <v>975.409483882241</v>
      </c>
      <c r="K206" s="0" t="n">
        <v>969.864061124466</v>
      </c>
      <c r="L206" s="0" t="n">
        <v>984.121840098635</v>
      </c>
      <c r="M206" s="0" t="n">
        <v>1046.09630730446</v>
      </c>
      <c r="N206" s="0" t="n">
        <v>943.797003770835</v>
      </c>
      <c r="O206" s="0" t="n">
        <v>853.728262285543</v>
      </c>
      <c r="P206" s="0" t="n">
        <v>844.812248608068</v>
      </c>
      <c r="Q206" s="0" t="n">
        <v>872.855153692575</v>
      </c>
    </row>
    <row r="207" customFormat="false" ht="15" hidden="false" customHeight="false" outlineLevel="0" collapsed="false">
      <c r="A207" s="0" t="str">
        <f aca="true">INDIRECT("IDs!B"&amp;$B207+1)</f>
        <v>c-aligned</v>
      </c>
      <c r="B207" s="0" t="n">
        <v>206</v>
      </c>
      <c r="C207" s="0" t="n">
        <v>1002.32205807636</v>
      </c>
      <c r="D207" s="0" t="n">
        <v>984.347652312295</v>
      </c>
      <c r="E207" s="0" t="n">
        <v>943.405255822417</v>
      </c>
      <c r="F207" s="0" t="n">
        <v>942.324842368157</v>
      </c>
      <c r="G207" s="0" t="n">
        <v>965.081482040674</v>
      </c>
      <c r="H207" s="0" t="n">
        <v>1021.01290252277</v>
      </c>
      <c r="I207" s="0" t="n">
        <v>1039.47760580212</v>
      </c>
      <c r="J207" s="0" t="n">
        <v>1000.64344110739</v>
      </c>
      <c r="K207" s="0" t="n">
        <v>994.472951187418</v>
      </c>
      <c r="L207" s="0" t="n">
        <v>1010.49409605498</v>
      </c>
      <c r="M207" s="0" t="n">
        <v>1054.63785895126</v>
      </c>
      <c r="N207" s="0" t="n">
        <v>969.561262403042</v>
      </c>
      <c r="O207" s="0" t="n">
        <v>914.456134934596</v>
      </c>
      <c r="P207" s="0" t="n">
        <v>906.376650398529</v>
      </c>
      <c r="Q207" s="0" t="n">
        <v>936.307761586716</v>
      </c>
    </row>
    <row r="208" customFormat="false" ht="15" hidden="false" customHeight="false" outlineLevel="0" collapsed="false">
      <c r="A208" s="0" t="str">
        <f aca="true">INDIRECT("IDs!B"&amp;$B208+1)</f>
        <v>c-aligned</v>
      </c>
      <c r="B208" s="0" t="n">
        <v>207</v>
      </c>
      <c r="C208" s="0" t="n">
        <v>1015.61967177513</v>
      </c>
      <c r="D208" s="0" t="n">
        <v>988.010260934916</v>
      </c>
      <c r="E208" s="0" t="n">
        <v>960.051478873082</v>
      </c>
      <c r="F208" s="0" t="n">
        <v>961.588821240291</v>
      </c>
      <c r="G208" s="0" t="n">
        <v>981.236897543303</v>
      </c>
      <c r="H208" s="0" t="n">
        <v>1025.26521059867</v>
      </c>
      <c r="I208" s="0" t="n">
        <v>1047.0136169254</v>
      </c>
      <c r="J208" s="0" t="n">
        <v>1020.54675761668</v>
      </c>
      <c r="K208" s="0" t="n">
        <v>1017.11447010195</v>
      </c>
      <c r="L208" s="0" t="n">
        <v>1028.22645698378</v>
      </c>
      <c r="M208" s="0" t="n">
        <v>1061.27077563314</v>
      </c>
      <c r="N208" s="0" t="n">
        <v>984.595958026638</v>
      </c>
      <c r="O208" s="0" t="n">
        <v>948.67267051338</v>
      </c>
      <c r="P208" s="0" t="n">
        <v>944.603915608393</v>
      </c>
      <c r="Q208" s="0" t="n">
        <v>967.865103338946</v>
      </c>
    </row>
    <row r="209" customFormat="false" ht="15" hidden="false" customHeight="false" outlineLevel="0" collapsed="false">
      <c r="A209" s="0" t="str">
        <f aca="true">INDIRECT("IDs!B"&amp;$B209+1)</f>
        <v>c-aligned</v>
      </c>
      <c r="B209" s="0" t="n">
        <v>208</v>
      </c>
      <c r="C209" s="0" t="n">
        <v>1021.01751703267</v>
      </c>
      <c r="D209" s="0" t="n">
        <v>989.900469489547</v>
      </c>
      <c r="E209" s="0" t="n">
        <v>970.415459004962</v>
      </c>
      <c r="F209" s="0" t="n">
        <v>973.840447044241</v>
      </c>
      <c r="G209" s="0" t="n">
        <v>990.057391063354</v>
      </c>
      <c r="H209" s="0" t="n">
        <v>1025.78228632068</v>
      </c>
      <c r="I209" s="0" t="n">
        <v>1053.82793232979</v>
      </c>
      <c r="J209" s="0" t="n">
        <v>1034.0406617731</v>
      </c>
      <c r="K209" s="0" t="n">
        <v>1032.66684378492</v>
      </c>
      <c r="L209" s="0" t="n">
        <v>1040.47655832608</v>
      </c>
      <c r="M209" s="0" t="n">
        <v>1064.36269033392</v>
      </c>
      <c r="N209" s="0" t="n">
        <v>994.218470677635</v>
      </c>
      <c r="O209" s="0" t="n">
        <v>968.677150595486</v>
      </c>
      <c r="P209" s="0" t="n">
        <v>967.482722288167</v>
      </c>
      <c r="Q209" s="0" t="n">
        <v>984.163617212206</v>
      </c>
    </row>
    <row r="210" customFormat="false" ht="15" hidden="false" customHeight="false" outlineLevel="0" collapsed="false">
      <c r="A210" s="0" t="str">
        <f aca="true">INDIRECT("IDs!B"&amp;$B210+1)</f>
        <v>c-aligned</v>
      </c>
      <c r="B210" s="0" t="n">
        <v>209</v>
      </c>
      <c r="C210" s="0" t="n">
        <v>1025.69926777552</v>
      </c>
      <c r="D210" s="0" t="n">
        <v>993.041023940228</v>
      </c>
      <c r="E210" s="0" t="n">
        <v>978.618465694739</v>
      </c>
      <c r="F210" s="0" t="n">
        <v>982.679685726</v>
      </c>
      <c r="G210" s="0" t="n">
        <v>996.498863477544</v>
      </c>
      <c r="H210" s="0" t="n">
        <v>1026.76818000428</v>
      </c>
      <c r="I210" s="0" t="n">
        <v>1062.0154009312</v>
      </c>
      <c r="J210" s="0" t="n">
        <v>1047.38427657191</v>
      </c>
      <c r="K210" s="0" t="n">
        <v>1046.47066370684</v>
      </c>
      <c r="L210" s="0" t="n">
        <v>1050.40935373963</v>
      </c>
      <c r="M210" s="0" t="n">
        <v>1067.74786256528</v>
      </c>
      <c r="N210" s="0" t="n">
        <v>1003.03920469107</v>
      </c>
      <c r="O210" s="0" t="n">
        <v>984.065982267982</v>
      </c>
      <c r="P210" s="0" t="n">
        <v>983.665934761266</v>
      </c>
      <c r="Q210" s="0" t="n">
        <v>995.679125295621</v>
      </c>
    </row>
    <row r="211" customFormat="false" ht="15" hidden="false" customHeight="false" outlineLevel="0" collapsed="false">
      <c r="A211" s="0" t="str">
        <f aca="true">INDIRECT("IDs!B"&amp;$B211+1)</f>
        <v>c-aligned</v>
      </c>
      <c r="B211" s="0" t="n">
        <v>210</v>
      </c>
      <c r="C211" s="0" t="n">
        <v>1027.17961139373</v>
      </c>
      <c r="D211" s="0" t="n">
        <v>994.20495860073</v>
      </c>
      <c r="E211" s="0" t="n">
        <v>981.637612728944</v>
      </c>
      <c r="F211" s="0" t="n">
        <v>985.676443717103</v>
      </c>
      <c r="G211" s="0" t="n">
        <v>998.58164782992</v>
      </c>
      <c r="H211" s="0" t="n">
        <v>1026.82000244996</v>
      </c>
      <c r="I211" s="0" t="n">
        <v>1065.8466744571</v>
      </c>
      <c r="J211" s="0" t="n">
        <v>1053.71760293519</v>
      </c>
      <c r="K211" s="0" t="n">
        <v>1052.60334974806</v>
      </c>
      <c r="L211" s="0" t="n">
        <v>1054.43919801647</v>
      </c>
      <c r="M211" s="0" t="n">
        <v>1068.73900870319</v>
      </c>
      <c r="N211" s="0" t="n">
        <v>1006.59371438091</v>
      </c>
      <c r="O211" s="0" t="n">
        <v>990.78379598032</v>
      </c>
      <c r="P211" s="0" t="n">
        <v>990.260665981185</v>
      </c>
      <c r="Q211" s="0" t="n">
        <v>1000.086239057</v>
      </c>
    </row>
    <row r="212" customFormat="false" ht="15" hidden="false" customHeight="false" outlineLevel="0" collapsed="false">
      <c r="A212" s="0" t="str">
        <f aca="true">INDIRECT("IDs!B"&amp;$B212+1)</f>
        <v>c-aligned</v>
      </c>
      <c r="B212" s="0" t="n">
        <v>211</v>
      </c>
      <c r="C212" s="0" t="n">
        <v>1028.31037072124</v>
      </c>
      <c r="D212" s="0" t="n">
        <v>995.16956159504</v>
      </c>
      <c r="E212" s="0" t="n">
        <v>984.334025031613</v>
      </c>
      <c r="F212" s="0" t="n">
        <v>988.356717955462</v>
      </c>
      <c r="G212" s="0" t="n">
        <v>1000.27316204465</v>
      </c>
      <c r="H212" s="0" t="n">
        <v>1026.53918691561</v>
      </c>
      <c r="I212" s="0" t="n">
        <v>1070.30146676217</v>
      </c>
      <c r="J212" s="0" t="n">
        <v>1060.66536937236</v>
      </c>
      <c r="K212" s="0" t="n">
        <v>1058.70756413003</v>
      </c>
      <c r="L212" s="0" t="n">
        <v>1058.1156420135</v>
      </c>
      <c r="M212" s="0" t="n">
        <v>1069.74908640171</v>
      </c>
      <c r="N212" s="0" t="n">
        <v>1009.99542656723</v>
      </c>
      <c r="O212" s="0" t="n">
        <v>997.197508265356</v>
      </c>
      <c r="P212" s="0" t="n">
        <v>996.321924960588</v>
      </c>
      <c r="Q212" s="0" t="n">
        <v>1003.91092976199</v>
      </c>
    </row>
    <row r="213" customFormat="false" ht="15" hidden="false" customHeight="false" outlineLevel="0" collapsed="false">
      <c r="A213" s="0" t="str">
        <f aca="true">INDIRECT("IDs!B"&amp;$B213+1)</f>
        <v>c-aligned</v>
      </c>
      <c r="B213" s="0" t="n">
        <v>212</v>
      </c>
      <c r="C213" s="0" t="n">
        <v>1030.11142069207</v>
      </c>
      <c r="D213" s="0" t="n">
        <v>997.276359558488</v>
      </c>
      <c r="E213" s="0" t="n">
        <v>988.792151627076</v>
      </c>
      <c r="F213" s="0" t="n">
        <v>992.974548680405</v>
      </c>
      <c r="G213" s="0" t="n">
        <v>1003.10262694801</v>
      </c>
      <c r="H213" s="0" t="n">
        <v>1026.46499846527</v>
      </c>
      <c r="I213" s="0" t="n">
        <v>1077.73984348112</v>
      </c>
      <c r="J213" s="0" t="n">
        <v>1071.61235559397</v>
      </c>
      <c r="K213" s="0" t="n">
        <v>1069.60232905859</v>
      </c>
      <c r="L213" s="0" t="n">
        <v>1064.34315497725</v>
      </c>
      <c r="M213" s="0" t="n">
        <v>1070.97517615649</v>
      </c>
      <c r="N213" s="0" t="n">
        <v>1014.76511407001</v>
      </c>
      <c r="O213" s="0" t="n">
        <v>1006.20012500428</v>
      </c>
      <c r="P213" s="0" t="n">
        <v>1006.75272698376</v>
      </c>
      <c r="Q213" s="0" t="n">
        <v>1011.17721828094</v>
      </c>
    </row>
    <row r="214" customFormat="false" ht="15" hidden="false" customHeight="false" outlineLevel="0" collapsed="false">
      <c r="A214" s="0" t="str">
        <f aca="true">INDIRECT("IDs!B"&amp;$B214+1)</f>
        <v>c-aligned</v>
      </c>
      <c r="B214" s="0" t="n">
        <v>213</v>
      </c>
      <c r="C214" s="0" t="n">
        <v>1031.93934096322</v>
      </c>
      <c r="D214" s="0" t="n">
        <v>1000.05624423743</v>
      </c>
      <c r="E214" s="0" t="n">
        <v>993.277401237612</v>
      </c>
      <c r="F214" s="0" t="n">
        <v>996.803086475574</v>
      </c>
      <c r="G214" s="0" t="n">
        <v>1006.16250839797</v>
      </c>
      <c r="H214" s="0" t="n">
        <v>1027.91514156968</v>
      </c>
      <c r="I214" s="0" t="n">
        <v>1088.27251771163</v>
      </c>
      <c r="J214" s="0" t="n">
        <v>1083.55883441491</v>
      </c>
      <c r="K214" s="0" t="n">
        <v>1078.51933055825</v>
      </c>
      <c r="L214" s="0" t="n">
        <v>1068.57605908511</v>
      </c>
      <c r="M214" s="0" t="n">
        <v>1070.85161788882</v>
      </c>
      <c r="N214" s="0" t="n">
        <v>1020.96275048506</v>
      </c>
      <c r="O214" s="0" t="n">
        <v>1014.15021753718</v>
      </c>
      <c r="P214" s="0" t="n">
        <v>1014.1266099794</v>
      </c>
      <c r="Q214" s="0" t="n">
        <v>1017.22187858149</v>
      </c>
    </row>
    <row r="215" customFormat="false" ht="15" hidden="false" customHeight="false" outlineLevel="0" collapsed="false">
      <c r="A215" s="0" t="str">
        <f aca="true">INDIRECT("IDs!B"&amp;$B215+1)</f>
        <v>c-aligned</v>
      </c>
      <c r="B215" s="0" t="n">
        <v>214</v>
      </c>
      <c r="C215" s="0" t="n">
        <v>1070.06087768352</v>
      </c>
      <c r="D215" s="0" t="n">
        <v>1055.1671632079</v>
      </c>
      <c r="E215" s="0" t="n">
        <v>1045.55450836863</v>
      </c>
      <c r="F215" s="0" t="n">
        <v>1044.07645730862</v>
      </c>
      <c r="G215" s="0" t="n">
        <v>1049.09903775067</v>
      </c>
      <c r="H215" s="0" t="n">
        <v>1068.28120037733</v>
      </c>
      <c r="I215" s="0" t="n">
        <v>1152.9336428951</v>
      </c>
      <c r="J215" s="0" t="n">
        <v>1135.69651087581</v>
      </c>
      <c r="K215" s="0" t="n">
        <v>1117.21817369301</v>
      </c>
      <c r="L215" s="0" t="n">
        <v>1099.61889651397</v>
      </c>
      <c r="M215" s="0" t="n">
        <v>1103.97573822227</v>
      </c>
      <c r="N215" s="0" t="n">
        <v>1084.99100672736</v>
      </c>
      <c r="O215" s="0" t="n">
        <v>1066.08393745247</v>
      </c>
      <c r="P215" s="0" t="n">
        <v>1058.01841147958</v>
      </c>
      <c r="Q215" s="0" t="n">
        <v>1056.65014880266</v>
      </c>
    </row>
    <row r="216" customFormat="false" ht="15" hidden="false" customHeight="false" outlineLevel="0" collapsed="false">
      <c r="A216" s="0" t="str">
        <f aca="true">INDIRECT("IDs!B"&amp;$B216+1)</f>
        <v>c-aligned</v>
      </c>
      <c r="B216" s="0" t="n">
        <v>215</v>
      </c>
      <c r="C216" s="0" t="n">
        <v>1049.57800791462</v>
      </c>
      <c r="D216" s="0" t="n">
        <v>992.45756115028</v>
      </c>
      <c r="E216" s="0" t="n">
        <v>1002.59863039226</v>
      </c>
      <c r="F216" s="0" t="n">
        <v>1008.4803885989</v>
      </c>
      <c r="G216" s="0" t="n">
        <v>1014.37896617649</v>
      </c>
      <c r="H216" s="0" t="n">
        <v>1018.55619033412</v>
      </c>
      <c r="I216" s="0" t="n">
        <v>1111.784662962</v>
      </c>
      <c r="J216" s="0" t="n">
        <v>1116.61116478681</v>
      </c>
      <c r="K216" s="0" t="n">
        <v>1095.92342053719</v>
      </c>
      <c r="L216" s="0" t="n">
        <v>1078.83490255685</v>
      </c>
      <c r="M216" s="0" t="n">
        <v>1082.95375958164</v>
      </c>
      <c r="N216" s="0" t="n">
        <v>1032.46951123238</v>
      </c>
      <c r="O216" s="0" t="n">
        <v>1032.02253959633</v>
      </c>
      <c r="P216" s="0" t="n">
        <v>1033.54588449249</v>
      </c>
      <c r="Q216" s="0" t="n">
        <v>1033.14711929539</v>
      </c>
    </row>
    <row r="217" customFormat="false" ht="15" hidden="false" customHeight="false" outlineLevel="0" collapsed="false">
      <c r="A217" s="0" t="str">
        <f aca="true">INDIRECT("IDs!B"&amp;$B217+1)</f>
        <v>c-aligned</v>
      </c>
      <c r="B217" s="0" t="n">
        <v>216</v>
      </c>
      <c r="C217" s="0" t="n">
        <v>1041.06466569932</v>
      </c>
      <c r="D217" s="0" t="n">
        <v>994.561284200683</v>
      </c>
      <c r="E217" s="0" t="n">
        <v>1008.46880284094</v>
      </c>
      <c r="F217" s="0" t="n">
        <v>1017.4447301712</v>
      </c>
      <c r="G217" s="0" t="n">
        <v>1019.94129839759</v>
      </c>
      <c r="H217" s="0" t="n">
        <v>1002.00449960673</v>
      </c>
      <c r="I217" s="0" t="n">
        <v>1118.13332075865</v>
      </c>
      <c r="J217" s="0" t="n">
        <v>1124.25365604604</v>
      </c>
      <c r="K217" s="0" t="n">
        <v>1097.84748373093</v>
      </c>
      <c r="L217" s="0" t="n">
        <v>1078.67359771234</v>
      </c>
      <c r="M217" s="0" t="n">
        <v>1071.38309168214</v>
      </c>
      <c r="N217" s="0" t="n">
        <v>1029.8651966079</v>
      </c>
      <c r="O217" s="0" t="n">
        <v>1038.02587589908</v>
      </c>
      <c r="P217" s="0" t="n">
        <v>1037.56524219596</v>
      </c>
      <c r="Q217" s="0" t="n">
        <v>1033.83272259516</v>
      </c>
    </row>
    <row r="218" customFormat="false" ht="15" hidden="false" customHeight="false" outlineLevel="0" collapsed="false">
      <c r="A218" s="0" t="str">
        <f aca="true">INDIRECT("IDs!B"&amp;$B218+1)</f>
        <v>c-aligned</v>
      </c>
      <c r="B218" s="0" t="n">
        <v>217</v>
      </c>
      <c r="C218" s="0" t="n">
        <v>992.57878973467</v>
      </c>
      <c r="D218" s="0" t="n">
        <v>987.571290497662</v>
      </c>
      <c r="E218" s="0" t="n">
        <v>927.692645966043</v>
      </c>
      <c r="F218" s="0" t="n">
        <v>926.207989844435</v>
      </c>
      <c r="G218" s="0" t="n">
        <v>949.641026018612</v>
      </c>
      <c r="H218" s="0" t="n">
        <v>1029.98258889215</v>
      </c>
      <c r="I218" s="0" t="n">
        <v>1039.53289700221</v>
      </c>
      <c r="J218" s="0" t="n">
        <v>985.059557898383</v>
      </c>
      <c r="K218" s="0" t="n">
        <v>981.362625963298</v>
      </c>
      <c r="L218" s="0" t="n">
        <v>998.206196858588</v>
      </c>
      <c r="M218" s="0" t="n">
        <v>1063.3723377978</v>
      </c>
      <c r="N218" s="0" t="n">
        <v>948.902347969895</v>
      </c>
      <c r="O218" s="0" t="n">
        <v>859.482646269387</v>
      </c>
      <c r="P218" s="0" t="n">
        <v>852.434742951421</v>
      </c>
      <c r="Q218" s="0" t="n">
        <v>883.130665249214</v>
      </c>
    </row>
    <row r="219" customFormat="false" ht="15" hidden="false" customHeight="false" outlineLevel="0" collapsed="false">
      <c r="A219" s="0" t="str">
        <f aca="true">INDIRECT("IDs!B"&amp;$B219+1)</f>
        <v>c-aligned</v>
      </c>
      <c r="B219" s="0" t="n">
        <v>218</v>
      </c>
      <c r="C219" s="0" t="n">
        <v>1019.76016649412</v>
      </c>
      <c r="D219" s="0" t="n">
        <v>995.632349332683</v>
      </c>
      <c r="E219" s="0" t="n">
        <v>956.143960818771</v>
      </c>
      <c r="F219" s="0" t="n">
        <v>956.937208328268</v>
      </c>
      <c r="G219" s="0" t="n">
        <v>981.465031868935</v>
      </c>
      <c r="H219" s="0" t="n">
        <v>1039.66085154087</v>
      </c>
      <c r="I219" s="0" t="n">
        <v>1047.79834529832</v>
      </c>
      <c r="J219" s="0" t="n">
        <v>1009.74579619804</v>
      </c>
      <c r="K219" s="0" t="n">
        <v>1006.06350727968</v>
      </c>
      <c r="L219" s="0" t="n">
        <v>1025.39436039486</v>
      </c>
      <c r="M219" s="0" t="n">
        <v>1072.45373946639</v>
      </c>
      <c r="N219" s="0" t="n">
        <v>977.243587916975</v>
      </c>
      <c r="O219" s="0" t="n">
        <v>923.510325426801</v>
      </c>
      <c r="P219" s="0" t="n">
        <v>918.161683025165</v>
      </c>
      <c r="Q219" s="0" t="n">
        <v>951.298616587025</v>
      </c>
    </row>
    <row r="220" customFormat="false" ht="15" hidden="false" customHeight="false" outlineLevel="0" collapsed="false">
      <c r="A220" s="0" t="str">
        <f aca="true">INDIRECT("IDs!B"&amp;$B220+1)</f>
        <v>c-aligned</v>
      </c>
      <c r="B220" s="0" t="n">
        <v>219</v>
      </c>
      <c r="C220" s="0" t="n">
        <v>1034.18115551312</v>
      </c>
      <c r="D220" s="0" t="n">
        <v>1000.94826941194</v>
      </c>
      <c r="E220" s="0" t="n">
        <v>974.971206292011</v>
      </c>
      <c r="F220" s="0" t="n">
        <v>978.217194332281</v>
      </c>
      <c r="G220" s="0" t="n">
        <v>999.668029168027</v>
      </c>
      <c r="H220" s="0" t="n">
        <v>1045.35550283215</v>
      </c>
      <c r="I220" s="0" t="n">
        <v>1054.93464434789</v>
      </c>
      <c r="J220" s="0" t="n">
        <v>1029.79006887411</v>
      </c>
      <c r="K220" s="0" t="n">
        <v>1028.74154063461</v>
      </c>
      <c r="L220" s="0" t="n">
        <v>1042.75411731787</v>
      </c>
      <c r="M220" s="0" t="n">
        <v>1079.15513729337</v>
      </c>
      <c r="N220" s="0" t="n">
        <v>993.37958231493</v>
      </c>
      <c r="O220" s="0" t="n">
        <v>959.543325183251</v>
      </c>
      <c r="P220" s="0" t="n">
        <v>957.863314303686</v>
      </c>
      <c r="Q220" s="0" t="n">
        <v>984.163038546316</v>
      </c>
    </row>
    <row r="221" customFormat="false" ht="15" hidden="false" customHeight="false" outlineLevel="0" collapsed="false">
      <c r="A221" s="0" t="str">
        <f aca="true">INDIRECT("IDs!B"&amp;$B221+1)</f>
        <v>c-aligned</v>
      </c>
      <c r="B221" s="0" t="n">
        <v>220</v>
      </c>
      <c r="C221" s="0" t="n">
        <v>1040.7299224535</v>
      </c>
      <c r="D221" s="0" t="n">
        <v>1003.55462973836</v>
      </c>
      <c r="E221" s="0" t="n">
        <v>985.891450070409</v>
      </c>
      <c r="F221" s="0" t="n">
        <v>991.204926801719</v>
      </c>
      <c r="G221" s="0" t="n">
        <v>1009.22779708486</v>
      </c>
      <c r="H221" s="0" t="n">
        <v>1046.52422968116</v>
      </c>
      <c r="I221" s="0" t="n">
        <v>1062.37407116465</v>
      </c>
      <c r="J221" s="0" t="n">
        <v>1044.20819193144</v>
      </c>
      <c r="K221" s="0" t="n">
        <v>1045.74586817923</v>
      </c>
      <c r="L221" s="0" t="n">
        <v>1056.74016718934</v>
      </c>
      <c r="M221" s="0" t="n">
        <v>1083.73175766064</v>
      </c>
      <c r="N221" s="0" t="n">
        <v>1004.02634373757</v>
      </c>
      <c r="O221" s="0" t="n">
        <v>980.499771994786</v>
      </c>
      <c r="P221" s="0" t="n">
        <v>982.069514277169</v>
      </c>
      <c r="Q221" s="0" t="n">
        <v>1001.90805925234</v>
      </c>
    </row>
    <row r="222" customFormat="false" ht="15" hidden="false" customHeight="false" outlineLevel="0" collapsed="false">
      <c r="A222" s="0" t="str">
        <f aca="true">INDIRECT("IDs!B"&amp;$B222+1)</f>
        <v>c-aligned</v>
      </c>
      <c r="B222" s="0" t="n">
        <v>221</v>
      </c>
      <c r="C222" s="0" t="n">
        <v>1046.52564946894</v>
      </c>
      <c r="D222" s="0" t="n">
        <v>1007.62626197029</v>
      </c>
      <c r="E222" s="0" t="n">
        <v>995.023985130968</v>
      </c>
      <c r="F222" s="0" t="n">
        <v>1001.0099795252</v>
      </c>
      <c r="G222" s="0" t="n">
        <v>1016.59462165801</v>
      </c>
      <c r="H222" s="0" t="n">
        <v>1048.56943478491</v>
      </c>
      <c r="I222" s="0" t="n">
        <v>1071.45830553537</v>
      </c>
      <c r="J222" s="0" t="n">
        <v>1058.76903002949</v>
      </c>
      <c r="K222" s="0" t="n">
        <v>1060.76905752767</v>
      </c>
      <c r="L222" s="0" t="n">
        <v>1068.18424866159</v>
      </c>
      <c r="M222" s="0" t="n">
        <v>1088.59321027142</v>
      </c>
      <c r="N222" s="0" t="n">
        <v>1013.89278819104</v>
      </c>
      <c r="O222" s="0" t="n">
        <v>996.945379028627</v>
      </c>
      <c r="P222" s="0" t="n">
        <v>999.165591499318</v>
      </c>
      <c r="Q222" s="0" t="n">
        <v>1014.09306133571</v>
      </c>
    </row>
    <row r="223" customFormat="false" ht="15" hidden="false" customHeight="false" outlineLevel="0" collapsed="false">
      <c r="A223" s="0" t="str">
        <f aca="true">INDIRECT("IDs!B"&amp;$B223+1)</f>
        <v>c-aligned</v>
      </c>
      <c r="B223" s="0" t="n">
        <v>222</v>
      </c>
      <c r="C223" s="0" t="n">
        <v>1047.98649722339</v>
      </c>
      <c r="D223" s="0" t="n">
        <v>1008.9645497228</v>
      </c>
      <c r="E223" s="0" t="n">
        <v>998.17058567746</v>
      </c>
      <c r="F223" s="0" t="n">
        <v>1004.02889867762</v>
      </c>
      <c r="G223" s="0" t="n">
        <v>1018.86477317731</v>
      </c>
      <c r="H223" s="0" t="n">
        <v>1048.96422282258</v>
      </c>
      <c r="I223" s="0" t="n">
        <v>1074.90209111362</v>
      </c>
      <c r="J223" s="0" t="n">
        <v>1064.99206311826</v>
      </c>
      <c r="K223" s="0" t="n">
        <v>1066.94874512152</v>
      </c>
      <c r="L223" s="0" t="n">
        <v>1072.22000863367</v>
      </c>
      <c r="M223" s="0" t="n">
        <v>1089.76412593773</v>
      </c>
      <c r="N223" s="0" t="n">
        <v>1017.17326808911</v>
      </c>
      <c r="O223" s="0" t="n">
        <v>1003.58648601276</v>
      </c>
      <c r="P223" s="0" t="n">
        <v>1005.65487276015</v>
      </c>
      <c r="Q223" s="0" t="n">
        <v>1018.31503288489</v>
      </c>
    </row>
    <row r="224" customFormat="false" ht="15" hidden="false" customHeight="false" outlineLevel="0" collapsed="false">
      <c r="A224" s="0" t="str">
        <f aca="true">INDIRECT("IDs!B"&amp;$B224+1)</f>
        <v>c-aligned</v>
      </c>
      <c r="B224" s="0" t="n">
        <v>223</v>
      </c>
      <c r="C224" s="0" t="n">
        <v>1049.59287236962</v>
      </c>
      <c r="D224" s="0" t="n">
        <v>1010.69260543288</v>
      </c>
      <c r="E224" s="0" t="n">
        <v>1001.50692792199</v>
      </c>
      <c r="F224" s="0" t="n">
        <v>1007.23513123735</v>
      </c>
      <c r="G224" s="0" t="n">
        <v>1021.04375103177</v>
      </c>
      <c r="H224" s="0" t="n">
        <v>1049.26360296059</v>
      </c>
      <c r="I224" s="0" t="n">
        <v>1079.94309739176</v>
      </c>
      <c r="J224" s="0" t="n">
        <v>1072.7051390242</v>
      </c>
      <c r="K224" s="0" t="n">
        <v>1073.97776432491</v>
      </c>
      <c r="L224" s="0" t="n">
        <v>1076.79452814239</v>
      </c>
      <c r="M224" s="0" t="n">
        <v>1091.60288074391</v>
      </c>
      <c r="N224" s="0" t="n">
        <v>1021.07705914455</v>
      </c>
      <c r="O224" s="0" t="n">
        <v>1010.71496612398</v>
      </c>
      <c r="P224" s="0" t="n">
        <v>1012.23531112831</v>
      </c>
      <c r="Q224" s="0" t="n">
        <v>1022.61110209685</v>
      </c>
    </row>
    <row r="225" customFormat="false" ht="15" hidden="false" customHeight="false" outlineLevel="0" collapsed="false">
      <c r="A225" s="0" t="str">
        <f aca="true">INDIRECT("IDs!B"&amp;$B225+1)</f>
        <v>c-aligned</v>
      </c>
      <c r="B225" s="0" t="n">
        <v>224</v>
      </c>
      <c r="C225" s="0" t="n">
        <v>1051.51474832031</v>
      </c>
      <c r="D225" s="0" t="n">
        <v>1013.50144147964</v>
      </c>
      <c r="E225" s="0" t="n">
        <v>1006.65968479125</v>
      </c>
      <c r="F225" s="0" t="n">
        <v>1012.36324749373</v>
      </c>
      <c r="G225" s="0" t="n">
        <v>1024.2615777741</v>
      </c>
      <c r="H225" s="0" t="n">
        <v>1049.88058369138</v>
      </c>
      <c r="I225" s="0" t="n">
        <v>1087.84989130391</v>
      </c>
      <c r="J225" s="0" t="n">
        <v>1084.49079939415</v>
      </c>
      <c r="K225" s="0" t="n">
        <v>1085.87189086438</v>
      </c>
      <c r="L225" s="0" t="n">
        <v>1083.69129746193</v>
      </c>
      <c r="M225" s="0" t="n">
        <v>1093.36627552157</v>
      </c>
      <c r="N225" s="0" t="n">
        <v>1026.15213606445</v>
      </c>
      <c r="O225" s="0" t="n">
        <v>1020.27461331651</v>
      </c>
      <c r="P225" s="0" t="n">
        <v>1023.22484994427</v>
      </c>
      <c r="Q225" s="0" t="n">
        <v>1030.23402239856</v>
      </c>
    </row>
    <row r="226" customFormat="false" ht="15" hidden="false" customHeight="false" outlineLevel="0" collapsed="false">
      <c r="A226" s="0" t="str">
        <f aca="true">INDIRECT("IDs!B"&amp;$B226+1)</f>
        <v>c-aligned</v>
      </c>
      <c r="B226" s="0" t="n">
        <v>225</v>
      </c>
      <c r="C226" s="0" t="n">
        <v>1055.19802859434</v>
      </c>
      <c r="D226" s="0" t="n">
        <v>1016.47139732115</v>
      </c>
      <c r="E226" s="0" t="n">
        <v>1011.99521800745</v>
      </c>
      <c r="F226" s="0" t="n">
        <v>1017.65356049154</v>
      </c>
      <c r="G226" s="0" t="n">
        <v>1029.12226883462</v>
      </c>
      <c r="H226" s="0" t="n">
        <v>1053.10162661979</v>
      </c>
      <c r="I226" s="0" t="n">
        <v>1097.7939546996</v>
      </c>
      <c r="J226" s="0" t="n">
        <v>1096.84075558695</v>
      </c>
      <c r="K226" s="0" t="n">
        <v>1096.10915669085</v>
      </c>
      <c r="L226" s="0" t="n">
        <v>1089.90260473406</v>
      </c>
      <c r="M226" s="0" t="n">
        <v>1095.52847592913</v>
      </c>
      <c r="N226" s="0" t="n">
        <v>1032.19561784442</v>
      </c>
      <c r="O226" s="0" t="n">
        <v>1028.80473618872</v>
      </c>
      <c r="P226" s="0" t="n">
        <v>1032.21006345319</v>
      </c>
      <c r="Q226" s="0" t="n">
        <v>1038.07595898906</v>
      </c>
    </row>
    <row r="227" customFormat="false" ht="15" hidden="false" customHeight="false" outlineLevel="0" collapsed="false">
      <c r="A227" s="0" t="str">
        <f aca="true">INDIRECT("IDs!B"&amp;$B227+1)</f>
        <v>c-aligned</v>
      </c>
      <c r="B227" s="0" t="n">
        <v>226</v>
      </c>
      <c r="C227" s="0" t="n">
        <v>1064.92310392282</v>
      </c>
      <c r="D227" s="0" t="n">
        <v>1017.08151673429</v>
      </c>
      <c r="E227" s="0" t="n">
        <v>1017.51293995394</v>
      </c>
      <c r="F227" s="0" t="n">
        <v>1025.52394408907</v>
      </c>
      <c r="G227" s="0" t="n">
        <v>1039.99021016079</v>
      </c>
      <c r="H227" s="0" t="n">
        <v>1059.73690875058</v>
      </c>
      <c r="I227" s="0" t="n">
        <v>1118.59397855409</v>
      </c>
      <c r="J227" s="0" t="n">
        <v>1110.25358525053</v>
      </c>
      <c r="K227" s="0" t="n">
        <v>1104.14346233566</v>
      </c>
      <c r="L227" s="0" t="n">
        <v>1095.49673884325</v>
      </c>
      <c r="M227" s="0" t="n">
        <v>1103.29084390913</v>
      </c>
      <c r="N227" s="0" t="n">
        <v>1045.0232717621</v>
      </c>
      <c r="O227" s="0" t="n">
        <v>1038.41372798772</v>
      </c>
      <c r="P227" s="0" t="n">
        <v>1040.23940605256</v>
      </c>
      <c r="Q227" s="0" t="n">
        <v>1047.53138369755</v>
      </c>
    </row>
    <row r="228" customFormat="false" ht="15" hidden="false" customHeight="false" outlineLevel="0" collapsed="false">
      <c r="A228" s="0" t="str">
        <f aca="true">INDIRECT("IDs!B"&amp;$B228+1)</f>
        <v>c-aligned</v>
      </c>
      <c r="B228" s="0" t="n">
        <v>227</v>
      </c>
      <c r="C228" s="0" t="n">
        <v>1077.67176670005</v>
      </c>
      <c r="D228" s="0" t="n">
        <v>1010.46178061184</v>
      </c>
      <c r="E228" s="0" t="n">
        <v>1023.51218916657</v>
      </c>
      <c r="F228" s="0" t="n">
        <v>1030.73335732957</v>
      </c>
      <c r="G228" s="0" t="n">
        <v>1039.74694282274</v>
      </c>
      <c r="H228" s="0" t="n">
        <v>1044.58943356165</v>
      </c>
      <c r="I228" s="0" t="n">
        <v>1121.62834805768</v>
      </c>
      <c r="J228" s="0" t="n">
        <v>1131.92078751161</v>
      </c>
      <c r="K228" s="0" t="n">
        <v>1116.05304495805</v>
      </c>
      <c r="L228" s="0" t="n">
        <v>1102.52566839703</v>
      </c>
      <c r="M228" s="0" t="n">
        <v>1112.22366017339</v>
      </c>
      <c r="N228" s="0" t="n">
        <v>1048.45090127995</v>
      </c>
      <c r="O228" s="0" t="n">
        <v>1051.61756716854</v>
      </c>
      <c r="P228" s="0" t="n">
        <v>1053.48335899491</v>
      </c>
      <c r="Q228" s="0" t="n">
        <v>1055.41550629195</v>
      </c>
    </row>
    <row r="229" customFormat="false" ht="15" hidden="false" customHeight="false" outlineLevel="0" collapsed="false">
      <c r="A229" s="0" t="str">
        <f aca="true">INDIRECT("IDs!B"&amp;$B229+1)</f>
        <v>c-aligned</v>
      </c>
      <c r="B229" s="0" t="n">
        <v>228</v>
      </c>
      <c r="C229" s="0" t="n">
        <v>1069.11535583363</v>
      </c>
      <c r="D229" s="0" t="n">
        <v>1013.8907844759</v>
      </c>
      <c r="E229" s="0" t="n">
        <v>1030.57925224829</v>
      </c>
      <c r="F229" s="0" t="n">
        <v>1042.6227086529</v>
      </c>
      <c r="G229" s="0" t="n">
        <v>1045.51453864779</v>
      </c>
      <c r="H229" s="0" t="n">
        <v>1025.66907335283</v>
      </c>
      <c r="I229" s="0" t="n">
        <v>1129.29855147217</v>
      </c>
      <c r="J229" s="0" t="n">
        <v>1140.75054130958</v>
      </c>
      <c r="K229" s="0" t="n">
        <v>1119.5733269755</v>
      </c>
      <c r="L229" s="0" t="n">
        <v>1104.49206389051</v>
      </c>
      <c r="M229" s="0" t="n">
        <v>1105.16532356303</v>
      </c>
      <c r="N229" s="0" t="n">
        <v>1047.62938140069</v>
      </c>
      <c r="O229" s="0" t="n">
        <v>1057.1153877976</v>
      </c>
      <c r="P229" s="0" t="n">
        <v>1058.97399625137</v>
      </c>
      <c r="Q229" s="0" t="n">
        <v>1057.49092647711</v>
      </c>
    </row>
    <row r="230" customFormat="false" ht="15" hidden="false" customHeight="false" outlineLevel="0" collapsed="false">
      <c r="A230" s="0" t="str">
        <f aca="true">INDIRECT("IDs!B"&amp;$B230+1)</f>
        <v>c-aligned</v>
      </c>
      <c r="B230" s="0" t="n">
        <v>229</v>
      </c>
      <c r="C230" s="0" t="n">
        <v>1003.9027952953</v>
      </c>
      <c r="D230" s="0" t="n">
        <v>993.585590936274</v>
      </c>
      <c r="E230" s="0" t="n">
        <v>933.682205706465</v>
      </c>
      <c r="F230" s="0" t="n">
        <v>933.544802214466</v>
      </c>
      <c r="G230" s="0" t="n">
        <v>958.870158441488</v>
      </c>
      <c r="H230" s="0" t="n">
        <v>1043.57194688013</v>
      </c>
      <c r="I230" s="0" t="n">
        <v>1048.05600158826</v>
      </c>
      <c r="J230" s="0" t="n">
        <v>995.40105217536</v>
      </c>
      <c r="K230" s="0" t="n">
        <v>992.426540317971</v>
      </c>
      <c r="L230" s="0" t="n">
        <v>1009.7127883621</v>
      </c>
      <c r="M230" s="0" t="n">
        <v>1077.15629557338</v>
      </c>
      <c r="N230" s="0" t="n">
        <v>953.852583574247</v>
      </c>
      <c r="O230" s="0" t="n">
        <v>865.058508801159</v>
      </c>
      <c r="P230" s="0" t="n">
        <v>858.551056662719</v>
      </c>
      <c r="Q230" s="0" t="n">
        <v>889.919623582918</v>
      </c>
    </row>
    <row r="231" customFormat="false" ht="15" hidden="false" customHeight="false" outlineLevel="0" collapsed="false">
      <c r="A231" s="0" t="str">
        <f aca="true">INDIRECT("IDs!B"&amp;$B231+1)</f>
        <v>c-aligned</v>
      </c>
      <c r="B231" s="0" t="n">
        <v>230</v>
      </c>
      <c r="C231" s="0" t="n">
        <v>1034.35579896328</v>
      </c>
      <c r="D231" s="0" t="n">
        <v>1005.19843213971</v>
      </c>
      <c r="E231" s="0" t="n">
        <v>967.303929183082</v>
      </c>
      <c r="F231" s="0" t="n">
        <v>969.181145115746</v>
      </c>
      <c r="G231" s="0" t="n">
        <v>995.049470012855</v>
      </c>
      <c r="H231" s="0" t="n">
        <v>1054.72372803205</v>
      </c>
      <c r="I231" s="0" t="n">
        <v>1053.64111039326</v>
      </c>
      <c r="J231" s="0" t="n">
        <v>1017.15484936022</v>
      </c>
      <c r="K231" s="0" t="n">
        <v>1016.44170911773</v>
      </c>
      <c r="L231" s="0" t="n">
        <v>1038.27973973572</v>
      </c>
      <c r="M231" s="0" t="n">
        <v>1086.76893681602</v>
      </c>
      <c r="N231" s="0" t="n">
        <v>983.654219556187</v>
      </c>
      <c r="O231" s="0" t="n">
        <v>932.101442519186</v>
      </c>
      <c r="P231" s="0" t="n">
        <v>929.387715012174</v>
      </c>
      <c r="Q231" s="0" t="n">
        <v>964.926750788282</v>
      </c>
    </row>
    <row r="232" customFormat="false" ht="15" hidden="false" customHeight="false" outlineLevel="0" collapsed="false">
      <c r="A232" s="0" t="str">
        <f aca="true">INDIRECT("IDs!B"&amp;$B232+1)</f>
        <v>c-aligned</v>
      </c>
      <c r="B232" s="0" t="n">
        <v>231</v>
      </c>
      <c r="C232" s="0" t="n">
        <v>1048.98561712659</v>
      </c>
      <c r="D232" s="0" t="n">
        <v>1011.62750631629</v>
      </c>
      <c r="E232" s="0" t="n">
        <v>987.289841588989</v>
      </c>
      <c r="F232" s="0" t="n">
        <v>991.907836177718</v>
      </c>
      <c r="G232" s="0" t="n">
        <v>1014.33070541992</v>
      </c>
      <c r="H232" s="0" t="n">
        <v>1060.89010265253</v>
      </c>
      <c r="I232" s="0" t="n">
        <v>1060.70691987806</v>
      </c>
      <c r="J232" s="0" t="n">
        <v>1036.70453680042</v>
      </c>
      <c r="K232" s="0" t="n">
        <v>1038.23130097854</v>
      </c>
      <c r="L232" s="0" t="n">
        <v>1055.08248912953</v>
      </c>
      <c r="M232" s="0" t="n">
        <v>1093.18684025883</v>
      </c>
      <c r="N232" s="0" t="n">
        <v>1000.7269646179</v>
      </c>
      <c r="O232" s="0" t="n">
        <v>968.896767312304</v>
      </c>
      <c r="P232" s="0" t="n">
        <v>969.660901341786</v>
      </c>
      <c r="Q232" s="0" t="n">
        <v>998.44016789263</v>
      </c>
    </row>
    <row r="233" customFormat="false" ht="15" hidden="false" customHeight="false" outlineLevel="0" collapsed="false">
      <c r="A233" s="0" t="str">
        <f aca="true">INDIRECT("IDs!B"&amp;$B233+1)</f>
        <v>c-aligned</v>
      </c>
      <c r="B233" s="0" t="n">
        <v>232</v>
      </c>
      <c r="C233" s="0" t="n">
        <v>1056.45569132812</v>
      </c>
      <c r="D233" s="0" t="n">
        <v>1015.94619576562</v>
      </c>
      <c r="E233" s="0" t="n">
        <v>999.90514745628</v>
      </c>
      <c r="F233" s="0" t="n">
        <v>1006.81098756726</v>
      </c>
      <c r="G233" s="0" t="n">
        <v>1024.91033889014</v>
      </c>
      <c r="H233" s="0" t="n">
        <v>1062.30044908296</v>
      </c>
      <c r="I233" s="0" t="n">
        <v>1069.76461456686</v>
      </c>
      <c r="J233" s="0" t="n">
        <v>1052.85311907963</v>
      </c>
      <c r="K233" s="0" t="n">
        <v>1056.98028937268</v>
      </c>
      <c r="L233" s="0" t="n">
        <v>1070.70658127172</v>
      </c>
      <c r="M233" s="0" t="n">
        <v>1099.09253372473</v>
      </c>
      <c r="N233" s="0" t="n">
        <v>1013.43350058354</v>
      </c>
      <c r="O233" s="0" t="n">
        <v>991.79265355853</v>
      </c>
      <c r="P233" s="0" t="n">
        <v>995.703809949561</v>
      </c>
      <c r="Q233" s="0" t="n">
        <v>1018.10511837438</v>
      </c>
    </row>
    <row r="234" customFormat="false" ht="15" hidden="false" customHeight="false" outlineLevel="0" collapsed="false">
      <c r="A234" s="0" t="str">
        <f aca="true">INDIRECT("IDs!B"&amp;$B234+1)</f>
        <v>c-aligned</v>
      </c>
      <c r="B234" s="0" t="n">
        <v>233</v>
      </c>
      <c r="C234" s="0" t="n">
        <v>1062.77403759985</v>
      </c>
      <c r="D234" s="0" t="n">
        <v>1019.82243670109</v>
      </c>
      <c r="E234" s="0" t="n">
        <v>1008.76456271234</v>
      </c>
      <c r="F234" s="0" t="n">
        <v>1016.41545320663</v>
      </c>
      <c r="G234" s="0" t="n">
        <v>1032.76162190212</v>
      </c>
      <c r="H234" s="0" t="n">
        <v>1065.42120358932</v>
      </c>
      <c r="I234" s="0" t="n">
        <v>1078.69926114463</v>
      </c>
      <c r="J234" s="0" t="n">
        <v>1067.74223173764</v>
      </c>
      <c r="K234" s="0" t="n">
        <v>1071.62675977336</v>
      </c>
      <c r="L234" s="0" t="n">
        <v>1082.05186827385</v>
      </c>
      <c r="M234" s="0" t="n">
        <v>1104.37339016613</v>
      </c>
      <c r="N234" s="0" t="n">
        <v>1022.69057217064</v>
      </c>
      <c r="O234" s="0" t="n">
        <v>1007.80844741321</v>
      </c>
      <c r="P234" s="0" t="n">
        <v>1011.93012595412</v>
      </c>
      <c r="Q234" s="0" t="n">
        <v>1029.10360519155</v>
      </c>
    </row>
    <row r="235" customFormat="false" ht="15" hidden="false" customHeight="false" outlineLevel="0" collapsed="false">
      <c r="A235" s="0" t="str">
        <f aca="true">INDIRECT("IDs!B"&amp;$B235+1)</f>
        <v>c-aligned</v>
      </c>
      <c r="B235" s="0" t="n">
        <v>234</v>
      </c>
      <c r="C235" s="0" t="n">
        <v>1063.88590414577</v>
      </c>
      <c r="D235" s="0" t="n">
        <v>1020.75428439162</v>
      </c>
      <c r="E235" s="0" t="n">
        <v>1011.33241485332</v>
      </c>
      <c r="F235" s="0" t="n">
        <v>1018.63264069965</v>
      </c>
      <c r="G235" s="0" t="n">
        <v>1034.79466342312</v>
      </c>
      <c r="H235" s="0" t="n">
        <v>1066.08812414769</v>
      </c>
      <c r="I235" s="0" t="n">
        <v>1081.54701135194</v>
      </c>
      <c r="J235" s="0" t="n">
        <v>1073.17631174502</v>
      </c>
      <c r="K235" s="0" t="n">
        <v>1077.36446576187</v>
      </c>
      <c r="L235" s="0" t="n">
        <v>1085.41165325522</v>
      </c>
      <c r="M235" s="0" t="n">
        <v>1105.45038373781</v>
      </c>
      <c r="N235" s="0" t="n">
        <v>1025.63927281132</v>
      </c>
      <c r="O235" s="0" t="n">
        <v>1013.76960882009</v>
      </c>
      <c r="P235" s="0" t="n">
        <v>1017.55529691913</v>
      </c>
      <c r="Q235" s="0" t="n">
        <v>1032.34947300014</v>
      </c>
    </row>
    <row r="236" customFormat="false" ht="15" hidden="false" customHeight="false" outlineLevel="0" collapsed="false">
      <c r="A236" s="0" t="str">
        <f aca="true">INDIRECT("IDs!B"&amp;$B236+1)</f>
        <v>c-aligned</v>
      </c>
      <c r="B236" s="0" t="n">
        <v>235</v>
      </c>
      <c r="C236" s="0" t="n">
        <v>1065.43404780006</v>
      </c>
      <c r="D236" s="0" t="n">
        <v>1022.53703231446</v>
      </c>
      <c r="E236" s="0" t="n">
        <v>1014.63884653482</v>
      </c>
      <c r="F236" s="0" t="n">
        <v>1021.75815080685</v>
      </c>
      <c r="G236" s="0" t="n">
        <v>1036.9390398387</v>
      </c>
      <c r="H236" s="0" t="n">
        <v>1066.47059989227</v>
      </c>
      <c r="I236" s="0" t="n">
        <v>1086.25594585153</v>
      </c>
      <c r="J236" s="0" t="n">
        <v>1080.79988646022</v>
      </c>
      <c r="K236" s="0" t="n">
        <v>1084.63963856509</v>
      </c>
      <c r="L236" s="0" t="n">
        <v>1090.17549380387</v>
      </c>
      <c r="M236" s="0" t="n">
        <v>1107.53804036068</v>
      </c>
      <c r="N236" s="0" t="n">
        <v>1029.14926156101</v>
      </c>
      <c r="O236" s="0" t="n">
        <v>1020.63939925217</v>
      </c>
      <c r="P236" s="0" t="n">
        <v>1024.0350515081</v>
      </c>
      <c r="Q236" s="0" t="n">
        <v>1036.51611562365</v>
      </c>
    </row>
    <row r="237" customFormat="false" ht="15" hidden="false" customHeight="false" outlineLevel="0" collapsed="false">
      <c r="A237" s="0" t="str">
        <f aca="true">INDIRECT("IDs!B"&amp;$B237+1)</f>
        <v>c-aligned</v>
      </c>
      <c r="B237" s="0" t="n">
        <v>236</v>
      </c>
      <c r="C237" s="0" t="n">
        <v>1067.79844131786</v>
      </c>
      <c r="D237" s="0" t="n">
        <v>1025.92834610819</v>
      </c>
      <c r="E237" s="0" t="n">
        <v>1020.24797310471</v>
      </c>
      <c r="F237" s="0" t="n">
        <v>1027.2700756206</v>
      </c>
      <c r="G237" s="0" t="n">
        <v>1040.80703484975</v>
      </c>
      <c r="H237" s="0" t="n">
        <v>1068.10863095337</v>
      </c>
      <c r="I237" s="0" t="n">
        <v>1094.04402278421</v>
      </c>
      <c r="J237" s="0" t="n">
        <v>1092.83324980724</v>
      </c>
      <c r="K237" s="0" t="n">
        <v>1096.99715288501</v>
      </c>
      <c r="L237" s="0" t="n">
        <v>1097.64990363196</v>
      </c>
      <c r="M237" s="0" t="n">
        <v>1110.22813895341</v>
      </c>
      <c r="N237" s="0" t="n">
        <v>1033.97797983545</v>
      </c>
      <c r="O237" s="0" t="n">
        <v>1030.0619905591</v>
      </c>
      <c r="P237" s="0" t="n">
        <v>1035.09022469799</v>
      </c>
      <c r="Q237" s="0" t="n">
        <v>1044.46178286801</v>
      </c>
    </row>
    <row r="238" customFormat="false" ht="15" hidden="false" customHeight="false" outlineLevel="0" collapsed="false">
      <c r="A238" s="0" t="str">
        <f aca="true">INDIRECT("IDs!B"&amp;$B238+1)</f>
        <v>c-aligned</v>
      </c>
      <c r="B238" s="0" t="n">
        <v>237</v>
      </c>
      <c r="C238" s="0" t="n">
        <v>1072.61101439771</v>
      </c>
      <c r="D238" s="0" t="n">
        <v>1029.11466689497</v>
      </c>
      <c r="E238" s="0" t="n">
        <v>1026.41231158737</v>
      </c>
      <c r="F238" s="0" t="n">
        <v>1033.68252885823</v>
      </c>
      <c r="G238" s="0" t="n">
        <v>1046.76697820002</v>
      </c>
      <c r="H238" s="0" t="n">
        <v>1072.28482575552</v>
      </c>
      <c r="I238" s="0" t="n">
        <v>1103.58588915976</v>
      </c>
      <c r="J238" s="0" t="n">
        <v>1105.32120783685</v>
      </c>
      <c r="K238" s="0" t="n">
        <v>1107.99013463496</v>
      </c>
      <c r="L238" s="0" t="n">
        <v>1105.17075210959</v>
      </c>
      <c r="M238" s="0" t="n">
        <v>1113.95168848168</v>
      </c>
      <c r="N238" s="0" t="n">
        <v>1040.01537121552</v>
      </c>
      <c r="O238" s="0" t="n">
        <v>1038.97082070947</v>
      </c>
      <c r="P238" s="0" t="n">
        <v>1044.9961079566</v>
      </c>
      <c r="Q238" s="0" t="n">
        <v>1053.40926692233</v>
      </c>
    </row>
    <row r="239" customFormat="false" ht="15" hidden="false" customHeight="false" outlineLevel="0" collapsed="false">
      <c r="A239" s="0" t="str">
        <f aca="true">INDIRECT("IDs!B"&amp;$B239+1)</f>
        <v>c-aligned</v>
      </c>
      <c r="B239" s="0" t="n">
        <v>238</v>
      </c>
      <c r="C239" s="0" t="n">
        <v>1083.70720925157</v>
      </c>
      <c r="D239" s="0" t="n">
        <v>1029.55499830422</v>
      </c>
      <c r="E239" s="0" t="n">
        <v>1032.81334588681</v>
      </c>
      <c r="F239" s="0" t="n">
        <v>1042.80197424151</v>
      </c>
      <c r="G239" s="0" t="n">
        <v>1058.55735840246</v>
      </c>
      <c r="H239" s="0" t="n">
        <v>1079.70962236802</v>
      </c>
      <c r="I239" s="0" t="n">
        <v>1127.5304358598</v>
      </c>
      <c r="J239" s="0" t="n">
        <v>1121.26805309858</v>
      </c>
      <c r="K239" s="0" t="n">
        <v>1118.35818387829</v>
      </c>
      <c r="L239" s="0" t="n">
        <v>1112.77630071368</v>
      </c>
      <c r="M239" s="0" t="n">
        <v>1123.1157596982</v>
      </c>
      <c r="N239" s="0" t="n">
        <v>1055.15329499535</v>
      </c>
      <c r="O239" s="0" t="n">
        <v>1051.65756472796</v>
      </c>
      <c r="P239" s="0" t="n">
        <v>1055.01763055129</v>
      </c>
      <c r="Q239" s="0" t="n">
        <v>1064.32510562352</v>
      </c>
    </row>
    <row r="240" customFormat="false" ht="15" hidden="false" customHeight="false" outlineLevel="0" collapsed="false">
      <c r="A240" s="0" t="str">
        <f aca="true">INDIRECT("IDs!B"&amp;$B240+1)</f>
        <v>c-aligned</v>
      </c>
      <c r="B240" s="0" t="n">
        <v>239</v>
      </c>
      <c r="C240" s="0" t="n">
        <v>1100.50076991792</v>
      </c>
      <c r="D240" s="0" t="n">
        <v>1026.79337578002</v>
      </c>
      <c r="E240" s="0" t="n">
        <v>1042.07119864684</v>
      </c>
      <c r="F240" s="0" t="n">
        <v>1051.60020179646</v>
      </c>
      <c r="G240" s="0" t="n">
        <v>1060.54260919459</v>
      </c>
      <c r="H240" s="0" t="n">
        <v>1062.37142783105</v>
      </c>
      <c r="I240" s="0" t="n">
        <v>1130.48654357822</v>
      </c>
      <c r="J240" s="0" t="n">
        <v>1143.31854002829</v>
      </c>
      <c r="K240" s="0" t="n">
        <v>1131.75472374515</v>
      </c>
      <c r="L240" s="0" t="n">
        <v>1122.02998499927</v>
      </c>
      <c r="M240" s="0" t="n">
        <v>1135.04877705873</v>
      </c>
      <c r="N240" s="0" t="n">
        <v>1063.04006690907</v>
      </c>
      <c r="O240" s="0" t="n">
        <v>1067.15080690813</v>
      </c>
      <c r="P240" s="0" t="n">
        <v>1070.26830132944</v>
      </c>
      <c r="Q240" s="0" t="n">
        <v>1074.22335998524</v>
      </c>
    </row>
    <row r="241" customFormat="false" ht="15" hidden="false" customHeight="false" outlineLevel="0" collapsed="false">
      <c r="A241" s="0" t="str">
        <f aca="true">INDIRECT("IDs!B"&amp;$B241+1)</f>
        <v>c-aligned</v>
      </c>
      <c r="B241" s="0" t="n">
        <v>240</v>
      </c>
      <c r="C241" s="0" t="n">
        <v>1093.34340574462</v>
      </c>
      <c r="D241" s="0" t="n">
        <v>1033.8165715698</v>
      </c>
      <c r="E241" s="0" t="n">
        <v>1053.36467760768</v>
      </c>
      <c r="F241" s="0" t="n">
        <v>1067.29199107866</v>
      </c>
      <c r="G241" s="0" t="n">
        <v>1070.82431469009</v>
      </c>
      <c r="H241" s="0" t="n">
        <v>1041.62275301853</v>
      </c>
      <c r="I241" s="0" t="n">
        <v>1140.80502744207</v>
      </c>
      <c r="J241" s="0" t="n">
        <v>1154.49117923813</v>
      </c>
      <c r="K241" s="0" t="n">
        <v>1136.61648339325</v>
      </c>
      <c r="L241" s="0" t="n">
        <v>1125.67364886327</v>
      </c>
      <c r="M241" s="0" t="n">
        <v>1123.84802367948</v>
      </c>
      <c r="N241" s="0" t="n">
        <v>1064.804501282</v>
      </c>
      <c r="O241" s="0" t="n">
        <v>1075.09440867226</v>
      </c>
      <c r="P241" s="0" t="n">
        <v>1077.37029526696</v>
      </c>
      <c r="Q241" s="0" t="n">
        <v>1077.2507110101</v>
      </c>
    </row>
    <row r="242" customFormat="false" ht="15" hidden="false" customHeight="false" outlineLevel="0" collapsed="false">
      <c r="A242" s="0" t="str">
        <f aca="true">INDIRECT("IDs!B"&amp;$B242+1)</f>
        <v>c-aligned</v>
      </c>
      <c r="B242" s="0" t="n">
        <v>241</v>
      </c>
      <c r="C242" s="0" t="n">
        <v>1012.78537653959</v>
      </c>
      <c r="D242" s="0" t="n">
        <v>998.968107926421</v>
      </c>
      <c r="E242" s="0" t="n">
        <v>940.593954381759</v>
      </c>
      <c r="F242" s="0" t="n">
        <v>941.756129645205</v>
      </c>
      <c r="G242" s="0" t="n">
        <v>968.607665536429</v>
      </c>
      <c r="H242" s="0" t="n">
        <v>1053.53721613089</v>
      </c>
      <c r="I242" s="0" t="n">
        <v>1050.16231107869</v>
      </c>
      <c r="J242" s="0" t="n">
        <v>998.607739901225</v>
      </c>
      <c r="K242" s="0" t="n">
        <v>997.644908350965</v>
      </c>
      <c r="L242" s="0" t="n">
        <v>1016.8716052305</v>
      </c>
      <c r="M242" s="0" t="n">
        <v>1085.00409035291</v>
      </c>
      <c r="N242" s="0" t="n">
        <v>956.479525305728</v>
      </c>
      <c r="O242" s="0" t="n">
        <v>869.266620542551</v>
      </c>
      <c r="P242" s="0" t="n">
        <v>865.11004397119</v>
      </c>
      <c r="Q242" s="0" t="n">
        <v>898.377100919386</v>
      </c>
    </row>
    <row r="243" customFormat="false" ht="15" hidden="false" customHeight="false" outlineLevel="0" collapsed="false">
      <c r="A243" s="0" t="str">
        <f aca="true">INDIRECT("IDs!B"&amp;$B243+1)</f>
        <v>c-aligned</v>
      </c>
      <c r="B243" s="0" t="n">
        <v>242</v>
      </c>
      <c r="C243" s="0" t="n">
        <v>1043.63302570499</v>
      </c>
      <c r="D243" s="0" t="n">
        <v>1012.49641326631</v>
      </c>
      <c r="E243" s="0" t="n">
        <v>976.244801840411</v>
      </c>
      <c r="F243" s="0" t="n">
        <v>979.044902205079</v>
      </c>
      <c r="G243" s="0" t="n">
        <v>1005.70564943712</v>
      </c>
      <c r="H243" s="0" t="n">
        <v>1065.30884510936</v>
      </c>
      <c r="I243" s="0" t="n">
        <v>1056.23303911755</v>
      </c>
      <c r="J243" s="0" t="n">
        <v>1020.91175722904</v>
      </c>
      <c r="K243" s="0" t="n">
        <v>1022.1590708119</v>
      </c>
      <c r="L243" s="0" t="n">
        <v>1045.69673541351</v>
      </c>
      <c r="M243" s="0" t="n">
        <v>1094.7624801137</v>
      </c>
      <c r="N243" s="0" t="n">
        <v>987.959070302419</v>
      </c>
      <c r="O243" s="0" t="n">
        <v>938.526698474056</v>
      </c>
      <c r="P243" s="0" t="n">
        <v>937.890097432505</v>
      </c>
      <c r="Q243" s="0" t="n">
        <v>974.587599004576</v>
      </c>
    </row>
    <row r="244" customFormat="false" ht="15" hidden="false" customHeight="false" outlineLevel="0" collapsed="false">
      <c r="A244" s="0" t="str">
        <f aca="true">INDIRECT("IDs!B"&amp;$B244+1)</f>
        <v>c-aligned</v>
      </c>
      <c r="B244" s="0" t="n">
        <v>243</v>
      </c>
      <c r="C244" s="0" t="n">
        <v>1059.2397924695</v>
      </c>
      <c r="D244" s="0" t="n">
        <v>1020.61009586418</v>
      </c>
      <c r="E244" s="0" t="n">
        <v>997.520052030698</v>
      </c>
      <c r="F244" s="0" t="n">
        <v>1002.9832021289</v>
      </c>
      <c r="G244" s="0" t="n">
        <v>1025.60241161262</v>
      </c>
      <c r="H244" s="0" t="n">
        <v>1072.0384342642</v>
      </c>
      <c r="I244" s="0" t="n">
        <v>1064.73057929803</v>
      </c>
      <c r="J244" s="0" t="n">
        <v>1041.61461016146</v>
      </c>
      <c r="K244" s="0" t="n">
        <v>1044.97392004684</v>
      </c>
      <c r="L244" s="0" t="n">
        <v>1063.69900797206</v>
      </c>
      <c r="M244" s="0" t="n">
        <v>1102.39023096239</v>
      </c>
      <c r="N244" s="0" t="n">
        <v>1006.90680505658</v>
      </c>
      <c r="O244" s="0" t="n">
        <v>976.64531971604</v>
      </c>
      <c r="P244" s="0" t="n">
        <v>979.177516200794</v>
      </c>
      <c r="Q244" s="0" t="n">
        <v>1009.10259565976</v>
      </c>
    </row>
    <row r="245" customFormat="false" ht="15" hidden="false" customHeight="false" outlineLevel="0" collapsed="false">
      <c r="A245" s="0" t="str">
        <f aca="true">INDIRECT("IDs!B"&amp;$B245+1)</f>
        <v>c-aligned</v>
      </c>
      <c r="B245" s="0" t="n">
        <v>244</v>
      </c>
      <c r="C245" s="0" t="n">
        <v>1065.44390455676</v>
      </c>
      <c r="D245" s="0" t="n">
        <v>1024.87363703947</v>
      </c>
      <c r="E245" s="0" t="n">
        <v>1009.53201263794</v>
      </c>
      <c r="F245" s="0" t="n">
        <v>1016.76656286106</v>
      </c>
      <c r="G245" s="0" t="n">
        <v>1036.02078592984</v>
      </c>
      <c r="H245" s="0" t="n">
        <v>1073.65062112199</v>
      </c>
      <c r="I245" s="0" t="n">
        <v>1072.59144698278</v>
      </c>
      <c r="J245" s="0" t="n">
        <v>1056.02601557671</v>
      </c>
      <c r="K245" s="0" t="n">
        <v>1060.68046390871</v>
      </c>
      <c r="L245" s="0" t="n">
        <v>1075.92001147231</v>
      </c>
      <c r="M245" s="0" t="n">
        <v>1106.40250429973</v>
      </c>
      <c r="N245" s="0" t="n">
        <v>1018.81129997253</v>
      </c>
      <c r="O245" s="0" t="n">
        <v>997.698204187545</v>
      </c>
      <c r="P245" s="0" t="n">
        <v>1002.50688178487</v>
      </c>
      <c r="Q245" s="0" t="n">
        <v>1025.8988925329</v>
      </c>
    </row>
    <row r="246" customFormat="false" ht="15" hidden="false" customHeight="false" outlineLevel="0" collapsed="false">
      <c r="A246" s="0" t="str">
        <f aca="true">INDIRECT("IDs!B"&amp;$B246+1)</f>
        <v>c-aligned</v>
      </c>
      <c r="B246" s="0" t="n">
        <v>245</v>
      </c>
      <c r="C246" s="0" t="n">
        <v>1073.45497817858</v>
      </c>
      <c r="D246" s="0" t="n">
        <v>1029.39868789712</v>
      </c>
      <c r="E246" s="0" t="n">
        <v>1019.04208546583</v>
      </c>
      <c r="F246" s="0" t="n">
        <v>1027.32955861109</v>
      </c>
      <c r="G246" s="0" t="n">
        <v>1044.72776765522</v>
      </c>
      <c r="H246" s="0" t="n">
        <v>1077.84100998715</v>
      </c>
      <c r="I246" s="0" t="n">
        <v>1082.29505335818</v>
      </c>
      <c r="J246" s="0" t="n">
        <v>1072.22625790569</v>
      </c>
      <c r="K246" s="0" t="n">
        <v>1077.40071173168</v>
      </c>
      <c r="L246" s="0" t="n">
        <v>1089.70837412883</v>
      </c>
      <c r="M246" s="0" t="n">
        <v>1113.99070625322</v>
      </c>
      <c r="N246" s="0" t="n">
        <v>1028.29078624556</v>
      </c>
      <c r="O246" s="0" t="n">
        <v>1014.62392127654</v>
      </c>
      <c r="P246" s="0" t="n">
        <v>1020.16873296131</v>
      </c>
      <c r="Q246" s="0" t="n">
        <v>1038.63154519658</v>
      </c>
    </row>
    <row r="247" customFormat="false" ht="15" hidden="false" customHeight="false" outlineLevel="0" collapsed="false">
      <c r="A247" s="0" t="str">
        <f aca="true">INDIRECT("IDs!B"&amp;$B247+1)</f>
        <v>c-aligned</v>
      </c>
      <c r="B247" s="0" t="n">
        <v>246</v>
      </c>
      <c r="C247" s="0" t="n">
        <v>1076.21827747442</v>
      </c>
      <c r="D247" s="0" t="n">
        <v>1030.5558249867</v>
      </c>
      <c r="E247" s="0" t="n">
        <v>1022.42561208058</v>
      </c>
      <c r="F247" s="0" t="n">
        <v>1030.77801523694</v>
      </c>
      <c r="G247" s="0" t="n">
        <v>1047.45476121819</v>
      </c>
      <c r="H247" s="0" t="n">
        <v>1078.93380641282</v>
      </c>
      <c r="I247" s="0" t="n">
        <v>1086.46053629002</v>
      </c>
      <c r="J247" s="0" t="n">
        <v>1079.55096474685</v>
      </c>
      <c r="K247" s="0" t="n">
        <v>1085.13452166609</v>
      </c>
      <c r="L247" s="0" t="n">
        <v>1095.38378943927</v>
      </c>
      <c r="M247" s="0" t="n">
        <v>1116.91733224819</v>
      </c>
      <c r="N247" s="0" t="n">
        <v>1032.09175976708</v>
      </c>
      <c r="O247" s="0" t="n">
        <v>1022.1617993426</v>
      </c>
      <c r="P247" s="0" t="n">
        <v>1027.37782315992</v>
      </c>
      <c r="Q247" s="0" t="n">
        <v>1043.67653839786</v>
      </c>
    </row>
    <row r="248" customFormat="false" ht="15" hidden="false" customHeight="false" outlineLevel="0" collapsed="false">
      <c r="A248" s="0" t="str">
        <f aca="true">INDIRECT("IDs!B"&amp;$B248+1)</f>
        <v>c-aligned</v>
      </c>
      <c r="B248" s="0" t="n">
        <v>247</v>
      </c>
      <c r="C248" s="0" t="n">
        <v>1078.44876717435</v>
      </c>
      <c r="D248" s="0" t="n">
        <v>1032.80686018443</v>
      </c>
      <c r="E248" s="0" t="n">
        <v>1026.19977251566</v>
      </c>
      <c r="F248" s="0" t="n">
        <v>1034.42998459017</v>
      </c>
      <c r="G248" s="0" t="n">
        <v>1050.43740577131</v>
      </c>
      <c r="H248" s="0" t="n">
        <v>1080.30205384787</v>
      </c>
      <c r="I248" s="0" t="n">
        <v>1091.51070355435</v>
      </c>
      <c r="J248" s="0" t="n">
        <v>1087.44798160747</v>
      </c>
      <c r="K248" s="0" t="n">
        <v>1092.93056537546</v>
      </c>
      <c r="L248" s="0" t="n">
        <v>1100.64743118544</v>
      </c>
      <c r="M248" s="0" t="n">
        <v>1119.98637933747</v>
      </c>
      <c r="N248" s="0" t="n">
        <v>1036.14934546646</v>
      </c>
      <c r="O248" s="0" t="n">
        <v>1029.30942870437</v>
      </c>
      <c r="P248" s="0" t="n">
        <v>1034.21275705142</v>
      </c>
      <c r="Q248" s="0" t="n">
        <v>1048.12214948005</v>
      </c>
    </row>
    <row r="249" customFormat="false" ht="15" hidden="false" customHeight="false" outlineLevel="0" collapsed="false">
      <c r="A249" s="0" t="str">
        <f aca="true">INDIRECT("IDs!B"&amp;$B249+1)</f>
        <v>c-aligned</v>
      </c>
      <c r="B249" s="0" t="n">
        <v>248</v>
      </c>
      <c r="C249" s="0" t="n">
        <v>1082.39125945119</v>
      </c>
      <c r="D249" s="0" t="n">
        <v>1038.19501101832</v>
      </c>
      <c r="E249" s="0" t="n">
        <v>1033.78800258938</v>
      </c>
      <c r="F249" s="0" t="n">
        <v>1042.07238808439</v>
      </c>
      <c r="G249" s="0" t="n">
        <v>1056.59666115093</v>
      </c>
      <c r="H249" s="0" t="n">
        <v>1083.99408297521</v>
      </c>
      <c r="I249" s="0" t="n">
        <v>1100.21626674861</v>
      </c>
      <c r="J249" s="0" t="n">
        <v>1100.18188529802</v>
      </c>
      <c r="K249" s="0" t="n">
        <v>1106.70739326492</v>
      </c>
      <c r="L249" s="0" t="n">
        <v>1109.93597618569</v>
      </c>
      <c r="M249" s="0" t="n">
        <v>1125.19377933012</v>
      </c>
      <c r="N249" s="0" t="n">
        <v>1042.59301245029</v>
      </c>
      <c r="O249" s="0" t="n">
        <v>1040.19221912539</v>
      </c>
      <c r="P249" s="0" t="n">
        <v>1046.99798538763</v>
      </c>
      <c r="Q249" s="0" t="n">
        <v>1057.58438143763</v>
      </c>
    </row>
    <row r="250" customFormat="false" ht="15" hidden="false" customHeight="false" outlineLevel="0" collapsed="false">
      <c r="A250" s="0" t="str">
        <f aca="true">INDIRECT("IDs!B"&amp;$B250+1)</f>
        <v>c-aligned</v>
      </c>
      <c r="B250" s="0" t="n">
        <v>249</v>
      </c>
      <c r="C250" s="0" t="n">
        <v>1085.86237062102</v>
      </c>
      <c r="D250" s="0" t="n">
        <v>1040.07951593026</v>
      </c>
      <c r="E250" s="0" t="n">
        <v>1038.41630602837</v>
      </c>
      <c r="F250" s="0" t="n">
        <v>1046.85704473219</v>
      </c>
      <c r="G250" s="0" t="n">
        <v>1061.41347462064</v>
      </c>
      <c r="H250" s="0" t="n">
        <v>1087.67374643903</v>
      </c>
      <c r="I250" s="0" t="n">
        <v>1107.14066198178</v>
      </c>
      <c r="J250" s="0" t="n">
        <v>1110.74176444262</v>
      </c>
      <c r="K250" s="0" t="n">
        <v>1116.4267003666</v>
      </c>
      <c r="L250" s="0" t="n">
        <v>1116.34386312557</v>
      </c>
      <c r="M250" s="0" t="n">
        <v>1128.20011603175</v>
      </c>
      <c r="N250" s="0" t="n">
        <v>1046.44224193724</v>
      </c>
      <c r="O250" s="0" t="n">
        <v>1047.11346183129</v>
      </c>
      <c r="P250" s="0" t="n">
        <v>1055.27986849139</v>
      </c>
      <c r="Q250" s="0" t="n">
        <v>1065.28582133537</v>
      </c>
    </row>
    <row r="251" customFormat="false" ht="15" hidden="false" customHeight="false" outlineLevel="0" collapsed="false">
      <c r="A251" s="0" t="str">
        <f aca="true">INDIRECT("IDs!B"&amp;$B251+1)</f>
        <v>c-aligned</v>
      </c>
      <c r="B251" s="0" t="n">
        <v>250</v>
      </c>
      <c r="C251" s="0" t="n">
        <v>1099.40149147149</v>
      </c>
      <c r="D251" s="0" t="n">
        <v>1040.80428357178</v>
      </c>
      <c r="E251" s="0" t="n">
        <v>1046.63917862884</v>
      </c>
      <c r="F251" s="0" t="n">
        <v>1058.06870691518</v>
      </c>
      <c r="G251" s="0" t="n">
        <v>1074.56073792562</v>
      </c>
      <c r="H251" s="0" t="n">
        <v>1097.12960517518</v>
      </c>
      <c r="I251" s="0" t="n">
        <v>1135.41250636327</v>
      </c>
      <c r="J251" s="0" t="n">
        <v>1130.44439908095</v>
      </c>
      <c r="K251" s="0" t="n">
        <v>1130.06143946074</v>
      </c>
      <c r="L251" s="0" t="n">
        <v>1126.84671801025</v>
      </c>
      <c r="M251" s="0" t="n">
        <v>1139.53281962093</v>
      </c>
      <c r="N251" s="0" t="n">
        <v>1064.29403794218</v>
      </c>
      <c r="O251" s="0" t="n">
        <v>1063.17578410912</v>
      </c>
      <c r="P251" s="0" t="n">
        <v>1067.60772052303</v>
      </c>
      <c r="Q251" s="0" t="n">
        <v>1078.47933300062</v>
      </c>
    </row>
    <row r="252" customFormat="false" ht="15" hidden="false" customHeight="false" outlineLevel="0" collapsed="false">
      <c r="A252" s="0" t="str">
        <f aca="true">INDIRECT("IDs!B"&amp;$B252+1)</f>
        <v>c-aligned</v>
      </c>
      <c r="B252" s="0" t="n">
        <v>251</v>
      </c>
      <c r="C252" s="0" t="n">
        <v>1117.85423598281</v>
      </c>
      <c r="D252" s="0" t="n">
        <v>1043.0778254558</v>
      </c>
      <c r="E252" s="0" t="n">
        <v>1059.67575057047</v>
      </c>
      <c r="F252" s="0" t="n">
        <v>1070.85373524261</v>
      </c>
      <c r="G252" s="0" t="n">
        <v>1076.54564329965</v>
      </c>
      <c r="H252" s="0" t="n">
        <v>1072.54536036731</v>
      </c>
      <c r="I252" s="0" t="n">
        <v>1138.93453657982</v>
      </c>
      <c r="J252" s="0" t="n">
        <v>1153.33837743231</v>
      </c>
      <c r="K252" s="0" t="n">
        <v>1143.83112136713</v>
      </c>
      <c r="L252" s="0" t="n">
        <v>1136.85789003447</v>
      </c>
      <c r="M252" s="0" t="n">
        <v>1151.79242771523</v>
      </c>
      <c r="N252" s="0" t="n">
        <v>1076.67411660734</v>
      </c>
      <c r="O252" s="0" t="n">
        <v>1080.22798220531</v>
      </c>
      <c r="P252" s="0" t="n">
        <v>1084.11919418544</v>
      </c>
      <c r="Q252" s="0" t="n">
        <v>1088.17306719633</v>
      </c>
    </row>
    <row r="253" customFormat="false" ht="15" hidden="false" customHeight="false" outlineLevel="0" collapsed="false">
      <c r="A253" s="0" t="str">
        <f aca="true">INDIRECT("IDs!B"&amp;$B253+1)</f>
        <v>c-aligned</v>
      </c>
      <c r="B253" s="0" t="n">
        <v>252</v>
      </c>
      <c r="C253" s="0" t="n">
        <v>1110.47624413549</v>
      </c>
      <c r="D253" s="0" t="n">
        <v>1047.76443188728</v>
      </c>
      <c r="E253" s="0" t="n">
        <v>1068.19090403379</v>
      </c>
      <c r="F253" s="0" t="n">
        <v>1083.60779817193</v>
      </c>
      <c r="G253" s="0" t="n">
        <v>1087.37547477014</v>
      </c>
      <c r="H253" s="0" t="n">
        <v>1052.40549313103</v>
      </c>
      <c r="I253" s="0" t="n">
        <v>1149.07550482846</v>
      </c>
      <c r="J253" s="0" t="n">
        <v>1163.82968522929</v>
      </c>
      <c r="K253" s="0" t="n">
        <v>1148.70693351747</v>
      </c>
      <c r="L253" s="0" t="n">
        <v>1140.71819058899</v>
      </c>
      <c r="M253" s="0" t="n">
        <v>1138.6864560105</v>
      </c>
      <c r="N253" s="0" t="n">
        <v>1077.55629118395</v>
      </c>
      <c r="O253" s="0" t="n">
        <v>1086.91934913411</v>
      </c>
      <c r="P253" s="0" t="n">
        <v>1090.07913663324</v>
      </c>
      <c r="Q253" s="0" t="n">
        <v>1090.97072869231</v>
      </c>
    </row>
    <row r="254" customFormat="false" ht="15" hidden="false" customHeight="false" outlineLevel="0" collapsed="false">
      <c r="A254" s="0" t="str">
        <f aca="true">INDIRECT("IDs!B"&amp;$B254+1)</f>
        <v>d-rectangle</v>
      </c>
      <c r="B254" s="0" t="n">
        <v>253</v>
      </c>
      <c r="C254" s="0" t="n">
        <v>876.812906814378</v>
      </c>
      <c r="D254" s="0" t="n">
        <v>878.707034305542</v>
      </c>
      <c r="E254" s="0" t="n">
        <v>915.260046313552</v>
      </c>
      <c r="F254" s="0" t="n">
        <v>893.44251876992</v>
      </c>
      <c r="G254" s="0" t="n">
        <v>904.539369722773</v>
      </c>
      <c r="H254" s="0" t="n">
        <v>961.127637748526</v>
      </c>
      <c r="I254" s="0" t="n">
        <v>918.448374948614</v>
      </c>
      <c r="J254" s="0" t="n">
        <v>912.17313098482</v>
      </c>
      <c r="K254" s="0" t="n">
        <v>911.742292674148</v>
      </c>
      <c r="L254" s="0" t="n">
        <v>940.605068288813</v>
      </c>
      <c r="M254" s="0" t="n">
        <v>889.060832414737</v>
      </c>
      <c r="N254" s="0" t="n">
        <v>887.634100890871</v>
      </c>
      <c r="O254" s="0" t="n">
        <v>916.606075984155</v>
      </c>
      <c r="P254" s="0" t="n">
        <v>879.888227052316</v>
      </c>
    </row>
    <row r="255" customFormat="false" ht="15" hidden="false" customHeight="false" outlineLevel="0" collapsed="false">
      <c r="A255" s="0" t="str">
        <f aca="true">INDIRECT("IDs!B"&amp;$B255+1)</f>
        <v>d-rectangle</v>
      </c>
      <c r="B255" s="0" t="n">
        <v>254</v>
      </c>
      <c r="C255" s="0" t="n">
        <v>884.325203218053</v>
      </c>
      <c r="D255" s="0" t="n">
        <v>885.817925020166</v>
      </c>
      <c r="E255" s="0" t="n">
        <v>908.971391920776</v>
      </c>
      <c r="F255" s="0" t="n">
        <v>901.721434060966</v>
      </c>
      <c r="G255" s="0" t="n">
        <v>917.197763596453</v>
      </c>
      <c r="H255" s="0" t="n">
        <v>965.870856579312</v>
      </c>
      <c r="I255" s="0" t="n">
        <v>935.374905841136</v>
      </c>
      <c r="J255" s="0" t="n">
        <v>927.379848296144</v>
      </c>
      <c r="K255" s="0" t="n">
        <v>924.547760063525</v>
      </c>
      <c r="L255" s="0" t="n">
        <v>938.661968798734</v>
      </c>
      <c r="M255" s="0" t="n">
        <v>898.952754828525</v>
      </c>
      <c r="N255" s="0" t="n">
        <v>895.452017782093</v>
      </c>
      <c r="O255" s="0" t="n">
        <v>911.4350083753</v>
      </c>
      <c r="P255" s="0" t="n">
        <v>888.164658347643</v>
      </c>
    </row>
    <row r="256" customFormat="false" ht="15" hidden="false" customHeight="false" outlineLevel="0" collapsed="false">
      <c r="A256" s="0" t="str">
        <f aca="true">INDIRECT("IDs!B"&amp;$B256+1)</f>
        <v>d-rectangle</v>
      </c>
      <c r="B256" s="0" t="n">
        <v>255</v>
      </c>
      <c r="C256" s="0" t="n">
        <v>887.352209574801</v>
      </c>
      <c r="D256" s="0" t="n">
        <v>888.494445798609</v>
      </c>
      <c r="E256" s="0" t="n">
        <v>905.28115148403</v>
      </c>
      <c r="F256" s="0" t="n">
        <v>906.510193894332</v>
      </c>
      <c r="G256" s="0" t="n">
        <v>925.201373888615</v>
      </c>
      <c r="H256" s="0" t="n">
        <v>972.826994570784</v>
      </c>
      <c r="I256" s="0" t="n">
        <v>947.732318826742</v>
      </c>
      <c r="J256" s="0" t="n">
        <v>937.464224334622</v>
      </c>
      <c r="K256" s="0" t="n">
        <v>929.827610335195</v>
      </c>
      <c r="L256" s="0" t="n">
        <v>935.203822831789</v>
      </c>
      <c r="M256" s="0" t="n">
        <v>902.516370036111</v>
      </c>
      <c r="N256" s="0" t="n">
        <v>897.606119141976</v>
      </c>
      <c r="O256" s="0" t="n">
        <v>906.225581616527</v>
      </c>
      <c r="P256" s="0" t="n">
        <v>890.207865051711</v>
      </c>
    </row>
    <row r="257" customFormat="false" ht="15" hidden="false" customHeight="false" outlineLevel="0" collapsed="false">
      <c r="A257" s="0" t="str">
        <f aca="true">INDIRECT("IDs!B"&amp;$B257+1)</f>
        <v>d-rectangle</v>
      </c>
      <c r="B257" s="0" t="n">
        <v>256</v>
      </c>
      <c r="C257" s="0" t="n">
        <v>888.336447328369</v>
      </c>
      <c r="D257" s="0" t="n">
        <v>889.148221107911</v>
      </c>
      <c r="E257" s="0" t="n">
        <v>902.505137218303</v>
      </c>
      <c r="F257" s="0" t="n">
        <v>910.100277842583</v>
      </c>
      <c r="G257" s="0" t="n">
        <v>932.414803441874</v>
      </c>
      <c r="H257" s="0" t="n">
        <v>981.85538346541</v>
      </c>
      <c r="I257" s="0" t="n">
        <v>958.727570132309</v>
      </c>
      <c r="J257" s="0" t="n">
        <v>944.829286381312</v>
      </c>
      <c r="K257" s="0" t="n">
        <v>931.90585114749</v>
      </c>
      <c r="L257" s="0" t="n">
        <v>931.087115207874</v>
      </c>
      <c r="M257" s="0" t="n">
        <v>903.19319326347</v>
      </c>
      <c r="N257" s="0" t="n">
        <v>897.415049361055</v>
      </c>
      <c r="O257" s="0" t="n">
        <v>901.252582132693</v>
      </c>
      <c r="P257" s="0" t="n">
        <v>889.708692167335</v>
      </c>
    </row>
    <row r="258" customFormat="false" ht="15" hidden="false" customHeight="false" outlineLevel="0" collapsed="false">
      <c r="A258" s="0" t="str">
        <f aca="true">INDIRECT("IDs!B"&amp;$B258+1)</f>
        <v>d-rectangle</v>
      </c>
      <c r="B258" s="0" t="n">
        <v>257</v>
      </c>
      <c r="C258" s="0" t="n">
        <v>887.683294183747</v>
      </c>
      <c r="D258" s="0" t="n">
        <v>888.623806561773</v>
      </c>
      <c r="E258" s="0" t="n">
        <v>900.714712697065</v>
      </c>
      <c r="F258" s="0" t="n">
        <v>913.316085890921</v>
      </c>
      <c r="G258" s="0" t="n">
        <v>939.545814125874</v>
      </c>
      <c r="H258" s="0" t="n">
        <v>993.996340665509</v>
      </c>
      <c r="I258" s="0" t="n">
        <v>969.278597645959</v>
      </c>
      <c r="J258" s="0" t="n">
        <v>949.245454386201</v>
      </c>
      <c r="K258" s="0" t="n">
        <v>931.400556724382</v>
      </c>
      <c r="L258" s="0" t="n">
        <v>926.109460856165</v>
      </c>
      <c r="M258" s="0" t="n">
        <v>901.978166730712</v>
      </c>
      <c r="N258" s="0" t="n">
        <v>895.344154218927</v>
      </c>
      <c r="O258" s="0" t="n">
        <v>895.783640795501</v>
      </c>
      <c r="P258" s="0" t="n">
        <v>887.469964273</v>
      </c>
    </row>
    <row r="259" customFormat="false" ht="15" hidden="false" customHeight="false" outlineLevel="0" collapsed="false">
      <c r="A259" s="0" t="str">
        <f aca="true">INDIRECT("IDs!B"&amp;$B259+1)</f>
        <v>d-rectangle</v>
      </c>
      <c r="B259" s="0" t="n">
        <v>258</v>
      </c>
      <c r="C259" s="0" t="n">
        <v>886.33098461782</v>
      </c>
      <c r="D259" s="0" t="n">
        <v>887.856481468226</v>
      </c>
      <c r="E259" s="0" t="n">
        <v>900.075109644085</v>
      </c>
      <c r="F259" s="0" t="n">
        <v>915.213379164329</v>
      </c>
      <c r="G259" s="0" t="n">
        <v>943.693391245631</v>
      </c>
      <c r="H259" s="0" t="n">
        <v>1001.14345766519</v>
      </c>
      <c r="I259" s="0" t="n">
        <v>974.728009003095</v>
      </c>
      <c r="J259" s="0" t="n">
        <v>950.460470620695</v>
      </c>
      <c r="K259" s="0" t="n">
        <v>929.888036084888</v>
      </c>
      <c r="L259" s="0" t="n">
        <v>922.519493940445</v>
      </c>
      <c r="M259" s="0" t="n">
        <v>900.173596546156</v>
      </c>
      <c r="N259" s="0" t="n">
        <v>893.150324069806</v>
      </c>
      <c r="O259" s="0" t="n">
        <v>892.083718833239</v>
      </c>
      <c r="P259" s="0" t="n">
        <v>885.360439441107</v>
      </c>
    </row>
    <row r="260" customFormat="false" ht="15" hidden="false" customHeight="false" outlineLevel="0" collapsed="false">
      <c r="A260" s="0" t="str">
        <f aca="true">INDIRECT("IDs!B"&amp;$B260+1)</f>
        <v>d-rectangle</v>
      </c>
      <c r="B260" s="0" t="n">
        <v>259</v>
      </c>
      <c r="C260" s="0" t="n">
        <v>886.028610956583</v>
      </c>
      <c r="D260" s="0" t="n">
        <v>887.758990351585</v>
      </c>
      <c r="E260" s="0" t="n">
        <v>899.63239156804</v>
      </c>
      <c r="F260" s="0" t="n">
        <v>916.421963337066</v>
      </c>
      <c r="G260" s="0" t="n">
        <v>946.786619942815</v>
      </c>
      <c r="H260" s="0" t="n">
        <v>1007.45430415496</v>
      </c>
      <c r="I260" s="0" t="n">
        <v>979.463116243073</v>
      </c>
      <c r="J260" s="0" t="n">
        <v>951.305072240104</v>
      </c>
      <c r="K260" s="0" t="n">
        <v>928.989253892283</v>
      </c>
      <c r="L260" s="0" t="n">
        <v>920.194905485626</v>
      </c>
      <c r="M260" s="0" t="n">
        <v>899.486550055148</v>
      </c>
      <c r="N260" s="0" t="n">
        <v>892.166016896251</v>
      </c>
      <c r="O260" s="0" t="n">
        <v>890.157589202157</v>
      </c>
      <c r="P260" s="0" t="n">
        <v>884.524116998622</v>
      </c>
    </row>
    <row r="261" customFormat="false" ht="15" hidden="false" customHeight="false" outlineLevel="0" collapsed="false">
      <c r="A261" s="0" t="str">
        <f aca="true">INDIRECT("IDs!B"&amp;$B261+1)</f>
        <v>d-rectangle</v>
      </c>
      <c r="B261" s="0" t="n">
        <v>260</v>
      </c>
      <c r="C261" s="0" t="n">
        <v>883.863947785344</v>
      </c>
      <c r="D261" s="0" t="n">
        <v>886.79851555328</v>
      </c>
      <c r="E261" s="0" t="n">
        <v>899.229026457762</v>
      </c>
      <c r="F261" s="0" t="n">
        <v>919.779444954126</v>
      </c>
      <c r="G261" s="0" t="n">
        <v>954.30957127272</v>
      </c>
      <c r="H261" s="0" t="n">
        <v>1023.37122930591</v>
      </c>
      <c r="I261" s="0" t="n">
        <v>987.075741548701</v>
      </c>
      <c r="J261" s="0" t="n">
        <v>950.302329466076</v>
      </c>
      <c r="K261" s="0" t="n">
        <v>925.173145123849</v>
      </c>
      <c r="L261" s="0" t="n">
        <v>913.689411166698</v>
      </c>
      <c r="M261" s="0" t="n">
        <v>896.068743714329</v>
      </c>
      <c r="N261" s="0" t="n">
        <v>888.301202113478</v>
      </c>
      <c r="O261" s="0" t="n">
        <v>884.875250808106</v>
      </c>
      <c r="P261" s="0" t="n">
        <v>880.967531172751</v>
      </c>
    </row>
    <row r="262" customFormat="false" ht="15" hidden="false" customHeight="false" outlineLevel="0" collapsed="false">
      <c r="A262" s="0" t="str">
        <f aca="true">INDIRECT("IDs!B"&amp;$B262+1)</f>
        <v>d-rectangle</v>
      </c>
      <c r="B262" s="0" t="n">
        <v>261</v>
      </c>
      <c r="C262" s="0" t="n">
        <v>880.630820639674</v>
      </c>
      <c r="D262" s="0" t="n">
        <v>885.353202032504</v>
      </c>
      <c r="E262" s="0" t="n">
        <v>899.24350376671</v>
      </c>
      <c r="F262" s="0" t="n">
        <v>923.76439146517</v>
      </c>
      <c r="G262" s="0" t="n">
        <v>962.10377274659</v>
      </c>
      <c r="H262" s="0" t="n">
        <v>1042.03539500613</v>
      </c>
      <c r="I262" s="0" t="n">
        <v>991.263726903542</v>
      </c>
      <c r="J262" s="0" t="n">
        <v>947.633939427226</v>
      </c>
      <c r="K262" s="0" t="n">
        <v>920.536428103886</v>
      </c>
      <c r="L262" s="0" t="n">
        <v>906.766354746872</v>
      </c>
      <c r="M262" s="0" t="n">
        <v>891.689562942483</v>
      </c>
      <c r="N262" s="0" t="n">
        <v>883.625910246048</v>
      </c>
      <c r="O262" s="0" t="n">
        <v>879.124887427613</v>
      </c>
      <c r="P262" s="0" t="n">
        <v>876.556331947541</v>
      </c>
    </row>
    <row r="263" customFormat="false" ht="15" hidden="false" customHeight="false" outlineLevel="0" collapsed="false">
      <c r="A263" s="0" t="str">
        <f aca="true">INDIRECT("IDs!B"&amp;$B263+1)</f>
        <v>d-rectangle</v>
      </c>
      <c r="B263" s="0" t="n">
        <v>262</v>
      </c>
      <c r="C263" s="0" t="n">
        <v>874.853977911962</v>
      </c>
      <c r="D263" s="0" t="n">
        <v>882.89778465804</v>
      </c>
      <c r="E263" s="0" t="n">
        <v>895.862133005677</v>
      </c>
      <c r="F263" s="0" t="n">
        <v>928.489710824859</v>
      </c>
      <c r="G263" s="0" t="n">
        <v>973.417914618624</v>
      </c>
      <c r="H263" s="0" t="n">
        <v>1079.10232499385</v>
      </c>
      <c r="I263" s="0" t="n">
        <v>993.377180067946</v>
      </c>
      <c r="J263" s="0" t="n">
        <v>942.78012324165</v>
      </c>
      <c r="K263" s="0" t="n">
        <v>912.075911576993</v>
      </c>
      <c r="L263" s="0" t="n">
        <v>894.771372733688</v>
      </c>
      <c r="M263" s="0" t="n">
        <v>884.65612193549</v>
      </c>
      <c r="N263" s="0" t="n">
        <v>876.006703314109</v>
      </c>
      <c r="O263" s="0" t="n">
        <v>869.513946767565</v>
      </c>
      <c r="P263" s="0" t="n">
        <v>869.161534892508</v>
      </c>
    </row>
    <row r="264" customFormat="false" ht="15" hidden="false" customHeight="false" outlineLevel="0" collapsed="false">
      <c r="A264" s="0" t="str">
        <f aca="true">INDIRECT("IDs!B"&amp;$B264+1)</f>
        <v>d-rectangle</v>
      </c>
      <c r="B264" s="0" t="n">
        <v>263</v>
      </c>
      <c r="C264" s="0" t="n">
        <v>883.068964879694</v>
      </c>
      <c r="D264" s="0" t="n">
        <v>892.590225399677</v>
      </c>
      <c r="E264" s="0" t="n">
        <v>894.075021331458</v>
      </c>
      <c r="F264" s="0" t="n">
        <v>920.955115908756</v>
      </c>
      <c r="G264" s="0" t="n">
        <v>982.477640092623</v>
      </c>
      <c r="H264" s="0" t="n">
        <v>1117.23098160154</v>
      </c>
      <c r="I264" s="0" t="n">
        <v>994.476353792807</v>
      </c>
      <c r="J264" s="0" t="n">
        <v>936.831030673087</v>
      </c>
      <c r="K264" s="0" t="n">
        <v>897.609633270937</v>
      </c>
      <c r="L264" s="0" t="n">
        <v>873.802730922863</v>
      </c>
      <c r="M264" s="0" t="n">
        <v>876.400376894087</v>
      </c>
      <c r="N264" s="0" t="n">
        <v>871.796247608192</v>
      </c>
      <c r="O264" s="0" t="n">
        <v>859.517987665949</v>
      </c>
      <c r="P264" s="0" t="n">
        <v>869.020622898837</v>
      </c>
    </row>
    <row r="265" customFormat="false" ht="15" hidden="false" customHeight="false" outlineLevel="0" collapsed="false">
      <c r="A265" s="0" t="str">
        <f aca="true">INDIRECT("IDs!B"&amp;$B265+1)</f>
        <v>d-rectangle</v>
      </c>
      <c r="B265" s="0" t="n">
        <v>264</v>
      </c>
      <c r="C265" s="0" t="n">
        <v>888.223209184302</v>
      </c>
      <c r="D265" s="0" t="n">
        <v>911.566909623948</v>
      </c>
      <c r="E265" s="0" t="n">
        <v>914.377955377431</v>
      </c>
      <c r="F265" s="0" t="n">
        <v>932.447694180387</v>
      </c>
      <c r="G265" s="0" t="n">
        <v>993.085385392581</v>
      </c>
      <c r="H265" s="0" t="n">
        <v>1132.44304699968</v>
      </c>
      <c r="I265" s="0" t="n">
        <v>969.73898671753</v>
      </c>
      <c r="J265" s="0" t="n">
        <v>908.828510440884</v>
      </c>
      <c r="K265" s="0" t="n">
        <v>872.903915098675</v>
      </c>
      <c r="L265" s="0" t="n">
        <v>852.733206185718</v>
      </c>
      <c r="M265" s="0" t="n">
        <v>863.207487856618</v>
      </c>
      <c r="N265" s="0" t="n">
        <v>862.079306049137</v>
      </c>
      <c r="O265" s="0" t="n">
        <v>849.568059273399</v>
      </c>
      <c r="P265" s="0" t="n">
        <v>864.266698050216</v>
      </c>
    </row>
    <row r="266" customFormat="false" ht="15" hidden="false" customHeight="false" outlineLevel="0" collapsed="false">
      <c r="A266" s="0" t="str">
        <f aca="true">INDIRECT("IDs!B"&amp;$B266+1)</f>
        <v>d-rectangle</v>
      </c>
      <c r="B266" s="0" t="n">
        <v>265</v>
      </c>
      <c r="C266" s="0" t="n">
        <v>924.576563443345</v>
      </c>
      <c r="D266" s="0" t="n">
        <v>926.411871810913</v>
      </c>
      <c r="E266" s="0" t="n">
        <v>969.219396481412</v>
      </c>
      <c r="F266" s="0" t="n">
        <v>933.116624006979</v>
      </c>
      <c r="G266" s="0" t="n">
        <v>945.278522930714</v>
      </c>
      <c r="H266" s="0" t="n">
        <v>1011.00480992965</v>
      </c>
      <c r="I266" s="0" t="n">
        <v>963.029438635041</v>
      </c>
      <c r="J266" s="0" t="n">
        <v>957.007142071353</v>
      </c>
      <c r="K266" s="0" t="n">
        <v>960.495732719517</v>
      </c>
      <c r="L266" s="0" t="n">
        <v>1001.87428932222</v>
      </c>
      <c r="M266" s="0" t="n">
        <v>938.274578037517</v>
      </c>
      <c r="N266" s="0" t="n">
        <v>938.861038891696</v>
      </c>
      <c r="O266" s="0" t="n">
        <v>981.017552242159</v>
      </c>
      <c r="P266" s="0" t="n">
        <v>930.356457413733</v>
      </c>
    </row>
    <row r="267" customFormat="false" ht="15" hidden="false" customHeight="false" outlineLevel="0" collapsed="false">
      <c r="A267" s="0" t="str">
        <f aca="true">INDIRECT("IDs!B"&amp;$B267+1)</f>
        <v>d-rectangle</v>
      </c>
      <c r="B267" s="0" t="n">
        <v>266</v>
      </c>
      <c r="C267" s="0" t="n">
        <v>939.043800460464</v>
      </c>
      <c r="D267" s="0" t="n">
        <v>939.742665364478</v>
      </c>
      <c r="E267" s="0" t="n">
        <v>964.621305736652</v>
      </c>
      <c r="F267" s="0" t="n">
        <v>946.547829795015</v>
      </c>
      <c r="G267" s="0" t="n">
        <v>961.727680020643</v>
      </c>
      <c r="H267" s="0" t="n">
        <v>1015.43657329643</v>
      </c>
      <c r="I267" s="0" t="n">
        <v>984.334062121125</v>
      </c>
      <c r="J267" s="0" t="n">
        <v>977.852435837486</v>
      </c>
      <c r="K267" s="0" t="n">
        <v>978.511011161828</v>
      </c>
      <c r="L267" s="0" t="n">
        <v>1002.46026329016</v>
      </c>
      <c r="M267" s="0" t="n">
        <v>954.680252265671</v>
      </c>
      <c r="N267" s="0" t="n">
        <v>952.698760440791</v>
      </c>
      <c r="O267" s="0" t="n">
        <v>978.373273343646</v>
      </c>
      <c r="P267" s="0" t="n">
        <v>945.796376398024</v>
      </c>
    </row>
    <row r="268" customFormat="false" ht="15" hidden="false" customHeight="false" outlineLevel="0" collapsed="false">
      <c r="A268" s="0" t="str">
        <f aca="true">INDIRECT("IDs!B"&amp;$B268+1)</f>
        <v>d-rectangle</v>
      </c>
      <c r="B268" s="0" t="n">
        <v>267</v>
      </c>
      <c r="C268" s="0" t="n">
        <v>945.742785387391</v>
      </c>
      <c r="D268" s="0" t="n">
        <v>945.041936452511</v>
      </c>
      <c r="E268" s="0" t="n">
        <v>961.617059873573</v>
      </c>
      <c r="F268" s="0" t="n">
        <v>953.798893573702</v>
      </c>
      <c r="G268" s="0" t="n">
        <v>971.080553159258</v>
      </c>
      <c r="H268" s="0" t="n">
        <v>1021.72448648668</v>
      </c>
      <c r="I268" s="0" t="n">
        <v>998.896140347318</v>
      </c>
      <c r="J268" s="0" t="n">
        <v>991.93612409981</v>
      </c>
      <c r="K268" s="0" t="n">
        <v>988.373933328576</v>
      </c>
      <c r="L268" s="0" t="n">
        <v>1001.91914251818</v>
      </c>
      <c r="M268" s="0" t="n">
        <v>962.686553472508</v>
      </c>
      <c r="N268" s="0" t="n">
        <v>958.793018304779</v>
      </c>
      <c r="O268" s="0" t="n">
        <v>975.249273371462</v>
      </c>
      <c r="P268" s="0" t="n">
        <v>951.572640531884</v>
      </c>
    </row>
    <row r="269" customFormat="false" ht="15" hidden="false" customHeight="false" outlineLevel="0" collapsed="false">
      <c r="A269" s="0" t="str">
        <f aca="true">INDIRECT("IDs!B"&amp;$B269+1)</f>
        <v>d-rectangle</v>
      </c>
      <c r="B269" s="0" t="n">
        <v>268</v>
      </c>
      <c r="C269" s="0" t="n">
        <v>949.274748478313</v>
      </c>
      <c r="D269" s="0" t="n">
        <v>947.331214124084</v>
      </c>
      <c r="E269" s="0" t="n">
        <v>959.064369312876</v>
      </c>
      <c r="F269" s="0" t="n">
        <v>958.493312162062</v>
      </c>
      <c r="G269" s="0" t="n">
        <v>978.610289164933</v>
      </c>
      <c r="H269" s="0" t="n">
        <v>1030.19353305297</v>
      </c>
      <c r="I269" s="0" t="n">
        <v>1011.55438597321</v>
      </c>
      <c r="J269" s="0" t="n">
        <v>1002.74496283039</v>
      </c>
      <c r="K269" s="0" t="n">
        <v>994.533468580688</v>
      </c>
      <c r="L269" s="0" t="n">
        <v>1001.2410984336</v>
      </c>
      <c r="M269" s="0" t="n">
        <v>967.095027721207</v>
      </c>
      <c r="N269" s="0" t="n">
        <v>961.808387935875</v>
      </c>
      <c r="O269" s="0" t="n">
        <v>972.168033708227</v>
      </c>
      <c r="P269" s="0" t="n">
        <v>953.681378192776</v>
      </c>
    </row>
    <row r="270" customFormat="false" ht="15" hidden="false" customHeight="false" outlineLevel="0" collapsed="false">
      <c r="A270" s="0" t="str">
        <f aca="true">INDIRECT("IDs!B"&amp;$B270+1)</f>
        <v>d-rectangle</v>
      </c>
      <c r="B270" s="0" t="n">
        <v>269</v>
      </c>
      <c r="C270" s="0" t="n">
        <v>950.428694617395</v>
      </c>
      <c r="D270" s="0" t="n">
        <v>947.658388887124</v>
      </c>
      <c r="E270" s="0" t="n">
        <v>956.973385663241</v>
      </c>
      <c r="F270" s="0" t="n">
        <v>962.18276828935</v>
      </c>
      <c r="G270" s="0" t="n">
        <v>985.85336107492</v>
      </c>
      <c r="H270" s="0" t="n">
        <v>1042.34155087327</v>
      </c>
      <c r="I270" s="0" t="n">
        <v>1024.46846736017</v>
      </c>
      <c r="J270" s="0" t="n">
        <v>1011.05261295969</v>
      </c>
      <c r="K270" s="0" t="n">
        <v>998.171969572797</v>
      </c>
      <c r="L270" s="0" t="n">
        <v>999.804118543654</v>
      </c>
      <c r="M270" s="0" t="n">
        <v>969.052430037911</v>
      </c>
      <c r="N270" s="0" t="n">
        <v>962.34313237607</v>
      </c>
      <c r="O270" s="0" t="n">
        <v>968.209891104164</v>
      </c>
      <c r="P270" s="0" t="n">
        <v>953.350523351313</v>
      </c>
    </row>
    <row r="271" customFormat="false" ht="15" hidden="false" customHeight="false" outlineLevel="0" collapsed="false">
      <c r="A271" s="0" t="str">
        <f aca="true">INDIRECT("IDs!B"&amp;$B271+1)</f>
        <v>d-rectangle</v>
      </c>
      <c r="B271" s="0" t="n">
        <v>270</v>
      </c>
      <c r="C271" s="0" t="n">
        <v>948.826387281849</v>
      </c>
      <c r="D271" s="0" t="n">
        <v>946.461407078495</v>
      </c>
      <c r="E271" s="0" t="n">
        <v>955.506944040277</v>
      </c>
      <c r="F271" s="0" t="n">
        <v>964.957021556597</v>
      </c>
      <c r="G271" s="0" t="n">
        <v>992.055431756333</v>
      </c>
      <c r="H271" s="0" t="n">
        <v>1052.91259784311</v>
      </c>
      <c r="I271" s="0" t="n">
        <v>1033.58295817785</v>
      </c>
      <c r="J271" s="0" t="n">
        <v>1015.66071219798</v>
      </c>
      <c r="K271" s="0" t="n">
        <v>998.911444380386</v>
      </c>
      <c r="L271" s="0" t="n">
        <v>997.294197483875</v>
      </c>
      <c r="M271" s="0" t="n">
        <v>967.940104061717</v>
      </c>
      <c r="N271" s="0" t="n">
        <v>960.199246580996</v>
      </c>
      <c r="O271" s="0" t="n">
        <v>963.174255576195</v>
      </c>
      <c r="P271" s="0" t="n">
        <v>950.709207649555</v>
      </c>
    </row>
    <row r="272" customFormat="false" ht="15" hidden="false" customHeight="false" outlineLevel="0" collapsed="false">
      <c r="A272" s="0" t="str">
        <f aca="true">INDIRECT("IDs!B"&amp;$B272+1)</f>
        <v>d-rectangle</v>
      </c>
      <c r="B272" s="0" t="n">
        <v>271</v>
      </c>
      <c r="C272" s="0" t="n">
        <v>950.243160031589</v>
      </c>
      <c r="D272" s="0" t="n">
        <v>947.405346395526</v>
      </c>
      <c r="E272" s="0" t="n">
        <v>955.184054114073</v>
      </c>
      <c r="F272" s="0" t="n">
        <v>965.415426507077</v>
      </c>
      <c r="G272" s="0" t="n">
        <v>993.323943658986</v>
      </c>
      <c r="H272" s="0" t="n">
        <v>1056.56952095717</v>
      </c>
      <c r="I272" s="0" t="n">
        <v>1037.92445832104</v>
      </c>
      <c r="J272" s="0" t="n">
        <v>1017.53549531917</v>
      </c>
      <c r="K272" s="0" t="n">
        <v>999.741426787623</v>
      </c>
      <c r="L272" s="0" t="n">
        <v>997.048987824244</v>
      </c>
      <c r="M272" s="0" t="n">
        <v>969.260675009569</v>
      </c>
      <c r="N272" s="0" t="n">
        <v>961.15905727757</v>
      </c>
      <c r="O272" s="0" t="n">
        <v>963.287720117165</v>
      </c>
      <c r="P272" s="0" t="n">
        <v>951.908046182293</v>
      </c>
    </row>
    <row r="273" customFormat="false" ht="15" hidden="false" customHeight="false" outlineLevel="0" collapsed="false">
      <c r="A273" s="0" t="str">
        <f aca="true">INDIRECT("IDs!B"&amp;$B273+1)</f>
        <v>d-rectangle</v>
      </c>
      <c r="B273" s="0" t="n">
        <v>272</v>
      </c>
      <c r="C273" s="0" t="n">
        <v>949.059163939448</v>
      </c>
      <c r="D273" s="0" t="n">
        <v>946.744388754006</v>
      </c>
      <c r="E273" s="0" t="n">
        <v>954.099346356657</v>
      </c>
      <c r="F273" s="0" t="n">
        <v>968.277779360217</v>
      </c>
      <c r="G273" s="0" t="n">
        <v>1000.77858010435</v>
      </c>
      <c r="H273" s="0" t="n">
        <v>1073.73073047727</v>
      </c>
      <c r="I273" s="0" t="n">
        <v>1048.94737723551</v>
      </c>
      <c r="J273" s="0" t="n">
        <v>1020.39877622228</v>
      </c>
      <c r="K273" s="0" t="n">
        <v>999.460246838623</v>
      </c>
      <c r="L273" s="0" t="n">
        <v>992.918878588892</v>
      </c>
      <c r="M273" s="0" t="n">
        <v>968.360286426966</v>
      </c>
      <c r="N273" s="0" t="n">
        <v>959.386429474996</v>
      </c>
      <c r="O273" s="0" t="n">
        <v>959.000849567457</v>
      </c>
      <c r="P273" s="0" t="n">
        <v>949.647603994149</v>
      </c>
    </row>
    <row r="274" customFormat="false" ht="15" hidden="false" customHeight="false" outlineLevel="0" collapsed="false">
      <c r="A274" s="0" t="str">
        <f aca="true">INDIRECT("IDs!B"&amp;$B274+1)</f>
        <v>d-rectangle</v>
      </c>
      <c r="B274" s="0" t="n">
        <v>273</v>
      </c>
      <c r="C274" s="0" t="n">
        <v>946.638575838272</v>
      </c>
      <c r="D274" s="0" t="n">
        <v>945.312204481141</v>
      </c>
      <c r="E274" s="0" t="n">
        <v>952.824585341221</v>
      </c>
      <c r="F274" s="0" t="n">
        <v>971.993208720935</v>
      </c>
      <c r="G274" s="0" t="n">
        <v>1009.33779582622</v>
      </c>
      <c r="H274" s="0" t="n">
        <v>1095.2667878966</v>
      </c>
      <c r="I274" s="0" t="n">
        <v>1057.37325815746</v>
      </c>
      <c r="J274" s="0" t="n">
        <v>1021.44598374064</v>
      </c>
      <c r="K274" s="0" t="n">
        <v>997.905214802391</v>
      </c>
      <c r="L274" s="0" t="n">
        <v>988.235748405449</v>
      </c>
      <c r="M274" s="0" t="n">
        <v>965.646820880875</v>
      </c>
      <c r="N274" s="0" t="n">
        <v>956.012802532439</v>
      </c>
      <c r="O274" s="0" t="n">
        <v>954.411638959529</v>
      </c>
      <c r="P274" s="0" t="n">
        <v>946.358244834291</v>
      </c>
    </row>
    <row r="275" customFormat="false" ht="15" hidden="false" customHeight="false" outlineLevel="0" collapsed="false">
      <c r="A275" s="0" t="str">
        <f aca="true">INDIRECT("IDs!B"&amp;$B275+1)</f>
        <v>d-rectangle</v>
      </c>
      <c r="B275" s="0" t="n">
        <v>274</v>
      </c>
      <c r="C275" s="0" t="n">
        <v>938.669745526139</v>
      </c>
      <c r="D275" s="0" t="n">
        <v>940.727387024541</v>
      </c>
      <c r="E275" s="0" t="n">
        <v>948.333397960802</v>
      </c>
      <c r="F275" s="0" t="n">
        <v>981.269059198062</v>
      </c>
      <c r="G275" s="0" t="n">
        <v>1027.00968139676</v>
      </c>
      <c r="H275" s="0" t="n">
        <v>1140.14985531006</v>
      </c>
      <c r="I275" s="0" t="n">
        <v>1065.53697646716</v>
      </c>
      <c r="J275" s="0" t="n">
        <v>1020.68168671488</v>
      </c>
      <c r="K275" s="0" t="n">
        <v>992.217416025419</v>
      </c>
      <c r="L275" s="0" t="n">
        <v>977.287389276403</v>
      </c>
      <c r="M275" s="0" t="n">
        <v>958.934174476871</v>
      </c>
      <c r="N275" s="0" t="n">
        <v>947.555054075635</v>
      </c>
      <c r="O275" s="0" t="n">
        <v>942.843731925053</v>
      </c>
      <c r="P275" s="0" t="n">
        <v>937.265499110702</v>
      </c>
    </row>
    <row r="276" customFormat="false" ht="15" hidden="false" customHeight="false" outlineLevel="0" collapsed="false">
      <c r="A276" s="0" t="str">
        <f aca="true">INDIRECT("IDs!B"&amp;$B276+1)</f>
        <v>d-rectangle</v>
      </c>
      <c r="B276" s="0" t="n">
        <v>275</v>
      </c>
      <c r="C276" s="0" t="n">
        <v>922.992377470869</v>
      </c>
      <c r="D276" s="0" t="n">
        <v>948.141497271667</v>
      </c>
      <c r="E276" s="0" t="n">
        <v>966.621294873081</v>
      </c>
      <c r="F276" s="0" t="n">
        <v>1006.85575534476</v>
      </c>
      <c r="G276" s="0" t="n">
        <v>1058.99918685584</v>
      </c>
      <c r="H276" s="0" t="n">
        <v>1178.60339939048</v>
      </c>
      <c r="I276" s="0" t="n">
        <v>1051.25568575724</v>
      </c>
      <c r="J276" s="0" t="n">
        <v>994.325355301343</v>
      </c>
      <c r="K276" s="0" t="n">
        <v>957.723104932074</v>
      </c>
      <c r="L276" s="0" t="n">
        <v>933.724542434458</v>
      </c>
      <c r="M276" s="0" t="n">
        <v>929.43109232417</v>
      </c>
      <c r="N276" s="0" t="n">
        <v>918.965907036899</v>
      </c>
      <c r="O276" s="0" t="n">
        <v>906.339762393994</v>
      </c>
      <c r="P276" s="0" t="n">
        <v>909.13447636737</v>
      </c>
    </row>
    <row r="277" customFormat="false" ht="15" hidden="false" customHeight="false" outlineLevel="0" collapsed="false">
      <c r="A277" s="0" t="str">
        <f aca="true">INDIRECT("IDs!B"&amp;$B277+1)</f>
        <v>d-rectangle</v>
      </c>
      <c r="B277" s="0" t="n">
        <v>276</v>
      </c>
      <c r="C277" s="0" t="n">
        <v>943.019242633063</v>
      </c>
      <c r="D277" s="0" t="n">
        <v>978.473118763312</v>
      </c>
      <c r="E277" s="0" t="n">
        <v>987.03621464252</v>
      </c>
      <c r="F277" s="0" t="n">
        <v>1002.7637047611</v>
      </c>
      <c r="G277" s="0" t="n">
        <v>1053.00556912281</v>
      </c>
      <c r="H277" s="0" t="n">
        <v>1192.27946467455</v>
      </c>
      <c r="I277" s="0" t="n">
        <v>1040.06764832239</v>
      </c>
      <c r="J277" s="0" t="n">
        <v>972.804140223452</v>
      </c>
      <c r="K277" s="0" t="n">
        <v>926.284783497805</v>
      </c>
      <c r="L277" s="0" t="n">
        <v>897.854866210902</v>
      </c>
      <c r="M277" s="0" t="n">
        <v>908.853027477253</v>
      </c>
      <c r="N277" s="0" t="n">
        <v>906.329821205119</v>
      </c>
      <c r="O277" s="0" t="n">
        <v>888.756109100778</v>
      </c>
      <c r="P277" s="0" t="n">
        <v>907.814739332841</v>
      </c>
    </row>
    <row r="278" customFormat="false" ht="15" hidden="false" customHeight="false" outlineLevel="0" collapsed="false">
      <c r="A278" s="0" t="str">
        <f aca="true">INDIRECT("IDs!B"&amp;$B278+1)</f>
        <v>d-rectangle</v>
      </c>
      <c r="B278" s="0" t="n">
        <v>277</v>
      </c>
      <c r="C278" s="0" t="n">
        <v>960.924579938516</v>
      </c>
      <c r="D278" s="0" t="n">
        <v>962.558738040782</v>
      </c>
      <c r="E278" s="0" t="n">
        <v>1009.80490730719</v>
      </c>
      <c r="F278" s="0" t="n">
        <v>964.457191451227</v>
      </c>
      <c r="G278" s="0" t="n">
        <v>977.68137509458</v>
      </c>
      <c r="H278" s="0" t="n">
        <v>1049.28424633467</v>
      </c>
      <c r="I278" s="0" t="n">
        <v>995.856513092898</v>
      </c>
      <c r="J278" s="0" t="n">
        <v>989.548792438322</v>
      </c>
      <c r="K278" s="0" t="n">
        <v>996.007992836008</v>
      </c>
      <c r="L278" s="0" t="n">
        <v>1046.27464448759</v>
      </c>
      <c r="M278" s="0" t="n">
        <v>975.835951156053</v>
      </c>
      <c r="N278" s="0" t="n">
        <v>976.805817856497</v>
      </c>
      <c r="O278" s="0" t="n">
        <v>1027.53732622117</v>
      </c>
      <c r="P278" s="0" t="n">
        <v>968.800514318897</v>
      </c>
    </row>
    <row r="279" customFormat="false" ht="15" hidden="false" customHeight="false" outlineLevel="0" collapsed="false">
      <c r="A279" s="0" t="str">
        <f aca="true">INDIRECT("IDs!B"&amp;$B279+1)</f>
        <v>d-rectangle</v>
      </c>
      <c r="B279" s="0" t="n">
        <v>278</v>
      </c>
      <c r="C279" s="0" t="n">
        <v>979.777836511183</v>
      </c>
      <c r="D279" s="0" t="n">
        <v>980.442636102993</v>
      </c>
      <c r="E279" s="0" t="n">
        <v>1007.69358985923</v>
      </c>
      <c r="F279" s="0" t="n">
        <v>982.591297391285</v>
      </c>
      <c r="G279" s="0" t="n">
        <v>997.376902071957</v>
      </c>
      <c r="H279" s="0" t="n">
        <v>1053.64207018719</v>
      </c>
      <c r="I279" s="0" t="n">
        <v>1020.68226117327</v>
      </c>
      <c r="J279" s="0" t="n">
        <v>1014.971844748</v>
      </c>
      <c r="K279" s="0" t="n">
        <v>1017.68086833744</v>
      </c>
      <c r="L279" s="0" t="n">
        <v>1047.70766209575</v>
      </c>
      <c r="M279" s="0" t="n">
        <v>995.235091509316</v>
      </c>
      <c r="N279" s="0" t="n">
        <v>994.603240893257</v>
      </c>
      <c r="O279" s="0" t="n">
        <v>1026.50853871199</v>
      </c>
      <c r="P279" s="0" t="n">
        <v>988.428168724735</v>
      </c>
    </row>
    <row r="280" customFormat="false" ht="15" hidden="false" customHeight="false" outlineLevel="0" collapsed="false">
      <c r="A280" s="0" t="str">
        <f aca="true">INDIRECT("IDs!B"&amp;$B280+1)</f>
        <v>d-rectangle</v>
      </c>
      <c r="B280" s="0" t="n">
        <v>279</v>
      </c>
      <c r="C280" s="0" t="n">
        <v>989.347411321136</v>
      </c>
      <c r="D280" s="0" t="n">
        <v>988.125484465556</v>
      </c>
      <c r="E280" s="0" t="n">
        <v>1005.61908734971</v>
      </c>
      <c r="F280" s="0" t="n">
        <v>991.997190651286</v>
      </c>
      <c r="G280" s="0" t="n">
        <v>1007.87164079932</v>
      </c>
      <c r="H280" s="0" t="n">
        <v>1059.2887540122</v>
      </c>
      <c r="I280" s="0" t="n">
        <v>1036.35781986399</v>
      </c>
      <c r="J280" s="0" t="n">
        <v>1031.32931550424</v>
      </c>
      <c r="K280" s="0" t="n">
        <v>1030.22134068524</v>
      </c>
      <c r="L280" s="0" t="n">
        <v>1049.06660405589</v>
      </c>
      <c r="M280" s="0" t="n">
        <v>1006.16152145302</v>
      </c>
      <c r="N280" s="0" t="n">
        <v>1003.30312428387</v>
      </c>
      <c r="O280" s="0" t="n">
        <v>1025.00126590782</v>
      </c>
      <c r="P280" s="0" t="n">
        <v>996.826855135424</v>
      </c>
    </row>
    <row r="281" customFormat="false" ht="15" hidden="false" customHeight="false" outlineLevel="0" collapsed="false">
      <c r="A281" s="0" t="str">
        <f aca="true">INDIRECT("IDs!B"&amp;$B281+1)</f>
        <v>d-rectangle</v>
      </c>
      <c r="B281" s="0" t="n">
        <v>280</v>
      </c>
      <c r="C281" s="0" t="n">
        <v>994.979223298713</v>
      </c>
      <c r="D281" s="0" t="n">
        <v>992.027745947624</v>
      </c>
      <c r="E281" s="0" t="n">
        <v>1004.05235446672</v>
      </c>
      <c r="F281" s="0" t="n">
        <v>997.926315832054</v>
      </c>
      <c r="G281" s="0" t="n">
        <v>1015.88687351632</v>
      </c>
      <c r="H281" s="0" t="n">
        <v>1067.17996230033</v>
      </c>
      <c r="I281" s="0" t="n">
        <v>1049.6617810749</v>
      </c>
      <c r="J281" s="0" t="n">
        <v>1043.35969387503</v>
      </c>
      <c r="K281" s="0" t="n">
        <v>1038.08133838096</v>
      </c>
      <c r="L281" s="0" t="n">
        <v>1050.36465480498</v>
      </c>
      <c r="M281" s="0" t="n">
        <v>1012.95557101749</v>
      </c>
      <c r="N281" s="0" t="n">
        <v>1008.48030152639</v>
      </c>
      <c r="O281" s="0" t="n">
        <v>1023.61449571249</v>
      </c>
      <c r="P281" s="0" t="n">
        <v>1001.01830845495</v>
      </c>
    </row>
    <row r="282" customFormat="false" ht="15" hidden="false" customHeight="false" outlineLevel="0" collapsed="false">
      <c r="A282" s="0" t="str">
        <f aca="true">INDIRECT("IDs!B"&amp;$B282+1)</f>
        <v>d-rectangle</v>
      </c>
      <c r="B282" s="0" t="n">
        <v>281</v>
      </c>
      <c r="C282" s="0" t="n">
        <v>998.547188644444</v>
      </c>
      <c r="D282" s="0" t="n">
        <v>995.210293936378</v>
      </c>
      <c r="E282" s="0" t="n">
        <v>1003.29617321136</v>
      </c>
      <c r="F282" s="0" t="n">
        <v>1004.50703639096</v>
      </c>
      <c r="G282" s="0" t="n">
        <v>1026.69988704022</v>
      </c>
      <c r="H282" s="0" t="n">
        <v>1077.97706287216</v>
      </c>
      <c r="I282" s="0" t="n">
        <v>1061.66558967806</v>
      </c>
      <c r="J282" s="0" t="n">
        <v>1052.8316995213</v>
      </c>
      <c r="K282" s="0" t="n">
        <v>1042.94278227865</v>
      </c>
      <c r="L282" s="0" t="n">
        <v>1049.94861100083</v>
      </c>
      <c r="M282" s="0" t="n">
        <v>1015.84891811958</v>
      </c>
      <c r="N282" s="0" t="n">
        <v>1011.6658038464</v>
      </c>
      <c r="O282" s="0" t="n">
        <v>1020.5354961835</v>
      </c>
      <c r="P282" s="0" t="n">
        <v>1001.00026057594</v>
      </c>
    </row>
    <row r="283" customFormat="false" ht="15" hidden="false" customHeight="false" outlineLevel="0" collapsed="false">
      <c r="A283" s="0" t="str">
        <f aca="true">INDIRECT("IDs!B"&amp;$B283+1)</f>
        <v>d-rectangle</v>
      </c>
      <c r="B283" s="0" t="n">
        <v>282</v>
      </c>
      <c r="C283" s="0" t="n">
        <v>997.054205060892</v>
      </c>
      <c r="D283" s="0" t="n">
        <v>992.945263445168</v>
      </c>
      <c r="E283" s="0" t="n">
        <v>1001.02062198475</v>
      </c>
      <c r="F283" s="0" t="n">
        <v>1006.58277043517</v>
      </c>
      <c r="G283" s="0" t="n">
        <v>1031.98549012231</v>
      </c>
      <c r="H283" s="0" t="n">
        <v>1092.8632439407</v>
      </c>
      <c r="I283" s="0" t="n">
        <v>1076.58226906473</v>
      </c>
      <c r="J283" s="0" t="n">
        <v>1061.97536852669</v>
      </c>
      <c r="K283" s="0" t="n">
        <v>1047.84659564178</v>
      </c>
      <c r="L283" s="0" t="n">
        <v>1050.77627440034</v>
      </c>
      <c r="M283" s="0" t="n">
        <v>1017.46416525375</v>
      </c>
      <c r="N283" s="0" t="n">
        <v>1010.00071901633</v>
      </c>
      <c r="O283" s="0" t="n">
        <v>1015.91168357682</v>
      </c>
      <c r="P283" s="0" t="n">
        <v>999.900866315356</v>
      </c>
    </row>
    <row r="284" customFormat="false" ht="15" hidden="false" customHeight="false" outlineLevel="0" collapsed="false">
      <c r="A284" s="0" t="str">
        <f aca="true">INDIRECT("IDs!B"&amp;$B284+1)</f>
        <v>d-rectangle</v>
      </c>
      <c r="B284" s="0" t="n">
        <v>283</v>
      </c>
      <c r="C284" s="0" t="n">
        <v>999.551227392779</v>
      </c>
      <c r="D284" s="0" t="n">
        <v>994.600912047528</v>
      </c>
      <c r="E284" s="0" t="n">
        <v>1001.082874414</v>
      </c>
      <c r="F284" s="0" t="n">
        <v>1005.89290148287</v>
      </c>
      <c r="G284" s="0" t="n">
        <v>1030.29851379501</v>
      </c>
      <c r="H284" s="0" t="n">
        <v>1091.72251429041</v>
      </c>
      <c r="I284" s="0" t="n">
        <v>1077.67173667945</v>
      </c>
      <c r="J284" s="0" t="n">
        <v>1062.39846693357</v>
      </c>
      <c r="K284" s="0" t="n">
        <v>1048.48720637984</v>
      </c>
      <c r="L284" s="0" t="n">
        <v>1051.3997326224</v>
      </c>
      <c r="M284" s="0" t="n">
        <v>1019.82887383411</v>
      </c>
      <c r="N284" s="0" t="n">
        <v>1012.09639835246</v>
      </c>
      <c r="O284" s="0" t="n">
        <v>1018.100297659</v>
      </c>
      <c r="P284" s="0" t="n">
        <v>1002.76241825447</v>
      </c>
    </row>
    <row r="285" customFormat="false" ht="15" hidden="false" customHeight="false" outlineLevel="0" collapsed="false">
      <c r="A285" s="0" t="str">
        <f aca="true">INDIRECT("IDs!B"&amp;$B285+1)</f>
        <v>d-rectangle</v>
      </c>
      <c r="B285" s="0" t="n">
        <v>284</v>
      </c>
      <c r="C285" s="0" t="n">
        <v>1000.31766676792</v>
      </c>
      <c r="D285" s="0" t="n">
        <v>995.215532280572</v>
      </c>
      <c r="E285" s="0" t="n">
        <v>1000.23284203824</v>
      </c>
      <c r="F285" s="0" t="n">
        <v>1008.94578716446</v>
      </c>
      <c r="G285" s="0" t="n">
        <v>1037.20464366045</v>
      </c>
      <c r="H285" s="0" t="n">
        <v>1108.33617805623</v>
      </c>
      <c r="I285" s="0" t="n">
        <v>1090.44863355983</v>
      </c>
      <c r="J285" s="0" t="n">
        <v>1067.99628048344</v>
      </c>
      <c r="K285" s="0" t="n">
        <v>1050.82513677397</v>
      </c>
      <c r="L285" s="0" t="n">
        <v>1049.83377854421</v>
      </c>
      <c r="M285" s="0" t="n">
        <v>1020.87776221308</v>
      </c>
      <c r="N285" s="0" t="n">
        <v>1011.90974366398</v>
      </c>
      <c r="O285" s="0" t="n">
        <v>1014.95065489608</v>
      </c>
      <c r="P285" s="0" t="n">
        <v>1002.2886208902</v>
      </c>
    </row>
    <row r="286" customFormat="false" ht="15" hidden="false" customHeight="false" outlineLevel="0" collapsed="false">
      <c r="A286" s="0" t="str">
        <f aca="true">INDIRECT("IDs!B"&amp;$B286+1)</f>
        <v>d-rectangle</v>
      </c>
      <c r="B286" s="0" t="n">
        <v>285</v>
      </c>
      <c r="C286" s="0" t="n">
        <v>998.971891342186</v>
      </c>
      <c r="D286" s="0" t="n">
        <v>994.114907994176</v>
      </c>
      <c r="E286" s="0" t="n">
        <v>998.752087376763</v>
      </c>
      <c r="F286" s="0" t="n">
        <v>1011.65359600406</v>
      </c>
      <c r="G286" s="0" t="n">
        <v>1044.69780455105</v>
      </c>
      <c r="H286" s="0" t="n">
        <v>1129.62476561139</v>
      </c>
      <c r="I286" s="0" t="n">
        <v>1100.57211418734</v>
      </c>
      <c r="J286" s="0" t="n">
        <v>1071.58500370629</v>
      </c>
      <c r="K286" s="0" t="n">
        <v>1052.43878069273</v>
      </c>
      <c r="L286" s="0" t="n">
        <v>1047.72141224718</v>
      </c>
      <c r="M286" s="0" t="n">
        <v>1021.01090938922</v>
      </c>
      <c r="N286" s="0" t="n">
        <v>1011.2020257951</v>
      </c>
      <c r="O286" s="0" t="n">
        <v>1012.51957203388</v>
      </c>
      <c r="P286" s="0" t="n">
        <v>1000.83508757075</v>
      </c>
    </row>
    <row r="287" customFormat="false" ht="15" hidden="false" customHeight="false" outlineLevel="0" collapsed="false">
      <c r="A287" s="0" t="str">
        <f aca="true">INDIRECT("IDs!B"&amp;$B287+1)</f>
        <v>d-rectangle</v>
      </c>
      <c r="B287" s="0" t="n">
        <v>286</v>
      </c>
      <c r="C287" s="0" t="n">
        <v>997.033112799239</v>
      </c>
      <c r="D287" s="0" t="n">
        <v>995.181222665554</v>
      </c>
      <c r="E287" s="0" t="n">
        <v>996.052403997353</v>
      </c>
      <c r="F287" s="0" t="n">
        <v>1023.8244614041</v>
      </c>
      <c r="G287" s="0" t="n">
        <v>1064.94301003459</v>
      </c>
      <c r="H287" s="0" t="n">
        <v>1183.32599116732</v>
      </c>
      <c r="I287" s="0" t="n">
        <v>1120.38589674585</v>
      </c>
      <c r="J287" s="0" t="n">
        <v>1081.69992149506</v>
      </c>
      <c r="K287" s="0" t="n">
        <v>1055.82672919516</v>
      </c>
      <c r="L287" s="0" t="n">
        <v>1044.4769002392</v>
      </c>
      <c r="M287" s="0" t="n">
        <v>1019.0880493264</v>
      </c>
      <c r="N287" s="0" t="n">
        <v>1007.24388171181</v>
      </c>
      <c r="O287" s="0" t="n">
        <v>1005.66172758154</v>
      </c>
      <c r="P287" s="0" t="n">
        <v>997.040258012463</v>
      </c>
    </row>
    <row r="288" customFormat="false" ht="15" hidden="false" customHeight="false" outlineLevel="0" collapsed="false">
      <c r="A288" s="0" t="str">
        <f aca="true">INDIRECT("IDs!B"&amp;$B288+1)</f>
        <v>d-rectangle</v>
      </c>
      <c r="B288" s="0" t="n">
        <v>287</v>
      </c>
      <c r="C288" s="0" t="n">
        <v>964.674842377046</v>
      </c>
      <c r="D288" s="0" t="n">
        <v>991.555300236626</v>
      </c>
      <c r="E288" s="0" t="n">
        <v>1009.0586528889</v>
      </c>
      <c r="F288" s="0" t="n">
        <v>1034.4600206194</v>
      </c>
      <c r="G288" s="0" t="n">
        <v>1083.34871089539</v>
      </c>
      <c r="H288" s="0" t="n">
        <v>1210.48094331053</v>
      </c>
      <c r="I288" s="0" t="n">
        <v>1091.11632489185</v>
      </c>
      <c r="J288" s="0" t="n">
        <v>1039.60580123512</v>
      </c>
      <c r="K288" s="0" t="n">
        <v>999.370186298938</v>
      </c>
      <c r="L288" s="0" t="n">
        <v>952.534110572999</v>
      </c>
      <c r="M288" s="0" t="n">
        <v>958.285112613321</v>
      </c>
      <c r="N288" s="0" t="n">
        <v>945.007802128625</v>
      </c>
      <c r="O288" s="0" t="n">
        <v>929.350541512449</v>
      </c>
      <c r="P288" s="0" t="n">
        <v>944.148309999554</v>
      </c>
    </row>
    <row r="289" customFormat="false" ht="15" hidden="false" customHeight="false" outlineLevel="0" collapsed="false">
      <c r="A289" s="0" t="str">
        <f aca="true">INDIRECT("IDs!B"&amp;$B289+1)</f>
        <v>d-rectangle</v>
      </c>
      <c r="B289" s="0" t="n">
        <v>288</v>
      </c>
      <c r="C289" s="0" t="n">
        <v>973.658953929621</v>
      </c>
      <c r="D289" s="0" t="n">
        <v>1010.83073509936</v>
      </c>
      <c r="E289" s="0" t="n">
        <v>1030.17099313644</v>
      </c>
      <c r="F289" s="0" t="n">
        <v>1046.46582545985</v>
      </c>
      <c r="G289" s="0" t="n">
        <v>1089.0634694691</v>
      </c>
      <c r="H289" s="0" t="n">
        <v>1225.88577612832</v>
      </c>
      <c r="I289" s="0" t="n">
        <v>1080.44449822726</v>
      </c>
      <c r="J289" s="0" t="n">
        <v>1010.73855285508</v>
      </c>
      <c r="K289" s="0" t="n">
        <v>955.476188561937</v>
      </c>
      <c r="L289" s="0" t="n">
        <v>918.030786099258</v>
      </c>
      <c r="M289" s="0" t="n">
        <v>933.412390557976</v>
      </c>
      <c r="N289" s="0" t="n">
        <v>932.264084859492</v>
      </c>
      <c r="O289" s="0" t="n">
        <v>917.02547989767</v>
      </c>
      <c r="P289" s="0" t="n">
        <v>939.62759596457</v>
      </c>
    </row>
    <row r="290" customFormat="false" ht="15" hidden="false" customHeight="false" outlineLevel="0" collapsed="false">
      <c r="A290" s="0" t="str">
        <f aca="true">INDIRECT("IDs!B"&amp;$B290+1)</f>
        <v>d-rectangle</v>
      </c>
      <c r="B290" s="0" t="n">
        <v>289</v>
      </c>
      <c r="C290" s="0" t="n">
        <v>939.860105178082</v>
      </c>
      <c r="D290" s="0" t="n">
        <v>937.370002904348</v>
      </c>
      <c r="E290" s="0" t="n">
        <v>975.410503150328</v>
      </c>
      <c r="F290" s="0" t="n">
        <v>941.462742857072</v>
      </c>
      <c r="G290" s="0" t="n">
        <v>952.077132234244</v>
      </c>
      <c r="H290" s="0" t="n">
        <v>1033.71602212865</v>
      </c>
      <c r="I290" s="0" t="n">
        <v>988.574435147782</v>
      </c>
      <c r="J290" s="0" t="n">
        <v>986.938232378178</v>
      </c>
      <c r="K290" s="0" t="n">
        <v>993.454759723366</v>
      </c>
      <c r="L290" s="0" t="n">
        <v>1040.65505936208</v>
      </c>
      <c r="M290" s="0" t="n">
        <v>971.319818980534</v>
      </c>
      <c r="N290" s="0" t="n">
        <v>969.596456113369</v>
      </c>
      <c r="O290" s="0" t="n">
        <v>1004.2397963451</v>
      </c>
      <c r="P290" s="0" t="n">
        <v>949.318770979473</v>
      </c>
    </row>
    <row r="291" customFormat="false" ht="15" hidden="false" customHeight="false" outlineLevel="0" collapsed="false">
      <c r="A291" s="0" t="str">
        <f aca="true">INDIRECT("IDs!B"&amp;$B291+1)</f>
        <v>d-rectangle</v>
      </c>
      <c r="B291" s="0" t="n">
        <v>290</v>
      </c>
      <c r="C291" s="0" t="n">
        <v>964.912165040898</v>
      </c>
      <c r="D291" s="0" t="n">
        <v>962.325485013747</v>
      </c>
      <c r="E291" s="0" t="n">
        <v>985.077067800777</v>
      </c>
      <c r="F291" s="0" t="n">
        <v>967.309540373521</v>
      </c>
      <c r="G291" s="0" t="n">
        <v>982.83061333495</v>
      </c>
      <c r="H291" s="0" t="n">
        <v>1050.43935831169</v>
      </c>
      <c r="I291" s="0" t="n">
        <v>1020.02379297724</v>
      </c>
      <c r="J291" s="0" t="n">
        <v>1017.02856086298</v>
      </c>
      <c r="K291" s="0" t="n">
        <v>1020.20219113328</v>
      </c>
      <c r="L291" s="0" t="n">
        <v>1049.94309887957</v>
      </c>
      <c r="M291" s="0" t="n">
        <v>993.692018049265</v>
      </c>
      <c r="N291" s="0" t="n">
        <v>989.284032086847</v>
      </c>
      <c r="O291" s="0" t="n">
        <v>1011.9044773145</v>
      </c>
      <c r="P291" s="0" t="n">
        <v>974.290579279841</v>
      </c>
    </row>
    <row r="292" customFormat="false" ht="15" hidden="false" customHeight="false" outlineLevel="0" collapsed="false">
      <c r="A292" s="0" t="str">
        <f aca="true">INDIRECT("IDs!B"&amp;$B292+1)</f>
        <v>d-rectangle</v>
      </c>
      <c r="B292" s="0" t="n">
        <v>291</v>
      </c>
      <c r="C292" s="0" t="n">
        <v>978.657780287931</v>
      </c>
      <c r="D292" s="0" t="n">
        <v>975.319978102357</v>
      </c>
      <c r="E292" s="0" t="n">
        <v>989.221231944783</v>
      </c>
      <c r="F292" s="0" t="n">
        <v>982.563421912087</v>
      </c>
      <c r="G292" s="0" t="n">
        <v>1003.91371883461</v>
      </c>
      <c r="H292" s="0" t="n">
        <v>1067.24452463097</v>
      </c>
      <c r="I292" s="0" t="n">
        <v>1043.21681848779</v>
      </c>
      <c r="J292" s="0" t="n">
        <v>1038.67631606753</v>
      </c>
      <c r="K292" s="0" t="n">
        <v>1036.96858200055</v>
      </c>
      <c r="L292" s="0" t="n">
        <v>1055.5697855386</v>
      </c>
      <c r="M292" s="0" t="n">
        <v>1006.19303513367</v>
      </c>
      <c r="N292" s="0" t="n">
        <v>999.722098212397</v>
      </c>
      <c r="O292" s="0" t="n">
        <v>1013.97013964638</v>
      </c>
      <c r="P292" s="0" t="n">
        <v>985.868925264531</v>
      </c>
    </row>
    <row r="293" customFormat="false" ht="15" hidden="false" customHeight="false" outlineLevel="0" collapsed="false">
      <c r="A293" s="0" t="str">
        <f aca="true">INDIRECT("IDs!B"&amp;$B293+1)</f>
        <v>d-rectangle</v>
      </c>
      <c r="B293" s="0" t="n">
        <v>292</v>
      </c>
      <c r="C293" s="0" t="n">
        <v>988.211503102014</v>
      </c>
      <c r="D293" s="0" t="n">
        <v>984.782189364516</v>
      </c>
      <c r="E293" s="0" t="n">
        <v>994.400193308919</v>
      </c>
      <c r="F293" s="0" t="n">
        <v>995.212473968183</v>
      </c>
      <c r="G293" s="0" t="n">
        <v>1020.13834147556</v>
      </c>
      <c r="H293" s="0" t="n">
        <v>1083.88081967037</v>
      </c>
      <c r="I293" s="0" t="n">
        <v>1063.54826582632</v>
      </c>
      <c r="J293" s="0" t="n">
        <v>1056.37323902828</v>
      </c>
      <c r="K293" s="0" t="n">
        <v>1049.77818531923</v>
      </c>
      <c r="L293" s="0" t="n">
        <v>1060.13855466238</v>
      </c>
      <c r="M293" s="0" t="n">
        <v>1015.77868946388</v>
      </c>
      <c r="N293" s="0" t="n">
        <v>1006.98299448116</v>
      </c>
      <c r="O293" s="0" t="n">
        <v>1015.19958357599</v>
      </c>
      <c r="P293" s="0" t="n">
        <v>992.961992893897</v>
      </c>
    </row>
    <row r="294" customFormat="false" ht="15" hidden="false" customHeight="false" outlineLevel="0" collapsed="false">
      <c r="A294" s="0" t="str">
        <f aca="true">INDIRECT("IDs!B"&amp;$B294+1)</f>
        <v>d-rectangle</v>
      </c>
      <c r="B294" s="0" t="n">
        <v>293</v>
      </c>
      <c r="C294" s="0" t="n">
        <v>992.944936900617</v>
      </c>
      <c r="D294" s="0" t="n">
        <v>989.28647035357</v>
      </c>
      <c r="E294" s="0" t="n">
        <v>996.589627970938</v>
      </c>
      <c r="F294" s="0" t="n">
        <v>1003.72245923958</v>
      </c>
      <c r="G294" s="0" t="n">
        <v>1032.62963294003</v>
      </c>
      <c r="H294" s="0" t="n">
        <v>1100.4966220146</v>
      </c>
      <c r="I294" s="0" t="n">
        <v>1081.48289165305</v>
      </c>
      <c r="J294" s="0" t="n">
        <v>1069.546275053</v>
      </c>
      <c r="K294" s="0" t="n">
        <v>1057.6148832904</v>
      </c>
      <c r="L294" s="0" t="n">
        <v>1061.10364733232</v>
      </c>
      <c r="M294" s="0" t="n">
        <v>1020.70573974943</v>
      </c>
      <c r="N294" s="0" t="n">
        <v>1010.05342945649</v>
      </c>
      <c r="O294" s="0" t="n">
        <v>1014.42091577576</v>
      </c>
      <c r="P294" s="0" t="n">
        <v>996.433305163296</v>
      </c>
    </row>
    <row r="295" customFormat="false" ht="15" hidden="false" customHeight="false" outlineLevel="0" collapsed="false">
      <c r="A295" s="0" t="str">
        <f aca="true">INDIRECT("IDs!B"&amp;$B295+1)</f>
        <v>d-rectangle</v>
      </c>
      <c r="B295" s="0" t="n">
        <v>294</v>
      </c>
      <c r="C295" s="0" t="n">
        <v>994.053859953988</v>
      </c>
      <c r="D295" s="0" t="n">
        <v>989.780991244552</v>
      </c>
      <c r="E295" s="0" t="n">
        <v>997.814034175795</v>
      </c>
      <c r="F295" s="0" t="n">
        <v>1007.84632585196</v>
      </c>
      <c r="G295" s="0" t="n">
        <v>1039.33383091401</v>
      </c>
      <c r="H295" s="0" t="n">
        <v>1110.80122696663</v>
      </c>
      <c r="I295" s="0" t="n">
        <v>1087.98111153965</v>
      </c>
      <c r="J295" s="0" t="n">
        <v>1072.6219155841</v>
      </c>
      <c r="K295" s="0" t="n">
        <v>1059.1905206748</v>
      </c>
      <c r="L295" s="0" t="n">
        <v>1060.02755439534</v>
      </c>
      <c r="M295" s="0" t="n">
        <v>1021.6538790357</v>
      </c>
      <c r="N295" s="0" t="n">
        <v>1010.59566492567</v>
      </c>
      <c r="O295" s="0" t="n">
        <v>1013.81800680356</v>
      </c>
      <c r="P295" s="0" t="n">
        <v>996.986863425903</v>
      </c>
    </row>
    <row r="296" customFormat="false" ht="15" hidden="false" customHeight="false" outlineLevel="0" collapsed="false">
      <c r="A296" s="0" t="str">
        <f aca="true">INDIRECT("IDs!B"&amp;$B296+1)</f>
        <v>d-rectangle</v>
      </c>
      <c r="B296" s="0" t="n">
        <v>295</v>
      </c>
      <c r="C296" s="0" t="n">
        <v>993.346758005495</v>
      </c>
      <c r="D296" s="0" t="n">
        <v>988.668062187902</v>
      </c>
      <c r="E296" s="0" t="n">
        <v>999.645444576057</v>
      </c>
      <c r="F296" s="0" t="n">
        <v>1012.44715363979</v>
      </c>
      <c r="G296" s="0" t="n">
        <v>1045.18161901611</v>
      </c>
      <c r="H296" s="0" t="n">
        <v>1117.56536063887</v>
      </c>
      <c r="I296" s="0" t="n">
        <v>1085.97413880126</v>
      </c>
      <c r="J296" s="0" t="n">
        <v>1068.89869365654</v>
      </c>
      <c r="K296" s="0" t="n">
        <v>1056.48048164496</v>
      </c>
      <c r="L296" s="0" t="n">
        <v>1057.50218574702</v>
      </c>
      <c r="M296" s="0" t="n">
        <v>1020.57857188774</v>
      </c>
      <c r="N296" s="0" t="n">
        <v>1010.376692314</v>
      </c>
      <c r="O296" s="0" t="n">
        <v>1013.43827321984</v>
      </c>
      <c r="P296" s="0" t="n">
        <v>996.945725500554</v>
      </c>
    </row>
    <row r="297" customFormat="false" ht="15" hidden="false" customHeight="false" outlineLevel="0" collapsed="false">
      <c r="A297" s="0" t="str">
        <f aca="true">INDIRECT("IDs!B"&amp;$B297+1)</f>
        <v>d-rectangle</v>
      </c>
      <c r="B297" s="0" t="n">
        <v>296</v>
      </c>
      <c r="C297" s="0" t="n">
        <v>995.196203640621</v>
      </c>
      <c r="D297" s="0" t="n">
        <v>986.117358798128</v>
      </c>
      <c r="E297" s="0" t="n">
        <v>994.122201093541</v>
      </c>
      <c r="F297" s="0" t="n">
        <v>1010.63189724971</v>
      </c>
      <c r="G297" s="0" t="n">
        <v>1044.9458991366</v>
      </c>
      <c r="H297" s="0" t="n">
        <v>1123.23192400716</v>
      </c>
      <c r="I297" s="0" t="n">
        <v>1094.46472429459</v>
      </c>
      <c r="J297" s="0" t="n">
        <v>1076.75724033356</v>
      </c>
      <c r="K297" s="0" t="n">
        <v>1064.36753667208</v>
      </c>
      <c r="L297" s="0" t="n">
        <v>1065.41730674887</v>
      </c>
      <c r="M297" s="0" t="n">
        <v>1027.8001269491</v>
      </c>
      <c r="N297" s="0" t="n">
        <v>1016.10492388143</v>
      </c>
      <c r="O297" s="0" t="n">
        <v>1018.76448648469</v>
      </c>
      <c r="P297" s="0" t="n">
        <v>1003.22473136806</v>
      </c>
    </row>
    <row r="298" customFormat="false" ht="15" hidden="false" customHeight="false" outlineLevel="0" collapsed="false">
      <c r="A298" s="0" t="str">
        <f aca="true">INDIRECT("IDs!B"&amp;$B298+1)</f>
        <v>d-rectangle</v>
      </c>
      <c r="B298" s="0" t="n">
        <v>297</v>
      </c>
      <c r="C298" s="0" t="n">
        <v>993.608179252143</v>
      </c>
      <c r="D298" s="0" t="n">
        <v>987.232444100785</v>
      </c>
      <c r="E298" s="0" t="n">
        <v>992.513176536046</v>
      </c>
      <c r="F298" s="0" t="n">
        <v>1017.82895069939</v>
      </c>
      <c r="G298" s="0" t="n">
        <v>1049.89822550164</v>
      </c>
      <c r="H298" s="0" t="n">
        <v>1137.27668599702</v>
      </c>
      <c r="I298" s="0" t="n">
        <v>1110.89961664546</v>
      </c>
      <c r="J298" s="0" t="n">
        <v>1086.28821978782</v>
      </c>
      <c r="K298" s="0" t="n">
        <v>1070.90266339954</v>
      </c>
      <c r="L298" s="0" t="n">
        <v>1071.04466138532</v>
      </c>
      <c r="M298" s="0" t="n">
        <v>1033.49730954087</v>
      </c>
      <c r="N298" s="0" t="n">
        <v>1021.20428455299</v>
      </c>
      <c r="O298" s="0" t="n">
        <v>1012.46887875851</v>
      </c>
      <c r="P298" s="0" t="n">
        <v>1000.61192205306</v>
      </c>
    </row>
    <row r="299" customFormat="false" ht="15" hidden="false" customHeight="false" outlineLevel="0" collapsed="false">
      <c r="A299" s="0" t="str">
        <f aca="true">INDIRECT("IDs!B"&amp;$B299+1)</f>
        <v>d-rectangle</v>
      </c>
      <c r="B299" s="0" t="n">
        <v>298</v>
      </c>
      <c r="C299" s="0" t="n">
        <v>1041.65857523667</v>
      </c>
      <c r="D299" s="0" t="n">
        <v>1037.37804262372</v>
      </c>
      <c r="E299" s="0" t="n">
        <v>1036.18829037362</v>
      </c>
      <c r="F299" s="0" t="n">
        <v>1060.57771380527</v>
      </c>
      <c r="G299" s="0" t="n">
        <v>1098.30216294673</v>
      </c>
      <c r="H299" s="0" t="n">
        <v>1214.82663722854</v>
      </c>
      <c r="I299" s="0" t="n">
        <v>1158.63366711747</v>
      </c>
      <c r="J299" s="0" t="n">
        <v>1124.83169616463</v>
      </c>
      <c r="K299" s="0" t="n">
        <v>1102.22155002386</v>
      </c>
      <c r="L299" s="0" t="n">
        <v>1095.0282648755</v>
      </c>
      <c r="M299" s="0" t="n">
        <v>1064.93097793717</v>
      </c>
      <c r="N299" s="0" t="n">
        <v>1053.06174376094</v>
      </c>
      <c r="O299" s="0" t="n">
        <v>1054.80053329515</v>
      </c>
      <c r="P299" s="0" t="n">
        <v>1043.3633601081</v>
      </c>
    </row>
    <row r="300" customFormat="false" ht="15" hidden="false" customHeight="false" outlineLevel="0" collapsed="false">
      <c r="A300" s="0" t="str">
        <f aca="true">INDIRECT("IDs!B"&amp;$B300+1)</f>
        <v>d-rectangle</v>
      </c>
      <c r="B300" s="0" t="n">
        <v>299</v>
      </c>
      <c r="C300" s="0" t="n">
        <v>1018.09257074539</v>
      </c>
      <c r="D300" s="0" t="n">
        <v>1031.97019883891</v>
      </c>
      <c r="E300" s="0" t="n">
        <v>1025.57814242913</v>
      </c>
      <c r="F300" s="0" t="n">
        <v>1053.03523654441</v>
      </c>
      <c r="G300" s="0" t="n">
        <v>1095.72526096811</v>
      </c>
      <c r="H300" s="0" t="n">
        <v>1244.04402211448</v>
      </c>
      <c r="I300" s="0" t="n">
        <v>1151.93500208184</v>
      </c>
      <c r="J300" s="0" t="n">
        <v>1098.53149068186</v>
      </c>
      <c r="K300" s="0" t="n">
        <v>1049.61686128299</v>
      </c>
      <c r="L300" s="0" t="n">
        <v>989.845419324772</v>
      </c>
      <c r="M300" s="0" t="n">
        <v>1001.19666096209</v>
      </c>
      <c r="N300" s="0" t="n">
        <v>986.330234149425</v>
      </c>
      <c r="O300" s="0" t="n">
        <v>967.49958953213</v>
      </c>
      <c r="P300" s="0" t="n">
        <v>989.585412649179</v>
      </c>
    </row>
    <row r="301" customFormat="false" ht="15" hidden="false" customHeight="false" outlineLevel="0" collapsed="false">
      <c r="A301" s="0" t="str">
        <f aca="true">INDIRECT("IDs!B"&amp;$B301+1)</f>
        <v>d-rectangle</v>
      </c>
      <c r="B301" s="0" t="n">
        <v>300</v>
      </c>
      <c r="C301" s="0" t="n">
        <v>995.719811588542</v>
      </c>
      <c r="D301" s="0" t="n">
        <v>1037.17679211375</v>
      </c>
      <c r="E301" s="0" t="n">
        <v>1063.2153443469</v>
      </c>
      <c r="F301" s="0" t="n">
        <v>1077.23312175403</v>
      </c>
      <c r="G301" s="0" t="n">
        <v>1115.17974601248</v>
      </c>
      <c r="H301" s="0" t="n">
        <v>1249.33838008427</v>
      </c>
      <c r="I301" s="0" t="n">
        <v>1109.85087846517</v>
      </c>
      <c r="J301" s="0" t="n">
        <v>1041.46094505888</v>
      </c>
      <c r="K301" s="0" t="n">
        <v>983.69596419843</v>
      </c>
      <c r="L301" s="0" t="n">
        <v>937.259524141743</v>
      </c>
      <c r="M301" s="0" t="n">
        <v>952.831082372895</v>
      </c>
      <c r="N301" s="0" t="n">
        <v>950.984520667492</v>
      </c>
      <c r="O301" s="0" t="n">
        <v>934.616015420812</v>
      </c>
      <c r="P301" s="0" t="n">
        <v>959.016504679695</v>
      </c>
    </row>
    <row r="302" customFormat="false" ht="15" hidden="false" customHeight="false" outlineLevel="0" collapsed="false">
      <c r="A302" s="0" t="str">
        <f aca="true">INDIRECT("IDs!B"&amp;$B302+1)</f>
        <v>d-rectangle</v>
      </c>
      <c r="B302" s="0" t="n">
        <v>301</v>
      </c>
      <c r="C302" s="0" t="n">
        <v>954.409955333463</v>
      </c>
      <c r="D302" s="0" t="n">
        <v>950.529393816777</v>
      </c>
      <c r="E302" s="0" t="n">
        <v>986.884190758065</v>
      </c>
      <c r="F302" s="0" t="n">
        <v>950.594449863792</v>
      </c>
      <c r="G302" s="0" t="n">
        <v>959.984978430314</v>
      </c>
      <c r="H302" s="0" t="n">
        <v>1042.71562854131</v>
      </c>
      <c r="I302" s="0" t="n">
        <v>999.333639492863</v>
      </c>
      <c r="J302" s="0" t="n">
        <v>999.559601909949</v>
      </c>
      <c r="K302" s="0" t="n">
        <v>1008.47107722368</v>
      </c>
      <c r="L302" s="0" t="n">
        <v>1058.88562661316</v>
      </c>
      <c r="M302" s="0" t="n">
        <v>988.228980550507</v>
      </c>
      <c r="N302" s="0" t="n">
        <v>986.436903940782</v>
      </c>
      <c r="O302" s="0" t="n">
        <v>1022.61641825465</v>
      </c>
      <c r="P302" s="0" t="n">
        <v>965.109364023658</v>
      </c>
    </row>
    <row r="303" customFormat="false" ht="15" hidden="false" customHeight="false" outlineLevel="0" collapsed="false">
      <c r="A303" s="0" t="str">
        <f aca="true">INDIRECT("IDs!B"&amp;$B303+1)</f>
        <v>d-rectangle</v>
      </c>
      <c r="B303" s="0" t="n">
        <v>302</v>
      </c>
      <c r="C303" s="0" t="n">
        <v>981.418163430651</v>
      </c>
      <c r="D303" s="0" t="n">
        <v>977.724686205954</v>
      </c>
      <c r="E303" s="0" t="n">
        <v>998.661743695344</v>
      </c>
      <c r="F303" s="0" t="n">
        <v>978.330690257095</v>
      </c>
      <c r="G303" s="0" t="n">
        <v>992.275699233589</v>
      </c>
      <c r="H303" s="0" t="n">
        <v>1060.00476930638</v>
      </c>
      <c r="I303" s="0" t="n">
        <v>1031.79488664772</v>
      </c>
      <c r="J303" s="0" t="n">
        <v>1030.71973338381</v>
      </c>
      <c r="K303" s="0" t="n">
        <v>1036.28840519049</v>
      </c>
      <c r="L303" s="0" t="n">
        <v>1069.81396916962</v>
      </c>
      <c r="M303" s="0" t="n">
        <v>1011.88175258702</v>
      </c>
      <c r="N303" s="0" t="n">
        <v>1007.26819751827</v>
      </c>
      <c r="O303" s="0" t="n">
        <v>1031.82725128718</v>
      </c>
      <c r="P303" s="0" t="n">
        <v>991.957227755785</v>
      </c>
    </row>
    <row r="304" customFormat="false" ht="15" hidden="false" customHeight="false" outlineLevel="0" collapsed="false">
      <c r="A304" s="0" t="str">
        <f aca="true">INDIRECT("IDs!B"&amp;$B304+1)</f>
        <v>d-rectangle</v>
      </c>
      <c r="B304" s="0" t="n">
        <v>303</v>
      </c>
      <c r="C304" s="0" t="n">
        <v>995.772735188415</v>
      </c>
      <c r="D304" s="0" t="n">
        <v>991.224750762171</v>
      </c>
      <c r="E304" s="0" t="n">
        <v>1003.69809207581</v>
      </c>
      <c r="F304" s="0" t="n">
        <v>994.052992236754</v>
      </c>
      <c r="G304" s="0" t="n">
        <v>1014.00819415846</v>
      </c>
      <c r="H304" s="0" t="n">
        <v>1077.05086496452</v>
      </c>
      <c r="I304" s="0" t="n">
        <v>1055.51526917602</v>
      </c>
      <c r="J304" s="0" t="n">
        <v>1053.01404223538</v>
      </c>
      <c r="K304" s="0" t="n">
        <v>1053.39953599513</v>
      </c>
      <c r="L304" s="0" t="n">
        <v>1075.4718957307</v>
      </c>
      <c r="M304" s="0" t="n">
        <v>1024.67120083982</v>
      </c>
      <c r="N304" s="0" t="n">
        <v>1018.6921951181</v>
      </c>
      <c r="O304" s="0" t="n">
        <v>1034.68041427175</v>
      </c>
      <c r="P304" s="0" t="n">
        <v>1004.32292134524</v>
      </c>
    </row>
    <row r="305" customFormat="false" ht="15" hidden="false" customHeight="false" outlineLevel="0" collapsed="false">
      <c r="A305" s="0" t="str">
        <f aca="true">INDIRECT("IDs!B"&amp;$B305+1)</f>
        <v>d-rectangle</v>
      </c>
      <c r="B305" s="0" t="n">
        <v>304</v>
      </c>
      <c r="C305" s="0" t="n">
        <v>1006.18983287267</v>
      </c>
      <c r="D305" s="0" t="n">
        <v>1001.63758738764</v>
      </c>
      <c r="E305" s="0" t="n">
        <v>1009.90292897961</v>
      </c>
      <c r="F305" s="0" t="n">
        <v>1007.56205788159</v>
      </c>
      <c r="G305" s="0" t="n">
        <v>1030.90411274638</v>
      </c>
      <c r="H305" s="0" t="n">
        <v>1094.53955317736</v>
      </c>
      <c r="I305" s="0" t="n">
        <v>1077.25953191693</v>
      </c>
      <c r="J305" s="0" t="n">
        <v>1072.71027545612</v>
      </c>
      <c r="K305" s="0" t="n">
        <v>1068.29016467851</v>
      </c>
      <c r="L305" s="0" t="n">
        <v>1082.07466777452</v>
      </c>
      <c r="M305" s="0" t="n">
        <v>1035.6794710346</v>
      </c>
      <c r="N305" s="0" t="n">
        <v>1027.0072945118</v>
      </c>
      <c r="O305" s="0" t="n">
        <v>1037.01838275572</v>
      </c>
      <c r="P305" s="0" t="n">
        <v>1012.72627205263</v>
      </c>
    </row>
    <row r="306" customFormat="false" ht="15" hidden="false" customHeight="false" outlineLevel="0" collapsed="false">
      <c r="A306" s="0" t="str">
        <f aca="true">INDIRECT("IDs!B"&amp;$B306+1)</f>
        <v>d-rectangle</v>
      </c>
      <c r="B306" s="0" t="n">
        <v>305</v>
      </c>
      <c r="C306" s="0" t="n">
        <v>1012.88300987002</v>
      </c>
      <c r="D306" s="0" t="n">
        <v>1008.02557567194</v>
      </c>
      <c r="E306" s="0" t="n">
        <v>1013.38294789861</v>
      </c>
      <c r="F306" s="0" t="n">
        <v>1016.76687071233</v>
      </c>
      <c r="G306" s="0" t="n">
        <v>1043.86162741702</v>
      </c>
      <c r="H306" s="0" t="n">
        <v>1112.0836533308</v>
      </c>
      <c r="I306" s="0" t="n">
        <v>1096.88892354627</v>
      </c>
      <c r="J306" s="0" t="n">
        <v>1087.96322397902</v>
      </c>
      <c r="K306" s="0" t="n">
        <v>1078.53159049008</v>
      </c>
      <c r="L306" s="0" t="n">
        <v>1084.75138552317</v>
      </c>
      <c r="M306" s="0" t="n">
        <v>1042.28765933893</v>
      </c>
      <c r="N306" s="0" t="n">
        <v>1031.70345926627</v>
      </c>
      <c r="O306" s="0" t="n">
        <v>1038.0297388135</v>
      </c>
      <c r="P306" s="0" t="n">
        <v>1017.64704832497</v>
      </c>
    </row>
    <row r="307" customFormat="false" ht="15" hidden="false" customHeight="false" outlineLevel="0" collapsed="false">
      <c r="A307" s="0" t="str">
        <f aca="true">INDIRECT("IDs!B"&amp;$B307+1)</f>
        <v>d-rectangle</v>
      </c>
      <c r="B307" s="0" t="n">
        <v>306</v>
      </c>
      <c r="C307" s="0" t="n">
        <v>1014.73781453349</v>
      </c>
      <c r="D307" s="0" t="n">
        <v>1009.15200789134</v>
      </c>
      <c r="E307" s="0" t="n">
        <v>1014.65387528843</v>
      </c>
      <c r="F307" s="0" t="n">
        <v>1020.85551690869</v>
      </c>
      <c r="G307" s="0" t="n">
        <v>1050.5059412548</v>
      </c>
      <c r="H307" s="0" t="n">
        <v>1121.93015752851</v>
      </c>
      <c r="I307" s="0" t="n">
        <v>1103.06356771854</v>
      </c>
      <c r="J307" s="0" t="n">
        <v>1091.01414853063</v>
      </c>
      <c r="K307" s="0" t="n">
        <v>1080.69851239811</v>
      </c>
      <c r="L307" s="0" t="n">
        <v>1085.67551022037</v>
      </c>
      <c r="M307" s="0" t="n">
        <v>1044.72529032778</v>
      </c>
      <c r="N307" s="0" t="n">
        <v>1033.08067986806</v>
      </c>
      <c r="O307" s="0" t="n">
        <v>1038.58389765718</v>
      </c>
      <c r="P307" s="0" t="n">
        <v>1019.30522361601</v>
      </c>
    </row>
    <row r="308" customFormat="false" ht="15" hidden="false" customHeight="false" outlineLevel="0" collapsed="false">
      <c r="A308" s="0" t="str">
        <f aca="true">INDIRECT("IDs!B"&amp;$B308+1)</f>
        <v>d-rectangle</v>
      </c>
      <c r="B308" s="0" t="n">
        <v>307</v>
      </c>
      <c r="C308" s="0" t="n">
        <v>1016.03979092855</v>
      </c>
      <c r="D308" s="0" t="n">
        <v>1009.04166611743</v>
      </c>
      <c r="E308" s="0" t="n">
        <v>1015.71488074956</v>
      </c>
      <c r="F308" s="0" t="n">
        <v>1024.92904271808</v>
      </c>
      <c r="G308" s="0" t="n">
        <v>1056.2663758272</v>
      </c>
      <c r="H308" s="0" t="n">
        <v>1129.37614411176</v>
      </c>
      <c r="I308" s="0" t="n">
        <v>1100.96167231377</v>
      </c>
      <c r="J308" s="0" t="n">
        <v>1087.99087402148</v>
      </c>
      <c r="K308" s="0" t="n">
        <v>1079.41088153764</v>
      </c>
      <c r="L308" s="0" t="n">
        <v>1083.76998785341</v>
      </c>
      <c r="M308" s="0" t="n">
        <v>1044.26444962596</v>
      </c>
      <c r="N308" s="0" t="n">
        <v>1033.82957253728</v>
      </c>
      <c r="O308" s="0" t="n">
        <v>1039.34447768359</v>
      </c>
      <c r="P308" s="0" t="n">
        <v>1021.12612682832</v>
      </c>
    </row>
    <row r="309" customFormat="false" ht="15" hidden="false" customHeight="false" outlineLevel="0" collapsed="false">
      <c r="A309" s="0" t="str">
        <f aca="true">INDIRECT("IDs!B"&amp;$B309+1)</f>
        <v>d-rectangle</v>
      </c>
      <c r="B309" s="0" t="n">
        <v>308</v>
      </c>
      <c r="C309" s="0" t="n">
        <v>1018.06767644369</v>
      </c>
      <c r="D309" s="0" t="n">
        <v>1006.55908185338</v>
      </c>
      <c r="E309" s="0" t="n">
        <v>1009.62196566587</v>
      </c>
      <c r="F309" s="0" t="n">
        <v>1028.61649116083</v>
      </c>
      <c r="G309" s="0" t="n">
        <v>1061.49991103756</v>
      </c>
      <c r="H309" s="0" t="n">
        <v>1139.43201173394</v>
      </c>
      <c r="I309" s="0" t="n">
        <v>1118.96710761579</v>
      </c>
      <c r="J309" s="0" t="n">
        <v>1102.74551046456</v>
      </c>
      <c r="K309" s="0" t="n">
        <v>1090.97922308971</v>
      </c>
      <c r="L309" s="0" t="n">
        <v>1095.66094092254</v>
      </c>
      <c r="M309" s="0" t="n">
        <v>1053.77952595988</v>
      </c>
      <c r="N309" s="0" t="n">
        <v>1041.40957660253</v>
      </c>
      <c r="O309" s="0" t="n">
        <v>1045.85372884852</v>
      </c>
      <c r="P309" s="0" t="n">
        <v>1027.8254931516</v>
      </c>
    </row>
    <row r="310" customFormat="false" ht="15" hidden="false" customHeight="false" outlineLevel="0" collapsed="false">
      <c r="A310" s="0" t="str">
        <f aca="true">INDIRECT("IDs!B"&amp;$B310+1)</f>
        <v>d-rectangle</v>
      </c>
      <c r="B310" s="0" t="n">
        <v>309</v>
      </c>
      <c r="C310" s="0" t="n">
        <v>1016.07022089446</v>
      </c>
      <c r="D310" s="0" t="n">
        <v>1007.06311526326</v>
      </c>
      <c r="E310" s="0" t="n">
        <v>1010.55127238992</v>
      </c>
      <c r="F310" s="0" t="n">
        <v>1038.30109264511</v>
      </c>
      <c r="G310" s="0" t="n">
        <v>1067.9537589788</v>
      </c>
      <c r="H310" s="0" t="n">
        <v>1152.75666381029</v>
      </c>
      <c r="I310" s="0" t="n">
        <v>1130.95837337345</v>
      </c>
      <c r="J310" s="0" t="n">
        <v>1109.72908403576</v>
      </c>
      <c r="K310" s="0" t="n">
        <v>1097.35643894414</v>
      </c>
      <c r="L310" s="0" t="n">
        <v>1101.01770488845</v>
      </c>
      <c r="M310" s="0" t="n">
        <v>1059.85149062535</v>
      </c>
      <c r="N310" s="0" t="n">
        <v>1048.15586034014</v>
      </c>
      <c r="O310" s="0" t="n">
        <v>1040.04110687003</v>
      </c>
      <c r="P310" s="0" t="n">
        <v>1025.9264766129</v>
      </c>
    </row>
    <row r="311" customFormat="false" ht="15" hidden="false" customHeight="false" outlineLevel="0" collapsed="false">
      <c r="A311" s="0" t="str">
        <f aca="true">INDIRECT("IDs!B"&amp;$B311+1)</f>
        <v>d-rectangle</v>
      </c>
      <c r="B311" s="0" t="n">
        <v>310</v>
      </c>
      <c r="C311" s="0" t="n">
        <v>1078.01557918587</v>
      </c>
      <c r="D311" s="0" t="n">
        <v>1070.79883287857</v>
      </c>
      <c r="E311" s="0" t="n">
        <v>1066.85146033834</v>
      </c>
      <c r="F311" s="0" t="n">
        <v>1087.15494083373</v>
      </c>
      <c r="G311" s="0" t="n">
        <v>1119.6872187322</v>
      </c>
      <c r="H311" s="0" t="n">
        <v>1235.1806411917</v>
      </c>
      <c r="I311" s="0" t="n">
        <v>1185.58361501827</v>
      </c>
      <c r="J311" s="0" t="n">
        <v>1157.7285790339</v>
      </c>
      <c r="K311" s="0" t="n">
        <v>1139.13869492894</v>
      </c>
      <c r="L311" s="0" t="n">
        <v>1136.06343415208</v>
      </c>
      <c r="M311" s="0" t="n">
        <v>1103.28101212055</v>
      </c>
      <c r="N311" s="0" t="n">
        <v>1091.58437704982</v>
      </c>
      <c r="O311" s="0" t="n">
        <v>1095.64530828246</v>
      </c>
      <c r="P311" s="0" t="n">
        <v>1081.80573995322</v>
      </c>
    </row>
    <row r="312" customFormat="false" ht="15" hidden="false" customHeight="false" outlineLevel="0" collapsed="false">
      <c r="A312" s="0" t="str">
        <f aca="true">INDIRECT("IDs!B"&amp;$B312+1)</f>
        <v>d-rectangle</v>
      </c>
      <c r="B312" s="0" t="n">
        <v>311</v>
      </c>
      <c r="C312" s="0" t="n">
        <v>1043.49049739301</v>
      </c>
      <c r="D312" s="0" t="n">
        <v>1054.60091177442</v>
      </c>
      <c r="E312" s="0" t="n">
        <v>1046.76798929161</v>
      </c>
      <c r="F312" s="0" t="n">
        <v>1075.18221887225</v>
      </c>
      <c r="G312" s="0" t="n">
        <v>1114.81495612704</v>
      </c>
      <c r="H312" s="0" t="n">
        <v>1264.53099363452</v>
      </c>
      <c r="I312" s="0" t="n">
        <v>1181.12640039336</v>
      </c>
      <c r="J312" s="0" t="n">
        <v>1132.72240917363</v>
      </c>
      <c r="K312" s="0" t="n">
        <v>1083.55808322002</v>
      </c>
      <c r="L312" s="0" t="n">
        <v>1018.44775506775</v>
      </c>
      <c r="M312" s="0" t="n">
        <v>1031.64007995877</v>
      </c>
      <c r="N312" s="0" t="n">
        <v>1011.28652638407</v>
      </c>
      <c r="O312" s="0" t="n">
        <v>989.67539347993</v>
      </c>
      <c r="P312" s="0" t="n">
        <v>1014.34925097512</v>
      </c>
    </row>
    <row r="313" customFormat="false" ht="15" hidden="false" customHeight="false" outlineLevel="0" collapsed="false">
      <c r="A313" s="0" t="str">
        <f aca="true">INDIRECT("IDs!B"&amp;$B313+1)</f>
        <v>d-rectangle</v>
      </c>
      <c r="B313" s="0" t="n">
        <v>312</v>
      </c>
      <c r="C313" s="0" t="n">
        <v>1010.03787257817</v>
      </c>
      <c r="D313" s="0" t="n">
        <v>1054.54814212175</v>
      </c>
      <c r="E313" s="0" t="n">
        <v>1087.32534017567</v>
      </c>
      <c r="F313" s="0" t="n">
        <v>1099.80208275416</v>
      </c>
      <c r="G313" s="0" t="n">
        <v>1134.41059648099</v>
      </c>
      <c r="H313" s="0" t="n">
        <v>1267.12868885723</v>
      </c>
      <c r="I313" s="0" t="n">
        <v>1132.14108925146</v>
      </c>
      <c r="J313" s="0" t="n">
        <v>1064.71081560974</v>
      </c>
      <c r="K313" s="0" t="n">
        <v>1007.70036993857</v>
      </c>
      <c r="L313" s="0" t="n">
        <v>955.212312869642</v>
      </c>
      <c r="M313" s="0" t="n">
        <v>967.942613711061</v>
      </c>
      <c r="N313" s="0" t="n">
        <v>963.904225816495</v>
      </c>
      <c r="O313" s="0" t="n">
        <v>946.113466400487</v>
      </c>
      <c r="P313" s="0" t="n">
        <v>971.485272711353</v>
      </c>
    </row>
    <row r="314" customFormat="false" ht="15" hidden="false" customHeight="false" outlineLevel="0" collapsed="false">
      <c r="A314" s="0" t="str">
        <f aca="true">INDIRECT("IDs!B"&amp;$B314+1)</f>
        <v>d-rectangle</v>
      </c>
      <c r="B314" s="0" t="n">
        <v>313</v>
      </c>
      <c r="C314" s="0" t="n">
        <v>966.233913841911</v>
      </c>
      <c r="D314" s="0" t="n">
        <v>961.32294967191</v>
      </c>
      <c r="E314" s="0" t="n">
        <v>996.073012338456</v>
      </c>
      <c r="F314" s="0" t="n">
        <v>958.086678253254</v>
      </c>
      <c r="G314" s="0" t="n">
        <v>966.036081025826</v>
      </c>
      <c r="H314" s="0" t="n">
        <v>1048.17391499312</v>
      </c>
      <c r="I314" s="0" t="n">
        <v>1006.55914909353</v>
      </c>
      <c r="J314" s="0" t="n">
        <v>1008.43375813774</v>
      </c>
      <c r="K314" s="0" t="n">
        <v>1019.2480663523</v>
      </c>
      <c r="L314" s="0" t="n">
        <v>1071.31399135656</v>
      </c>
      <c r="M314" s="0" t="n">
        <v>1000.91850972054</v>
      </c>
      <c r="N314" s="0" t="n">
        <v>999.409960513934</v>
      </c>
      <c r="O314" s="0" t="n">
        <v>1036.57599105539</v>
      </c>
      <c r="P314" s="0" t="n">
        <v>977.863343877211</v>
      </c>
    </row>
    <row r="315" customFormat="false" ht="15" hidden="false" customHeight="false" outlineLevel="0" collapsed="false">
      <c r="A315" s="0" t="str">
        <f aca="true">INDIRECT("IDs!B"&amp;$B315+1)</f>
        <v>d-rectangle</v>
      </c>
      <c r="B315" s="0" t="n">
        <v>314</v>
      </c>
      <c r="C315" s="0" t="n">
        <v>994.753568835292</v>
      </c>
      <c r="D315" s="0" t="n">
        <v>990.260242854425</v>
      </c>
      <c r="E315" s="0" t="n">
        <v>1009.88458828221</v>
      </c>
      <c r="F315" s="0" t="n">
        <v>987.0719816556</v>
      </c>
      <c r="G315" s="0" t="n">
        <v>999.015680537368</v>
      </c>
      <c r="H315" s="0" t="n">
        <v>1065.63926604751</v>
      </c>
      <c r="I315" s="0" t="n">
        <v>1039.43330718286</v>
      </c>
      <c r="J315" s="0" t="n">
        <v>1039.83443980132</v>
      </c>
      <c r="K315" s="0" t="n">
        <v>1047.29300052721</v>
      </c>
      <c r="L315" s="0" t="n">
        <v>1083.11861517526</v>
      </c>
      <c r="M315" s="0" t="n">
        <v>1025.08339906381</v>
      </c>
      <c r="N315" s="0" t="n">
        <v>1020.89437076589</v>
      </c>
      <c r="O315" s="0" t="n">
        <v>1047.02507824431</v>
      </c>
      <c r="P315" s="0" t="n">
        <v>1005.9074596375</v>
      </c>
    </row>
    <row r="316" customFormat="false" ht="15" hidden="false" customHeight="false" outlineLevel="0" collapsed="false">
      <c r="A316" s="0" t="str">
        <f aca="true">INDIRECT("IDs!B"&amp;$B316+1)</f>
        <v>d-rectangle</v>
      </c>
      <c r="B316" s="0" t="n">
        <v>315</v>
      </c>
      <c r="C316" s="0" t="n">
        <v>1009.78893348187</v>
      </c>
      <c r="D316" s="0" t="n">
        <v>1004.41029877737</v>
      </c>
      <c r="E316" s="0" t="n">
        <v>1015.82432870555</v>
      </c>
      <c r="F316" s="0" t="n">
        <v>1003.53858292863</v>
      </c>
      <c r="G316" s="0" t="n">
        <v>1021.71425278589</v>
      </c>
      <c r="H316" s="0" t="n">
        <v>1083.91272354997</v>
      </c>
      <c r="I316" s="0" t="n">
        <v>1064.20491548802</v>
      </c>
      <c r="J316" s="0" t="n">
        <v>1063.41499922958</v>
      </c>
      <c r="K316" s="0" t="n">
        <v>1065.36105995083</v>
      </c>
      <c r="L316" s="0" t="n">
        <v>1089.99489115583</v>
      </c>
      <c r="M316" s="0" t="n">
        <v>1038.80426244077</v>
      </c>
      <c r="N316" s="0" t="n">
        <v>1033.47992283637</v>
      </c>
      <c r="O316" s="0" t="n">
        <v>1051.08940682868</v>
      </c>
      <c r="P316" s="0" t="n">
        <v>1019.16954869842</v>
      </c>
    </row>
    <row r="317" customFormat="false" ht="15" hidden="false" customHeight="false" outlineLevel="0" collapsed="false">
      <c r="A317" s="0" t="str">
        <f aca="true">INDIRECT("IDs!B"&amp;$B317+1)</f>
        <v>d-rectangle</v>
      </c>
      <c r="B317" s="0" t="n">
        <v>316</v>
      </c>
      <c r="C317" s="0" t="n">
        <v>1020.84934640024</v>
      </c>
      <c r="D317" s="0" t="n">
        <v>1015.57351292118</v>
      </c>
      <c r="E317" s="0" t="n">
        <v>1022.61546046184</v>
      </c>
      <c r="F317" s="0" t="n">
        <v>1017.4402382815</v>
      </c>
      <c r="G317" s="0" t="n">
        <v>1039.07083846641</v>
      </c>
      <c r="H317" s="0" t="n">
        <v>1101.69915587173</v>
      </c>
      <c r="I317" s="0" t="n">
        <v>1087.12627863653</v>
      </c>
      <c r="J317" s="0" t="n">
        <v>1084.46544049037</v>
      </c>
      <c r="K317" s="0" t="n">
        <v>1082.11691380296</v>
      </c>
      <c r="L317" s="0" t="n">
        <v>1098.27359389214</v>
      </c>
      <c r="M317" s="0" t="n">
        <v>1050.49453111832</v>
      </c>
      <c r="N317" s="0" t="n">
        <v>1042.21760026819</v>
      </c>
      <c r="O317" s="0" t="n">
        <v>1054.2761109901</v>
      </c>
      <c r="P317" s="0" t="n">
        <v>1027.99939204582</v>
      </c>
    </row>
    <row r="318" customFormat="false" ht="15" hidden="false" customHeight="false" outlineLevel="0" collapsed="false">
      <c r="A318" s="0" t="str">
        <f aca="true">INDIRECT("IDs!B"&amp;$B318+1)</f>
        <v>d-rectangle</v>
      </c>
      <c r="B318" s="0" t="n">
        <v>317</v>
      </c>
      <c r="C318" s="0" t="n">
        <v>1029.15698872658</v>
      </c>
      <c r="D318" s="0" t="n">
        <v>1023.57232407649</v>
      </c>
      <c r="E318" s="0" t="n">
        <v>1027.83407032856</v>
      </c>
      <c r="F318" s="0" t="n">
        <v>1028.21740109515</v>
      </c>
      <c r="G318" s="0" t="n">
        <v>1053.2351498591</v>
      </c>
      <c r="H318" s="0" t="n">
        <v>1120.67426108146</v>
      </c>
      <c r="I318" s="0" t="n">
        <v>1108.45609313169</v>
      </c>
      <c r="J318" s="0" t="n">
        <v>1101.99350141452</v>
      </c>
      <c r="K318" s="0" t="n">
        <v>1094.60584373392</v>
      </c>
      <c r="L318" s="0" t="n">
        <v>1103.71851062373</v>
      </c>
      <c r="M318" s="0" t="n">
        <v>1059.58078043058</v>
      </c>
      <c r="N318" s="0" t="n">
        <v>1048.4752245737</v>
      </c>
      <c r="O318" s="0" t="n">
        <v>1056.84082691829</v>
      </c>
      <c r="P318" s="0" t="n">
        <v>1034.78000084249</v>
      </c>
    </row>
    <row r="319" customFormat="false" ht="15" hidden="false" customHeight="false" outlineLevel="0" collapsed="false">
      <c r="A319" s="0" t="str">
        <f aca="true">INDIRECT("IDs!B"&amp;$B319+1)</f>
        <v>d-rectangle</v>
      </c>
      <c r="B319" s="0" t="n">
        <v>318</v>
      </c>
      <c r="C319" s="0" t="n">
        <v>1032.53287566916</v>
      </c>
      <c r="D319" s="0" t="n">
        <v>1026.32032987338</v>
      </c>
      <c r="E319" s="0" t="n">
        <v>1030.42056148909</v>
      </c>
      <c r="F319" s="0" t="n">
        <v>1034.07197631217</v>
      </c>
      <c r="G319" s="0" t="n">
        <v>1061.92685946869</v>
      </c>
      <c r="H319" s="0" t="n">
        <v>1133.38769234767</v>
      </c>
      <c r="I319" s="0" t="n">
        <v>1116.64178726849</v>
      </c>
      <c r="J319" s="0" t="n">
        <v>1106.23586611563</v>
      </c>
      <c r="K319" s="0" t="n">
        <v>1097.845281813</v>
      </c>
      <c r="L319" s="0" t="n">
        <v>1105.1670872151</v>
      </c>
      <c r="M319" s="0" t="n">
        <v>1062.56178730633</v>
      </c>
      <c r="N319" s="0" t="n">
        <v>1051.0959257835</v>
      </c>
      <c r="O319" s="0" t="n">
        <v>1058.52936739633</v>
      </c>
      <c r="P319" s="0" t="n">
        <v>1037.81975922944</v>
      </c>
    </row>
    <row r="320" customFormat="false" ht="15" hidden="false" customHeight="false" outlineLevel="0" collapsed="false">
      <c r="A320" s="0" t="str">
        <f aca="true">INDIRECT("IDs!B"&amp;$B320+1)</f>
        <v>d-rectangle</v>
      </c>
      <c r="B320" s="0" t="n">
        <v>319</v>
      </c>
      <c r="C320" s="0" t="n">
        <v>1035.6684920464</v>
      </c>
      <c r="D320" s="0" t="n">
        <v>1027.50662052026</v>
      </c>
      <c r="E320" s="0" t="n">
        <v>1030.80961181748</v>
      </c>
      <c r="F320" s="0" t="n">
        <v>1037.63757763709</v>
      </c>
      <c r="G320" s="0" t="n">
        <v>1068.13358858146</v>
      </c>
      <c r="H320" s="0" t="n">
        <v>1141.83105544304</v>
      </c>
      <c r="I320" s="0" t="n">
        <v>1118.00974181075</v>
      </c>
      <c r="J320" s="0" t="n">
        <v>1106.84152185289</v>
      </c>
      <c r="K320" s="0" t="n">
        <v>1099.78671182677</v>
      </c>
      <c r="L320" s="0" t="n">
        <v>1105.62098290005</v>
      </c>
      <c r="M320" s="0" t="n">
        <v>1064.45049197341</v>
      </c>
      <c r="N320" s="0" t="n">
        <v>1053.30417415553</v>
      </c>
      <c r="O320" s="0" t="n">
        <v>1061.09556821223</v>
      </c>
      <c r="P320" s="0" t="n">
        <v>1041.68437848171</v>
      </c>
    </row>
    <row r="321" customFormat="false" ht="15" hidden="false" customHeight="false" outlineLevel="0" collapsed="false">
      <c r="A321" s="0" t="str">
        <f aca="true">INDIRECT("IDs!B"&amp;$B321+1)</f>
        <v>d-rectangle</v>
      </c>
      <c r="B321" s="0" t="n">
        <v>320</v>
      </c>
      <c r="C321" s="0" t="n">
        <v>1036.94131553242</v>
      </c>
      <c r="D321" s="0" t="n">
        <v>1023.63003317744</v>
      </c>
      <c r="E321" s="0" t="n">
        <v>1025.56170247572</v>
      </c>
      <c r="F321" s="0" t="n">
        <v>1045.25390051407</v>
      </c>
      <c r="G321" s="0" t="n">
        <v>1076.13022608329</v>
      </c>
      <c r="H321" s="0" t="n">
        <v>1151.36138414736</v>
      </c>
      <c r="I321" s="0" t="n">
        <v>1134.57634680128</v>
      </c>
      <c r="J321" s="0" t="n">
        <v>1120.63450754831</v>
      </c>
      <c r="K321" s="0" t="n">
        <v>1111.3236005313</v>
      </c>
      <c r="L321" s="0" t="n">
        <v>1119.03294261033</v>
      </c>
      <c r="M321" s="0" t="n">
        <v>1074.25359805931</v>
      </c>
      <c r="N321" s="0" t="n">
        <v>1061.57724331319</v>
      </c>
      <c r="O321" s="0" t="n">
        <v>1067.83617652584</v>
      </c>
      <c r="P321" s="0" t="n">
        <v>1048.87216149926</v>
      </c>
    </row>
    <row r="322" customFormat="false" ht="15" hidden="false" customHeight="false" outlineLevel="0" collapsed="false">
      <c r="A322" s="0" t="str">
        <f aca="true">INDIRECT("IDs!B"&amp;$B322+1)</f>
        <v>d-rectangle</v>
      </c>
      <c r="B322" s="0" t="n">
        <v>321</v>
      </c>
      <c r="C322" s="0" t="n">
        <v>1035.6787840224</v>
      </c>
      <c r="D322" s="0" t="n">
        <v>1025.22733857012</v>
      </c>
      <c r="E322" s="0" t="n">
        <v>1027.42588569715</v>
      </c>
      <c r="F322" s="0" t="n">
        <v>1056.58278604682</v>
      </c>
      <c r="G322" s="0" t="n">
        <v>1083.13520122952</v>
      </c>
      <c r="H322" s="0" t="n">
        <v>1168.09488012686</v>
      </c>
      <c r="I322" s="0" t="n">
        <v>1148.16900183005</v>
      </c>
      <c r="J322" s="0" t="n">
        <v>1128.56757728967</v>
      </c>
      <c r="K322" s="0" t="n">
        <v>1118.7111576621</v>
      </c>
      <c r="L322" s="0" t="n">
        <v>1126.191352006</v>
      </c>
      <c r="M322" s="0" t="n">
        <v>1082.7938260678</v>
      </c>
      <c r="N322" s="0" t="n">
        <v>1072.7517358865</v>
      </c>
      <c r="O322" s="0" t="n">
        <v>1059.76052939394</v>
      </c>
      <c r="P322" s="0" t="n">
        <v>1045.80770005549</v>
      </c>
    </row>
    <row r="323" customFormat="false" ht="15" hidden="false" customHeight="false" outlineLevel="0" collapsed="false">
      <c r="A323" s="0" t="str">
        <f aca="true">INDIRECT("IDs!B"&amp;$B323+1)</f>
        <v>d-rectangle</v>
      </c>
      <c r="B323" s="0" t="n">
        <v>322</v>
      </c>
      <c r="C323" s="0" t="n">
        <v>1035.56782048113</v>
      </c>
      <c r="D323" s="0" t="n">
        <v>1041.50673533333</v>
      </c>
      <c r="E323" s="0" t="n">
        <v>1044.20165233074</v>
      </c>
      <c r="F323" s="0" t="n">
        <v>1067.83927882092</v>
      </c>
      <c r="G323" s="0" t="n">
        <v>1097.83241393845</v>
      </c>
      <c r="H323" s="0" t="n">
        <v>1213.90182449472</v>
      </c>
      <c r="I323" s="0" t="n">
        <v>1171.28518206495</v>
      </c>
      <c r="J323" s="0" t="n">
        <v>1146.41592946456</v>
      </c>
      <c r="K323" s="0" t="n">
        <v>1128.83513298954</v>
      </c>
      <c r="L323" s="0" t="n">
        <v>1094.883003514</v>
      </c>
      <c r="M323" s="0" t="n">
        <v>1085.88110160381</v>
      </c>
      <c r="N323" s="0" t="n">
        <v>1055.52143525475</v>
      </c>
      <c r="O323" s="0" t="n">
        <v>1019.44793277331</v>
      </c>
      <c r="P323" s="0" t="n">
        <v>1024.44698295923</v>
      </c>
    </row>
    <row r="324" customFormat="false" ht="15" hidden="false" customHeight="false" outlineLevel="0" collapsed="false">
      <c r="A324" s="0" t="str">
        <f aca="true">INDIRECT("IDs!B"&amp;$B324+1)</f>
        <v>d-rectangle</v>
      </c>
      <c r="B324" s="0" t="n">
        <v>323</v>
      </c>
      <c r="C324" s="0" t="n">
        <v>1066.33701527771</v>
      </c>
      <c r="D324" s="0" t="n">
        <v>1077.49007263674</v>
      </c>
      <c r="E324" s="0" t="n">
        <v>1069.25308809632</v>
      </c>
      <c r="F324" s="0" t="n">
        <v>1097.87459895334</v>
      </c>
      <c r="G324" s="0" t="n">
        <v>1135.11811798138</v>
      </c>
      <c r="H324" s="0" t="n">
        <v>1282.52805999937</v>
      </c>
      <c r="I324" s="0" t="n">
        <v>1204.18365577534</v>
      </c>
      <c r="J324" s="0" t="n">
        <v>1158.09447712654</v>
      </c>
      <c r="K324" s="0" t="n">
        <v>1108.65062066008</v>
      </c>
      <c r="L324" s="0" t="n">
        <v>1036.34407295235</v>
      </c>
      <c r="M324" s="0" t="n">
        <v>1053.12495089909</v>
      </c>
      <c r="N324" s="0" t="n">
        <v>1030.47468706185</v>
      </c>
      <c r="O324" s="0" t="n">
        <v>1008.26722941714</v>
      </c>
      <c r="P324" s="0" t="n">
        <v>1035.25142115606</v>
      </c>
    </row>
    <row r="325" customFormat="false" ht="15" hidden="false" customHeight="false" outlineLevel="0" collapsed="false">
      <c r="A325" s="0" t="str">
        <f aca="true">INDIRECT("IDs!B"&amp;$B325+1)</f>
        <v>d-rectangle</v>
      </c>
      <c r="B325" s="0" t="n">
        <v>324</v>
      </c>
      <c r="C325" s="0" t="n">
        <v>1021.39370517704</v>
      </c>
      <c r="D325" s="0" t="n">
        <v>1067.90383518023</v>
      </c>
      <c r="E325" s="0" t="n">
        <v>1105.53171562176</v>
      </c>
      <c r="F325" s="0" t="n">
        <v>1116.69848172291</v>
      </c>
      <c r="G325" s="0" t="n">
        <v>1148.5421563407</v>
      </c>
      <c r="H325" s="0" t="n">
        <v>1280.09549695867</v>
      </c>
      <c r="I325" s="0" t="n">
        <v>1148.54368918565</v>
      </c>
      <c r="J325" s="0" t="n">
        <v>1081.17252060274</v>
      </c>
      <c r="K325" s="0" t="n">
        <v>1024.82509449631</v>
      </c>
      <c r="L325" s="0" t="n">
        <v>968.689540349567</v>
      </c>
      <c r="M325" s="0" t="n">
        <v>979.390936150456</v>
      </c>
      <c r="N325" s="0" t="n">
        <v>973.787031425236</v>
      </c>
      <c r="O325" s="0" t="n">
        <v>955.35077826116</v>
      </c>
      <c r="P325" s="0" t="n">
        <v>981.427196028243</v>
      </c>
    </row>
    <row r="326" customFormat="false" ht="15" hidden="false" customHeight="false" outlineLevel="0" collapsed="false">
      <c r="A326" s="0" t="str">
        <f aca="true">INDIRECT("IDs!B"&amp;$B326+1)</f>
        <v>d-rectangle</v>
      </c>
      <c r="B326" s="0" t="n">
        <v>325</v>
      </c>
      <c r="C326" s="0" t="n">
        <v>977.186082848875</v>
      </c>
      <c r="D326" s="0" t="n">
        <v>971.261499253485</v>
      </c>
      <c r="E326" s="0" t="n">
        <v>1004.16562264372</v>
      </c>
      <c r="F326" s="0" t="n">
        <v>965.176550984796</v>
      </c>
      <c r="G326" s="0" t="n">
        <v>971.64652766027</v>
      </c>
      <c r="H326" s="0" t="n">
        <v>1051.59739522843</v>
      </c>
      <c r="I326" s="0" t="n">
        <v>1012.09123810009</v>
      </c>
      <c r="J326" s="0" t="n">
        <v>1015.95072368863</v>
      </c>
      <c r="K326" s="0" t="n">
        <v>1029.01901905639</v>
      </c>
      <c r="L326" s="0" t="n">
        <v>1080.65486684049</v>
      </c>
      <c r="M326" s="0" t="n">
        <v>1011.93320961123</v>
      </c>
      <c r="N326" s="0" t="n">
        <v>1010.83072100748</v>
      </c>
      <c r="O326" s="0" t="n">
        <v>1048.15687414778</v>
      </c>
      <c r="P326" s="0" t="n">
        <v>989.584610570623</v>
      </c>
    </row>
    <row r="327" customFormat="false" ht="15" hidden="false" customHeight="false" outlineLevel="0" collapsed="false">
      <c r="A327" s="0" t="str">
        <f aca="true">INDIRECT("IDs!B"&amp;$B327+1)</f>
        <v>d-rectangle</v>
      </c>
      <c r="B327" s="0" t="n">
        <v>326</v>
      </c>
      <c r="C327" s="0" t="n">
        <v>1005.302719392</v>
      </c>
      <c r="D327" s="0" t="n">
        <v>1000.51824472568</v>
      </c>
      <c r="E327" s="0" t="n">
        <v>1019.28190071397</v>
      </c>
      <c r="F327" s="0" t="n">
        <v>994.486699216668</v>
      </c>
      <c r="G327" s="0" t="n">
        <v>1004.67068070392</v>
      </c>
      <c r="H327" s="0" t="n">
        <v>1069.69353912594</v>
      </c>
      <c r="I327" s="0" t="n">
        <v>1044.92319244777</v>
      </c>
      <c r="J327" s="0" t="n">
        <v>1046.25554399408</v>
      </c>
      <c r="K327" s="0" t="n">
        <v>1054.48865090176</v>
      </c>
      <c r="L327" s="0" t="n">
        <v>1091.84554463284</v>
      </c>
      <c r="M327" s="0" t="n">
        <v>1035.31467168963</v>
      </c>
      <c r="N327" s="0" t="n">
        <v>1031.8754405261</v>
      </c>
      <c r="O327" s="0" t="n">
        <v>1058.78276985302</v>
      </c>
      <c r="P327" s="0" t="n">
        <v>1017.12300371339</v>
      </c>
    </row>
    <row r="328" customFormat="false" ht="15" hidden="false" customHeight="false" outlineLevel="0" collapsed="false">
      <c r="A328" s="0" t="str">
        <f aca="true">INDIRECT("IDs!B"&amp;$B328+1)</f>
        <v>d-rectangle</v>
      </c>
      <c r="B328" s="0" t="n">
        <v>327</v>
      </c>
      <c r="C328" s="0" t="n">
        <v>1020.98568006837</v>
      </c>
      <c r="D328" s="0" t="n">
        <v>1015.01274619873</v>
      </c>
      <c r="E328" s="0" t="n">
        <v>1025.53414865169</v>
      </c>
      <c r="F328" s="0" t="n">
        <v>1011.30913613336</v>
      </c>
      <c r="G328" s="0" t="n">
        <v>1027.93378880623</v>
      </c>
      <c r="H328" s="0" t="n">
        <v>1089.1457270537</v>
      </c>
      <c r="I328" s="0" t="n">
        <v>1070.87641426509</v>
      </c>
      <c r="J328" s="0" t="n">
        <v>1071.27770416489</v>
      </c>
      <c r="K328" s="0" t="n">
        <v>1074.75040781109</v>
      </c>
      <c r="L328" s="0" t="n">
        <v>1101.29075088153</v>
      </c>
      <c r="M328" s="0" t="n">
        <v>1050.044468578</v>
      </c>
      <c r="N328" s="0" t="n">
        <v>1044.77920390375</v>
      </c>
      <c r="O328" s="0" t="n">
        <v>1063.82498095765</v>
      </c>
      <c r="P328" s="0" t="n">
        <v>1031.0133486863</v>
      </c>
    </row>
    <row r="329" customFormat="false" ht="15" hidden="false" customHeight="false" outlineLevel="0" collapsed="false">
      <c r="A329" s="0" t="str">
        <f aca="true">INDIRECT("IDs!B"&amp;$B329+1)</f>
        <v>d-rectangle</v>
      </c>
      <c r="B329" s="0" t="n">
        <v>328</v>
      </c>
      <c r="C329" s="0" t="n">
        <v>1033.28845864424</v>
      </c>
      <c r="D329" s="0" t="n">
        <v>1027.40537885012</v>
      </c>
      <c r="E329" s="0" t="n">
        <v>1033.68776897429</v>
      </c>
      <c r="F329" s="0" t="n">
        <v>1026.04120499083</v>
      </c>
      <c r="G329" s="0" t="n">
        <v>1045.82084529536</v>
      </c>
      <c r="H329" s="0" t="n">
        <v>1107.11399959272</v>
      </c>
      <c r="I329" s="0" t="n">
        <v>1094.45155259471</v>
      </c>
      <c r="J329" s="0" t="n">
        <v>1093.49798677928</v>
      </c>
      <c r="K329" s="0" t="n">
        <v>1092.73091263106</v>
      </c>
      <c r="L329" s="0" t="n">
        <v>1110.96438274902</v>
      </c>
      <c r="M329" s="0" t="n">
        <v>1062.64117498693</v>
      </c>
      <c r="N329" s="0" t="n">
        <v>1054.66821139553</v>
      </c>
      <c r="O329" s="0" t="n">
        <v>1068.55508823009</v>
      </c>
      <c r="P329" s="0" t="n">
        <v>1041.22124717232</v>
      </c>
    </row>
    <row r="330" customFormat="false" ht="15" hidden="false" customHeight="false" outlineLevel="0" collapsed="false">
      <c r="A330" s="0" t="str">
        <f aca="true">INDIRECT("IDs!B"&amp;$B330+1)</f>
        <v>d-rectangle</v>
      </c>
      <c r="B330" s="0" t="n">
        <v>329</v>
      </c>
      <c r="C330" s="0" t="n">
        <v>1042.90204455451</v>
      </c>
      <c r="D330" s="0" t="n">
        <v>1036.97357691033</v>
      </c>
      <c r="E330" s="0" t="n">
        <v>1040.52494837408</v>
      </c>
      <c r="F330" s="0" t="n">
        <v>1038.15417390195</v>
      </c>
      <c r="G330" s="0" t="n">
        <v>1061.23943476713</v>
      </c>
      <c r="H330" s="0" t="n">
        <v>1127.80155285499</v>
      </c>
      <c r="I330" s="0" t="n">
        <v>1117.69332423989</v>
      </c>
      <c r="J330" s="0" t="n">
        <v>1113.10946185843</v>
      </c>
      <c r="K330" s="0" t="n">
        <v>1107.50822823718</v>
      </c>
      <c r="L330" s="0" t="n">
        <v>1118.51667033062</v>
      </c>
      <c r="M330" s="0" t="n">
        <v>1073.14274065267</v>
      </c>
      <c r="N330" s="0" t="n">
        <v>1062.12281672783</v>
      </c>
      <c r="O330" s="0" t="n">
        <v>1072.34240540117</v>
      </c>
      <c r="P330" s="0" t="n">
        <v>1049.05049160152</v>
      </c>
    </row>
    <row r="331" customFormat="false" ht="15" hidden="false" customHeight="false" outlineLevel="0" collapsed="false">
      <c r="A331" s="0" t="str">
        <f aca="true">INDIRECT("IDs!B"&amp;$B331+1)</f>
        <v>d-rectangle</v>
      </c>
      <c r="B331" s="0" t="n">
        <v>330</v>
      </c>
      <c r="C331" s="0" t="n">
        <v>1046.96659146722</v>
      </c>
      <c r="D331" s="0" t="n">
        <v>1040.34900764303</v>
      </c>
      <c r="E331" s="0" t="n">
        <v>1042.76804728339</v>
      </c>
      <c r="F331" s="0" t="n">
        <v>1043.67783247872</v>
      </c>
      <c r="G331" s="0" t="n">
        <v>1069.31051781384</v>
      </c>
      <c r="H331" s="0" t="n">
        <v>1139.54798755625</v>
      </c>
      <c r="I331" s="0" t="n">
        <v>1126.0917432298</v>
      </c>
      <c r="J331" s="0" t="n">
        <v>1118.1473199758</v>
      </c>
      <c r="K331" s="0" t="n">
        <v>1111.47924530122</v>
      </c>
      <c r="L331" s="0" t="n">
        <v>1120.84105588816</v>
      </c>
      <c r="M331" s="0" t="n">
        <v>1077.14888900592</v>
      </c>
      <c r="N331" s="0" t="n">
        <v>1065.69906866846</v>
      </c>
      <c r="O331" s="0" t="n">
        <v>1075.30293170149</v>
      </c>
      <c r="P331" s="0" t="n">
        <v>1053.01892194764</v>
      </c>
    </row>
    <row r="332" customFormat="false" ht="15" hidden="false" customHeight="false" outlineLevel="0" collapsed="false">
      <c r="A332" s="0" t="str">
        <f aca="true">INDIRECT("IDs!B"&amp;$B332+1)</f>
        <v>d-rectangle</v>
      </c>
      <c r="B332" s="0" t="n">
        <v>331</v>
      </c>
      <c r="C332" s="0" t="n">
        <v>1050.2696870014</v>
      </c>
      <c r="D332" s="0" t="n">
        <v>1042.16415243815</v>
      </c>
      <c r="E332" s="0" t="n">
        <v>1043.5657675468</v>
      </c>
      <c r="F332" s="0" t="n">
        <v>1048.21933673641</v>
      </c>
      <c r="G332" s="0" t="n">
        <v>1077.34384175502</v>
      </c>
      <c r="H332" s="0" t="n">
        <v>1151.60443997552</v>
      </c>
      <c r="I332" s="0" t="n">
        <v>1129.79207696935</v>
      </c>
      <c r="J332" s="0" t="n">
        <v>1118.88302843177</v>
      </c>
      <c r="K332" s="0" t="n">
        <v>1113.27310509278</v>
      </c>
      <c r="L332" s="0" t="n">
        <v>1121.75018450139</v>
      </c>
      <c r="M332" s="0" t="n">
        <v>1079.45586941359</v>
      </c>
      <c r="N332" s="0" t="n">
        <v>1068.47261886135</v>
      </c>
      <c r="O332" s="0" t="n">
        <v>1077.43588496699</v>
      </c>
      <c r="P332" s="0" t="n">
        <v>1056.91418954047</v>
      </c>
    </row>
    <row r="333" customFormat="false" ht="15" hidden="false" customHeight="false" outlineLevel="0" collapsed="false">
      <c r="A333" s="0" t="str">
        <f aca="true">INDIRECT("IDs!B"&amp;$B333+1)</f>
        <v>d-rectangle</v>
      </c>
      <c r="B333" s="0" t="n">
        <v>332</v>
      </c>
      <c r="C333" s="0" t="n">
        <v>1051.0138470899</v>
      </c>
      <c r="D333" s="0" t="n">
        <v>1034.65473903114</v>
      </c>
      <c r="E333" s="0" t="n">
        <v>1032.90538832245</v>
      </c>
      <c r="F333" s="0" t="n">
        <v>1050.60233392295</v>
      </c>
      <c r="G333" s="0" t="n">
        <v>1083.00241335144</v>
      </c>
      <c r="H333" s="0" t="n">
        <v>1157.96401067254</v>
      </c>
      <c r="I333" s="0" t="n">
        <v>1141.58897210789</v>
      </c>
      <c r="J333" s="0" t="n">
        <v>1129.67799812378</v>
      </c>
      <c r="K333" s="0" t="n">
        <v>1122.27867063298</v>
      </c>
      <c r="L333" s="0" t="n">
        <v>1131.38431085632</v>
      </c>
      <c r="M333" s="0" t="n">
        <v>1086.79559844189</v>
      </c>
      <c r="N333" s="0" t="n">
        <v>1074.38657935293</v>
      </c>
      <c r="O333" s="0" t="n">
        <v>1084.55528807295</v>
      </c>
      <c r="P333" s="0" t="n">
        <v>1064.52540596433</v>
      </c>
    </row>
    <row r="334" customFormat="false" ht="15" hidden="false" customHeight="false" outlineLevel="0" collapsed="false">
      <c r="A334" s="0" t="str">
        <f aca="true">INDIRECT("IDs!B"&amp;$B334+1)</f>
        <v>d-rectangle</v>
      </c>
      <c r="B334" s="0" t="n">
        <v>333</v>
      </c>
      <c r="C334" s="0" t="n">
        <v>1049.27103647176</v>
      </c>
      <c r="D334" s="0" t="n">
        <v>1037.00963063814</v>
      </c>
      <c r="E334" s="0" t="n">
        <v>1037.98842280523</v>
      </c>
      <c r="F334" s="0" t="n">
        <v>1068.74859499438</v>
      </c>
      <c r="G334" s="0" t="n">
        <v>1092.70371200063</v>
      </c>
      <c r="H334" s="0" t="n">
        <v>1176.05819646445</v>
      </c>
      <c r="I334" s="0" t="n">
        <v>1159.45250517515</v>
      </c>
      <c r="J334" s="0" t="n">
        <v>1142.07842120292</v>
      </c>
      <c r="K334" s="0" t="n">
        <v>1133.12849111983</v>
      </c>
      <c r="L334" s="0" t="n">
        <v>1142.47999376421</v>
      </c>
      <c r="M334" s="0" t="n">
        <v>1096.30718605146</v>
      </c>
      <c r="N334" s="0" t="n">
        <v>1084.67462458467</v>
      </c>
      <c r="O334" s="0" t="n">
        <v>1080.11169165639</v>
      </c>
      <c r="P334" s="0" t="n">
        <v>1063.44449300854</v>
      </c>
    </row>
    <row r="335" customFormat="false" ht="15" hidden="false" customHeight="false" outlineLevel="0" collapsed="false">
      <c r="A335" s="0" t="str">
        <f aca="true">INDIRECT("IDs!B"&amp;$B335+1)</f>
        <v>d-rectangle</v>
      </c>
      <c r="B335" s="0" t="n">
        <v>334</v>
      </c>
      <c r="C335" s="0" t="n">
        <v>1046.30394816614</v>
      </c>
      <c r="D335" s="0" t="n">
        <v>1051.81477759254</v>
      </c>
      <c r="E335" s="0" t="n">
        <v>1055.01258351795</v>
      </c>
      <c r="F335" s="0" t="n">
        <v>1079.21272821631</v>
      </c>
      <c r="G335" s="0" t="n">
        <v>1108.13643041673</v>
      </c>
      <c r="H335" s="0" t="n">
        <v>1222.28611128832</v>
      </c>
      <c r="I335" s="0" t="n">
        <v>1183.63413009643</v>
      </c>
      <c r="J335" s="0" t="n">
        <v>1161.9748463546</v>
      </c>
      <c r="K335" s="0" t="n">
        <v>1147.79716709062</v>
      </c>
      <c r="L335" s="0" t="n">
        <v>1122.34439154932</v>
      </c>
      <c r="M335" s="0" t="n">
        <v>1109.38518635439</v>
      </c>
      <c r="N335" s="0" t="n">
        <v>1079.94936273735</v>
      </c>
      <c r="O335" s="0" t="n">
        <v>1036.80617243196</v>
      </c>
      <c r="P335" s="0" t="n">
        <v>1038.83434022015</v>
      </c>
    </row>
    <row r="336" customFormat="false" ht="15" hidden="false" customHeight="false" outlineLevel="0" collapsed="false">
      <c r="A336" s="0" t="str">
        <f aca="true">INDIRECT("IDs!B"&amp;$B336+1)</f>
        <v>d-rectangle</v>
      </c>
      <c r="B336" s="0" t="n">
        <v>335</v>
      </c>
      <c r="C336" s="0" t="n">
        <v>1084.92502828017</v>
      </c>
      <c r="D336" s="0" t="n">
        <v>1096.62183799571</v>
      </c>
      <c r="E336" s="0" t="n">
        <v>1088.1184306725</v>
      </c>
      <c r="F336" s="0" t="n">
        <v>1116.8316988935</v>
      </c>
      <c r="G336" s="0" t="n">
        <v>1151.79505348434</v>
      </c>
      <c r="H336" s="0" t="n">
        <v>1297.84801431953</v>
      </c>
      <c r="I336" s="0" t="n">
        <v>1223.91397540304</v>
      </c>
      <c r="J336" s="0" t="n">
        <v>1177.98205032999</v>
      </c>
      <c r="K336" s="0" t="n">
        <v>1129.07038647995</v>
      </c>
      <c r="L336" s="0" t="n">
        <v>1050.72922554271</v>
      </c>
      <c r="M336" s="0" t="n">
        <v>1069.76345095517</v>
      </c>
      <c r="N336" s="0" t="n">
        <v>1044.46512708315</v>
      </c>
      <c r="O336" s="0" t="n">
        <v>1022.69394362698</v>
      </c>
      <c r="P336" s="0" t="n">
        <v>1051.6531794001</v>
      </c>
    </row>
    <row r="337" customFormat="false" ht="15" hidden="false" customHeight="false" outlineLevel="0" collapsed="false">
      <c r="A337" s="0" t="str">
        <f aca="true">INDIRECT("IDs!B"&amp;$B337+1)</f>
        <v>d-rectangle</v>
      </c>
      <c r="B337" s="0" t="n">
        <v>336</v>
      </c>
      <c r="C337" s="0" t="n">
        <v>1030.14366639734</v>
      </c>
      <c r="D337" s="0" t="n">
        <v>1078.37207429472</v>
      </c>
      <c r="E337" s="0" t="n">
        <v>1119.9786585559</v>
      </c>
      <c r="F337" s="0" t="n">
        <v>1130.07359050612</v>
      </c>
      <c r="G337" s="0" t="n">
        <v>1160.47623948835</v>
      </c>
      <c r="H337" s="0" t="n">
        <v>1291.59460454298</v>
      </c>
      <c r="I337" s="0" t="n">
        <v>1163.03886152544</v>
      </c>
      <c r="J337" s="0" t="n">
        <v>1096.90185522171</v>
      </c>
      <c r="K337" s="0" t="n">
        <v>1042.61219360687</v>
      </c>
      <c r="L337" s="0" t="n">
        <v>992.080425070285</v>
      </c>
      <c r="M337" s="0" t="n">
        <v>992.656057405912</v>
      </c>
      <c r="N337" s="0" t="n">
        <v>982.586330960492</v>
      </c>
      <c r="O337" s="0" t="n">
        <v>962.725475499862</v>
      </c>
      <c r="P337" s="0" t="n">
        <v>988.919937325777</v>
      </c>
    </row>
    <row r="338" customFormat="false" ht="15" hidden="false" customHeight="false" outlineLevel="0" collapsed="false">
      <c r="A338" s="0" t="str">
        <f aca="true">INDIRECT("IDs!B"&amp;$B338+1)</f>
        <v>a-line</v>
      </c>
      <c r="B338" s="0" t="n">
        <v>337</v>
      </c>
      <c r="C338" s="0" t="n">
        <v>1121.04253434796</v>
      </c>
      <c r="D338" s="0" t="n">
        <v>1106.9937414027</v>
      </c>
      <c r="E338" s="0" t="n">
        <v>1103.42946033816</v>
      </c>
      <c r="F338" s="0" t="n">
        <v>1101.83059578259</v>
      </c>
      <c r="G338" s="0" t="n">
        <v>1109.11911361817</v>
      </c>
    </row>
    <row r="339" customFormat="false" ht="15" hidden="false" customHeight="false" outlineLevel="0" collapsed="false">
      <c r="A339" s="0" t="str">
        <f aca="true">INDIRECT("IDs!B"&amp;$B339+1)</f>
        <v>a-line</v>
      </c>
      <c r="B339" s="0" t="n">
        <v>338</v>
      </c>
      <c r="C339" s="0" t="n">
        <v>1122.17996453264</v>
      </c>
      <c r="D339" s="0" t="n">
        <v>1110.15904172318</v>
      </c>
      <c r="E339" s="0" t="n">
        <v>1106.058750083</v>
      </c>
      <c r="F339" s="0" t="n">
        <v>1104.05423728804</v>
      </c>
      <c r="G339" s="0" t="n">
        <v>1108.72939940899</v>
      </c>
    </row>
    <row r="340" customFormat="false" ht="15" hidden="false" customHeight="false" outlineLevel="0" collapsed="false">
      <c r="A340" s="0" t="str">
        <f aca="true">INDIRECT("IDs!B"&amp;$B340+1)</f>
        <v>a-line</v>
      </c>
      <c r="B340" s="0" t="n">
        <v>339</v>
      </c>
      <c r="C340" s="0" t="n">
        <v>1123.41597696461</v>
      </c>
      <c r="D340" s="0" t="n">
        <v>1112.55730600651</v>
      </c>
      <c r="E340" s="0" t="n">
        <v>1107.81197378691</v>
      </c>
      <c r="F340" s="0" t="n">
        <v>1105.5298190715</v>
      </c>
      <c r="G340" s="0" t="n">
        <v>1108.33561601783</v>
      </c>
    </row>
    <row r="341" customFormat="false" ht="15" hidden="false" customHeight="false" outlineLevel="0" collapsed="false">
      <c r="A341" s="0" t="str">
        <f aca="true">INDIRECT("IDs!B"&amp;$B341+1)</f>
        <v>a-line</v>
      </c>
      <c r="B341" s="0" t="n">
        <v>340</v>
      </c>
      <c r="C341" s="0" t="n">
        <v>1124.66735764626</v>
      </c>
      <c r="D341" s="0" t="n">
        <v>1114.50022973758</v>
      </c>
      <c r="E341" s="0" t="n">
        <v>1109.00393461438</v>
      </c>
      <c r="F341" s="0" t="n">
        <v>1106.31723162539</v>
      </c>
      <c r="G341" s="0" t="n">
        <v>1107.94020557452</v>
      </c>
    </row>
    <row r="342" customFormat="false" ht="15" hidden="false" customHeight="false" outlineLevel="0" collapsed="false">
      <c r="A342" s="0" t="str">
        <f aca="true">INDIRECT("IDs!B"&amp;$B342+1)</f>
        <v>a-line</v>
      </c>
      <c r="B342" s="0" t="n">
        <v>341</v>
      </c>
      <c r="C342" s="0" t="n">
        <v>1125.88247643466</v>
      </c>
      <c r="D342" s="0" t="n">
        <v>1116.00136611182</v>
      </c>
      <c r="E342" s="0" t="n">
        <v>1109.83235319983</v>
      </c>
      <c r="F342" s="0" t="n">
        <v>1106.89208571936</v>
      </c>
      <c r="G342" s="0" t="n">
        <v>1107.70669205825</v>
      </c>
    </row>
    <row r="343" customFormat="false" ht="15" hidden="false" customHeight="false" outlineLevel="0" collapsed="false">
      <c r="A343" s="0" t="str">
        <f aca="true">INDIRECT("IDs!B"&amp;$B343+1)</f>
        <v>a-line</v>
      </c>
      <c r="B343" s="0" t="n">
        <v>342</v>
      </c>
      <c r="C343" s="0" t="n">
        <v>1126.47060355137</v>
      </c>
      <c r="D343" s="0" t="n">
        <v>1116.70201396888</v>
      </c>
      <c r="E343" s="0" t="n">
        <v>1110.2508080812</v>
      </c>
      <c r="F343" s="0" t="n">
        <v>1107.06820748513</v>
      </c>
      <c r="G343" s="0" t="n">
        <v>1107.54780918959</v>
      </c>
    </row>
    <row r="344" customFormat="false" ht="15" hidden="false" customHeight="false" outlineLevel="0" collapsed="false">
      <c r="A344" s="0" t="str">
        <f aca="true">INDIRECT("IDs!B"&amp;$B344+1)</f>
        <v>a-line</v>
      </c>
      <c r="B344" s="0" t="n">
        <v>343</v>
      </c>
      <c r="C344" s="0" t="n">
        <v>1126.93419608082</v>
      </c>
      <c r="D344" s="0" t="n">
        <v>1117.17548131104</v>
      </c>
      <c r="E344" s="0" t="n">
        <v>1110.43984140686</v>
      </c>
      <c r="F344" s="0" t="n">
        <v>1107.10334377311</v>
      </c>
      <c r="G344" s="0" t="n">
        <v>1107.25408490541</v>
      </c>
    </row>
    <row r="345" customFormat="false" ht="15" hidden="false" customHeight="false" outlineLevel="0" collapsed="false">
      <c r="A345" s="0" t="str">
        <f aca="true">INDIRECT("IDs!B"&amp;$B345+1)</f>
        <v>a-line</v>
      </c>
      <c r="B345" s="0" t="n">
        <v>344</v>
      </c>
      <c r="C345" s="0" t="n">
        <v>1128.26209327094</v>
      </c>
      <c r="D345" s="0" t="n">
        <v>1118.38478114827</v>
      </c>
      <c r="E345" s="0" t="n">
        <v>1111.05975442558</v>
      </c>
      <c r="F345" s="0" t="n">
        <v>1107.31778159319</v>
      </c>
      <c r="G345" s="0" t="n">
        <v>1106.88643646349</v>
      </c>
    </row>
    <row r="346" customFormat="false" ht="15" hidden="false" customHeight="false" outlineLevel="0" collapsed="false">
      <c r="A346" s="0" t="str">
        <f aca="true">INDIRECT("IDs!B"&amp;$B346+1)</f>
        <v>a-line</v>
      </c>
      <c r="B346" s="0" t="n">
        <v>345</v>
      </c>
      <c r="C346" s="0" t="n">
        <v>1129.58304122176</v>
      </c>
      <c r="D346" s="0" t="n">
        <v>1119.42564350967</v>
      </c>
      <c r="E346" s="0" t="n">
        <v>1111.56830208146</v>
      </c>
      <c r="F346" s="0" t="n">
        <v>1107.46782643379</v>
      </c>
      <c r="G346" s="0" t="n">
        <v>1106.49515467678</v>
      </c>
    </row>
    <row r="347" customFormat="false" ht="15" hidden="false" customHeight="false" outlineLevel="0" collapsed="false">
      <c r="A347" s="0" t="str">
        <f aca="true">INDIRECT("IDs!B"&amp;$B347+1)</f>
        <v>a-line</v>
      </c>
      <c r="B347" s="0" t="n">
        <v>346</v>
      </c>
      <c r="C347" s="0" t="n">
        <v>1133.21720783802</v>
      </c>
      <c r="D347" s="0" t="n">
        <v>1121.27323117032</v>
      </c>
      <c r="E347" s="0" t="n">
        <v>1112.31735840908</v>
      </c>
      <c r="F347" s="0" t="n">
        <v>1107.4609887483</v>
      </c>
      <c r="G347" s="0" t="n">
        <v>1105.49775590737</v>
      </c>
    </row>
    <row r="348" customFormat="false" ht="15" hidden="false" customHeight="false" outlineLevel="0" collapsed="false">
      <c r="A348" s="0" t="str">
        <f aca="true">INDIRECT("IDs!B"&amp;$B348+1)</f>
        <v>a-line</v>
      </c>
      <c r="B348" s="0" t="n">
        <v>347</v>
      </c>
      <c r="C348" s="0" t="n">
        <v>1135.35235448008</v>
      </c>
      <c r="D348" s="0" t="n">
        <v>1123.17977783088</v>
      </c>
      <c r="E348" s="0" t="n">
        <v>1113.33949709207</v>
      </c>
      <c r="F348" s="0" t="n">
        <v>1107.71347915445</v>
      </c>
      <c r="G348" s="0" t="n">
        <v>1104.36225881203</v>
      </c>
    </row>
    <row r="349" customFormat="false" ht="15" hidden="false" customHeight="false" outlineLevel="0" collapsed="false">
      <c r="A349" s="0" t="str">
        <f aca="true">INDIRECT("IDs!B"&amp;$B349+1)</f>
        <v>a-line</v>
      </c>
      <c r="B349" s="0" t="n">
        <v>348</v>
      </c>
      <c r="C349" s="0" t="n">
        <v>1132.20256394008</v>
      </c>
      <c r="D349" s="0" t="n">
        <v>1124.14801382783</v>
      </c>
      <c r="E349" s="0" t="n">
        <v>1113.87064401579</v>
      </c>
      <c r="F349" s="0" t="n">
        <v>1107.86439220506</v>
      </c>
      <c r="G349" s="0" t="n">
        <v>1103.84561125726</v>
      </c>
    </row>
    <row r="350" customFormat="false" ht="15" hidden="false" customHeight="false" outlineLevel="0" collapsed="false">
      <c r="A350" s="0" t="str">
        <f aca="true">INDIRECT("IDs!B"&amp;$B350+1)</f>
        <v>a-line</v>
      </c>
      <c r="B350" s="0" t="n">
        <v>349</v>
      </c>
      <c r="C350" s="0" t="n">
        <v>1175.57787829583</v>
      </c>
      <c r="D350" s="0" t="n">
        <v>1161.55500936461</v>
      </c>
      <c r="E350" s="0" t="n">
        <v>1158.54477002094</v>
      </c>
      <c r="F350" s="0" t="n">
        <v>1157.47380061212</v>
      </c>
      <c r="G350" s="0" t="n">
        <v>1166.10388678653</v>
      </c>
    </row>
    <row r="351" customFormat="false" ht="15" hidden="false" customHeight="false" outlineLevel="0" collapsed="false">
      <c r="A351" s="0" t="str">
        <f aca="true">INDIRECT("IDs!B"&amp;$B351+1)</f>
        <v>a-line</v>
      </c>
      <c r="B351" s="0" t="n">
        <v>350</v>
      </c>
      <c r="C351" s="0" t="n">
        <v>1176.99245989179</v>
      </c>
      <c r="D351" s="0" t="n">
        <v>1165.31619662495</v>
      </c>
      <c r="E351" s="0" t="n">
        <v>1161.87499650575</v>
      </c>
      <c r="F351" s="0" t="n">
        <v>1160.45613142683</v>
      </c>
      <c r="G351" s="0" t="n">
        <v>1166.26991084135</v>
      </c>
    </row>
    <row r="352" customFormat="false" ht="15" hidden="false" customHeight="false" outlineLevel="0" collapsed="false">
      <c r="A352" s="0" t="str">
        <f aca="true">INDIRECT("IDs!B"&amp;$B352+1)</f>
        <v>a-line</v>
      </c>
      <c r="B352" s="0" t="n">
        <v>351</v>
      </c>
      <c r="C352" s="0" t="n">
        <v>1178.42056681167</v>
      </c>
      <c r="D352" s="0" t="n">
        <v>1168.09824344043</v>
      </c>
      <c r="E352" s="0" t="n">
        <v>1164.05883746569</v>
      </c>
      <c r="F352" s="0" t="n">
        <v>1162.42842177186</v>
      </c>
      <c r="G352" s="0" t="n">
        <v>1166.22327742426</v>
      </c>
    </row>
    <row r="353" customFormat="false" ht="15" hidden="false" customHeight="false" outlineLevel="0" collapsed="false">
      <c r="A353" s="0" t="str">
        <f aca="true">INDIRECT("IDs!B"&amp;$B353+1)</f>
        <v>a-line</v>
      </c>
      <c r="B353" s="0" t="n">
        <v>352</v>
      </c>
      <c r="C353" s="0" t="n">
        <v>1179.81329336206</v>
      </c>
      <c r="D353" s="0" t="n">
        <v>1170.36422884606</v>
      </c>
      <c r="E353" s="0" t="n">
        <v>1165.59436102536</v>
      </c>
      <c r="F353" s="0" t="n">
        <v>1163.64152259187</v>
      </c>
      <c r="G353" s="0" t="n">
        <v>1166.19130163542</v>
      </c>
    </row>
    <row r="354" customFormat="false" ht="15" hidden="false" customHeight="false" outlineLevel="0" collapsed="false">
      <c r="A354" s="0" t="str">
        <f aca="true">INDIRECT("IDs!B"&amp;$B354+1)</f>
        <v>a-line</v>
      </c>
      <c r="B354" s="0" t="n">
        <v>353</v>
      </c>
      <c r="C354" s="0" t="n">
        <v>1181.10083479691</v>
      </c>
      <c r="D354" s="0" t="n">
        <v>1172.11304616958</v>
      </c>
      <c r="E354" s="0" t="n">
        <v>1166.7015175864</v>
      </c>
      <c r="F354" s="0" t="n">
        <v>1164.57685432318</v>
      </c>
      <c r="G354" s="0" t="n">
        <v>1166.32810194167</v>
      </c>
    </row>
    <row r="355" customFormat="false" ht="15" hidden="false" customHeight="false" outlineLevel="0" collapsed="false">
      <c r="A355" s="0" t="str">
        <f aca="true">INDIRECT("IDs!B"&amp;$B355+1)</f>
        <v>a-line</v>
      </c>
      <c r="B355" s="0" t="n">
        <v>354</v>
      </c>
      <c r="C355" s="0" t="n">
        <v>1181.69980935988</v>
      </c>
      <c r="D355" s="0" t="n">
        <v>1172.90734356548</v>
      </c>
      <c r="E355" s="0" t="n">
        <v>1167.21268277553</v>
      </c>
      <c r="F355" s="0" t="n">
        <v>1164.8697304175</v>
      </c>
      <c r="G355" s="0" t="n">
        <v>1166.30113783703</v>
      </c>
    </row>
    <row r="356" customFormat="false" ht="15" hidden="false" customHeight="false" outlineLevel="0" collapsed="false">
      <c r="A356" s="0" t="str">
        <f aca="true">INDIRECT("IDs!B"&amp;$B356+1)</f>
        <v>a-line</v>
      </c>
      <c r="B356" s="0" t="n">
        <v>355</v>
      </c>
      <c r="C356" s="0" t="n">
        <v>1182.24255935873</v>
      </c>
      <c r="D356" s="0" t="n">
        <v>1173.44622917869</v>
      </c>
      <c r="E356" s="0" t="n">
        <v>1167.39507720586</v>
      </c>
      <c r="F356" s="0" t="n">
        <v>1164.85273897413</v>
      </c>
      <c r="G356" s="0" t="n">
        <v>1165.91886483921</v>
      </c>
    </row>
    <row r="357" customFormat="false" ht="15" hidden="false" customHeight="false" outlineLevel="0" collapsed="false">
      <c r="A357" s="0" t="str">
        <f aca="true">INDIRECT("IDs!B"&amp;$B357+1)</f>
        <v>a-line</v>
      </c>
      <c r="B357" s="0" t="n">
        <v>356</v>
      </c>
      <c r="C357" s="0" t="n">
        <v>1183.51093627564</v>
      </c>
      <c r="D357" s="0" t="n">
        <v>1174.78485315412</v>
      </c>
      <c r="E357" s="0" t="n">
        <v>1168.22184758715</v>
      </c>
      <c r="F357" s="0" t="n">
        <v>1165.34065687127</v>
      </c>
      <c r="G357" s="0" t="n">
        <v>1165.90317594982</v>
      </c>
    </row>
    <row r="358" customFormat="false" ht="15" hidden="false" customHeight="false" outlineLevel="0" collapsed="false">
      <c r="A358" s="0" t="str">
        <f aca="true">INDIRECT("IDs!B"&amp;$B358+1)</f>
        <v>a-line</v>
      </c>
      <c r="B358" s="0" t="n">
        <v>357</v>
      </c>
      <c r="C358" s="0" t="n">
        <v>1184.87100298672</v>
      </c>
      <c r="D358" s="0" t="n">
        <v>1175.93227943288</v>
      </c>
      <c r="E358" s="0" t="n">
        <v>1168.83462350311</v>
      </c>
      <c r="F358" s="0" t="n">
        <v>1165.59754176236</v>
      </c>
      <c r="G358" s="0" t="n">
        <v>1165.66123928939</v>
      </c>
    </row>
    <row r="359" customFormat="false" ht="15" hidden="false" customHeight="false" outlineLevel="0" collapsed="false">
      <c r="A359" s="0" t="str">
        <f aca="true">INDIRECT("IDs!B"&amp;$B359+1)</f>
        <v>a-line</v>
      </c>
      <c r="B359" s="0" t="n">
        <v>358</v>
      </c>
      <c r="C359" s="0" t="n">
        <v>1188.71011122354</v>
      </c>
      <c r="D359" s="0" t="n">
        <v>1178.03697439284</v>
      </c>
      <c r="E359" s="0" t="n">
        <v>1169.80409448059</v>
      </c>
      <c r="F359" s="0" t="n">
        <v>1165.812981673</v>
      </c>
      <c r="G359" s="0" t="n">
        <v>1164.92760389338</v>
      </c>
    </row>
    <row r="360" customFormat="false" ht="15" hidden="false" customHeight="false" outlineLevel="0" collapsed="false">
      <c r="A360" s="0" t="str">
        <f aca="true">INDIRECT("IDs!B"&amp;$B360+1)</f>
        <v>a-line</v>
      </c>
      <c r="B360" s="0" t="n">
        <v>359</v>
      </c>
      <c r="C360" s="0" t="n">
        <v>1191.07613385288</v>
      </c>
      <c r="D360" s="0" t="n">
        <v>1180.15039388129</v>
      </c>
      <c r="E360" s="0" t="n">
        <v>1170.90574280201</v>
      </c>
      <c r="F360" s="0" t="n">
        <v>1166.05738003822</v>
      </c>
      <c r="G360" s="0" t="n">
        <v>1163.78381713962</v>
      </c>
    </row>
    <row r="361" customFormat="false" ht="15" hidden="false" customHeight="false" outlineLevel="0" collapsed="false">
      <c r="A361" s="0" t="str">
        <f aca="true">INDIRECT("IDs!B"&amp;$B361+1)</f>
        <v>a-line</v>
      </c>
      <c r="B361" s="0" t="n">
        <v>360</v>
      </c>
      <c r="C361" s="0" t="n">
        <v>1187.77738046101</v>
      </c>
      <c r="D361" s="0" t="n">
        <v>1180.88764770381</v>
      </c>
      <c r="E361" s="0" t="n">
        <v>1171.09793332983</v>
      </c>
      <c r="F361" s="0" t="n">
        <v>1165.81739400448</v>
      </c>
      <c r="G361" s="0" t="n">
        <v>1163.02847765574</v>
      </c>
    </row>
    <row r="362" customFormat="false" ht="15" hidden="false" customHeight="false" outlineLevel="0" collapsed="false">
      <c r="A362" s="0" t="str">
        <f aca="true">INDIRECT("IDs!B"&amp;$B362+1)</f>
        <v>a-line</v>
      </c>
      <c r="B362" s="0" t="n">
        <v>361</v>
      </c>
      <c r="C362" s="0" t="n">
        <v>1224.66916621699</v>
      </c>
      <c r="D362" s="0" t="n">
        <v>1210.86483991257</v>
      </c>
      <c r="E362" s="0" t="n">
        <v>1208.41397832421</v>
      </c>
      <c r="F362" s="0" t="n">
        <v>1207.81092365173</v>
      </c>
      <c r="G362" s="0" t="n">
        <v>1217.54921200423</v>
      </c>
    </row>
    <row r="363" customFormat="false" ht="15" hidden="false" customHeight="false" outlineLevel="0" collapsed="false">
      <c r="A363" s="0" t="str">
        <f aca="true">INDIRECT("IDs!B"&amp;$B363+1)</f>
        <v>a-line</v>
      </c>
      <c r="B363" s="0" t="n">
        <v>362</v>
      </c>
      <c r="C363" s="0" t="n">
        <v>1226.45383441073</v>
      </c>
      <c r="D363" s="0" t="n">
        <v>1215.25039231469</v>
      </c>
      <c r="E363" s="0" t="n">
        <v>1212.45261602315</v>
      </c>
      <c r="F363" s="0" t="n">
        <v>1211.54988670414</v>
      </c>
      <c r="G363" s="0" t="n">
        <v>1218.29131519157</v>
      </c>
    </row>
    <row r="364" customFormat="false" ht="15" hidden="false" customHeight="false" outlineLevel="0" collapsed="false">
      <c r="A364" s="0" t="str">
        <f aca="true">INDIRECT("IDs!B"&amp;$B364+1)</f>
        <v>a-line</v>
      </c>
      <c r="B364" s="0" t="n">
        <v>363</v>
      </c>
      <c r="C364" s="0" t="n">
        <v>1228.04612135966</v>
      </c>
      <c r="D364" s="0" t="n">
        <v>1218.20499053175</v>
      </c>
      <c r="E364" s="0" t="n">
        <v>1214.67318879483</v>
      </c>
      <c r="F364" s="0" t="n">
        <v>1213.46331664616</v>
      </c>
      <c r="G364" s="0" t="n">
        <v>1217.95769397654</v>
      </c>
    </row>
    <row r="365" customFormat="false" ht="15" hidden="false" customHeight="false" outlineLevel="0" collapsed="false">
      <c r="A365" s="0" t="str">
        <f aca="true">INDIRECT("IDs!B"&amp;$B365+1)</f>
        <v>a-line</v>
      </c>
      <c r="B365" s="0" t="n">
        <v>364</v>
      </c>
      <c r="C365" s="0" t="n">
        <v>1229.66138749101</v>
      </c>
      <c r="D365" s="0" t="n">
        <v>1220.84137020862</v>
      </c>
      <c r="E365" s="0" t="n">
        <v>1216.55081002885</v>
      </c>
      <c r="F365" s="0" t="n">
        <v>1215.03653738586</v>
      </c>
      <c r="G365" s="0" t="n">
        <v>1218.18563602574</v>
      </c>
    </row>
    <row r="366" customFormat="false" ht="15" hidden="false" customHeight="false" outlineLevel="0" collapsed="false">
      <c r="A366" s="0" t="str">
        <f aca="true">INDIRECT("IDs!B"&amp;$B366+1)</f>
        <v>a-line</v>
      </c>
      <c r="B366" s="0" t="n">
        <v>365</v>
      </c>
      <c r="C366" s="0" t="n">
        <v>1230.98975741498</v>
      </c>
      <c r="D366" s="0" t="n">
        <v>1222.98778266667</v>
      </c>
      <c r="E366" s="0" t="n">
        <v>1218.34467078755</v>
      </c>
      <c r="F366" s="0" t="n">
        <v>1216.9595205802</v>
      </c>
      <c r="G366" s="0" t="n">
        <v>1219.49330255794</v>
      </c>
    </row>
    <row r="367" customFormat="false" ht="15" hidden="false" customHeight="false" outlineLevel="0" collapsed="false">
      <c r="A367" s="0" t="str">
        <f aca="true">INDIRECT("IDs!B"&amp;$B367+1)</f>
        <v>a-line</v>
      </c>
      <c r="B367" s="0" t="n">
        <v>366</v>
      </c>
      <c r="C367" s="0" t="n">
        <v>1231.60442019193</v>
      </c>
      <c r="D367" s="0" t="n">
        <v>1223.87323035875</v>
      </c>
      <c r="E367" s="0" t="n">
        <v>1218.94742947151</v>
      </c>
      <c r="F367" s="0" t="n">
        <v>1217.35939871615</v>
      </c>
      <c r="G367" s="0" t="n">
        <v>1219.57147562106</v>
      </c>
    </row>
    <row r="368" customFormat="false" ht="15" hidden="false" customHeight="false" outlineLevel="0" collapsed="false">
      <c r="A368" s="0" t="str">
        <f aca="true">INDIRECT("IDs!B"&amp;$B368+1)</f>
        <v>a-line</v>
      </c>
      <c r="B368" s="0" t="n">
        <v>367</v>
      </c>
      <c r="C368" s="0" t="n">
        <v>1232.27077049965</v>
      </c>
      <c r="D368" s="0" t="n">
        <v>1224.39673953227</v>
      </c>
      <c r="E368" s="0" t="n">
        <v>1218.89945569244</v>
      </c>
      <c r="F368" s="0" t="n">
        <v>1216.92081102276</v>
      </c>
      <c r="G368" s="0" t="n">
        <v>1218.62738511083</v>
      </c>
    </row>
    <row r="369" customFormat="false" ht="15" hidden="false" customHeight="false" outlineLevel="0" collapsed="false">
      <c r="A369" s="0" t="str">
        <f aca="true">INDIRECT("IDs!B"&amp;$B369+1)</f>
        <v>a-line</v>
      </c>
      <c r="B369" s="0" t="n">
        <v>368</v>
      </c>
      <c r="C369" s="0" t="n">
        <v>1233.37842281223</v>
      </c>
      <c r="D369" s="0" t="n">
        <v>1225.89139403946</v>
      </c>
      <c r="E369" s="0" t="n">
        <v>1220.1654227438</v>
      </c>
      <c r="F369" s="0" t="n">
        <v>1218.07163859173</v>
      </c>
      <c r="G369" s="0" t="n">
        <v>1219.45706288419</v>
      </c>
    </row>
    <row r="370" customFormat="false" ht="15" hidden="false" customHeight="false" outlineLevel="0" collapsed="false">
      <c r="A370" s="0" t="str">
        <f aca="true">INDIRECT("IDs!B"&amp;$B370+1)</f>
        <v>a-line</v>
      </c>
      <c r="B370" s="0" t="n">
        <v>369</v>
      </c>
      <c r="C370" s="0" t="n">
        <v>1234.7328122212</v>
      </c>
      <c r="D370" s="0" t="n">
        <v>1227.10637549517</v>
      </c>
      <c r="E370" s="0" t="n">
        <v>1220.87818424051</v>
      </c>
      <c r="F370" s="0" t="n">
        <v>1218.42873993981</v>
      </c>
      <c r="G370" s="0" t="n">
        <v>1219.35766062418</v>
      </c>
    </row>
    <row r="371" customFormat="false" ht="15" hidden="false" customHeight="false" outlineLevel="0" collapsed="false">
      <c r="A371" s="0" t="str">
        <f aca="true">INDIRECT("IDs!B"&amp;$B371+1)</f>
        <v>a-line</v>
      </c>
      <c r="B371" s="0" t="n">
        <v>370</v>
      </c>
      <c r="C371" s="0" t="n">
        <v>1238.5999270355</v>
      </c>
      <c r="D371" s="0" t="n">
        <v>1229.36309396458</v>
      </c>
      <c r="E371" s="0" t="n">
        <v>1222.0162039627</v>
      </c>
      <c r="F371" s="0" t="n">
        <v>1218.79653565971</v>
      </c>
      <c r="G371" s="0" t="n">
        <v>1218.85393206608</v>
      </c>
    </row>
    <row r="372" customFormat="false" ht="15" hidden="false" customHeight="false" outlineLevel="0" collapsed="false">
      <c r="A372" s="0" t="str">
        <f aca="true">INDIRECT("IDs!B"&amp;$B372+1)</f>
        <v>a-line</v>
      </c>
      <c r="B372" s="0" t="n">
        <v>371</v>
      </c>
      <c r="C372" s="0" t="n">
        <v>1241.00861795039</v>
      </c>
      <c r="D372" s="0" t="n">
        <v>1231.51406197254</v>
      </c>
      <c r="E372" s="0" t="n">
        <v>1223.16353967512</v>
      </c>
      <c r="F372" s="0" t="n">
        <v>1219.0570142686</v>
      </c>
      <c r="G372" s="0" t="n">
        <v>1217.68977076331</v>
      </c>
    </row>
    <row r="373" customFormat="false" ht="15" hidden="false" customHeight="false" outlineLevel="0" collapsed="false">
      <c r="A373" s="0" t="str">
        <f aca="true">INDIRECT("IDs!B"&amp;$B373+1)</f>
        <v>a-line</v>
      </c>
      <c r="B373" s="0" t="n">
        <v>372</v>
      </c>
      <c r="C373" s="0" t="n">
        <v>1237.69648143651</v>
      </c>
      <c r="D373" s="0" t="n">
        <v>1232.01995705521</v>
      </c>
      <c r="E373" s="0" t="n">
        <v>1223.04759930562</v>
      </c>
      <c r="F373" s="0" t="n">
        <v>1218.43378688601</v>
      </c>
      <c r="G373" s="0" t="n">
        <v>1216.59931044306</v>
      </c>
    </row>
    <row r="374" customFormat="false" ht="15" hidden="false" customHeight="false" outlineLevel="0" collapsed="false">
      <c r="A374" s="0" t="str">
        <f aca="true">INDIRECT("IDs!B"&amp;$B374+1)</f>
        <v>a-line</v>
      </c>
      <c r="B374" s="0" t="n">
        <v>373</v>
      </c>
      <c r="C374" s="0" t="n">
        <v>1269.07041415004</v>
      </c>
      <c r="D374" s="0" t="n">
        <v>1255.65429825641</v>
      </c>
      <c r="E374" s="0" t="n">
        <v>1253.72518051257</v>
      </c>
      <c r="F374" s="0" t="n">
        <v>1253.51859083879</v>
      </c>
      <c r="G374" s="0" t="n">
        <v>1264.05332689481</v>
      </c>
    </row>
    <row r="375" customFormat="false" ht="15" hidden="false" customHeight="false" outlineLevel="0" collapsed="false">
      <c r="A375" s="0" t="str">
        <f aca="true">INDIRECT("IDs!B"&amp;$B375+1)</f>
        <v>a-line</v>
      </c>
      <c r="B375" s="0" t="n">
        <v>374</v>
      </c>
      <c r="C375" s="0" t="n">
        <v>1271.18386978505</v>
      </c>
      <c r="D375" s="0" t="n">
        <v>1260.61889552161</v>
      </c>
      <c r="E375" s="0" t="n">
        <v>1258.49440004181</v>
      </c>
      <c r="F375" s="0" t="n">
        <v>1258.13687720075</v>
      </c>
      <c r="G375" s="0" t="n">
        <v>1265.62544785321</v>
      </c>
    </row>
    <row r="376" customFormat="false" ht="15" hidden="false" customHeight="false" outlineLevel="0" collapsed="false">
      <c r="A376" s="0" t="str">
        <f aca="true">INDIRECT("IDs!B"&amp;$B376+1)</f>
        <v>a-line</v>
      </c>
      <c r="B376" s="0" t="n">
        <v>375</v>
      </c>
      <c r="C376" s="0" t="n">
        <v>1274.3819663509</v>
      </c>
      <c r="D376" s="0" t="n">
        <v>1264.34982770224</v>
      </c>
      <c r="E376" s="0" t="n">
        <v>1260.56634157425</v>
      </c>
      <c r="F376" s="0" t="n">
        <v>1259.02121957598</v>
      </c>
      <c r="G376" s="0" t="n">
        <v>1263.45130014203</v>
      </c>
    </row>
    <row r="377" customFormat="false" ht="15" hidden="false" customHeight="false" outlineLevel="0" collapsed="false">
      <c r="A377" s="0" t="str">
        <f aca="true">INDIRECT("IDs!B"&amp;$B377+1)</f>
        <v>a-line</v>
      </c>
      <c r="B377" s="0" t="n">
        <v>376</v>
      </c>
      <c r="C377" s="0" t="n">
        <v>1276.10754866498</v>
      </c>
      <c r="D377" s="0" t="n">
        <v>1267.33526852327</v>
      </c>
      <c r="E377" s="0" t="n">
        <v>1262.85133750225</v>
      </c>
      <c r="F377" s="0" t="n">
        <v>1261.12371626014</v>
      </c>
      <c r="G377" s="0" t="n">
        <v>1264.22026676226</v>
      </c>
    </row>
    <row r="378" customFormat="false" ht="15" hidden="false" customHeight="false" outlineLevel="0" collapsed="false">
      <c r="A378" s="0" t="str">
        <f aca="true">INDIRECT("IDs!B"&amp;$B378+1)</f>
        <v>a-line</v>
      </c>
      <c r="B378" s="0" t="n">
        <v>377</v>
      </c>
      <c r="C378" s="0" t="n">
        <v>1276.20971691129</v>
      </c>
      <c r="D378" s="0" t="n">
        <v>1269.18692845896</v>
      </c>
      <c r="E378" s="0" t="n">
        <v>1265.336525616</v>
      </c>
      <c r="F378" s="0" t="n">
        <v>1264.66797825675</v>
      </c>
      <c r="G378" s="0" t="n">
        <v>1267.88660740983</v>
      </c>
    </row>
    <row r="379" customFormat="false" ht="15" hidden="false" customHeight="false" outlineLevel="0" collapsed="false">
      <c r="A379" s="0" t="str">
        <f aca="true">INDIRECT("IDs!B"&amp;$B379+1)</f>
        <v>a-line</v>
      </c>
      <c r="B379" s="0" t="n">
        <v>378</v>
      </c>
      <c r="C379" s="0" t="n">
        <v>1276.82318617292</v>
      </c>
      <c r="D379" s="0" t="n">
        <v>1270.13675644353</v>
      </c>
      <c r="E379" s="0" t="n">
        <v>1266.02012783109</v>
      </c>
      <c r="F379" s="0" t="n">
        <v>1265.1744678898</v>
      </c>
      <c r="G379" s="0" t="n">
        <v>1268.06187683705</v>
      </c>
    </row>
    <row r="380" customFormat="false" ht="15" hidden="false" customHeight="false" outlineLevel="0" collapsed="false">
      <c r="A380" s="0" t="str">
        <f aca="true">INDIRECT("IDs!B"&amp;$B380+1)</f>
        <v>a-line</v>
      </c>
      <c r="B380" s="0" t="n">
        <v>379</v>
      </c>
      <c r="C380" s="0" t="n">
        <v>1277.04748691056</v>
      </c>
      <c r="D380" s="0" t="n">
        <v>1270.19416960682</v>
      </c>
      <c r="E380" s="0" t="n">
        <v>1265.38088783537</v>
      </c>
      <c r="F380" s="0" t="n">
        <v>1263.98101330835</v>
      </c>
      <c r="G380" s="0" t="n">
        <v>1266.20039759956</v>
      </c>
    </row>
    <row r="381" customFormat="false" ht="15" hidden="false" customHeight="false" outlineLevel="0" collapsed="false">
      <c r="A381" s="0" t="str">
        <f aca="true">INDIRECT("IDs!B"&amp;$B381+1)</f>
        <v>a-line</v>
      </c>
      <c r="B381" s="0" t="n">
        <v>380</v>
      </c>
      <c r="C381" s="0" t="n">
        <v>1278.56281843853</v>
      </c>
      <c r="D381" s="0" t="n">
        <v>1272.26115197198</v>
      </c>
      <c r="E381" s="0" t="n">
        <v>1267.43356147615</v>
      </c>
      <c r="F381" s="0" t="n">
        <v>1266.10334763515</v>
      </c>
      <c r="G381" s="0" t="n">
        <v>1268.17361635202</v>
      </c>
    </row>
    <row r="382" customFormat="false" ht="15" hidden="false" customHeight="false" outlineLevel="0" collapsed="false">
      <c r="A382" s="0" t="str">
        <f aca="true">INDIRECT("IDs!B"&amp;$B382+1)</f>
        <v>a-line</v>
      </c>
      <c r="B382" s="0" t="n">
        <v>381</v>
      </c>
      <c r="C382" s="0" t="n">
        <v>1279.87186945628</v>
      </c>
      <c r="D382" s="0" t="n">
        <v>1273.52241146113</v>
      </c>
      <c r="E382" s="0" t="n">
        <v>1268.24786160839</v>
      </c>
      <c r="F382" s="0" t="n">
        <v>1266.55859495129</v>
      </c>
      <c r="G382" s="0" t="n">
        <v>1268.20316563722</v>
      </c>
    </row>
    <row r="383" customFormat="false" ht="15" hidden="false" customHeight="false" outlineLevel="0" collapsed="false">
      <c r="A383" s="0" t="str">
        <f aca="true">INDIRECT("IDs!B"&amp;$B383+1)</f>
        <v>a-line</v>
      </c>
      <c r="B383" s="0" t="n">
        <v>382</v>
      </c>
      <c r="C383" s="0" t="n">
        <v>1283.61006124507</v>
      </c>
      <c r="D383" s="0" t="n">
        <v>1275.83297170144</v>
      </c>
      <c r="E383" s="0" t="n">
        <v>1269.53221308124</v>
      </c>
      <c r="F383" s="0" t="n">
        <v>1267.08714553509</v>
      </c>
      <c r="G383" s="0" t="n">
        <v>1267.94009678989</v>
      </c>
    </row>
    <row r="384" customFormat="false" ht="15" hidden="false" customHeight="false" outlineLevel="0" collapsed="false">
      <c r="A384" s="0" t="str">
        <f aca="true">INDIRECT("IDs!B"&amp;$B384+1)</f>
        <v>a-line</v>
      </c>
      <c r="B384" s="0" t="n">
        <v>383</v>
      </c>
      <c r="C384" s="0" t="n">
        <v>1285.91370170884</v>
      </c>
      <c r="D384" s="0" t="n">
        <v>1277.92735939301</v>
      </c>
      <c r="E384" s="0" t="n">
        <v>1270.71493441373</v>
      </c>
      <c r="F384" s="0" t="n">
        <v>1267.39403686376</v>
      </c>
      <c r="G384" s="0" t="n">
        <v>1266.82669276549</v>
      </c>
    </row>
    <row r="385" customFormat="false" ht="15" hidden="false" customHeight="false" outlineLevel="0" collapsed="false">
      <c r="A385" s="0" t="str">
        <f aca="true">INDIRECT("IDs!B"&amp;$B385+1)</f>
        <v>a-line</v>
      </c>
      <c r="B385" s="0" t="n">
        <v>384</v>
      </c>
      <c r="C385" s="0" t="n">
        <v>1282.67242398699</v>
      </c>
      <c r="D385" s="0" t="n">
        <v>1278.20314743157</v>
      </c>
      <c r="E385" s="0" t="n">
        <v>1270.37279896406</v>
      </c>
      <c r="F385" s="0" t="n">
        <v>1266.51065972688</v>
      </c>
      <c r="G385" s="0" t="n">
        <v>1265.51225995417</v>
      </c>
    </row>
    <row r="386" customFormat="false" ht="15" hidden="false" customHeight="false" outlineLevel="0" collapsed="false">
      <c r="A386" s="0" t="str">
        <f aca="true">INDIRECT("IDs!B"&amp;$B386+1)</f>
        <v>a-line</v>
      </c>
      <c r="B386" s="0" t="n">
        <v>385</v>
      </c>
      <c r="C386" s="0" t="n">
        <v>1308.832428679</v>
      </c>
      <c r="D386" s="0" t="n">
        <v>1295.98015189705</v>
      </c>
      <c r="E386" s="0" t="n">
        <v>1294.50269622703</v>
      </c>
      <c r="F386" s="0" t="n">
        <v>1294.6079484631</v>
      </c>
      <c r="G386" s="0" t="n">
        <v>1305.56136981035</v>
      </c>
    </row>
    <row r="387" customFormat="false" ht="15" hidden="false" customHeight="false" outlineLevel="0" collapsed="false">
      <c r="A387" s="0" t="str">
        <f aca="true">INDIRECT("IDs!B"&amp;$B387+1)</f>
        <v>a-line</v>
      </c>
      <c r="B387" s="0" t="n">
        <v>386</v>
      </c>
      <c r="C387" s="0" t="n">
        <v>1311.30092862487</v>
      </c>
      <c r="D387" s="0" t="n">
        <v>1301.42119968315</v>
      </c>
      <c r="E387" s="0" t="n">
        <v>1299.82875944845</v>
      </c>
      <c r="F387" s="0" t="n">
        <v>1299.86717582176</v>
      </c>
      <c r="G387" s="0" t="n">
        <v>1307.77933256022</v>
      </c>
    </row>
    <row r="388" customFormat="false" ht="15" hidden="false" customHeight="false" outlineLevel="0" collapsed="false">
      <c r="A388" s="0" t="str">
        <f aca="true">INDIRECT("IDs!B"&amp;$B388+1)</f>
        <v>a-line</v>
      </c>
      <c r="B388" s="0" t="n">
        <v>387</v>
      </c>
      <c r="C388" s="0" t="n">
        <v>1316.66269549644</v>
      </c>
      <c r="D388" s="0" t="n">
        <v>1306.33354227572</v>
      </c>
      <c r="E388" s="0" t="n">
        <v>1302.2559450038</v>
      </c>
      <c r="F388" s="0" t="n">
        <v>1300.27447681889</v>
      </c>
      <c r="G388" s="0" t="n">
        <v>1304.37872164773</v>
      </c>
    </row>
    <row r="389" customFormat="false" ht="15" hidden="false" customHeight="false" outlineLevel="0" collapsed="false">
      <c r="A389" s="0" t="str">
        <f aca="true">INDIRECT("IDs!B"&amp;$B389+1)</f>
        <v>a-line</v>
      </c>
      <c r="B389" s="0" t="n">
        <v>388</v>
      </c>
      <c r="C389" s="0" t="n">
        <v>1319.34314988811</v>
      </c>
      <c r="D389" s="0" t="n">
        <v>1310.00083817222</v>
      </c>
      <c r="E389" s="0" t="n">
        <v>1304.93147086142</v>
      </c>
      <c r="F389" s="0" t="n">
        <v>1302.56595190611</v>
      </c>
      <c r="G389" s="0" t="n">
        <v>1305.13945650866</v>
      </c>
    </row>
    <row r="390" customFormat="false" ht="15" hidden="false" customHeight="false" outlineLevel="0" collapsed="false">
      <c r="A390" s="0" t="str">
        <f aca="true">INDIRECT("IDs!B"&amp;$B390+1)</f>
        <v>a-line</v>
      </c>
      <c r="B390" s="0" t="n">
        <v>389</v>
      </c>
      <c r="C390" s="0" t="n">
        <v>1316.69960417951</v>
      </c>
      <c r="D390" s="0" t="n">
        <v>1310.62202105823</v>
      </c>
      <c r="E390" s="0" t="n">
        <v>1307.48995620608</v>
      </c>
      <c r="F390" s="0" t="n">
        <v>1307.41235533534</v>
      </c>
      <c r="G390" s="0" t="n">
        <v>1311.08081845679</v>
      </c>
    </row>
    <row r="391" customFormat="false" ht="15" hidden="false" customHeight="false" outlineLevel="0" collapsed="false">
      <c r="A391" s="0" t="str">
        <f aca="true">INDIRECT("IDs!B"&amp;$B391+1)</f>
        <v>a-line</v>
      </c>
      <c r="B391" s="0" t="n">
        <v>390</v>
      </c>
      <c r="C391" s="0" t="n">
        <v>1317.31771329399</v>
      </c>
      <c r="D391" s="0" t="n">
        <v>1311.59423553029</v>
      </c>
      <c r="E391" s="0" t="n">
        <v>1308.21963307266</v>
      </c>
      <c r="F391" s="0" t="n">
        <v>1308.00009830749</v>
      </c>
      <c r="G391" s="0" t="n">
        <v>1311.40048122484</v>
      </c>
    </row>
    <row r="392" customFormat="false" ht="15" hidden="false" customHeight="false" outlineLevel="0" collapsed="false">
      <c r="A392" s="0" t="str">
        <f aca="true">INDIRECT("IDs!B"&amp;$B392+1)</f>
        <v>a-line</v>
      </c>
      <c r="B392" s="0" t="n">
        <v>391</v>
      </c>
      <c r="C392" s="0" t="n">
        <v>1319.00446702548</v>
      </c>
      <c r="D392" s="0" t="n">
        <v>1312.32400679897</v>
      </c>
      <c r="E392" s="0" t="n">
        <v>1307.10327893005</v>
      </c>
      <c r="F392" s="0" t="n">
        <v>1305.21756064893</v>
      </c>
      <c r="G392" s="0" t="n">
        <v>1306.99441994928</v>
      </c>
    </row>
    <row r="393" customFormat="false" ht="15" hidden="false" customHeight="false" outlineLevel="0" collapsed="false">
      <c r="A393" s="0" t="str">
        <f aca="true">INDIRECT("IDs!B"&amp;$B393+1)</f>
        <v>a-line</v>
      </c>
      <c r="B393" s="0" t="n">
        <v>392</v>
      </c>
      <c r="C393" s="0" t="n">
        <v>1318.95783537881</v>
      </c>
      <c r="D393" s="0" t="n">
        <v>1313.72882831258</v>
      </c>
      <c r="E393" s="0" t="n">
        <v>1309.77901286329</v>
      </c>
      <c r="F393" s="0" t="n">
        <v>1309.13052499484</v>
      </c>
      <c r="G393" s="0" t="n">
        <v>1311.75876719847</v>
      </c>
    </row>
    <row r="394" customFormat="false" ht="15" hidden="false" customHeight="false" outlineLevel="0" collapsed="false">
      <c r="A394" s="0" t="str">
        <f aca="true">INDIRECT("IDs!B"&amp;$B394+1)</f>
        <v>a-line</v>
      </c>
      <c r="B394" s="0" t="n">
        <v>393</v>
      </c>
      <c r="C394" s="0" t="n">
        <v>1320.19226523561</v>
      </c>
      <c r="D394" s="0" t="n">
        <v>1314.97181588516</v>
      </c>
      <c r="E394" s="0" t="n">
        <v>1310.66471103903</v>
      </c>
      <c r="F394" s="0" t="n">
        <v>1309.6857299131</v>
      </c>
      <c r="G394" s="0" t="n">
        <v>1311.93313713109</v>
      </c>
    </row>
    <row r="395" customFormat="false" ht="15" hidden="false" customHeight="false" outlineLevel="0" collapsed="false">
      <c r="A395" s="0" t="str">
        <f aca="true">INDIRECT("IDs!B"&amp;$B395+1)</f>
        <v>a-line</v>
      </c>
      <c r="B395" s="0" t="n">
        <v>394</v>
      </c>
      <c r="C395" s="0" t="n">
        <v>1323.68063070067</v>
      </c>
      <c r="D395" s="0" t="n">
        <v>1317.254117282</v>
      </c>
      <c r="E395" s="0" t="n">
        <v>1312.05462188542</v>
      </c>
      <c r="F395" s="0" t="n">
        <v>1310.34464351076</v>
      </c>
      <c r="G395" s="0" t="n">
        <v>1311.83232331672</v>
      </c>
    </row>
    <row r="396" customFormat="false" ht="15" hidden="false" customHeight="false" outlineLevel="0" collapsed="false">
      <c r="A396" s="0" t="str">
        <f aca="true">INDIRECT("IDs!B"&amp;$B396+1)</f>
        <v>a-line</v>
      </c>
      <c r="B396" s="0" t="n">
        <v>395</v>
      </c>
      <c r="C396" s="0" t="n">
        <v>1325.77076380646</v>
      </c>
      <c r="D396" s="0" t="n">
        <v>1319.21693500982</v>
      </c>
      <c r="E396" s="0" t="n">
        <v>1313.25958612667</v>
      </c>
      <c r="F396" s="0" t="n">
        <v>1310.73086709606</v>
      </c>
      <c r="G396" s="0" t="n">
        <v>1310.84419522577</v>
      </c>
    </row>
    <row r="397" customFormat="false" ht="15" hidden="false" customHeight="false" outlineLevel="0" collapsed="false">
      <c r="A397" s="0" t="str">
        <f aca="true">INDIRECT("IDs!B"&amp;$B397+1)</f>
        <v>a-line</v>
      </c>
      <c r="B397" s="0" t="n">
        <v>396</v>
      </c>
      <c r="C397" s="0" t="n">
        <v>1322.68617167326</v>
      </c>
      <c r="D397" s="0" t="n">
        <v>1319.30985847644</v>
      </c>
      <c r="E397" s="0" t="n">
        <v>1312.79134545925</v>
      </c>
      <c r="F397" s="0" t="n">
        <v>1309.7202525296</v>
      </c>
      <c r="G397" s="0" t="n">
        <v>1309.44230617804</v>
      </c>
    </row>
    <row r="398" customFormat="false" ht="15" hidden="false" customHeight="false" outlineLevel="0" collapsed="false">
      <c r="A398" s="0" t="str">
        <f aca="true">INDIRECT("IDs!B"&amp;$B398+1)</f>
        <v>a-line</v>
      </c>
      <c r="B398" s="0" t="n">
        <v>397</v>
      </c>
      <c r="C398" s="0" t="n">
        <v>1343.65107791905</v>
      </c>
      <c r="D398" s="0" t="n">
        <v>1331.43636641822</v>
      </c>
      <c r="E398" s="0" t="n">
        <v>1330.37840598624</v>
      </c>
      <c r="F398" s="0" t="n">
        <v>1330.76441754811</v>
      </c>
      <c r="G398" s="0" t="n">
        <v>1341.89695276058</v>
      </c>
    </row>
    <row r="399" customFormat="false" ht="15" hidden="false" customHeight="false" outlineLevel="0" collapsed="false">
      <c r="A399" s="0" t="str">
        <f aca="true">INDIRECT("IDs!B"&amp;$B399+1)</f>
        <v>a-line</v>
      </c>
      <c r="B399" s="0" t="n">
        <v>398</v>
      </c>
      <c r="C399" s="0" t="n">
        <v>1346.47555265743</v>
      </c>
      <c r="D399" s="0" t="n">
        <v>1337.25407732286</v>
      </c>
      <c r="E399" s="0" t="n">
        <v>1336.10871917501</v>
      </c>
      <c r="F399" s="0" t="n">
        <v>1336.4376840344</v>
      </c>
      <c r="G399" s="0" t="n">
        <v>1344.54459539661</v>
      </c>
    </row>
    <row r="400" customFormat="false" ht="15" hidden="false" customHeight="false" outlineLevel="0" collapsed="false">
      <c r="A400" s="0" t="str">
        <f aca="true">INDIRECT("IDs!B"&amp;$B400+1)</f>
        <v>a-line</v>
      </c>
      <c r="B400" s="0" t="n">
        <v>399</v>
      </c>
      <c r="C400" s="0" t="n">
        <v>1352.55920984991</v>
      </c>
      <c r="D400" s="0" t="n">
        <v>1342.71542556534</v>
      </c>
      <c r="E400" s="0" t="n">
        <v>1338.91324463525</v>
      </c>
      <c r="F400" s="0" t="n">
        <v>1337.0328038058</v>
      </c>
      <c r="G400" s="0" t="n">
        <v>1341.12472024619</v>
      </c>
    </row>
    <row r="401" customFormat="false" ht="15" hidden="false" customHeight="false" outlineLevel="0" collapsed="false">
      <c r="A401" s="0" t="str">
        <f aca="true">INDIRECT("IDs!B"&amp;$B401+1)</f>
        <v>a-line</v>
      </c>
      <c r="B401" s="0" t="n">
        <v>400</v>
      </c>
      <c r="C401" s="0" t="n">
        <v>1353.04802931412</v>
      </c>
      <c r="D401" s="0" t="n">
        <v>1344.67904244966</v>
      </c>
      <c r="E401" s="0" t="n">
        <v>1340.23627805714</v>
      </c>
      <c r="F401" s="0" t="n">
        <v>1338.33665603562</v>
      </c>
      <c r="G401" s="0" t="n">
        <v>1341.13201188548</v>
      </c>
    </row>
    <row r="402" customFormat="false" ht="15" hidden="false" customHeight="false" outlineLevel="0" collapsed="false">
      <c r="A402" s="0" t="str">
        <f aca="true">INDIRECT("IDs!B"&amp;$B402+1)</f>
        <v>a-line</v>
      </c>
      <c r="B402" s="0" t="n">
        <v>401</v>
      </c>
      <c r="C402" s="0" t="n">
        <v>1352.04922828078</v>
      </c>
      <c r="D402" s="0" t="n">
        <v>1346.73657684671</v>
      </c>
      <c r="E402" s="0" t="n">
        <v>1344.20666458411</v>
      </c>
      <c r="F402" s="0" t="n">
        <v>1344.60171608772</v>
      </c>
      <c r="G402" s="0" t="n">
        <v>1348.62486364145</v>
      </c>
    </row>
    <row r="403" customFormat="false" ht="15" hidden="false" customHeight="false" outlineLevel="0" collapsed="false">
      <c r="A403" s="0" t="str">
        <f aca="true">INDIRECT("IDs!B"&amp;$B403+1)</f>
        <v>a-line</v>
      </c>
      <c r="B403" s="0" t="n">
        <v>402</v>
      </c>
      <c r="C403" s="0" t="n">
        <v>1352.64370882563</v>
      </c>
      <c r="D403" s="0" t="n">
        <v>1347.72472639067</v>
      </c>
      <c r="E403" s="0" t="n">
        <v>1344.98126441744</v>
      </c>
      <c r="F403" s="0" t="n">
        <v>1345.26516109971</v>
      </c>
      <c r="G403" s="0" t="n">
        <v>1348.99114822636</v>
      </c>
    </row>
    <row r="404" customFormat="false" ht="15" hidden="false" customHeight="false" outlineLevel="0" collapsed="false">
      <c r="A404" s="0" t="str">
        <f aca="true">INDIRECT("IDs!B"&amp;$B404+1)</f>
        <v>a-line</v>
      </c>
      <c r="B404" s="0" t="n">
        <v>403</v>
      </c>
      <c r="C404" s="0" t="n">
        <v>1357.51006681371</v>
      </c>
      <c r="D404" s="0" t="n">
        <v>1350.87457881688</v>
      </c>
      <c r="E404" s="0" t="n">
        <v>1345.52403174565</v>
      </c>
      <c r="F404" s="0" t="n">
        <v>1343.39034816137</v>
      </c>
      <c r="G404" s="0" t="n">
        <v>1344.84373458515</v>
      </c>
    </row>
    <row r="405" customFormat="false" ht="15" hidden="false" customHeight="false" outlineLevel="0" collapsed="false">
      <c r="A405" s="0" t="str">
        <f aca="true">INDIRECT("IDs!B"&amp;$B405+1)</f>
        <v>a-line</v>
      </c>
      <c r="B405" s="0" t="n">
        <v>404</v>
      </c>
      <c r="C405" s="0" t="n">
        <v>1354.19655054487</v>
      </c>
      <c r="D405" s="0" t="n">
        <v>1349.84396958762</v>
      </c>
      <c r="E405" s="0" t="n">
        <v>1346.64714838607</v>
      </c>
      <c r="F405" s="0" t="n">
        <v>1346.56436519612</v>
      </c>
      <c r="G405" s="0" t="n">
        <v>1349.57063668102</v>
      </c>
    </row>
    <row r="406" customFormat="false" ht="15" hidden="false" customHeight="false" outlineLevel="0" collapsed="false">
      <c r="A406" s="0" t="str">
        <f aca="true">INDIRECT("IDs!B"&amp;$B406+1)</f>
        <v>a-line</v>
      </c>
      <c r="B406" s="0" t="n">
        <v>405</v>
      </c>
      <c r="C406" s="0" t="n">
        <v>1355.34954742673</v>
      </c>
      <c r="D406" s="0" t="n">
        <v>1351.05916583056</v>
      </c>
      <c r="E406" s="0" t="n">
        <v>1347.5940203984</v>
      </c>
      <c r="F406" s="0" t="n">
        <v>1347.20893635775</v>
      </c>
      <c r="G406" s="0" t="n">
        <v>1349.84338505371</v>
      </c>
    </row>
    <row r="407" customFormat="false" ht="15" hidden="false" customHeight="false" outlineLevel="0" collapsed="false">
      <c r="A407" s="0" t="str">
        <f aca="true">INDIRECT("IDs!B"&amp;$B407+1)</f>
        <v>a-line</v>
      </c>
      <c r="B407" s="0" t="n">
        <v>406</v>
      </c>
      <c r="C407" s="0" t="n">
        <v>1358.55641175239</v>
      </c>
      <c r="D407" s="0" t="n">
        <v>1353.27016658769</v>
      </c>
      <c r="E407" s="0" t="n">
        <v>1349.05827791098</v>
      </c>
      <c r="F407" s="0" t="n">
        <v>1347.9980418882</v>
      </c>
      <c r="G407" s="0" t="n">
        <v>1349.99703189054</v>
      </c>
    </row>
    <row r="408" customFormat="false" ht="15" hidden="false" customHeight="false" outlineLevel="0" collapsed="false">
      <c r="A408" s="0" t="str">
        <f aca="true">INDIRECT("IDs!B"&amp;$B408+1)</f>
        <v>a-line</v>
      </c>
      <c r="B408" s="0" t="n">
        <v>407</v>
      </c>
      <c r="C408" s="0" t="n">
        <v>1360.41581984092</v>
      </c>
      <c r="D408" s="0" t="n">
        <v>1355.09955991989</v>
      </c>
      <c r="E408" s="0" t="n">
        <v>1350.2970433788</v>
      </c>
      <c r="F408" s="0" t="n">
        <v>1348.49476600755</v>
      </c>
      <c r="G408" s="0" t="n">
        <v>1349.17838996665</v>
      </c>
    </row>
    <row r="409" customFormat="false" ht="15" hidden="false" customHeight="false" outlineLevel="0" collapsed="false">
      <c r="A409" s="0" t="str">
        <f aca="true">INDIRECT("IDs!B"&amp;$B409+1)</f>
        <v>a-line</v>
      </c>
      <c r="B409" s="0" t="n">
        <v>408</v>
      </c>
      <c r="C409" s="0" t="n">
        <v>1357.55233505212</v>
      </c>
      <c r="D409" s="0" t="n">
        <v>1355.07395649304</v>
      </c>
      <c r="E409" s="0" t="n">
        <v>1349.78208845228</v>
      </c>
      <c r="F409" s="0" t="n">
        <v>1347.46044063937</v>
      </c>
      <c r="G409" s="0" t="n">
        <v>1347.80623661643</v>
      </c>
    </row>
    <row r="410" customFormat="false" ht="15" hidden="false" customHeight="false" outlineLevel="0" collapsed="false">
      <c r="A410" s="0" t="str">
        <f aca="true">INDIRECT("IDs!B"&amp;$B410+1)</f>
        <v>a-line</v>
      </c>
      <c r="B410" s="0" t="n">
        <v>409</v>
      </c>
      <c r="C410" s="0" t="n">
        <v>1373.77729267305</v>
      </c>
      <c r="D410" s="0" t="n">
        <v>1362.19037391245</v>
      </c>
      <c r="E410" s="0" t="n">
        <v>1361.47296037987</v>
      </c>
      <c r="F410" s="0" t="n">
        <v>1362.074954264</v>
      </c>
      <c r="G410" s="0" t="n">
        <v>1373.2025141369</v>
      </c>
    </row>
    <row r="411" customFormat="false" ht="15" hidden="false" customHeight="false" outlineLevel="0" collapsed="false">
      <c r="A411" s="0" t="str">
        <f aca="true">INDIRECT("IDs!B"&amp;$B411+1)</f>
        <v>a-line</v>
      </c>
      <c r="B411" s="0" t="n">
        <v>410</v>
      </c>
      <c r="C411" s="0" t="n">
        <v>1376.79925813843</v>
      </c>
      <c r="D411" s="0" t="n">
        <v>1368.18203973244</v>
      </c>
      <c r="E411" s="0" t="n">
        <v>1367.39246854027</v>
      </c>
      <c r="F411" s="0" t="n">
        <v>1367.94106256464</v>
      </c>
      <c r="G411" s="0" t="n">
        <v>1376.116884802</v>
      </c>
    </row>
    <row r="412" customFormat="false" ht="15" hidden="false" customHeight="false" outlineLevel="0" collapsed="false">
      <c r="A412" s="0" t="str">
        <f aca="true">INDIRECT("IDs!B"&amp;$B412+1)</f>
        <v>a-line</v>
      </c>
      <c r="B412" s="0" t="n">
        <v>411</v>
      </c>
      <c r="C412" s="0" t="n">
        <v>1379.78412916231</v>
      </c>
      <c r="D412" s="0" t="n">
        <v>1370.91304976246</v>
      </c>
      <c r="E412" s="0" t="n">
        <v>1367.65984843257</v>
      </c>
      <c r="F412" s="0" t="n">
        <v>1366.12568961339</v>
      </c>
      <c r="G412" s="0" t="n">
        <v>1370.48109926323</v>
      </c>
    </row>
    <row r="413" customFormat="false" ht="15" hidden="false" customHeight="false" outlineLevel="0" collapsed="false">
      <c r="A413" s="0" t="str">
        <f aca="true">INDIRECT("IDs!B"&amp;$B413+1)</f>
        <v>a-line</v>
      </c>
      <c r="B413" s="0" t="n">
        <v>412</v>
      </c>
      <c r="C413" s="0" t="n">
        <v>1196.17922026116</v>
      </c>
      <c r="D413" s="0" t="n">
        <v>1189.09527522049</v>
      </c>
      <c r="E413" s="0" t="n">
        <v>1185.64996874781</v>
      </c>
      <c r="F413" s="0" t="n">
        <v>1184.71897975923</v>
      </c>
      <c r="G413" s="0" t="n">
        <v>1188.38432361936</v>
      </c>
    </row>
    <row r="414" customFormat="false" ht="15" hidden="false" customHeight="false" outlineLevel="0" collapsed="false">
      <c r="A414" s="0" t="str">
        <f aca="true">INDIRECT("IDs!B"&amp;$B414+1)</f>
        <v>a-line</v>
      </c>
      <c r="B414" s="0" t="n">
        <v>413</v>
      </c>
      <c r="C414" s="0" t="n">
        <v>1382.4045108054</v>
      </c>
      <c r="D414" s="0" t="n">
        <v>1377.7439443872</v>
      </c>
      <c r="E414" s="0" t="n">
        <v>1375.71217932907</v>
      </c>
      <c r="F414" s="0" t="n">
        <v>1376.46414460342</v>
      </c>
      <c r="G414" s="0" t="n">
        <v>1380.69130654802</v>
      </c>
    </row>
    <row r="415" customFormat="false" ht="15" hidden="false" customHeight="false" outlineLevel="0" collapsed="false">
      <c r="A415" s="0" t="str">
        <f aca="true">INDIRECT("IDs!B"&amp;$B415+1)</f>
        <v>a-line</v>
      </c>
      <c r="B415" s="0" t="n">
        <v>414</v>
      </c>
      <c r="C415" s="0" t="n">
        <v>1382.96725435891</v>
      </c>
      <c r="D415" s="0" t="n">
        <v>1378.71902341125</v>
      </c>
      <c r="E415" s="0" t="n">
        <v>1376.49866086921</v>
      </c>
      <c r="F415" s="0" t="n">
        <v>1377.17073577723</v>
      </c>
      <c r="G415" s="0" t="n">
        <v>1381.08255649868</v>
      </c>
    </row>
    <row r="416" customFormat="false" ht="15" hidden="false" customHeight="false" outlineLevel="0" collapsed="false">
      <c r="A416" s="0" t="str">
        <f aca="true">INDIRECT("IDs!B"&amp;$B416+1)</f>
        <v>a-line</v>
      </c>
      <c r="B416" s="0" t="n">
        <v>415</v>
      </c>
      <c r="C416" s="0" t="n">
        <v>1383.63579020757</v>
      </c>
      <c r="D416" s="0" t="n">
        <v>1378.21011122392</v>
      </c>
      <c r="E416" s="0" t="n">
        <v>1373.75937638321</v>
      </c>
      <c r="F416" s="0" t="n">
        <v>1372.22577381458</v>
      </c>
      <c r="G416" s="0" t="n">
        <v>1374.02410237487</v>
      </c>
    </row>
    <row r="417" customFormat="false" ht="15" hidden="false" customHeight="false" outlineLevel="0" collapsed="false">
      <c r="A417" s="0" t="str">
        <f aca="true">INDIRECT("IDs!B"&amp;$B417+1)</f>
        <v>a-line</v>
      </c>
      <c r="B417" s="0" t="n">
        <v>416</v>
      </c>
      <c r="C417" s="0" t="n">
        <v>1384.42036935771</v>
      </c>
      <c r="D417" s="0" t="n">
        <v>1380.7719636831</v>
      </c>
      <c r="E417" s="0" t="n">
        <v>1378.21108554778</v>
      </c>
      <c r="F417" s="0" t="n">
        <v>1378.56907846974</v>
      </c>
      <c r="G417" s="0" t="n">
        <v>1381.84399900595</v>
      </c>
    </row>
    <row r="418" customFormat="false" ht="15" hidden="false" customHeight="false" outlineLevel="0" collapsed="false">
      <c r="A418" s="0" t="str">
        <f aca="true">INDIRECT("IDs!B"&amp;$B418+1)</f>
        <v>a-line</v>
      </c>
      <c r="B418" s="0" t="n">
        <v>417</v>
      </c>
      <c r="C418" s="0" t="n">
        <v>1385.49200301134</v>
      </c>
      <c r="D418" s="0" t="n">
        <v>1381.93044752272</v>
      </c>
      <c r="E418" s="0" t="n">
        <v>1379.17542074071</v>
      </c>
      <c r="F418" s="0" t="n">
        <v>1379.27734018669</v>
      </c>
      <c r="G418" s="0" t="n">
        <v>1382.30086307058</v>
      </c>
    </row>
    <row r="419" customFormat="false" ht="15" hidden="false" customHeight="false" outlineLevel="0" collapsed="false">
      <c r="A419" s="0" t="str">
        <f aca="true">INDIRECT("IDs!B"&amp;$B419+1)</f>
        <v>a-line</v>
      </c>
      <c r="B419" s="0" t="n">
        <v>418</v>
      </c>
      <c r="C419" s="0" t="n">
        <v>1388.4031961678</v>
      </c>
      <c r="D419" s="0" t="n">
        <v>1384.04276022109</v>
      </c>
      <c r="E419" s="0" t="n">
        <v>1380.69373857162</v>
      </c>
      <c r="F419" s="0" t="n">
        <v>1380.18483840566</v>
      </c>
      <c r="G419" s="0" t="n">
        <v>1382.57423317202</v>
      </c>
    </row>
    <row r="420" customFormat="false" ht="15" hidden="false" customHeight="false" outlineLevel="0" collapsed="false">
      <c r="A420" s="0" t="str">
        <f aca="true">INDIRECT("IDs!B"&amp;$B420+1)</f>
        <v>a-line</v>
      </c>
      <c r="B420" s="0" t="n">
        <v>419</v>
      </c>
      <c r="C420" s="0" t="n">
        <v>1390.04763886358</v>
      </c>
      <c r="D420" s="0" t="n">
        <v>1385.74731167481</v>
      </c>
      <c r="E420" s="0" t="n">
        <v>1381.96450955329</v>
      </c>
      <c r="F420" s="0" t="n">
        <v>1380.80441603486</v>
      </c>
      <c r="G420" s="0" t="n">
        <v>1381.96427041461</v>
      </c>
    </row>
    <row r="421" customFormat="false" ht="15" hidden="false" customHeight="false" outlineLevel="0" collapsed="false">
      <c r="A421" s="0" t="str">
        <f aca="true">INDIRECT("IDs!B"&amp;$B421+1)</f>
        <v>a-line</v>
      </c>
      <c r="B421" s="0" t="n">
        <v>420</v>
      </c>
      <c r="C421" s="0" t="n">
        <v>1387.42652399236</v>
      </c>
      <c r="D421" s="0" t="n">
        <v>1385.6633550791</v>
      </c>
      <c r="E421" s="0" t="n">
        <v>1381.46867623757</v>
      </c>
      <c r="F421" s="0" t="n">
        <v>1379.82324382725</v>
      </c>
      <c r="G421" s="0" t="n">
        <v>1380.69545322565</v>
      </c>
    </row>
    <row r="422" customFormat="false" ht="15" hidden="false" customHeight="false" outlineLevel="0" collapsed="false">
      <c r="A422" s="0" t="str">
        <f aca="true">INDIRECT("IDs!B"&amp;$B422+1)</f>
        <v>b-staggered</v>
      </c>
      <c r="B422" s="0" t="n">
        <v>421</v>
      </c>
      <c r="C422" s="0" t="n">
        <v>1037.50730128595</v>
      </c>
      <c r="D422" s="0" t="n">
        <v>1002.24074984733</v>
      </c>
      <c r="E422" s="0" t="n">
        <v>995.489934864278</v>
      </c>
      <c r="F422" s="0" t="n">
        <v>1000.44649634535</v>
      </c>
      <c r="G422" s="0" t="n">
        <v>1031.57423169848</v>
      </c>
      <c r="H422" s="0" t="n">
        <v>1064.34105435912</v>
      </c>
      <c r="I422" s="0" t="n">
        <v>1033.89664057294</v>
      </c>
      <c r="J422" s="0" t="n">
        <v>1026.01483103231</v>
      </c>
      <c r="K422" s="0" t="n">
        <v>1028.08618622636</v>
      </c>
      <c r="L422" s="0" t="n">
        <v>1051.78645885107</v>
      </c>
      <c r="M422" s="0" t="n">
        <v>1004.18343962142</v>
      </c>
      <c r="N422" s="0" t="n">
        <v>969.16774005104</v>
      </c>
      <c r="O422" s="0" t="n">
        <v>966.322943658041</v>
      </c>
      <c r="P422" s="0" t="n">
        <v>995.47402806299</v>
      </c>
    </row>
    <row r="423" customFormat="false" ht="15" hidden="false" customHeight="false" outlineLevel="0" collapsed="false">
      <c r="A423" s="0" t="str">
        <f aca="true">INDIRECT("IDs!B"&amp;$B423+1)</f>
        <v>b-staggered</v>
      </c>
      <c r="B423" s="0" t="n">
        <v>422</v>
      </c>
      <c r="C423" s="0" t="n">
        <v>1032.39389662441</v>
      </c>
      <c r="D423" s="0" t="n">
        <v>1006.01167814826</v>
      </c>
      <c r="E423" s="0" t="n">
        <v>1001.60807628505</v>
      </c>
      <c r="F423" s="0" t="n">
        <v>1003.70521053963</v>
      </c>
      <c r="G423" s="0" t="n">
        <v>1025.47494880248</v>
      </c>
      <c r="H423" s="0" t="n">
        <v>1063.5395191434</v>
      </c>
      <c r="I423" s="0" t="n">
        <v>1041.4508795051</v>
      </c>
      <c r="J423" s="0" t="n">
        <v>1035.45943762168</v>
      </c>
      <c r="K423" s="0" t="n">
        <v>1034.43239175668</v>
      </c>
      <c r="L423" s="0" t="n">
        <v>1048.29473373164</v>
      </c>
      <c r="M423" s="0" t="n">
        <v>1011.56422796151</v>
      </c>
      <c r="N423" s="0" t="n">
        <v>989.229114675792</v>
      </c>
      <c r="O423" s="0" t="n">
        <v>985.687342345292</v>
      </c>
      <c r="P423" s="0" t="n">
        <v>1001.33404896597</v>
      </c>
    </row>
    <row r="424" customFormat="false" ht="15" hidden="false" customHeight="false" outlineLevel="0" collapsed="false">
      <c r="A424" s="0" t="str">
        <f aca="true">INDIRECT("IDs!B"&amp;$B424+1)</f>
        <v>b-staggered</v>
      </c>
      <c r="B424" s="0" t="n">
        <v>423</v>
      </c>
      <c r="C424" s="0" t="n">
        <v>1029.67377692932</v>
      </c>
      <c r="D424" s="0" t="n">
        <v>1008.424370037</v>
      </c>
      <c r="E424" s="0" t="n">
        <v>1004.25772646716</v>
      </c>
      <c r="F424" s="0" t="n">
        <v>1005.08738895929</v>
      </c>
      <c r="G424" s="0" t="n">
        <v>1020.91699334723</v>
      </c>
      <c r="H424" s="0" t="n">
        <v>1065.22302174193</v>
      </c>
      <c r="I424" s="0" t="n">
        <v>1047.31052994741</v>
      </c>
      <c r="J424" s="0" t="n">
        <v>1041.46148270042</v>
      </c>
      <c r="K424" s="0" t="n">
        <v>1038.47268774279</v>
      </c>
      <c r="L424" s="0" t="n">
        <v>1045.79535909436</v>
      </c>
      <c r="M424" s="0" t="n">
        <v>1017.33540994305</v>
      </c>
      <c r="N424" s="0" t="n">
        <v>1000.92754948169</v>
      </c>
      <c r="O424" s="0" t="n">
        <v>996.489252453484</v>
      </c>
      <c r="P424" s="0" t="n">
        <v>1004.84116022564</v>
      </c>
    </row>
    <row r="425" customFormat="false" ht="15" hidden="false" customHeight="false" outlineLevel="0" collapsed="false">
      <c r="A425" s="0" t="str">
        <f aca="true">INDIRECT("IDs!B"&amp;$B425+1)</f>
        <v>b-staggered</v>
      </c>
      <c r="B425" s="0" t="n">
        <v>424</v>
      </c>
      <c r="C425" s="0" t="n">
        <v>1028.42460717399</v>
      </c>
      <c r="D425" s="0" t="n">
        <v>1009.86753698535</v>
      </c>
      <c r="E425" s="0" t="n">
        <v>1005.37811881763</v>
      </c>
      <c r="F425" s="0" t="n">
        <v>1005.32808227238</v>
      </c>
      <c r="G425" s="0" t="n">
        <v>1017.174969386</v>
      </c>
      <c r="H425" s="0" t="n">
        <v>1068.27813311793</v>
      </c>
      <c r="I425" s="0" t="n">
        <v>1052.40327985932</v>
      </c>
      <c r="J425" s="0" t="n">
        <v>1046.26791110224</v>
      </c>
      <c r="K425" s="0" t="n">
        <v>1041.27521051325</v>
      </c>
      <c r="L425" s="0" t="n">
        <v>1043.28713231568</v>
      </c>
      <c r="M425" s="0" t="n">
        <v>1022.09498188373</v>
      </c>
      <c r="N425" s="0" t="n">
        <v>1008.28714160156</v>
      </c>
      <c r="O425" s="0" t="n">
        <v>1002.90051722302</v>
      </c>
      <c r="P425" s="0" t="n">
        <v>1006.91161258485</v>
      </c>
    </row>
    <row r="426" customFormat="false" ht="15" hidden="false" customHeight="false" outlineLevel="0" collapsed="false">
      <c r="A426" s="0" t="str">
        <f aca="true">INDIRECT("IDs!B"&amp;$B426+1)</f>
        <v>b-staggered</v>
      </c>
      <c r="B426" s="0" t="n">
        <v>425</v>
      </c>
      <c r="C426" s="0" t="n">
        <v>1027.83923616593</v>
      </c>
      <c r="D426" s="0" t="n">
        <v>1010.66344467795</v>
      </c>
      <c r="E426" s="0" t="n">
        <v>1005.63597619189</v>
      </c>
      <c r="F426" s="0" t="n">
        <v>1004.87846417997</v>
      </c>
      <c r="G426" s="0" t="n">
        <v>1014.03669260443</v>
      </c>
      <c r="H426" s="0" t="n">
        <v>1072.3672355456</v>
      </c>
      <c r="I426" s="0" t="n">
        <v>1057.44330301731</v>
      </c>
      <c r="J426" s="0" t="n">
        <v>1050.49228614825</v>
      </c>
      <c r="K426" s="0" t="n">
        <v>1042.44891931879</v>
      </c>
      <c r="L426" s="0" t="n">
        <v>1040.10913049928</v>
      </c>
      <c r="M426" s="0" t="n">
        <v>1026.10711462587</v>
      </c>
      <c r="N426" s="0" t="n">
        <v>1013.29499333999</v>
      </c>
      <c r="O426" s="0" t="n">
        <v>1006.86764553028</v>
      </c>
      <c r="P426" s="0" t="n">
        <v>1008.15673225982</v>
      </c>
    </row>
    <row r="427" customFormat="false" ht="15" hidden="false" customHeight="false" outlineLevel="0" collapsed="false">
      <c r="A427" s="0" t="str">
        <f aca="true">INDIRECT("IDs!B"&amp;$B427+1)</f>
        <v>b-staggered</v>
      </c>
      <c r="B427" s="0" t="n">
        <v>426</v>
      </c>
      <c r="C427" s="0" t="n">
        <v>1027.75942549567</v>
      </c>
      <c r="D427" s="0" t="n">
        <v>1010.86581779834</v>
      </c>
      <c r="E427" s="0" t="n">
        <v>1005.52803058508</v>
      </c>
      <c r="F427" s="0" t="n">
        <v>1004.32582215135</v>
      </c>
      <c r="G427" s="0" t="n">
        <v>1012.53224365103</v>
      </c>
      <c r="H427" s="0" t="n">
        <v>1074.86945989508</v>
      </c>
      <c r="I427" s="0" t="n">
        <v>1060.02740186268</v>
      </c>
      <c r="J427" s="0" t="n">
        <v>1052.28382927652</v>
      </c>
      <c r="K427" s="0" t="n">
        <v>1042.58624991435</v>
      </c>
      <c r="L427" s="0" t="n">
        <v>1038.474367735</v>
      </c>
      <c r="M427" s="0" t="n">
        <v>1028.01039682787</v>
      </c>
      <c r="N427" s="0" t="n">
        <v>1015.13141013012</v>
      </c>
      <c r="O427" s="0" t="n">
        <v>1008.15009668623</v>
      </c>
      <c r="P427" s="0" t="n">
        <v>1008.31713133953</v>
      </c>
    </row>
    <row r="428" customFormat="false" ht="15" hidden="false" customHeight="false" outlineLevel="0" collapsed="false">
      <c r="A428" s="0" t="str">
        <f aca="true">INDIRECT("IDs!B"&amp;$B428+1)</f>
        <v>b-staggered</v>
      </c>
      <c r="B428" s="0" t="n">
        <v>427</v>
      </c>
      <c r="C428" s="0" t="n">
        <v>1027.88848109043</v>
      </c>
      <c r="D428" s="0" t="n">
        <v>1011.08376956224</v>
      </c>
      <c r="E428" s="0" t="n">
        <v>1005.33474866227</v>
      </c>
      <c r="F428" s="0" t="n">
        <v>1003.75576584876</v>
      </c>
      <c r="G428" s="0" t="n">
        <v>1011.07092168513</v>
      </c>
      <c r="H428" s="0" t="n">
        <v>1077.5814304731</v>
      </c>
      <c r="I428" s="0" t="n">
        <v>1062.70031448954</v>
      </c>
      <c r="J428" s="0" t="n">
        <v>1054.1943337582</v>
      </c>
      <c r="K428" s="0" t="n">
        <v>1042.3967091286</v>
      </c>
      <c r="L428" s="0" t="n">
        <v>1036.52856319555</v>
      </c>
      <c r="M428" s="0" t="n">
        <v>1029.80712385299</v>
      </c>
      <c r="N428" s="0" t="n">
        <v>1016.76465830512</v>
      </c>
      <c r="O428" s="0" t="n">
        <v>1009.13373040519</v>
      </c>
      <c r="P428" s="0" t="n">
        <v>1008.4436420591</v>
      </c>
    </row>
    <row r="429" customFormat="false" ht="15" hidden="false" customHeight="false" outlineLevel="0" collapsed="false">
      <c r="A429" s="0" t="str">
        <f aca="true">INDIRECT("IDs!B"&amp;$B429+1)</f>
        <v>b-staggered</v>
      </c>
      <c r="B429" s="0" t="n">
        <v>428</v>
      </c>
      <c r="C429" s="0" t="n">
        <v>1028.24161541218</v>
      </c>
      <c r="D429" s="0" t="n">
        <v>1011.34024146868</v>
      </c>
      <c r="E429" s="0" t="n">
        <v>1004.75267424985</v>
      </c>
      <c r="F429" s="0" t="n">
        <v>1002.29376984507</v>
      </c>
      <c r="G429" s="0" t="n">
        <v>1008.17718432698</v>
      </c>
      <c r="H429" s="0" t="n">
        <v>1083.52787946515</v>
      </c>
      <c r="I429" s="0" t="n">
        <v>1068.26454691077</v>
      </c>
      <c r="J429" s="0" t="n">
        <v>1057.4530667189</v>
      </c>
      <c r="K429" s="0" t="n">
        <v>1041.27924112855</v>
      </c>
      <c r="L429" s="0" t="n">
        <v>1032.65354273107</v>
      </c>
      <c r="M429" s="0" t="n">
        <v>1033.06340377482</v>
      </c>
      <c r="N429" s="0" t="n">
        <v>1019.36239506519</v>
      </c>
      <c r="O429" s="0" t="n">
        <v>1010.56460457746</v>
      </c>
      <c r="P429" s="0" t="n">
        <v>1008.20859975924</v>
      </c>
    </row>
    <row r="430" customFormat="false" ht="15" hidden="false" customHeight="false" outlineLevel="0" collapsed="false">
      <c r="A430" s="0" t="str">
        <f aca="true">INDIRECT("IDs!B"&amp;$B430+1)</f>
        <v>b-staggered</v>
      </c>
      <c r="B430" s="0" t="n">
        <v>429</v>
      </c>
      <c r="C430" s="0" t="n">
        <v>1028.80900684387</v>
      </c>
      <c r="D430" s="0" t="n">
        <v>1011.76395220758</v>
      </c>
      <c r="E430" s="0" t="n">
        <v>1004.24728337489</v>
      </c>
      <c r="F430" s="0" t="n">
        <v>1000.81715530579</v>
      </c>
      <c r="G430" s="0" t="n">
        <v>1005.34049099994</v>
      </c>
      <c r="H430" s="0" t="n">
        <v>1090.21171523859</v>
      </c>
      <c r="I430" s="0" t="n">
        <v>1074.09173652432</v>
      </c>
      <c r="J430" s="0" t="n">
        <v>1059.97558127244</v>
      </c>
      <c r="K430" s="0" t="n">
        <v>1038.86890874357</v>
      </c>
      <c r="L430" s="0" t="n">
        <v>1028.53974956816</v>
      </c>
      <c r="M430" s="0" t="n">
        <v>1035.99209669753</v>
      </c>
      <c r="N430" s="0" t="n">
        <v>1021.75481346437</v>
      </c>
      <c r="O430" s="0" t="n">
        <v>1011.34468397007</v>
      </c>
      <c r="P430" s="0" t="n">
        <v>1007.44756249774</v>
      </c>
    </row>
    <row r="431" customFormat="false" ht="15" hidden="false" customHeight="false" outlineLevel="0" collapsed="false">
      <c r="A431" s="0" t="str">
        <f aca="true">INDIRECT("IDs!B"&amp;$B431+1)</f>
        <v>b-staggered</v>
      </c>
      <c r="B431" s="0" t="n">
        <v>430</v>
      </c>
      <c r="C431" s="0" t="n">
        <v>1027.66329356572</v>
      </c>
      <c r="D431" s="0" t="n">
        <v>1012.87675608611</v>
      </c>
      <c r="E431" s="0" t="n">
        <v>1003.04391293908</v>
      </c>
      <c r="F431" s="0" t="n">
        <v>997.446933335096</v>
      </c>
      <c r="G431" s="0" t="n">
        <v>999.55494144913</v>
      </c>
      <c r="H431" s="0" t="n">
        <v>1105.71289705524</v>
      </c>
      <c r="I431" s="0" t="n">
        <v>1088.41087531219</v>
      </c>
      <c r="J431" s="0" t="n">
        <v>1061.82829792525</v>
      </c>
      <c r="K431" s="0" t="n">
        <v>1032.75228125214</v>
      </c>
      <c r="L431" s="0" t="n">
        <v>1020.38992940241</v>
      </c>
      <c r="M431" s="0" t="n">
        <v>1041.2758893981</v>
      </c>
      <c r="N431" s="0" t="n">
        <v>1025.00531450958</v>
      </c>
      <c r="O431" s="0" t="n">
        <v>1011.64815883767</v>
      </c>
      <c r="P431" s="0" t="n">
        <v>1004.9769605656</v>
      </c>
    </row>
    <row r="432" customFormat="false" ht="15" hidden="false" customHeight="false" outlineLevel="0" collapsed="false">
      <c r="A432" s="0" t="str">
        <f aca="true">INDIRECT("IDs!B"&amp;$B432+1)</f>
        <v>b-staggered</v>
      </c>
      <c r="B432" s="0" t="n">
        <v>431</v>
      </c>
      <c r="C432" s="0" t="n">
        <v>1021.24206505042</v>
      </c>
      <c r="D432" s="0" t="n">
        <v>1013.45111565006</v>
      </c>
      <c r="E432" s="0" t="n">
        <v>1001.20014776181</v>
      </c>
      <c r="F432" s="0" t="n">
        <v>993.775399825951</v>
      </c>
      <c r="G432" s="0" t="n">
        <v>993.934823344343</v>
      </c>
      <c r="H432" s="0" t="n">
        <v>1125.31675876552</v>
      </c>
      <c r="I432" s="0" t="n">
        <v>1103.8844812801</v>
      </c>
      <c r="J432" s="0" t="n">
        <v>1059.63758738726</v>
      </c>
      <c r="K432" s="0" t="n">
        <v>1026.52816723797</v>
      </c>
      <c r="L432" s="0" t="n">
        <v>1013.34447771877</v>
      </c>
      <c r="M432" s="0" t="n">
        <v>1045.72736642787</v>
      </c>
      <c r="N432" s="0" t="n">
        <v>1026.98300363909</v>
      </c>
      <c r="O432" s="0" t="n">
        <v>1010.70725128803</v>
      </c>
      <c r="P432" s="0" t="n">
        <v>1002.07453551643</v>
      </c>
    </row>
    <row r="433" customFormat="false" ht="15" hidden="false" customHeight="false" outlineLevel="0" collapsed="false">
      <c r="A433" s="0" t="str">
        <f aca="true">INDIRECT("IDs!B"&amp;$B433+1)</f>
        <v>b-staggered</v>
      </c>
      <c r="B433" s="0" t="n">
        <v>432</v>
      </c>
      <c r="C433" s="0" t="n">
        <v>1018.26964278611</v>
      </c>
      <c r="D433" s="0" t="n">
        <v>1013.45522908076</v>
      </c>
      <c r="E433" s="0" t="n">
        <v>1000.1695660482</v>
      </c>
      <c r="F433" s="0" t="n">
        <v>992.187360851727</v>
      </c>
      <c r="G433" s="0" t="n">
        <v>991.193436156226</v>
      </c>
      <c r="H433" s="0" t="n">
        <v>1136.72003211871</v>
      </c>
      <c r="I433" s="0" t="n">
        <v>1111.41722561387</v>
      </c>
      <c r="J433" s="0" t="n">
        <v>1057.98430569218</v>
      </c>
      <c r="K433" s="0" t="n">
        <v>1024.16676289626</v>
      </c>
      <c r="L433" s="0" t="n">
        <v>1010.49728727812</v>
      </c>
      <c r="M433" s="0" t="n">
        <v>1047.50559229241</v>
      </c>
      <c r="N433" s="0" t="n">
        <v>1027.36539094356</v>
      </c>
      <c r="O433" s="0" t="n">
        <v>1010.30300987926</v>
      </c>
      <c r="P433" s="0" t="n">
        <v>1001.05936654776</v>
      </c>
    </row>
    <row r="434" customFormat="false" ht="15" hidden="false" customHeight="false" outlineLevel="0" collapsed="false">
      <c r="A434" s="0" t="str">
        <f aca="true">INDIRECT("IDs!B"&amp;$B434+1)</f>
        <v>b-staggered</v>
      </c>
      <c r="B434" s="0" t="n">
        <v>433</v>
      </c>
      <c r="C434" s="0" t="n">
        <v>1115.68317518109</v>
      </c>
      <c r="D434" s="0" t="n">
        <v>1077.76128955128</v>
      </c>
      <c r="E434" s="0" t="n">
        <v>1072.46801123108</v>
      </c>
      <c r="F434" s="0" t="n">
        <v>1080.65125323153</v>
      </c>
      <c r="G434" s="0" t="n">
        <v>1119.41874403634</v>
      </c>
      <c r="H434" s="0" t="n">
        <v>1137.88312287879</v>
      </c>
      <c r="I434" s="0" t="n">
        <v>1104.22386690486</v>
      </c>
      <c r="J434" s="0" t="n">
        <v>1099.09025663998</v>
      </c>
      <c r="K434" s="0" t="n">
        <v>1105.4919867092</v>
      </c>
      <c r="L434" s="0" t="n">
        <v>1137.72374382065</v>
      </c>
      <c r="M434" s="0" t="n">
        <v>1070.34232694455</v>
      </c>
      <c r="N434" s="0" t="n">
        <v>1032.57328916973</v>
      </c>
      <c r="O434" s="0" t="n">
        <v>1033.62908545107</v>
      </c>
      <c r="P434" s="0" t="n">
        <v>1071.87539092416</v>
      </c>
    </row>
    <row r="435" customFormat="false" ht="15" hidden="false" customHeight="false" outlineLevel="0" collapsed="false">
      <c r="A435" s="0" t="str">
        <f aca="true">INDIRECT("IDs!B"&amp;$B435+1)</f>
        <v>b-staggered</v>
      </c>
      <c r="B435" s="0" t="n">
        <v>434</v>
      </c>
      <c r="C435" s="0" t="n">
        <v>1109.75605070873</v>
      </c>
      <c r="D435" s="0" t="n">
        <v>1083.30872672103</v>
      </c>
      <c r="E435" s="0" t="n">
        <v>1081.85165228817</v>
      </c>
      <c r="F435" s="0" t="n">
        <v>1086.89451916078</v>
      </c>
      <c r="G435" s="0" t="n">
        <v>1114.59199098571</v>
      </c>
      <c r="H435" s="0" t="n">
        <v>1137.16090593339</v>
      </c>
      <c r="I435" s="0" t="n">
        <v>1115.00677562843</v>
      </c>
      <c r="J435" s="0" t="n">
        <v>1112.19450329987</v>
      </c>
      <c r="K435" s="0" t="n">
        <v>1114.79907454182</v>
      </c>
      <c r="L435" s="0" t="n">
        <v>1135.53094818007</v>
      </c>
      <c r="M435" s="0" t="n">
        <v>1080.46703995704</v>
      </c>
      <c r="N435" s="0" t="n">
        <v>1059.03931592781</v>
      </c>
      <c r="O435" s="0" t="n">
        <v>1059.50315626002</v>
      </c>
      <c r="P435" s="0" t="n">
        <v>1081.24653308212</v>
      </c>
    </row>
    <row r="436" customFormat="false" ht="15" hidden="false" customHeight="false" outlineLevel="0" collapsed="false">
      <c r="A436" s="0" t="str">
        <f aca="true">INDIRECT("IDs!B"&amp;$B436+1)</f>
        <v>b-staggered</v>
      </c>
      <c r="B436" s="0" t="n">
        <v>435</v>
      </c>
      <c r="C436" s="0" t="n">
        <v>1107.43811339103</v>
      </c>
      <c r="D436" s="0" t="n">
        <v>1087.7083605382</v>
      </c>
      <c r="E436" s="0" t="n">
        <v>1086.96439184785</v>
      </c>
      <c r="F436" s="0" t="n">
        <v>1090.77575697465</v>
      </c>
      <c r="G436" s="0" t="n">
        <v>1111.56252988612</v>
      </c>
      <c r="H436" s="0" t="n">
        <v>1138.37817284063</v>
      </c>
      <c r="I436" s="0" t="n">
        <v>1122.14472888629</v>
      </c>
      <c r="J436" s="0" t="n">
        <v>1120.34911432519</v>
      </c>
      <c r="K436" s="0" t="n">
        <v>1121.35453510812</v>
      </c>
      <c r="L436" s="0" t="n">
        <v>1134.83669060512</v>
      </c>
      <c r="M436" s="0" t="n">
        <v>1088.12359279867</v>
      </c>
      <c r="N436" s="0" t="n">
        <v>1074.53073808706</v>
      </c>
      <c r="O436" s="0" t="n">
        <v>1074.42752758746</v>
      </c>
      <c r="P436" s="0" t="n">
        <v>1087.60994316627</v>
      </c>
    </row>
    <row r="437" customFormat="false" ht="15" hidden="false" customHeight="false" outlineLevel="0" collapsed="false">
      <c r="A437" s="0" t="str">
        <f aca="true">INDIRECT("IDs!B"&amp;$B437+1)</f>
        <v>b-staggered</v>
      </c>
      <c r="B437" s="0" t="n">
        <v>436</v>
      </c>
      <c r="C437" s="0" t="n">
        <v>1106.40941084843</v>
      </c>
      <c r="D437" s="0" t="n">
        <v>1090.49134312704</v>
      </c>
      <c r="E437" s="0" t="n">
        <v>1089.84474157656</v>
      </c>
      <c r="F437" s="0" t="n">
        <v>1093.00198198663</v>
      </c>
      <c r="G437" s="0" t="n">
        <v>1109.35747287829</v>
      </c>
      <c r="H437" s="0" t="n">
        <v>1141.04536410447</v>
      </c>
      <c r="I437" s="0" t="n">
        <v>1128.20822544332</v>
      </c>
      <c r="J437" s="0" t="n">
        <v>1126.91935981787</v>
      </c>
      <c r="K437" s="0" t="n">
        <v>1126.59954920891</v>
      </c>
      <c r="L437" s="0" t="n">
        <v>1134.50658783364</v>
      </c>
      <c r="M437" s="0" t="n">
        <v>1094.26107320916</v>
      </c>
      <c r="N437" s="0" t="n">
        <v>1084.44756902839</v>
      </c>
      <c r="O437" s="0" t="n">
        <v>1083.76786039123</v>
      </c>
      <c r="P437" s="0" t="n">
        <v>1092.16011267895</v>
      </c>
    </row>
    <row r="438" customFormat="false" ht="15" hidden="false" customHeight="false" outlineLevel="0" collapsed="false">
      <c r="A438" s="0" t="str">
        <f aca="true">INDIRECT("IDs!B"&amp;$B438+1)</f>
        <v>b-staggered</v>
      </c>
      <c r="B438" s="0" t="n">
        <v>437</v>
      </c>
      <c r="C438" s="0" t="n">
        <v>1106.03682150583</v>
      </c>
      <c r="D438" s="0" t="n">
        <v>1092.24275760626</v>
      </c>
      <c r="E438" s="0" t="n">
        <v>1091.3521143864</v>
      </c>
      <c r="F438" s="0" t="n">
        <v>1094.11136472901</v>
      </c>
      <c r="G438" s="0" t="n">
        <v>1107.54905427587</v>
      </c>
      <c r="H438" s="0" t="n">
        <v>1144.92886205888</v>
      </c>
      <c r="I438" s="0" t="n">
        <v>1134.17623551813</v>
      </c>
      <c r="J438" s="0" t="n">
        <v>1132.71478421321</v>
      </c>
      <c r="K438" s="0" t="n">
        <v>1129.8826421267</v>
      </c>
      <c r="L438" s="0" t="n">
        <v>1133.3754582411</v>
      </c>
      <c r="M438" s="0" t="n">
        <v>1099.42476319694</v>
      </c>
      <c r="N438" s="0" t="n">
        <v>1091.31616338017</v>
      </c>
      <c r="O438" s="0" t="n">
        <v>1089.89258313353</v>
      </c>
      <c r="P438" s="0" t="n">
        <v>1095.44302373282</v>
      </c>
    </row>
    <row r="439" customFormat="false" ht="15" hidden="false" customHeight="false" outlineLevel="0" collapsed="false">
      <c r="A439" s="0" t="str">
        <f aca="true">INDIRECT("IDs!B"&amp;$B439+1)</f>
        <v>b-staggered</v>
      </c>
      <c r="B439" s="0" t="n">
        <v>438</v>
      </c>
      <c r="C439" s="0" t="n">
        <v>1105.9801593734</v>
      </c>
      <c r="D439" s="0" t="n">
        <v>1092.73410283366</v>
      </c>
      <c r="E439" s="0" t="n">
        <v>1091.71181580365</v>
      </c>
      <c r="F439" s="0" t="n">
        <v>1094.18354115012</v>
      </c>
      <c r="G439" s="0" t="n">
        <v>1106.67205302456</v>
      </c>
      <c r="H439" s="0" t="n">
        <v>1147.32791645913</v>
      </c>
      <c r="I439" s="0" t="n">
        <v>1137.14985414981</v>
      </c>
      <c r="J439" s="0" t="n">
        <v>1135.28097453538</v>
      </c>
      <c r="K439" s="0" t="n">
        <v>1131.09340444189</v>
      </c>
      <c r="L439" s="0" t="n">
        <v>1132.77893937712</v>
      </c>
      <c r="M439" s="0" t="n">
        <v>1101.76666730651</v>
      </c>
      <c r="N439" s="0" t="n">
        <v>1093.90061322397</v>
      </c>
      <c r="O439" s="0" t="n">
        <v>1092.05454925011</v>
      </c>
      <c r="P439" s="0" t="n">
        <v>1096.51832664355</v>
      </c>
    </row>
    <row r="440" customFormat="false" ht="15" hidden="false" customHeight="false" outlineLevel="0" collapsed="false">
      <c r="A440" s="0" t="str">
        <f aca="true">INDIRECT("IDs!B"&amp;$B440+1)</f>
        <v>b-staggered</v>
      </c>
      <c r="B440" s="0" t="n">
        <v>439</v>
      </c>
      <c r="C440" s="0" t="n">
        <v>1106.10704423086</v>
      </c>
      <c r="D440" s="0" t="n">
        <v>1093.21734913232</v>
      </c>
      <c r="E440" s="0" t="n">
        <v>1091.94368822642</v>
      </c>
      <c r="F440" s="0" t="n">
        <v>1094.21208890549</v>
      </c>
      <c r="G440" s="0" t="n">
        <v>1105.79416569063</v>
      </c>
      <c r="H440" s="0" t="n">
        <v>1149.830374048</v>
      </c>
      <c r="I440" s="0" t="n">
        <v>1140.19033321754</v>
      </c>
      <c r="J440" s="0" t="n">
        <v>1137.97058123531</v>
      </c>
      <c r="K440" s="0" t="n">
        <v>1131.92799047779</v>
      </c>
      <c r="L440" s="0" t="n">
        <v>1131.80090814821</v>
      </c>
      <c r="M440" s="0" t="n">
        <v>1103.93248130466</v>
      </c>
      <c r="N440" s="0" t="n">
        <v>1096.15696942976</v>
      </c>
      <c r="O440" s="0" t="n">
        <v>1093.85783985495</v>
      </c>
      <c r="P440" s="0" t="n">
        <v>1097.53100715117</v>
      </c>
    </row>
    <row r="441" customFormat="false" ht="15" hidden="false" customHeight="false" outlineLevel="0" collapsed="false">
      <c r="A441" s="0" t="str">
        <f aca="true">INDIRECT("IDs!B"&amp;$B441+1)</f>
        <v>b-staggered</v>
      </c>
      <c r="B441" s="0" t="n">
        <v>440</v>
      </c>
      <c r="C441" s="0" t="n">
        <v>1106.35503360396</v>
      </c>
      <c r="D441" s="0" t="n">
        <v>1093.76216879683</v>
      </c>
      <c r="E441" s="0" t="n">
        <v>1092.02071906685</v>
      </c>
      <c r="F441" s="0" t="n">
        <v>1093.79393870375</v>
      </c>
      <c r="G441" s="0" t="n">
        <v>1104.00376859457</v>
      </c>
      <c r="H441" s="0" t="n">
        <v>1155.53454821074</v>
      </c>
      <c r="I441" s="0" t="n">
        <v>1146.55195013901</v>
      </c>
      <c r="J441" s="0" t="n">
        <v>1142.80923143823</v>
      </c>
      <c r="K441" s="0" t="n">
        <v>1132.89492854927</v>
      </c>
      <c r="L441" s="0" t="n">
        <v>1129.87595955319</v>
      </c>
      <c r="M441" s="0" t="n">
        <v>1107.70122661973</v>
      </c>
      <c r="N441" s="0" t="n">
        <v>1099.80830626875</v>
      </c>
      <c r="O441" s="0" t="n">
        <v>1096.74908751414</v>
      </c>
      <c r="P441" s="0" t="n">
        <v>1098.89514682078</v>
      </c>
    </row>
    <row r="442" customFormat="false" ht="15" hidden="false" customHeight="false" outlineLevel="0" collapsed="false">
      <c r="A442" s="0" t="str">
        <f aca="true">INDIRECT("IDs!B"&amp;$B442+1)</f>
        <v>b-staggered</v>
      </c>
      <c r="B442" s="0" t="n">
        <v>441</v>
      </c>
      <c r="C442" s="0" t="n">
        <v>1106.75555297601</v>
      </c>
      <c r="D442" s="0" t="n">
        <v>1094.36055758743</v>
      </c>
      <c r="E442" s="0" t="n">
        <v>1092.09852704139</v>
      </c>
      <c r="F442" s="0" t="n">
        <v>1093.21189754243</v>
      </c>
      <c r="G442" s="0" t="n">
        <v>1102.05635426733</v>
      </c>
      <c r="H442" s="0" t="n">
        <v>1161.93418473145</v>
      </c>
      <c r="I442" s="0" t="n">
        <v>1153.17250231937</v>
      </c>
      <c r="J442" s="0" t="n">
        <v>1147.00144902783</v>
      </c>
      <c r="K442" s="0" t="n">
        <v>1132.40672505833</v>
      </c>
      <c r="L442" s="0" t="n">
        <v>1127.43577736175</v>
      </c>
      <c r="M442" s="0" t="n">
        <v>1110.97187287537</v>
      </c>
      <c r="N442" s="0" t="n">
        <v>1103.10671304886</v>
      </c>
      <c r="O442" s="0" t="n">
        <v>1098.67037505213</v>
      </c>
      <c r="P442" s="0" t="n">
        <v>1099.45350617103</v>
      </c>
    </row>
    <row r="443" customFormat="false" ht="15" hidden="false" customHeight="false" outlineLevel="0" collapsed="false">
      <c r="A443" s="0" t="str">
        <f aca="true">INDIRECT("IDs!B"&amp;$B443+1)</f>
        <v>b-staggered</v>
      </c>
      <c r="B443" s="0" t="n">
        <v>442</v>
      </c>
      <c r="C443" s="0" t="n">
        <v>1105.22351585642</v>
      </c>
      <c r="D443" s="0" t="n">
        <v>1095.54675248012</v>
      </c>
      <c r="E443" s="0" t="n">
        <v>1091.8373835916</v>
      </c>
      <c r="F443" s="0" t="n">
        <v>1091.04216728964</v>
      </c>
      <c r="G443" s="0" t="n">
        <v>1097.33822231753</v>
      </c>
      <c r="H443" s="0" t="n">
        <v>1176.76947522532</v>
      </c>
      <c r="I443" s="0" t="n">
        <v>1169.15906644958</v>
      </c>
      <c r="J443" s="0" t="n">
        <v>1152.30204145514</v>
      </c>
      <c r="K443" s="0" t="n">
        <v>1129.50472735939</v>
      </c>
      <c r="L443" s="0" t="n">
        <v>1121.7433024847</v>
      </c>
      <c r="M443" s="0" t="n">
        <v>1116.56315872336</v>
      </c>
      <c r="N443" s="0" t="n">
        <v>1107.78403665958</v>
      </c>
      <c r="O443" s="0" t="n">
        <v>1100.91968433008</v>
      </c>
      <c r="P443" s="0" t="n">
        <v>1099.06096893862</v>
      </c>
    </row>
    <row r="444" customFormat="false" ht="15" hidden="false" customHeight="false" outlineLevel="0" collapsed="false">
      <c r="A444" s="0" t="str">
        <f aca="true">INDIRECT("IDs!B"&amp;$B444+1)</f>
        <v>b-staggered</v>
      </c>
      <c r="B444" s="0" t="n">
        <v>443</v>
      </c>
      <c r="C444" s="0" t="n">
        <v>1098.29838869651</v>
      </c>
      <c r="D444" s="0" t="n">
        <v>1095.87005543027</v>
      </c>
      <c r="E444" s="0" t="n">
        <v>1090.40615120476</v>
      </c>
      <c r="F444" s="0" t="n">
        <v>1087.81003952929</v>
      </c>
      <c r="G444" s="0" t="n">
        <v>1092.38162443914</v>
      </c>
      <c r="H444" s="0" t="n">
        <v>1196.00705539753</v>
      </c>
      <c r="I444" s="0" t="n">
        <v>1186.74216290478</v>
      </c>
      <c r="J444" s="0" t="n">
        <v>1153.2637338427</v>
      </c>
      <c r="K444" s="0" t="n">
        <v>1125.13958052964</v>
      </c>
      <c r="L444" s="0" t="n">
        <v>1116.19537429375</v>
      </c>
      <c r="M444" s="0" t="n">
        <v>1121.45709614294</v>
      </c>
      <c r="N444" s="0" t="n">
        <v>1111.03401417939</v>
      </c>
      <c r="O444" s="0" t="n">
        <v>1101.18205325555</v>
      </c>
      <c r="P444" s="0" t="n">
        <v>1097.43673692527</v>
      </c>
    </row>
    <row r="445" customFormat="false" ht="15" hidden="false" customHeight="false" outlineLevel="0" collapsed="false">
      <c r="A445" s="0" t="str">
        <f aca="true">INDIRECT("IDs!B"&amp;$B445+1)</f>
        <v>b-staggered</v>
      </c>
      <c r="B445" s="0" t="n">
        <v>444</v>
      </c>
      <c r="C445" s="0" t="n">
        <v>1095.56252194032</v>
      </c>
      <c r="D445" s="0" t="n">
        <v>1095.91379424717</v>
      </c>
      <c r="E445" s="0" t="n">
        <v>1089.50340163693</v>
      </c>
      <c r="F445" s="0" t="n">
        <v>1086.29989006555</v>
      </c>
      <c r="G445" s="0" t="n">
        <v>1089.58178971198</v>
      </c>
      <c r="H445" s="0" t="n">
        <v>1207.88844722381</v>
      </c>
      <c r="I445" s="0" t="n">
        <v>1195.59846679489</v>
      </c>
      <c r="J445" s="0" t="n">
        <v>1152.58511232203</v>
      </c>
      <c r="K445" s="0" t="n">
        <v>1123.14496069562</v>
      </c>
      <c r="L445" s="0" t="n">
        <v>1113.93877584779</v>
      </c>
      <c r="M445" s="0" t="n">
        <v>1123.82966912384</v>
      </c>
      <c r="N445" s="0" t="n">
        <v>1112.00689842678</v>
      </c>
      <c r="O445" s="0" t="n">
        <v>1101.07470162474</v>
      </c>
      <c r="P445" s="0" t="n">
        <v>1096.70187363632</v>
      </c>
    </row>
    <row r="446" customFormat="false" ht="15" hidden="false" customHeight="false" outlineLevel="0" collapsed="false">
      <c r="A446" s="0" t="str">
        <f aca="true">INDIRECT("IDs!B"&amp;$B446+1)</f>
        <v>b-staggered</v>
      </c>
      <c r="B446" s="0" t="n">
        <v>445</v>
      </c>
      <c r="C446" s="0" t="n">
        <v>1175.98191988531</v>
      </c>
      <c r="D446" s="0" t="n">
        <v>1134.7919188774</v>
      </c>
      <c r="E446" s="0" t="n">
        <v>1129.81090239597</v>
      </c>
      <c r="F446" s="0" t="n">
        <v>1139.65968123429</v>
      </c>
      <c r="G446" s="0" t="n">
        <v>1183.65981465886</v>
      </c>
      <c r="H446" s="0" t="n">
        <v>1195.11283227888</v>
      </c>
      <c r="I446" s="0" t="n">
        <v>1158.04096096229</v>
      </c>
      <c r="J446" s="0" t="n">
        <v>1153.82174428455</v>
      </c>
      <c r="K446" s="0" t="n">
        <v>1162.73655619138</v>
      </c>
      <c r="L446" s="0" t="n">
        <v>1200.76034854786</v>
      </c>
      <c r="M446" s="0" t="n">
        <v>1121.87040689105</v>
      </c>
      <c r="N446" s="0" t="n">
        <v>1080.87066211189</v>
      </c>
      <c r="O446" s="0" t="n">
        <v>1083.79933254863</v>
      </c>
      <c r="P446" s="0" t="n">
        <v>1128.19736236892</v>
      </c>
    </row>
    <row r="447" customFormat="false" ht="15" hidden="false" customHeight="false" outlineLevel="0" collapsed="false">
      <c r="A447" s="0" t="str">
        <f aca="true">INDIRECT("IDs!B"&amp;$B447+1)</f>
        <v>b-staggered</v>
      </c>
      <c r="B447" s="0" t="n">
        <v>446</v>
      </c>
      <c r="C447" s="0" t="n">
        <v>1083.31890455428</v>
      </c>
      <c r="D447" s="0" t="n">
        <v>1055.15689684236</v>
      </c>
      <c r="E447" s="0" t="n">
        <v>1054.45675619908</v>
      </c>
      <c r="F447" s="0" t="n">
        <v>1060.93792555723</v>
      </c>
      <c r="G447" s="0" t="n">
        <v>1090.19452050192</v>
      </c>
      <c r="H447" s="0" t="n">
        <v>1129.71817481561</v>
      </c>
      <c r="I447" s="0" t="n">
        <v>1108.98901986603</v>
      </c>
      <c r="J447" s="0" t="n">
        <v>1105.70477027196</v>
      </c>
      <c r="K447" s="0" t="n">
        <v>1107.28806996111</v>
      </c>
      <c r="L447" s="0" t="n">
        <v>1125.02704255724</v>
      </c>
      <c r="M447" s="0" t="n">
        <v>1062.15481542583</v>
      </c>
      <c r="N447" s="0" t="n">
        <v>1041.82587838392</v>
      </c>
      <c r="O447" s="0" t="n">
        <v>1043.08147039055</v>
      </c>
      <c r="P447" s="0" t="n">
        <v>1065.12192434676</v>
      </c>
    </row>
    <row r="448" customFormat="false" ht="15" hidden="false" customHeight="false" outlineLevel="0" collapsed="false">
      <c r="A448" s="0" t="str">
        <f aca="true">INDIRECT("IDs!B"&amp;$B448+1)</f>
        <v>b-staggered</v>
      </c>
      <c r="B448" s="0" t="n">
        <v>447</v>
      </c>
      <c r="C448" s="0" t="n">
        <v>1084.67600778087</v>
      </c>
      <c r="D448" s="0" t="n">
        <v>1063.60505734627</v>
      </c>
      <c r="E448" s="0" t="n">
        <v>1063.6909853615</v>
      </c>
      <c r="F448" s="0" t="n">
        <v>1069.17527615966</v>
      </c>
      <c r="G448" s="0" t="n">
        <v>1091.79066365403</v>
      </c>
      <c r="H448" s="0" t="n">
        <v>1135.15392235365</v>
      </c>
      <c r="I448" s="0" t="n">
        <v>1120.16860895183</v>
      </c>
      <c r="J448" s="0" t="n">
        <v>1117.65050582308</v>
      </c>
      <c r="K448" s="0" t="n">
        <v>1117.47910405723</v>
      </c>
      <c r="L448" s="0" t="n">
        <v>1128.99236604001</v>
      </c>
      <c r="M448" s="0" t="n">
        <v>1073.78914027435</v>
      </c>
      <c r="N448" s="0" t="n">
        <v>1060.81129466078</v>
      </c>
      <c r="O448" s="0" t="n">
        <v>1061.40375036423</v>
      </c>
      <c r="P448" s="0" t="n">
        <v>1075.45113102357</v>
      </c>
    </row>
    <row r="449" customFormat="false" ht="15" hidden="false" customHeight="false" outlineLevel="0" collapsed="false">
      <c r="A449" s="0" t="str">
        <f aca="true">INDIRECT("IDs!B"&amp;$B449+1)</f>
        <v>b-staggered</v>
      </c>
      <c r="B449" s="0" t="n">
        <v>448</v>
      </c>
      <c r="C449" s="0" t="n">
        <v>1085.90042656951</v>
      </c>
      <c r="D449" s="0" t="n">
        <v>1069.4902892695</v>
      </c>
      <c r="E449" s="0" t="n">
        <v>1069.71699459081</v>
      </c>
      <c r="F449" s="0" t="n">
        <v>1074.61327461572</v>
      </c>
      <c r="G449" s="0" t="n">
        <v>1092.5315589484</v>
      </c>
      <c r="H449" s="0" t="n">
        <v>1140.39217037494</v>
      </c>
      <c r="I449" s="0" t="n">
        <v>1129.24575959723</v>
      </c>
      <c r="J449" s="0" t="n">
        <v>1127.42509321611</v>
      </c>
      <c r="K449" s="0" t="n">
        <v>1125.90404667719</v>
      </c>
      <c r="L449" s="0" t="n">
        <v>1132.02070724184</v>
      </c>
      <c r="M449" s="0" t="n">
        <v>1082.61764582533</v>
      </c>
      <c r="N449" s="0" t="n">
        <v>1073.8525995366</v>
      </c>
      <c r="O449" s="0" t="n">
        <v>1073.88505543194</v>
      </c>
      <c r="P449" s="0" t="n">
        <v>1083.04289493365</v>
      </c>
    </row>
    <row r="450" customFormat="false" ht="15" hidden="false" customHeight="false" outlineLevel="0" collapsed="false">
      <c r="A450" s="0" t="str">
        <f aca="true">INDIRECT("IDs!B"&amp;$B450+1)</f>
        <v>b-staggered</v>
      </c>
      <c r="B450" s="0" t="n">
        <v>449</v>
      </c>
      <c r="C450" s="0" t="n">
        <v>1087.41608809887</v>
      </c>
      <c r="D450" s="0" t="n">
        <v>1073.77234200351</v>
      </c>
      <c r="E450" s="0" t="n">
        <v>1073.89757012815</v>
      </c>
      <c r="F450" s="0" t="n">
        <v>1077.82896804172</v>
      </c>
      <c r="G450" s="0" t="n">
        <v>1092.55013675948</v>
      </c>
      <c r="H450" s="0" t="n">
        <v>1146.91433481016</v>
      </c>
      <c r="I450" s="0" t="n">
        <v>1138.22366140181</v>
      </c>
      <c r="J450" s="0" t="n">
        <v>1135.90741713482</v>
      </c>
      <c r="K450" s="0" t="n">
        <v>1131.73742157352</v>
      </c>
      <c r="L450" s="0" t="n">
        <v>1133.51629995939</v>
      </c>
      <c r="M450" s="0" t="n">
        <v>1090.37581457934</v>
      </c>
      <c r="N450" s="0" t="n">
        <v>1083.2233872505</v>
      </c>
      <c r="O450" s="0" t="n">
        <v>1082.22669693487</v>
      </c>
      <c r="P450" s="0" t="n">
        <v>1088.1767636383</v>
      </c>
    </row>
    <row r="451" customFormat="false" ht="15" hidden="false" customHeight="false" outlineLevel="0" collapsed="false">
      <c r="A451" s="0" t="str">
        <f aca="true">INDIRECT("IDs!B"&amp;$B451+1)</f>
        <v>b-staggered</v>
      </c>
      <c r="B451" s="0" t="n">
        <v>450</v>
      </c>
      <c r="C451" s="0" t="n">
        <v>1089.53299205426</v>
      </c>
      <c r="D451" s="0" t="n">
        <v>1076.41904431019</v>
      </c>
      <c r="E451" s="0" t="n">
        <v>1076.24050429143</v>
      </c>
      <c r="F451" s="0" t="n">
        <v>1080.02276211636</v>
      </c>
      <c r="G451" s="0" t="n">
        <v>1093.35720124255</v>
      </c>
      <c r="H451" s="0" t="n">
        <v>1152.0599412919</v>
      </c>
      <c r="I451" s="0" t="n">
        <v>1143.97869052534</v>
      </c>
      <c r="J451" s="0" t="n">
        <v>1140.64900665227</v>
      </c>
      <c r="K451" s="0" t="n">
        <v>1134.78418596803</v>
      </c>
      <c r="L451" s="0" t="n">
        <v>1134.32854750782</v>
      </c>
      <c r="M451" s="0" t="n">
        <v>1095.19744984143</v>
      </c>
      <c r="N451" s="0" t="n">
        <v>1088.31300650544</v>
      </c>
      <c r="O451" s="0" t="n">
        <v>1086.66426342119</v>
      </c>
      <c r="P451" s="0" t="n">
        <v>1091.09008660599</v>
      </c>
    </row>
    <row r="452" customFormat="false" ht="15" hidden="false" customHeight="false" outlineLevel="0" collapsed="false">
      <c r="A452" s="0" t="str">
        <f aca="true">INDIRECT("IDs!B"&amp;$B452+1)</f>
        <v>b-staggered</v>
      </c>
      <c r="B452" s="0" t="n">
        <v>451</v>
      </c>
      <c r="C452" s="0" t="n">
        <v>979.865788176491</v>
      </c>
      <c r="D452" s="0" t="n">
        <v>991.592662210436</v>
      </c>
      <c r="E452" s="0" t="n">
        <v>1000.28311603908</v>
      </c>
      <c r="F452" s="0" t="n">
        <v>1004.19174854348</v>
      </c>
      <c r="G452" s="0" t="n">
        <v>1010.54649287079</v>
      </c>
      <c r="H452" s="0" t="n">
        <v>983.455367167297</v>
      </c>
      <c r="I452" s="0" t="n">
        <v>995.536378134786</v>
      </c>
      <c r="J452" s="0" t="n">
        <v>1010.4064318909</v>
      </c>
      <c r="K452" s="0" t="n">
        <v>1018.15173368047</v>
      </c>
      <c r="L452" s="0" t="n">
        <v>1025.55722300732</v>
      </c>
      <c r="M452" s="0" t="n">
        <v>977.048993821569</v>
      </c>
      <c r="N452" s="0" t="n">
        <v>987.149475176379</v>
      </c>
      <c r="O452" s="0" t="n">
        <v>1002.69487167551</v>
      </c>
      <c r="P452" s="0" t="n">
        <v>1007.81123634514</v>
      </c>
    </row>
    <row r="453" customFormat="false" ht="15" hidden="false" customHeight="false" outlineLevel="0" collapsed="false">
      <c r="A453" s="0" t="str">
        <f aca="true">INDIRECT("IDs!B"&amp;$B453+1)</f>
        <v>b-staggered</v>
      </c>
      <c r="B453" s="0" t="n">
        <v>452</v>
      </c>
      <c r="C453" s="0" t="n">
        <v>1169.59094800515</v>
      </c>
      <c r="D453" s="0" t="n">
        <v>1158.63799788468</v>
      </c>
      <c r="E453" s="0" t="n">
        <v>1159.24046425372</v>
      </c>
      <c r="F453" s="0" t="n">
        <v>1163.29356325231</v>
      </c>
      <c r="G453" s="0" t="n">
        <v>1175.94755625236</v>
      </c>
      <c r="H453" s="0" t="n">
        <v>1212.30000183561</v>
      </c>
      <c r="I453" s="0" t="n">
        <v>1205.90913232976</v>
      </c>
      <c r="J453" s="0" t="n">
        <v>1206.1081437025</v>
      </c>
      <c r="K453" s="0" t="n">
        <v>1200.27396249452</v>
      </c>
      <c r="L453" s="0" t="n">
        <v>1201.40466405375</v>
      </c>
      <c r="M453" s="0" t="n">
        <v>1167.05023020958</v>
      </c>
      <c r="N453" s="0" t="n">
        <v>1162.10679909491</v>
      </c>
      <c r="O453" s="0" t="n">
        <v>1162.19859380198</v>
      </c>
      <c r="P453" s="0" t="n">
        <v>1166.87248869353</v>
      </c>
    </row>
    <row r="454" customFormat="false" ht="15" hidden="false" customHeight="false" outlineLevel="0" collapsed="false">
      <c r="A454" s="0" t="str">
        <f aca="true">INDIRECT("IDs!B"&amp;$B454+1)</f>
        <v>b-staggered</v>
      </c>
      <c r="B454" s="0" t="n">
        <v>453</v>
      </c>
      <c r="C454" s="0" t="n">
        <v>1097.42593304833</v>
      </c>
      <c r="D454" s="0" t="n">
        <v>1085.10635354219</v>
      </c>
      <c r="E454" s="0" t="n">
        <v>1082.63217273169</v>
      </c>
      <c r="F454" s="0" t="n">
        <v>1083.65910320606</v>
      </c>
      <c r="G454" s="0" t="n">
        <v>1093.70738561405</v>
      </c>
      <c r="H454" s="0" t="n">
        <v>1177.40605882496</v>
      </c>
      <c r="I454" s="0" t="n">
        <v>1169.8000609878</v>
      </c>
      <c r="J454" s="0" t="n">
        <v>1158.82499966962</v>
      </c>
      <c r="K454" s="0" t="n">
        <v>1141.63612985369</v>
      </c>
      <c r="L454" s="0" t="n">
        <v>1133.42491175045</v>
      </c>
      <c r="M454" s="0" t="n">
        <v>1112.91585815646</v>
      </c>
      <c r="N454" s="0" t="n">
        <v>1105.09042589305</v>
      </c>
      <c r="O454" s="0" t="n">
        <v>1099.15201650023</v>
      </c>
      <c r="P454" s="0" t="n">
        <v>1098.24047753944</v>
      </c>
    </row>
    <row r="455" customFormat="false" ht="15" hidden="false" customHeight="false" outlineLevel="0" collapsed="false">
      <c r="A455" s="0" t="str">
        <f aca="true">INDIRECT("IDs!B"&amp;$B455+1)</f>
        <v>b-staggered</v>
      </c>
      <c r="B455" s="0" t="n">
        <v>454</v>
      </c>
      <c r="C455" s="0" t="n">
        <v>1168.88759618937</v>
      </c>
      <c r="D455" s="0" t="n">
        <v>1161.55002627007</v>
      </c>
      <c r="E455" s="0" t="n">
        <v>1161.45672202891</v>
      </c>
      <c r="F455" s="0" t="n">
        <v>1163.68059562926</v>
      </c>
      <c r="G455" s="0" t="n">
        <v>1172.54120600223</v>
      </c>
      <c r="H455" s="0" t="n">
        <v>1231.80620832543</v>
      </c>
      <c r="I455" s="0" t="n">
        <v>1228.98102047059</v>
      </c>
      <c r="J455" s="0" t="n">
        <v>1218.74748609405</v>
      </c>
      <c r="K455" s="0" t="n">
        <v>1201.41452224717</v>
      </c>
      <c r="L455" s="0" t="n">
        <v>1198.11051481328</v>
      </c>
      <c r="M455" s="0" t="n">
        <v>1176.52640175505</v>
      </c>
      <c r="N455" s="0" t="n">
        <v>1172.12627134657</v>
      </c>
      <c r="O455" s="0" t="n">
        <v>1169.44275248937</v>
      </c>
      <c r="P455" s="0" t="n">
        <v>1170.81537364143</v>
      </c>
    </row>
    <row r="456" customFormat="false" ht="15" hidden="false" customHeight="false" outlineLevel="0" collapsed="false">
      <c r="A456" s="0" t="str">
        <f aca="true">INDIRECT("IDs!B"&amp;$B456+1)</f>
        <v>b-staggered</v>
      </c>
      <c r="B456" s="0" t="n">
        <v>455</v>
      </c>
      <c r="C456" s="0" t="n">
        <v>1173.28689503947</v>
      </c>
      <c r="D456" s="0" t="n">
        <v>1170.35579948527</v>
      </c>
      <c r="E456" s="0" t="n">
        <v>1165.47284769488</v>
      </c>
      <c r="F456" s="0" t="n">
        <v>1163.68136603095</v>
      </c>
      <c r="G456" s="0" t="n">
        <v>1169.86375364622</v>
      </c>
      <c r="H456" s="0" t="n">
        <v>1271.61042069124</v>
      </c>
      <c r="I456" s="0" t="n">
        <v>1257.76268101117</v>
      </c>
      <c r="J456" s="0" t="n">
        <v>1226.35711877179</v>
      </c>
      <c r="K456" s="0" t="n">
        <v>1201.13428063894</v>
      </c>
      <c r="L456" s="0" t="n">
        <v>1196.00887206126</v>
      </c>
      <c r="M456" s="0" t="n">
        <v>1196.38294005513</v>
      </c>
      <c r="N456" s="0" t="n">
        <v>1185.09135469348</v>
      </c>
      <c r="O456" s="0" t="n">
        <v>1174.80024588896</v>
      </c>
      <c r="P456" s="0" t="n">
        <v>1172.08491414549</v>
      </c>
    </row>
    <row r="457" customFormat="false" ht="15" hidden="false" customHeight="false" outlineLevel="0" collapsed="false">
      <c r="A457" s="0" t="str">
        <f aca="true">INDIRECT("IDs!B"&amp;$B457+1)</f>
        <v>b-staggered</v>
      </c>
      <c r="B457" s="0" t="n">
        <v>456</v>
      </c>
      <c r="C457" s="0" t="n">
        <v>1159.14784915281</v>
      </c>
      <c r="D457" s="0" t="n">
        <v>1162.27268397509</v>
      </c>
      <c r="E457" s="0" t="n">
        <v>1160.69718965131</v>
      </c>
      <c r="F457" s="0" t="n">
        <v>1160.94826658195</v>
      </c>
      <c r="G457" s="0" t="n">
        <v>1167.09669123597</v>
      </c>
      <c r="H457" s="0" t="n">
        <v>1260.69051347693</v>
      </c>
      <c r="I457" s="0" t="n">
        <v>1256.1339779794</v>
      </c>
      <c r="J457" s="0" t="n">
        <v>1222.64951533246</v>
      </c>
      <c r="K457" s="0" t="n">
        <v>1198.50485638857</v>
      </c>
      <c r="L457" s="0" t="n">
        <v>1194.41196942715</v>
      </c>
      <c r="M457" s="0" t="n">
        <v>1184.26082546426</v>
      </c>
      <c r="N457" s="0" t="n">
        <v>1177.81755663756</v>
      </c>
      <c r="O457" s="0" t="n">
        <v>1171.71150815424</v>
      </c>
      <c r="P457" s="0" t="n">
        <v>1171.28928893356</v>
      </c>
    </row>
    <row r="458" customFormat="false" ht="15" hidden="false" customHeight="false" outlineLevel="0" collapsed="false">
      <c r="A458" s="0" t="str">
        <f aca="true">INDIRECT("IDs!B"&amp;$B458+1)</f>
        <v>b-staggered</v>
      </c>
      <c r="B458" s="0" t="n">
        <v>457</v>
      </c>
      <c r="C458" s="0" t="n">
        <v>1100.379665809</v>
      </c>
      <c r="D458" s="0" t="n">
        <v>1062.06764402567</v>
      </c>
      <c r="E458" s="0" t="n">
        <v>1061.0511271322</v>
      </c>
      <c r="F458" s="0" t="n">
        <v>1073.2687387527</v>
      </c>
      <c r="G458" s="0" t="n">
        <v>1116.39817734619</v>
      </c>
      <c r="H458" s="0" t="n">
        <v>1143.20182989392</v>
      </c>
      <c r="I458" s="0" t="n">
        <v>1113.75105989495</v>
      </c>
      <c r="J458" s="0" t="n">
        <v>1109.95582437388</v>
      </c>
      <c r="K458" s="0" t="n">
        <v>1117.27300483372</v>
      </c>
      <c r="L458" s="0" t="n">
        <v>1149.06201852995</v>
      </c>
      <c r="M458" s="0" t="n">
        <v>1061.87678631722</v>
      </c>
      <c r="N458" s="0" t="n">
        <v>1028.90736916392</v>
      </c>
      <c r="O458" s="0" t="n">
        <v>1034.21975698804</v>
      </c>
      <c r="P458" s="0" t="n">
        <v>1075.31539055124</v>
      </c>
    </row>
    <row r="459" customFormat="false" ht="15" hidden="false" customHeight="false" outlineLevel="0" collapsed="false">
      <c r="A459" s="0" t="str">
        <f aca="true">INDIRECT("IDs!B"&amp;$B459+1)</f>
        <v>b-staggered</v>
      </c>
      <c r="B459" s="0" t="n">
        <v>458</v>
      </c>
      <c r="C459" s="0" t="n">
        <v>1102.14478322182</v>
      </c>
      <c r="D459" s="0" t="n">
        <v>1076.09528481433</v>
      </c>
      <c r="E459" s="0" t="n">
        <v>1078.21117931701</v>
      </c>
      <c r="F459" s="0" t="n">
        <v>1087.33703029748</v>
      </c>
      <c r="G459" s="0" t="n">
        <v>1119.61818976318</v>
      </c>
      <c r="H459" s="0" t="n">
        <v>1147.97016520851</v>
      </c>
      <c r="I459" s="0" t="n">
        <v>1129.39981688223</v>
      </c>
      <c r="J459" s="0" t="n">
        <v>1128.89568823932</v>
      </c>
      <c r="K459" s="0" t="n">
        <v>1133.28919441913</v>
      </c>
      <c r="L459" s="0" t="n">
        <v>1154.65551802349</v>
      </c>
      <c r="M459" s="0" t="n">
        <v>1078.96665846362</v>
      </c>
      <c r="N459" s="0" t="n">
        <v>1061.54525285816</v>
      </c>
      <c r="O459" s="0" t="n">
        <v>1066.28077455192</v>
      </c>
      <c r="P459" s="0" t="n">
        <v>1091.79212017489</v>
      </c>
    </row>
    <row r="460" customFormat="false" ht="15" hidden="false" customHeight="false" outlineLevel="0" collapsed="false">
      <c r="A460" s="0" t="str">
        <f aca="true">INDIRECT("IDs!B"&amp;$B460+1)</f>
        <v>b-staggered</v>
      </c>
      <c r="B460" s="0" t="n">
        <v>459</v>
      </c>
      <c r="C460" s="0" t="n">
        <v>1104.60628306014</v>
      </c>
      <c r="D460" s="0" t="n">
        <v>1086.20705417396</v>
      </c>
      <c r="E460" s="0" t="n">
        <v>1089.40408791357</v>
      </c>
      <c r="F460" s="0" t="n">
        <v>1097.69396584853</v>
      </c>
      <c r="G460" s="0" t="n">
        <v>1123.15234771055</v>
      </c>
      <c r="H460" s="0" t="n">
        <v>1154.04276719123</v>
      </c>
      <c r="I460" s="0" t="n">
        <v>1141.92285886614</v>
      </c>
      <c r="J460" s="0" t="n">
        <v>1142.73151270814</v>
      </c>
      <c r="K460" s="0" t="n">
        <v>1146.07674428043</v>
      </c>
      <c r="L460" s="0" t="n">
        <v>1161.19445511692</v>
      </c>
      <c r="M460" s="0" t="n">
        <v>1092.35490590558</v>
      </c>
      <c r="N460" s="0" t="n">
        <v>1082.81199365381</v>
      </c>
      <c r="O460" s="0" t="n">
        <v>1087.19493095962</v>
      </c>
      <c r="P460" s="0" t="n">
        <v>1104.85684748076</v>
      </c>
    </row>
    <row r="461" customFormat="false" ht="15" hidden="false" customHeight="false" outlineLevel="0" collapsed="false">
      <c r="A461" s="0" t="str">
        <f aca="true">INDIRECT("IDs!B"&amp;$B461+1)</f>
        <v>b-staggered</v>
      </c>
      <c r="B461" s="0" t="n">
        <v>460</v>
      </c>
      <c r="C461" s="0" t="n">
        <v>1106.8400265566</v>
      </c>
      <c r="D461" s="0" t="n">
        <v>1093.38635855934</v>
      </c>
      <c r="E461" s="0" t="n">
        <v>1096.78234496134</v>
      </c>
      <c r="F461" s="0" t="n">
        <v>1104.33346742047</v>
      </c>
      <c r="G461" s="0" t="n">
        <v>1124.74176739749</v>
      </c>
      <c r="H461" s="0" t="n">
        <v>1159.64253284275</v>
      </c>
      <c r="I461" s="0" t="n">
        <v>1151.85793065841</v>
      </c>
      <c r="J461" s="0" t="n">
        <v>1153.78601885285</v>
      </c>
      <c r="K461" s="0" t="n">
        <v>1155.95916843009</v>
      </c>
      <c r="L461" s="0" t="n">
        <v>1165.36433814143</v>
      </c>
      <c r="M461" s="0" t="n">
        <v>1102.49394869303</v>
      </c>
      <c r="N461" s="0" t="n">
        <v>1097.41066989901</v>
      </c>
      <c r="O461" s="0" t="n">
        <v>1101.15274957912</v>
      </c>
      <c r="P461" s="0" t="n">
        <v>1113.64155929595</v>
      </c>
    </row>
    <row r="462" customFormat="false" ht="15" hidden="false" customHeight="false" outlineLevel="0" collapsed="false">
      <c r="A462" s="0" t="str">
        <f aca="true">INDIRECT("IDs!B"&amp;$B462+1)</f>
        <v>b-staggered</v>
      </c>
      <c r="B462" s="0" t="n">
        <v>461</v>
      </c>
      <c r="C462" s="0" t="n">
        <v>1108.82252981244</v>
      </c>
      <c r="D462" s="0" t="n">
        <v>1098.29721037663</v>
      </c>
      <c r="E462" s="0" t="n">
        <v>1101.52464874798</v>
      </c>
      <c r="F462" s="0" t="n">
        <v>1108.02642958451</v>
      </c>
      <c r="G462" s="0" t="n">
        <v>1125.05234174922</v>
      </c>
      <c r="H462" s="0" t="n">
        <v>1166.21825534217</v>
      </c>
      <c r="I462" s="0" t="n">
        <v>1161.29400723165</v>
      </c>
      <c r="J462" s="0" t="n">
        <v>1162.87261263356</v>
      </c>
      <c r="K462" s="0" t="n">
        <v>1162.44938866364</v>
      </c>
      <c r="L462" s="0" t="n">
        <v>1167.45238098291</v>
      </c>
      <c r="M462" s="0" t="n">
        <v>1110.90735842192</v>
      </c>
      <c r="N462" s="0" t="n">
        <v>1107.5733146533</v>
      </c>
      <c r="O462" s="0" t="n">
        <v>1110.10088500195</v>
      </c>
      <c r="P462" s="0" t="n">
        <v>1119.01422326538</v>
      </c>
    </row>
    <row r="463" customFormat="false" ht="15" hidden="false" customHeight="false" outlineLevel="0" collapsed="false">
      <c r="A463" s="0" t="str">
        <f aca="true">INDIRECT("IDs!B"&amp;$B463+1)</f>
        <v>b-staggered</v>
      </c>
      <c r="B463" s="0" t="n">
        <v>462</v>
      </c>
      <c r="C463" s="0" t="n">
        <v>1110.29743142353</v>
      </c>
      <c r="D463" s="0" t="n">
        <v>1100.58278643951</v>
      </c>
      <c r="E463" s="0" t="n">
        <v>1103.58578632379</v>
      </c>
      <c r="F463" s="0" t="n">
        <v>1110.12228474355</v>
      </c>
      <c r="G463" s="0" t="n">
        <v>1125.7916842283</v>
      </c>
      <c r="H463" s="0" t="n">
        <v>1170.51000364648</v>
      </c>
      <c r="I463" s="0" t="n">
        <v>1166.62637815423</v>
      </c>
      <c r="J463" s="0" t="n">
        <v>1167.45305714</v>
      </c>
      <c r="K463" s="0" t="n">
        <v>1165.48038245599</v>
      </c>
      <c r="L463" s="0" t="n">
        <v>1168.35373029205</v>
      </c>
      <c r="M463" s="0" t="n">
        <v>1115.16129317747</v>
      </c>
      <c r="N463" s="0" t="n">
        <v>1112.32389478919</v>
      </c>
      <c r="O463" s="0" t="n">
        <v>1114.40303761042</v>
      </c>
      <c r="P463" s="0" t="n">
        <v>1121.79864422961</v>
      </c>
    </row>
    <row r="464" customFormat="false" ht="15" hidden="false" customHeight="false" outlineLevel="0" collapsed="false">
      <c r="A464" s="0" t="str">
        <f aca="true">INDIRECT("IDs!B"&amp;$B464+1)</f>
        <v>b-staggered</v>
      </c>
      <c r="B464" s="0" t="n">
        <v>463</v>
      </c>
      <c r="C464" s="0" t="n">
        <v>988.732363239715</v>
      </c>
      <c r="D464" s="0" t="n">
        <v>991.199075986936</v>
      </c>
      <c r="E464" s="0" t="n">
        <v>992.077336767613</v>
      </c>
      <c r="F464" s="0" t="n">
        <v>997.680227899655</v>
      </c>
      <c r="G464" s="0" t="n">
        <v>1017.73457747313</v>
      </c>
      <c r="H464" s="0" t="n">
        <v>1001.32321154397</v>
      </c>
      <c r="I464" s="0" t="n">
        <v>1005.50513928187</v>
      </c>
      <c r="J464" s="0" t="n">
        <v>1024.71345225398</v>
      </c>
      <c r="K464" s="0" t="n">
        <v>1037.72084857727</v>
      </c>
      <c r="L464" s="0" t="n">
        <v>1072.96916817737</v>
      </c>
      <c r="M464" s="0" t="n">
        <v>987.262067165275</v>
      </c>
      <c r="N464" s="0" t="n">
        <v>1000.65301893927</v>
      </c>
      <c r="O464" s="0" t="n">
        <v>1009.35795571684</v>
      </c>
      <c r="P464" s="0" t="n">
        <v>1028.03206721807</v>
      </c>
    </row>
    <row r="465" customFormat="false" ht="15" hidden="false" customHeight="false" outlineLevel="0" collapsed="false">
      <c r="A465" s="0" t="str">
        <f aca="true">INDIRECT("IDs!B"&amp;$B465+1)</f>
        <v>b-staggered</v>
      </c>
      <c r="B465" s="0" t="n">
        <v>464</v>
      </c>
      <c r="C465" s="0" t="n">
        <v>1117.25421024609</v>
      </c>
      <c r="D465" s="0" t="n">
        <v>1108.85009013942</v>
      </c>
      <c r="E465" s="0" t="n">
        <v>1110.68219644669</v>
      </c>
      <c r="F465" s="0" t="n">
        <v>1115.03577941734</v>
      </c>
      <c r="G465" s="0" t="n">
        <v>1128.3797548918</v>
      </c>
      <c r="H465" s="0" t="n">
        <v>1186.78351531072</v>
      </c>
      <c r="I465" s="0" t="n">
        <v>1184.0636322593</v>
      </c>
      <c r="J465" s="0" t="n">
        <v>1181.94154956844</v>
      </c>
      <c r="K465" s="0" t="n">
        <v>1174.11209763604</v>
      </c>
      <c r="L465" s="0" t="n">
        <v>1172.02464345759</v>
      </c>
      <c r="M465" s="0" t="n">
        <v>1128.62797692855</v>
      </c>
      <c r="N465" s="0" t="n">
        <v>1126.72670576332</v>
      </c>
      <c r="O465" s="0" t="n">
        <v>1125.580698779</v>
      </c>
      <c r="P465" s="0" t="n">
        <v>1129.49587049346</v>
      </c>
    </row>
    <row r="466" customFormat="false" ht="15" hidden="false" customHeight="false" outlineLevel="0" collapsed="false">
      <c r="A466" s="0" t="str">
        <f aca="true">INDIRECT("IDs!B"&amp;$B466+1)</f>
        <v>b-staggered</v>
      </c>
      <c r="B466" s="0" t="n">
        <v>465</v>
      </c>
      <c r="C466" s="0" t="n">
        <v>1121.04886834304</v>
      </c>
      <c r="D466" s="0" t="n">
        <v>1112.51387242098</v>
      </c>
      <c r="E466" s="0" t="n">
        <v>1113.517317297</v>
      </c>
      <c r="F466" s="0" t="n">
        <v>1117.44001729365</v>
      </c>
      <c r="G466" s="0" t="n">
        <v>1130.48237005185</v>
      </c>
      <c r="H466" s="0" t="n">
        <v>1199.24335304456</v>
      </c>
      <c r="I466" s="0" t="n">
        <v>1196.90934195876</v>
      </c>
      <c r="J466" s="0" t="n">
        <v>1190.86635760454</v>
      </c>
      <c r="K466" s="0" t="n">
        <v>1177.67548065535</v>
      </c>
      <c r="L466" s="0" t="n">
        <v>1172.66300330097</v>
      </c>
      <c r="M466" s="0" t="n">
        <v>1136.48716937132</v>
      </c>
      <c r="N466" s="0" t="n">
        <v>1133.55708582242</v>
      </c>
      <c r="O466" s="0" t="n">
        <v>1131.32078251492</v>
      </c>
      <c r="P466" s="0" t="n">
        <v>1133.13270827874</v>
      </c>
    </row>
    <row r="467" customFormat="false" ht="15" hidden="false" customHeight="false" outlineLevel="0" collapsed="false">
      <c r="A467" s="0" t="str">
        <f aca="true">INDIRECT("IDs!B"&amp;$B467+1)</f>
        <v>b-staggered</v>
      </c>
      <c r="B467" s="0" t="n">
        <v>466</v>
      </c>
      <c r="C467" s="0" t="n">
        <v>1126.64509555735</v>
      </c>
      <c r="D467" s="0" t="n">
        <v>1120.57500624873</v>
      </c>
      <c r="E467" s="0" t="n">
        <v>1121.46534552376</v>
      </c>
      <c r="F467" s="0" t="n">
        <v>1126.04769649379</v>
      </c>
      <c r="G467" s="0" t="n">
        <v>1136.68738045412</v>
      </c>
      <c r="H467" s="0" t="n">
        <v>1221.48668188335</v>
      </c>
      <c r="I467" s="0" t="n">
        <v>1214.68770635804</v>
      </c>
      <c r="J467" s="0" t="n">
        <v>1202.12251375918</v>
      </c>
      <c r="K467" s="0" t="n">
        <v>1182.91037810574</v>
      </c>
      <c r="L467" s="0" t="n">
        <v>1179.15509072635</v>
      </c>
      <c r="M467" s="0" t="n">
        <v>1147.68703669327</v>
      </c>
      <c r="N467" s="0" t="n">
        <v>1143.61716009584</v>
      </c>
      <c r="O467" s="0" t="n">
        <v>1141.45601896403</v>
      </c>
      <c r="P467" s="0" t="n">
        <v>1141.31292984039</v>
      </c>
    </row>
    <row r="468" customFormat="false" ht="15" hidden="false" customHeight="false" outlineLevel="0" collapsed="false">
      <c r="A468" s="0" t="str">
        <f aca="true">INDIRECT("IDs!B"&amp;$B468+1)</f>
        <v>b-staggered</v>
      </c>
      <c r="B468" s="0" t="n">
        <v>467</v>
      </c>
      <c r="C468" s="0" t="n">
        <v>1120.29085992948</v>
      </c>
      <c r="D468" s="0" t="n">
        <v>1124.87330578094</v>
      </c>
      <c r="E468" s="0" t="n">
        <v>1127.66084194564</v>
      </c>
      <c r="F468" s="0" t="n">
        <v>1131.15228249531</v>
      </c>
      <c r="G468" s="0" t="n">
        <v>1126.79816841605</v>
      </c>
      <c r="H468" s="0" t="n">
        <v>1232.38944821638</v>
      </c>
      <c r="I468" s="0" t="n">
        <v>1230.85896525361</v>
      </c>
      <c r="J468" s="0" t="n">
        <v>1208.94931556436</v>
      </c>
      <c r="K468" s="0" t="n">
        <v>1186.31377016838</v>
      </c>
      <c r="L468" s="0" t="n">
        <v>1183.3671726996</v>
      </c>
      <c r="M468" s="0" t="n">
        <v>1152.70786320426</v>
      </c>
      <c r="N468" s="0" t="n">
        <v>1150.57567053888</v>
      </c>
      <c r="O468" s="0" t="n">
        <v>1148.37588659889</v>
      </c>
      <c r="P468" s="0" t="n">
        <v>1146.66738122332</v>
      </c>
    </row>
    <row r="469" customFormat="false" ht="15" hidden="false" customHeight="false" outlineLevel="0" collapsed="false">
      <c r="A469" s="0" t="str">
        <f aca="true">INDIRECT("IDs!B"&amp;$B469+1)</f>
        <v>b-staggered</v>
      </c>
      <c r="B469" s="0" t="n">
        <v>468</v>
      </c>
      <c r="C469" s="0" t="n">
        <v>1214.82230622634</v>
      </c>
      <c r="D469" s="0" t="n">
        <v>1219.62433808479</v>
      </c>
      <c r="E469" s="0" t="n">
        <v>1221.69633378864</v>
      </c>
      <c r="F469" s="0" t="n">
        <v>1224.61081198091</v>
      </c>
      <c r="G469" s="0" t="n">
        <v>1232.84905103761</v>
      </c>
      <c r="H469" s="0" t="n">
        <v>1305.30263949008</v>
      </c>
      <c r="I469" s="0" t="n">
        <v>1305.17733078957</v>
      </c>
      <c r="J469" s="0" t="n">
        <v>1279.43482140544</v>
      </c>
      <c r="K469" s="0" t="n">
        <v>1260.45401934798</v>
      </c>
      <c r="L469" s="0" t="n">
        <v>1261.25434330978</v>
      </c>
      <c r="M469" s="0" t="n">
        <v>1236.68314229907</v>
      </c>
      <c r="N469" s="0" t="n">
        <v>1233.82854687225</v>
      </c>
      <c r="O469" s="0" t="n">
        <v>1231.3515456408</v>
      </c>
      <c r="P469" s="0" t="n">
        <v>1234.10483742558</v>
      </c>
    </row>
    <row r="470" customFormat="false" ht="15" hidden="false" customHeight="false" outlineLevel="0" collapsed="false">
      <c r="A470" s="0" t="str">
        <f aca="true">INDIRECT("IDs!B"&amp;$B470+1)</f>
        <v>b-staggered</v>
      </c>
      <c r="B470" s="0" t="n">
        <v>469</v>
      </c>
      <c r="C470" s="0" t="n">
        <v>1114.29122994454</v>
      </c>
      <c r="D470" s="0" t="n">
        <v>1077.23221955157</v>
      </c>
      <c r="E470" s="0" t="n">
        <v>1078.20583754062</v>
      </c>
      <c r="F470" s="0" t="n">
        <v>1092.41680187327</v>
      </c>
      <c r="G470" s="0" t="n">
        <v>1138.0079180221</v>
      </c>
      <c r="H470" s="0" t="n">
        <v>1156.15337106265</v>
      </c>
      <c r="I470" s="0" t="n">
        <v>1127.70163605786</v>
      </c>
      <c r="J470" s="0" t="n">
        <v>1125.74151199979</v>
      </c>
      <c r="K470" s="0" t="n">
        <v>1135.28714403521</v>
      </c>
      <c r="L470" s="0" t="n">
        <v>1170.11909858155</v>
      </c>
      <c r="M470" s="0" t="n">
        <v>1073.38727189935</v>
      </c>
      <c r="N470" s="0" t="n">
        <v>1042.19765035115</v>
      </c>
      <c r="O470" s="0" t="n">
        <v>1050.13597947795</v>
      </c>
      <c r="P470" s="0" t="n">
        <v>1094.33400082407</v>
      </c>
    </row>
    <row r="471" customFormat="false" ht="15" hidden="false" customHeight="false" outlineLevel="0" collapsed="false">
      <c r="A471" s="0" t="str">
        <f aca="true">INDIRECT("IDs!B"&amp;$B471+1)</f>
        <v>b-staggered</v>
      </c>
      <c r="B471" s="0" t="n">
        <v>470</v>
      </c>
      <c r="C471" s="0" t="n">
        <v>1117.29973480502</v>
      </c>
      <c r="D471" s="0" t="n">
        <v>1093.30343935231</v>
      </c>
      <c r="E471" s="0" t="n">
        <v>1097.76661254449</v>
      </c>
      <c r="F471" s="0" t="n">
        <v>1109.06213519684</v>
      </c>
      <c r="G471" s="0" t="n">
        <v>1143.56319129553</v>
      </c>
      <c r="H471" s="0" t="n">
        <v>1161.25041155122</v>
      </c>
      <c r="I471" s="0" t="n">
        <v>1144.51296699695</v>
      </c>
      <c r="J471" s="0" t="n">
        <v>1146.36742819591</v>
      </c>
      <c r="K471" s="0" t="n">
        <v>1153.36845404739</v>
      </c>
      <c r="L471" s="0" t="n">
        <v>1177.98862263798</v>
      </c>
      <c r="M471" s="0" t="n">
        <v>1092.23214154132</v>
      </c>
      <c r="N471" s="0" t="n">
        <v>1077.40984709806</v>
      </c>
      <c r="O471" s="0" t="n">
        <v>1085.18883089919</v>
      </c>
      <c r="P471" s="0" t="n">
        <v>1113.67637245444</v>
      </c>
    </row>
    <row r="472" customFormat="false" ht="15" hidden="false" customHeight="false" outlineLevel="0" collapsed="false">
      <c r="A472" s="0" t="str">
        <f aca="true">INDIRECT("IDs!B"&amp;$B472+1)</f>
        <v>b-staggered</v>
      </c>
      <c r="B472" s="0" t="n">
        <v>471</v>
      </c>
      <c r="C472" s="0" t="n">
        <v>1119.6094901094</v>
      </c>
      <c r="D472" s="0" t="n">
        <v>1103.52110792383</v>
      </c>
      <c r="E472" s="0" t="n">
        <v>1109.114968284</v>
      </c>
      <c r="F472" s="0" t="n">
        <v>1119.52150798676</v>
      </c>
      <c r="G472" s="0" t="n">
        <v>1146.91890504429</v>
      </c>
      <c r="H472" s="0" t="n">
        <v>1166.46003425938</v>
      </c>
      <c r="I472" s="0" t="n">
        <v>1156.59224326371</v>
      </c>
      <c r="J472" s="0" t="n">
        <v>1160.14313365063</v>
      </c>
      <c r="K472" s="0" t="n">
        <v>1166.65701101158</v>
      </c>
      <c r="L472" s="0" t="n">
        <v>1184.4888443401</v>
      </c>
      <c r="M472" s="0" t="n">
        <v>1105.72803895933</v>
      </c>
      <c r="N472" s="0" t="n">
        <v>1098.97193185128</v>
      </c>
      <c r="O472" s="0" t="n">
        <v>1106.4883152017</v>
      </c>
      <c r="P472" s="0" t="n">
        <v>1127.04176460705</v>
      </c>
    </row>
    <row r="473" customFormat="false" ht="15" hidden="false" customHeight="false" outlineLevel="0" collapsed="false">
      <c r="A473" s="0" t="str">
        <f aca="true">INDIRECT("IDs!B"&amp;$B473+1)</f>
        <v>b-staggered</v>
      </c>
      <c r="B473" s="0" t="n">
        <v>472</v>
      </c>
      <c r="C473" s="0" t="n">
        <v>1122.98732654599</v>
      </c>
      <c r="D473" s="0" t="n">
        <v>1111.79839033426</v>
      </c>
      <c r="E473" s="0" t="n">
        <v>1117.49375430874</v>
      </c>
      <c r="F473" s="0" t="n">
        <v>1126.88210601282</v>
      </c>
      <c r="G473" s="0" t="n">
        <v>1148.79751551434</v>
      </c>
      <c r="H473" s="0" t="n">
        <v>1173.28020977563</v>
      </c>
      <c r="I473" s="0" t="n">
        <v>1167.91802861054</v>
      </c>
      <c r="J473" s="0" t="n">
        <v>1172.55493495672</v>
      </c>
      <c r="K473" s="0" t="n">
        <v>1177.9224941274</v>
      </c>
      <c r="L473" s="0" t="n">
        <v>1189.62356449264</v>
      </c>
      <c r="M473" s="0" t="n">
        <v>1117.48047108126</v>
      </c>
      <c r="N473" s="0" t="n">
        <v>1115.05488111242</v>
      </c>
      <c r="O473" s="0" t="n">
        <v>1121.61512313908</v>
      </c>
      <c r="P473" s="0" t="n">
        <v>1136.77382386904</v>
      </c>
    </row>
    <row r="474" customFormat="false" ht="15" hidden="false" customHeight="false" outlineLevel="0" collapsed="false">
      <c r="A474" s="0" t="str">
        <f aca="true">INDIRECT("IDs!B"&amp;$B474+1)</f>
        <v>b-staggered</v>
      </c>
      <c r="B474" s="0" t="n">
        <v>473</v>
      </c>
      <c r="C474" s="0" t="n">
        <v>1125.00901866629</v>
      </c>
      <c r="D474" s="0" t="n">
        <v>1116.85753552499</v>
      </c>
      <c r="E474" s="0" t="n">
        <v>1122.28812168708</v>
      </c>
      <c r="F474" s="0" t="n">
        <v>1130.60850923119</v>
      </c>
      <c r="G474" s="0" t="n">
        <v>1149.22683207187</v>
      </c>
      <c r="H474" s="0" t="n">
        <v>1179.44448955557</v>
      </c>
      <c r="I474" s="0" t="n">
        <v>1177.20773763424</v>
      </c>
      <c r="J474" s="0" t="n">
        <v>1181.60308425234</v>
      </c>
      <c r="K474" s="0" t="n">
        <v>1184.14150880078</v>
      </c>
      <c r="L474" s="0" t="n">
        <v>1191.72830198047</v>
      </c>
      <c r="M474" s="0" t="n">
        <v>1125.85051475621</v>
      </c>
      <c r="N474" s="0" t="n">
        <v>1125.26300046427</v>
      </c>
      <c r="O474" s="0" t="n">
        <v>1130.36088013149</v>
      </c>
      <c r="P474" s="0" t="n">
        <v>1141.56697743724</v>
      </c>
    </row>
    <row r="475" customFormat="false" ht="15" hidden="false" customHeight="false" outlineLevel="0" collapsed="false">
      <c r="A475" s="0" t="str">
        <f aca="true">INDIRECT("IDs!B"&amp;$B475+1)</f>
        <v>b-staggered</v>
      </c>
      <c r="B475" s="0" t="n">
        <v>474</v>
      </c>
      <c r="C475" s="0" t="n">
        <v>1127.03571791944</v>
      </c>
      <c r="D475" s="0" t="n">
        <v>1119.75260016606</v>
      </c>
      <c r="E475" s="0" t="n">
        <v>1124.97822773222</v>
      </c>
      <c r="F475" s="0" t="n">
        <v>1133.37959606955</v>
      </c>
      <c r="G475" s="0" t="n">
        <v>1150.61375181594</v>
      </c>
      <c r="H475" s="0" t="n">
        <v>1184.14424557254</v>
      </c>
      <c r="I475" s="0" t="n">
        <v>1183.10057927841</v>
      </c>
      <c r="J475" s="0" t="n">
        <v>1186.95554841139</v>
      </c>
      <c r="K475" s="0" t="n">
        <v>1188.05170554173</v>
      </c>
      <c r="L475" s="0" t="n">
        <v>1193.52788825313</v>
      </c>
      <c r="M475" s="0" t="n">
        <v>1130.63242039923</v>
      </c>
      <c r="N475" s="0" t="n">
        <v>1130.68213490803</v>
      </c>
      <c r="O475" s="0" t="n">
        <v>1135.40768031394</v>
      </c>
      <c r="P475" s="0" t="n">
        <v>1145.01176728813</v>
      </c>
    </row>
    <row r="476" customFormat="false" ht="15" hidden="false" customHeight="false" outlineLevel="0" collapsed="false">
      <c r="A476" s="0" t="str">
        <f aca="true">INDIRECT("IDs!B"&amp;$B476+1)</f>
        <v>b-staggered</v>
      </c>
      <c r="B476" s="0" t="n">
        <v>475</v>
      </c>
      <c r="C476" s="0" t="n">
        <v>988.838198455017</v>
      </c>
      <c r="D476" s="0" t="n">
        <v>986.884559027174</v>
      </c>
      <c r="E476" s="0" t="n">
        <v>997.348414876222</v>
      </c>
      <c r="F476" s="0" t="n">
        <v>995.144602392911</v>
      </c>
      <c r="G476" s="0" t="n">
        <v>1005.87009384711</v>
      </c>
      <c r="H476" s="0" t="n">
        <v>986.718137446674</v>
      </c>
      <c r="I476" s="0" t="n">
        <v>990.838160550199</v>
      </c>
      <c r="J476" s="0" t="n">
        <v>1000.39470662992</v>
      </c>
      <c r="K476" s="0" t="n">
        <v>1009.75729443328</v>
      </c>
      <c r="L476" s="0" t="n">
        <v>1015.29679014572</v>
      </c>
      <c r="M476" s="0" t="n">
        <v>983.396430392038</v>
      </c>
      <c r="N476" s="0" t="n">
        <v>988.868908237388</v>
      </c>
      <c r="O476" s="0" t="n">
        <v>1000.8868448433</v>
      </c>
      <c r="P476" s="0" t="n">
        <v>1005.49532806737</v>
      </c>
    </row>
    <row r="477" customFormat="false" ht="15" hidden="false" customHeight="false" outlineLevel="0" collapsed="false">
      <c r="A477" s="0" t="str">
        <f aca="true">INDIRECT("IDs!B"&amp;$B477+1)</f>
        <v>b-staggered</v>
      </c>
      <c r="B477" s="0" t="n">
        <v>476</v>
      </c>
      <c r="C477" s="0" t="n">
        <v>1134.08532176352</v>
      </c>
      <c r="D477" s="0" t="n">
        <v>1128.33309003402</v>
      </c>
      <c r="E477" s="0" t="n">
        <v>1132.29629462993</v>
      </c>
      <c r="F477" s="0" t="n">
        <v>1138.73059585817</v>
      </c>
      <c r="G477" s="0" t="n">
        <v>1154.13904802328</v>
      </c>
      <c r="H477" s="0" t="n">
        <v>1200.3323035596</v>
      </c>
      <c r="I477" s="0" t="n">
        <v>1201.26005887539</v>
      </c>
      <c r="J477" s="0" t="n">
        <v>1202.7185692708</v>
      </c>
      <c r="K477" s="0" t="n">
        <v>1198.22200319119</v>
      </c>
      <c r="L477" s="0" t="n">
        <v>1198.83260144041</v>
      </c>
      <c r="M477" s="0" t="n">
        <v>1144.5474677372</v>
      </c>
      <c r="N477" s="0" t="n">
        <v>1146.27116821711</v>
      </c>
      <c r="O477" s="0" t="n">
        <v>1147.2499356149</v>
      </c>
      <c r="P477" s="0" t="n">
        <v>1153.60000343724</v>
      </c>
    </row>
    <row r="478" customFormat="false" ht="15" hidden="false" customHeight="false" outlineLevel="0" collapsed="false">
      <c r="A478" s="0" t="str">
        <f aca="true">INDIRECT("IDs!B"&amp;$B478+1)</f>
        <v>b-staggered</v>
      </c>
      <c r="B478" s="0" t="n">
        <v>477</v>
      </c>
      <c r="C478" s="0" t="n">
        <v>1138.08840402662</v>
      </c>
      <c r="D478" s="0" t="n">
        <v>1132.45361310766</v>
      </c>
      <c r="E478" s="0" t="n">
        <v>1136.04594780545</v>
      </c>
      <c r="F478" s="0" t="n">
        <v>1142.37260347276</v>
      </c>
      <c r="G478" s="0" t="n">
        <v>1157.5746129228</v>
      </c>
      <c r="H478" s="0" t="n">
        <v>1212.85664492714</v>
      </c>
      <c r="I478" s="0" t="n">
        <v>1215.00791298183</v>
      </c>
      <c r="J478" s="0" t="n">
        <v>1213.10955535467</v>
      </c>
      <c r="K478" s="0" t="n">
        <v>1203.52538072548</v>
      </c>
      <c r="L478" s="0" t="n">
        <v>1201.52252690315</v>
      </c>
      <c r="M478" s="0" t="n">
        <v>1152.62060390588</v>
      </c>
      <c r="N478" s="0" t="n">
        <v>1153.94250627335</v>
      </c>
      <c r="O478" s="0" t="n">
        <v>1154.21407595763</v>
      </c>
      <c r="P478" s="0" t="n">
        <v>1158.54659135147</v>
      </c>
    </row>
    <row r="479" customFormat="false" ht="15" hidden="false" customHeight="false" outlineLevel="0" collapsed="false">
      <c r="A479" s="0" t="str">
        <f aca="true">INDIRECT("IDs!B"&amp;$B479+1)</f>
        <v>b-staggered</v>
      </c>
      <c r="B479" s="0" t="n">
        <v>478</v>
      </c>
      <c r="C479" s="0" t="n">
        <v>1144.2663939894</v>
      </c>
      <c r="D479" s="0" t="n">
        <v>1142.96315709765</v>
      </c>
      <c r="E479" s="0" t="n">
        <v>1148.07527477493</v>
      </c>
      <c r="F479" s="0" t="n">
        <v>1155.66831387443</v>
      </c>
      <c r="G479" s="0" t="n">
        <v>1167.03871397925</v>
      </c>
      <c r="H479" s="0" t="n">
        <v>1234.29639055687</v>
      </c>
      <c r="I479" s="0" t="n">
        <v>1234.59385914355</v>
      </c>
      <c r="J479" s="0" t="n">
        <v>1227.3060139031</v>
      </c>
      <c r="K479" s="0" t="n">
        <v>1212.46638012263</v>
      </c>
      <c r="L479" s="0" t="n">
        <v>1214.02922725474</v>
      </c>
      <c r="M479" s="0" t="n">
        <v>1165.67315295006</v>
      </c>
      <c r="N479" s="0" t="n">
        <v>1167.24846625097</v>
      </c>
      <c r="O479" s="0" t="n">
        <v>1167.64192286949</v>
      </c>
      <c r="P479" s="0" t="n">
        <v>1170.4905778097</v>
      </c>
    </row>
    <row r="480" customFormat="false" ht="15" hidden="false" customHeight="false" outlineLevel="0" collapsed="false">
      <c r="A480" s="0" t="str">
        <f aca="true">INDIRECT("IDs!B"&amp;$B480+1)</f>
        <v>b-staggered</v>
      </c>
      <c r="B480" s="0" t="n">
        <v>479</v>
      </c>
      <c r="C480" s="0" t="n">
        <v>1134.26076210177</v>
      </c>
      <c r="D480" s="0" t="n">
        <v>1143.9511588264</v>
      </c>
      <c r="E480" s="0" t="n">
        <v>1150.71105851089</v>
      </c>
      <c r="F480" s="0" t="n">
        <v>1155.58640207352</v>
      </c>
      <c r="G480" s="0" t="n">
        <v>1147.29288647189</v>
      </c>
      <c r="H480" s="0" t="n">
        <v>1244.45894428228</v>
      </c>
      <c r="I480" s="0" t="n">
        <v>1248.83960434013</v>
      </c>
      <c r="J480" s="0" t="n">
        <v>1231.31524557131</v>
      </c>
      <c r="K480" s="0" t="n">
        <v>1212.00603031</v>
      </c>
      <c r="L480" s="0" t="n">
        <v>1213.3525903626</v>
      </c>
      <c r="M480" s="0" t="n">
        <v>1169.08084740402</v>
      </c>
      <c r="N480" s="0" t="n">
        <v>1172.1241084736</v>
      </c>
      <c r="O480" s="0" t="n">
        <v>1170.66534569893</v>
      </c>
      <c r="P480" s="0" t="n">
        <v>1171.12680384516</v>
      </c>
    </row>
    <row r="481" customFormat="false" ht="15" hidden="false" customHeight="false" outlineLevel="0" collapsed="false">
      <c r="A481" s="0" t="str">
        <f aca="true">INDIRECT("IDs!B"&amp;$B481+1)</f>
        <v>b-staggered</v>
      </c>
      <c r="B481" s="0" t="n">
        <v>480</v>
      </c>
      <c r="C481" s="0" t="n">
        <v>1130.62297412428</v>
      </c>
      <c r="D481" s="0" t="n">
        <v>1144.07358312498</v>
      </c>
      <c r="E481" s="0" t="n">
        <v>1152.76942392849</v>
      </c>
      <c r="F481" s="0" t="n">
        <v>1158.98953909661</v>
      </c>
      <c r="G481" s="0" t="n">
        <v>1139.24907899953</v>
      </c>
      <c r="H481" s="0" t="n">
        <v>1250.52515434087</v>
      </c>
      <c r="I481" s="0" t="n">
        <v>1256.35097320067</v>
      </c>
      <c r="J481" s="0" t="n">
        <v>1231.08694266748</v>
      </c>
      <c r="K481" s="0" t="n">
        <v>1211.2669435058</v>
      </c>
      <c r="L481" s="0" t="n">
        <v>1204.90714139886</v>
      </c>
      <c r="M481" s="0" t="n">
        <v>1170.51285677028</v>
      </c>
      <c r="N481" s="0" t="n">
        <v>1174.74044471098</v>
      </c>
      <c r="O481" s="0" t="n">
        <v>1170.73037644482</v>
      </c>
      <c r="P481" s="0" t="n">
        <v>1173.5638416187</v>
      </c>
    </row>
    <row r="482" customFormat="false" ht="15" hidden="false" customHeight="false" outlineLevel="0" collapsed="false">
      <c r="A482" s="0" t="str">
        <f aca="true">INDIRECT("IDs!B"&amp;$B482+1)</f>
        <v>b-staggered</v>
      </c>
      <c r="B482" s="0" t="n">
        <v>481</v>
      </c>
      <c r="C482" s="0" t="n">
        <v>1126.23222741292</v>
      </c>
      <c r="D482" s="0" t="n">
        <v>1090.50852663</v>
      </c>
      <c r="E482" s="0" t="n">
        <v>1093.38002394166</v>
      </c>
      <c r="F482" s="0" t="n">
        <v>1109.3309539957</v>
      </c>
      <c r="G482" s="0" t="n">
        <v>1157.01800996401</v>
      </c>
      <c r="H482" s="0" t="n">
        <v>1166.96361251674</v>
      </c>
      <c r="I482" s="0" t="n">
        <v>1139.66153684704</v>
      </c>
      <c r="J482" s="0" t="n">
        <v>1139.49478317818</v>
      </c>
      <c r="K482" s="0" t="n">
        <v>1151.11088260981</v>
      </c>
      <c r="L482" s="0" t="n">
        <v>1188.81284527899</v>
      </c>
      <c r="M482" s="0" t="n">
        <v>1083.22515296513</v>
      </c>
      <c r="N482" s="0" t="n">
        <v>1053.9974765541</v>
      </c>
      <c r="O482" s="0" t="n">
        <v>1064.47154797558</v>
      </c>
      <c r="P482" s="0" t="n">
        <v>1111.47416603886</v>
      </c>
    </row>
    <row r="483" customFormat="false" ht="15" hidden="false" customHeight="false" outlineLevel="0" collapsed="false">
      <c r="A483" s="0" t="str">
        <f aca="true">INDIRECT("IDs!B"&amp;$B483+1)</f>
        <v>b-staggered</v>
      </c>
      <c r="B483" s="0" t="n">
        <v>482</v>
      </c>
      <c r="C483" s="0" t="n">
        <v>1130.44396167932</v>
      </c>
      <c r="D483" s="0" t="n">
        <v>1108.27054409289</v>
      </c>
      <c r="E483" s="0" t="n">
        <v>1114.72613090751</v>
      </c>
      <c r="F483" s="0" t="n">
        <v>1127.81728522869</v>
      </c>
      <c r="G483" s="0" t="n">
        <v>1163.87459258578</v>
      </c>
      <c r="H483" s="0" t="n">
        <v>1171.95727844412</v>
      </c>
      <c r="I483" s="0" t="n">
        <v>1156.79920498107</v>
      </c>
      <c r="J483" s="0" t="n">
        <v>1160.99508530089</v>
      </c>
      <c r="K483" s="0" t="n">
        <v>1170.7284592801</v>
      </c>
      <c r="L483" s="0" t="n">
        <v>1197.63575513168</v>
      </c>
      <c r="M483" s="0" t="n">
        <v>1103.74173016929</v>
      </c>
      <c r="N483" s="0" t="n">
        <v>1091.36515735292</v>
      </c>
      <c r="O483" s="0" t="n">
        <v>1102.08228412985</v>
      </c>
      <c r="P483" s="0" t="n">
        <v>1133.0968967065</v>
      </c>
    </row>
    <row r="484" customFormat="false" ht="15" hidden="false" customHeight="false" outlineLevel="0" collapsed="false">
      <c r="A484" s="0" t="str">
        <f aca="true">INDIRECT("IDs!B"&amp;$B484+1)</f>
        <v>b-staggered</v>
      </c>
      <c r="B484" s="0" t="n">
        <v>483</v>
      </c>
      <c r="C484" s="0" t="n">
        <v>1132.3740592556</v>
      </c>
      <c r="D484" s="0" t="n">
        <v>1117.9594678762</v>
      </c>
      <c r="E484" s="0" t="n">
        <v>1125.2645427726</v>
      </c>
      <c r="F484" s="0" t="n">
        <v>1137.07188160954</v>
      </c>
      <c r="G484" s="0" t="n">
        <v>1165.552491121</v>
      </c>
      <c r="H484" s="0" t="n">
        <v>1176.2652723989</v>
      </c>
      <c r="I484" s="0" t="n">
        <v>1167.98167586357</v>
      </c>
      <c r="J484" s="0" t="n">
        <v>1173.56110309925</v>
      </c>
      <c r="K484" s="0" t="n">
        <v>1182.75664133206</v>
      </c>
      <c r="L484" s="0" t="n">
        <v>1202.24312881604</v>
      </c>
      <c r="M484" s="0" t="n">
        <v>1116.93826332524</v>
      </c>
      <c r="N484" s="0" t="n">
        <v>1112.22335422834</v>
      </c>
      <c r="O484" s="0" t="n">
        <v>1122.22783227971</v>
      </c>
      <c r="P484" s="0" t="n">
        <v>1144.76521062597</v>
      </c>
    </row>
    <row r="485" customFormat="false" ht="15" hidden="false" customHeight="false" outlineLevel="0" collapsed="false">
      <c r="A485" s="0" t="str">
        <f aca="true">INDIRECT("IDs!B"&amp;$B485+1)</f>
        <v>b-staggered</v>
      </c>
      <c r="B485" s="0" t="n">
        <v>484</v>
      </c>
      <c r="C485" s="0" t="n">
        <v>1137.9841921206</v>
      </c>
      <c r="D485" s="0" t="n">
        <v>1128.31385962816</v>
      </c>
      <c r="E485" s="0" t="n">
        <v>1135.55270778037</v>
      </c>
      <c r="F485" s="0" t="n">
        <v>1146.09744273892</v>
      </c>
      <c r="G485" s="0" t="n">
        <v>1168.67084735869</v>
      </c>
      <c r="H485" s="0" t="n">
        <v>1185.19742780669</v>
      </c>
      <c r="I485" s="0" t="n">
        <v>1181.33081661922</v>
      </c>
      <c r="J485" s="0" t="n">
        <v>1187.91063920772</v>
      </c>
      <c r="K485" s="0" t="n">
        <v>1195.72423784394</v>
      </c>
      <c r="L485" s="0" t="n">
        <v>1208.82650992287</v>
      </c>
      <c r="M485" s="0" t="n">
        <v>1130.99129794695</v>
      </c>
      <c r="N485" s="0" t="n">
        <v>1130.27563601004</v>
      </c>
      <c r="O485" s="0" t="n">
        <v>1138.98828023672</v>
      </c>
      <c r="P485" s="0" t="n">
        <v>1155.83771996157</v>
      </c>
    </row>
    <row r="486" customFormat="false" ht="15" hidden="false" customHeight="false" outlineLevel="0" collapsed="false">
      <c r="A486" s="0" t="str">
        <f aca="true">INDIRECT("IDs!B"&amp;$B486+1)</f>
        <v>b-staggered</v>
      </c>
      <c r="B486" s="0" t="n">
        <v>485</v>
      </c>
      <c r="C486" s="0" t="n">
        <v>1138.38666104643</v>
      </c>
      <c r="D486" s="0" t="n">
        <v>1132.03509822342</v>
      </c>
      <c r="E486" s="0" t="n">
        <v>1139.15082836626</v>
      </c>
      <c r="F486" s="0" t="n">
        <v>1148.73635261257</v>
      </c>
      <c r="G486" s="0" t="n">
        <v>1168.38938679505</v>
      </c>
      <c r="H486" s="0" t="n">
        <v>1189.57518587108</v>
      </c>
      <c r="I486" s="0" t="n">
        <v>1189.20376768103</v>
      </c>
      <c r="J486" s="0" t="n">
        <v>1195.79097733857</v>
      </c>
      <c r="K486" s="0" t="n">
        <v>1200.65926343232</v>
      </c>
      <c r="L486" s="0" t="n">
        <v>1210.16542175068</v>
      </c>
      <c r="M486" s="0" t="n">
        <v>1137.82646942583</v>
      </c>
      <c r="N486" s="0" t="n">
        <v>1139.2138757473</v>
      </c>
      <c r="O486" s="0" t="n">
        <v>1146.28361354873</v>
      </c>
      <c r="P486" s="0" t="n">
        <v>1159.27562444135</v>
      </c>
    </row>
    <row r="487" customFormat="false" ht="15" hidden="false" customHeight="false" outlineLevel="0" collapsed="false">
      <c r="A487" s="0" t="str">
        <f aca="true">INDIRECT("IDs!B"&amp;$B487+1)</f>
        <v>b-staggered</v>
      </c>
      <c r="B487" s="0" t="n">
        <v>486</v>
      </c>
      <c r="C487" s="0" t="n">
        <v>1140.01100531873</v>
      </c>
      <c r="D487" s="0" t="n">
        <v>1134.58870661602</v>
      </c>
      <c r="E487" s="0" t="n">
        <v>1141.49392745507</v>
      </c>
      <c r="F487" s="0" t="n">
        <v>1151.23797541091</v>
      </c>
      <c r="G487" s="0" t="n">
        <v>1169.54317111054</v>
      </c>
      <c r="H487" s="0" t="n">
        <v>1193.72806883073</v>
      </c>
      <c r="I487" s="0" t="n">
        <v>1194.78227658515</v>
      </c>
      <c r="J487" s="0" t="n">
        <v>1200.98782381871</v>
      </c>
      <c r="K487" s="0" t="n">
        <v>1204.56446124252</v>
      </c>
      <c r="L487" s="0" t="n">
        <v>1212.03616538378</v>
      </c>
      <c r="M487" s="0" t="n">
        <v>1142.22068766572</v>
      </c>
      <c r="N487" s="0" t="n">
        <v>1144.47149172704</v>
      </c>
      <c r="O487" s="0" t="n">
        <v>1151.18970828175</v>
      </c>
      <c r="P487" s="0" t="n">
        <v>1162.59893432403</v>
      </c>
    </row>
    <row r="488" customFormat="false" ht="15" hidden="false" customHeight="false" outlineLevel="0" collapsed="false">
      <c r="A488" s="0" t="str">
        <f aca="true">INDIRECT("IDs!B"&amp;$B488+1)</f>
        <v>b-staggered</v>
      </c>
      <c r="B488" s="0" t="n">
        <v>487</v>
      </c>
      <c r="C488" s="0" t="n">
        <v>988.65095177098</v>
      </c>
      <c r="D488" s="0" t="n">
        <v>1000.92307010142</v>
      </c>
      <c r="E488" s="0" t="n">
        <v>1009.5445860789</v>
      </c>
      <c r="F488" s="0" t="n">
        <v>992.743016279183</v>
      </c>
      <c r="G488" s="0" t="n">
        <v>1010.75574004238</v>
      </c>
      <c r="H488" s="0" t="n">
        <v>981.709964985435</v>
      </c>
      <c r="I488" s="0" t="n">
        <v>984.527782128828</v>
      </c>
      <c r="J488" s="0" t="n">
        <v>1004.30233636758</v>
      </c>
      <c r="K488" s="0" t="n">
        <v>1006.07641666513</v>
      </c>
      <c r="L488" s="0" t="n">
        <v>1013.50959064125</v>
      </c>
      <c r="M488" s="0" t="n">
        <v>977.642514144541</v>
      </c>
      <c r="N488" s="0" t="n">
        <v>979.949776742067</v>
      </c>
      <c r="O488" s="0" t="n">
        <v>1003.5556323718</v>
      </c>
      <c r="P488" s="0" t="n">
        <v>998.923187948854</v>
      </c>
    </row>
    <row r="489" customFormat="false" ht="15" hidden="false" customHeight="false" outlineLevel="0" collapsed="false">
      <c r="A489" s="0" t="str">
        <f aca="true">INDIRECT("IDs!B"&amp;$B489+1)</f>
        <v>b-staggered</v>
      </c>
      <c r="B489" s="0" t="n">
        <v>488</v>
      </c>
      <c r="C489" s="0" t="n">
        <v>1146.99844471186</v>
      </c>
      <c r="D489" s="0" t="n">
        <v>1143.45590272853</v>
      </c>
      <c r="E489" s="0" t="n">
        <v>1149.27115128767</v>
      </c>
      <c r="F489" s="0" t="n">
        <v>1157.51497613837</v>
      </c>
      <c r="G489" s="0" t="n">
        <v>1174.45805798172</v>
      </c>
      <c r="H489" s="0" t="n">
        <v>1208.63639232013</v>
      </c>
      <c r="I489" s="0" t="n">
        <v>1212.55734734281</v>
      </c>
      <c r="J489" s="0" t="n">
        <v>1217.28532517781</v>
      </c>
      <c r="K489" s="0" t="n">
        <v>1215.88949327113</v>
      </c>
      <c r="L489" s="0" t="n">
        <v>1219.11780512529</v>
      </c>
      <c r="M489" s="0" t="n">
        <v>1155.76194973396</v>
      </c>
      <c r="N489" s="0" t="n">
        <v>1160.31650800817</v>
      </c>
      <c r="O489" s="0" t="n">
        <v>1163.6078309174</v>
      </c>
      <c r="P489" s="0" t="n">
        <v>1172.15827214991</v>
      </c>
    </row>
    <row r="490" customFormat="false" ht="15" hidden="false" customHeight="false" outlineLevel="0" collapsed="false">
      <c r="A490" s="0" t="str">
        <f aca="true">INDIRECT("IDs!B"&amp;$B490+1)</f>
        <v>b-staggered</v>
      </c>
      <c r="B490" s="0" t="n">
        <v>489</v>
      </c>
      <c r="C490" s="0" t="n">
        <v>1146.24903848901</v>
      </c>
      <c r="D490" s="0" t="n">
        <v>1143.02515635262</v>
      </c>
      <c r="E490" s="0" t="n">
        <v>1148.33063950784</v>
      </c>
      <c r="F490" s="0" t="n">
        <v>1156.60019768569</v>
      </c>
      <c r="G490" s="0" t="n">
        <v>1173.70508315892</v>
      </c>
      <c r="H490" s="0" t="n">
        <v>1217.27403872844</v>
      </c>
      <c r="I490" s="0" t="n">
        <v>1223.20696025047</v>
      </c>
      <c r="J490" s="0" t="n">
        <v>1224.92296867469</v>
      </c>
      <c r="K490" s="0" t="n">
        <v>1218.54032000051</v>
      </c>
      <c r="L490" s="0" t="n">
        <v>1218.77217399252</v>
      </c>
      <c r="M490" s="0" t="n">
        <v>1159.57247686892</v>
      </c>
      <c r="N490" s="0" t="n">
        <v>1164.2577924427</v>
      </c>
      <c r="O490" s="0" t="n">
        <v>1166.87946143061</v>
      </c>
      <c r="P490" s="0" t="n">
        <v>1173.30609627488</v>
      </c>
    </row>
    <row r="491" customFormat="false" ht="15" hidden="false" customHeight="false" outlineLevel="0" collapsed="false">
      <c r="A491" s="0" t="str">
        <f aca="true">INDIRECT("IDs!B"&amp;$B491+1)</f>
        <v>b-staggered</v>
      </c>
      <c r="B491" s="0" t="n">
        <v>490</v>
      </c>
      <c r="C491" s="0" t="n">
        <v>1158.12781631844</v>
      </c>
      <c r="D491" s="0" t="n">
        <v>1160.47294412175</v>
      </c>
      <c r="E491" s="0" t="n">
        <v>1168.19124931789</v>
      </c>
      <c r="F491" s="0" t="n">
        <v>1178.0159688375</v>
      </c>
      <c r="G491" s="0" t="n">
        <v>1191.32318472764</v>
      </c>
      <c r="H491" s="0" t="n">
        <v>1244.61369690082</v>
      </c>
      <c r="I491" s="0" t="n">
        <v>1248.74648298524</v>
      </c>
      <c r="J491" s="0" t="n">
        <v>1245.17041424861</v>
      </c>
      <c r="K491" s="0" t="n">
        <v>1233.58574486063</v>
      </c>
      <c r="L491" s="0" t="n">
        <v>1238.33225021996</v>
      </c>
      <c r="M491" s="0" t="n">
        <v>1179.20403484305</v>
      </c>
      <c r="N491" s="0" t="n">
        <v>1184.22091911005</v>
      </c>
      <c r="O491" s="0" t="n">
        <v>1186.88530050098</v>
      </c>
      <c r="P491" s="0" t="n">
        <v>1191.86566741218</v>
      </c>
    </row>
    <row r="492" customFormat="false" ht="15" hidden="false" customHeight="false" outlineLevel="0" collapsed="false">
      <c r="A492" s="0" t="str">
        <f aca="true">INDIRECT("IDs!B"&amp;$B492+1)</f>
        <v>b-staggered</v>
      </c>
      <c r="B492" s="0" t="n">
        <v>491</v>
      </c>
      <c r="C492" s="0" t="n">
        <v>1146.93639805193</v>
      </c>
      <c r="D492" s="0" t="n">
        <v>1160.55800775686</v>
      </c>
      <c r="E492" s="0" t="n">
        <v>1170.94206817967</v>
      </c>
      <c r="F492" s="0" t="n">
        <v>1176.96977314164</v>
      </c>
      <c r="G492" s="0" t="n">
        <v>1161.99657466171</v>
      </c>
      <c r="H492" s="0" t="n">
        <v>1254.64547014027</v>
      </c>
      <c r="I492" s="0" t="n">
        <v>1262.96782977005</v>
      </c>
      <c r="J492" s="0" t="n">
        <v>1248.27804892334</v>
      </c>
      <c r="K492" s="0" t="n">
        <v>1231.52487532813</v>
      </c>
      <c r="L492" s="0" t="n">
        <v>1235.42184948036</v>
      </c>
      <c r="M492" s="0" t="n">
        <v>1182.43347373311</v>
      </c>
      <c r="N492" s="0" t="n">
        <v>1188.98244375368</v>
      </c>
      <c r="O492" s="0" t="n">
        <v>1188.04242906105</v>
      </c>
      <c r="P492" s="0" t="n">
        <v>1190.94126623449</v>
      </c>
    </row>
    <row r="493" customFormat="false" ht="15" hidden="false" customHeight="false" outlineLevel="0" collapsed="false">
      <c r="A493" s="0" t="str">
        <f aca="true">INDIRECT("IDs!B"&amp;$B493+1)</f>
        <v>b-staggered</v>
      </c>
      <c r="B493" s="0" t="n">
        <v>492</v>
      </c>
      <c r="C493" s="0" t="n">
        <v>1141.40107259601</v>
      </c>
      <c r="D493" s="0" t="n">
        <v>1157.35513882288</v>
      </c>
      <c r="E493" s="0" t="n">
        <v>1166.80961458422</v>
      </c>
      <c r="F493" s="0" t="n">
        <v>1176.24748653503</v>
      </c>
      <c r="G493" s="0" t="n">
        <v>1149.70250418207</v>
      </c>
      <c r="H493" s="0" t="n">
        <v>1256.52250808143</v>
      </c>
      <c r="I493" s="0" t="n">
        <v>1266.43186384222</v>
      </c>
      <c r="J493" s="0" t="n">
        <v>1244.84235153648</v>
      </c>
      <c r="K493" s="0" t="n">
        <v>1228.45394941496</v>
      </c>
      <c r="L493" s="0" t="n">
        <v>1216.70834057173</v>
      </c>
      <c r="M493" s="0" t="n">
        <v>1180.48417927086</v>
      </c>
      <c r="N493" s="0" t="n">
        <v>1187.50969985527</v>
      </c>
      <c r="O493" s="0" t="n">
        <v>1183.87986297926</v>
      </c>
      <c r="P493" s="0" t="n">
        <v>1189.08837270489</v>
      </c>
    </row>
    <row r="494" customFormat="false" ht="15" hidden="false" customHeight="false" outlineLevel="0" collapsed="false">
      <c r="A494" s="0" t="str">
        <f aca="true">INDIRECT("IDs!B"&amp;$B494+1)</f>
        <v>b-staggered</v>
      </c>
      <c r="B494" s="0" t="n">
        <v>493</v>
      </c>
      <c r="C494" s="0" t="n">
        <v>1137.17052471086</v>
      </c>
      <c r="D494" s="0" t="n">
        <v>1103.58574766884</v>
      </c>
      <c r="E494" s="0" t="n">
        <v>1108.50850351849</v>
      </c>
      <c r="F494" s="0" t="n">
        <v>1126.26681528092</v>
      </c>
      <c r="G494" s="0" t="n">
        <v>1174.70327561126</v>
      </c>
      <c r="H494" s="0" t="n">
        <v>1174.89323624215</v>
      </c>
      <c r="I494" s="0" t="n">
        <v>1149.18299311857</v>
      </c>
      <c r="J494" s="0" t="n">
        <v>1151.55337099976</v>
      </c>
      <c r="K494" s="0" t="n">
        <v>1166.08227681648</v>
      </c>
      <c r="L494" s="0" t="n">
        <v>1205.23031690848</v>
      </c>
      <c r="M494" s="0" t="n">
        <v>1092.84866066844</v>
      </c>
      <c r="N494" s="0" t="n">
        <v>1066.61870468506</v>
      </c>
      <c r="O494" s="0" t="n">
        <v>1080.41102856151</v>
      </c>
      <c r="P494" s="0" t="n">
        <v>1129.12892383896</v>
      </c>
    </row>
    <row r="495" customFormat="false" ht="15" hidden="false" customHeight="false" outlineLevel="0" collapsed="false">
      <c r="A495" s="0" t="str">
        <f aca="true">INDIRECT("IDs!B"&amp;$B495+1)</f>
        <v>b-staggered</v>
      </c>
      <c r="B495" s="0" t="n">
        <v>494</v>
      </c>
      <c r="C495" s="0" t="n">
        <v>1139.61156183324</v>
      </c>
      <c r="D495" s="0" t="n">
        <v>1118.92611120633</v>
      </c>
      <c r="E495" s="0" t="n">
        <v>1126.67875460088</v>
      </c>
      <c r="F495" s="0" t="n">
        <v>1140.74398939522</v>
      </c>
      <c r="G495" s="0" t="n">
        <v>1177.2486687332</v>
      </c>
      <c r="H495" s="0" t="n">
        <v>1178.17892099027</v>
      </c>
      <c r="I495" s="0" t="n">
        <v>1163.97128903807</v>
      </c>
      <c r="J495" s="0" t="n">
        <v>1169.79074720678</v>
      </c>
      <c r="K495" s="0" t="n">
        <v>1181.40750572591</v>
      </c>
      <c r="L495" s="0" t="n">
        <v>1209.25883242615</v>
      </c>
      <c r="M495" s="0" t="n">
        <v>1111.56508165689</v>
      </c>
      <c r="N495" s="0" t="n">
        <v>1101.07017190741</v>
      </c>
      <c r="O495" s="0" t="n">
        <v>1113.76712490291</v>
      </c>
      <c r="P495" s="0" t="n">
        <v>1145.80432619019</v>
      </c>
    </row>
    <row r="496" customFormat="false" ht="15" hidden="false" customHeight="false" outlineLevel="0" collapsed="false">
      <c r="A496" s="0" t="str">
        <f aca="true">INDIRECT("IDs!B"&amp;$B496+1)</f>
        <v>b-staggered</v>
      </c>
      <c r="B496" s="0" t="n">
        <v>495</v>
      </c>
      <c r="C496" s="0" t="n">
        <v>1142.20362334121</v>
      </c>
      <c r="D496" s="0" t="n">
        <v>1128.77146587206</v>
      </c>
      <c r="E496" s="0" t="n">
        <v>1136.97669697039</v>
      </c>
      <c r="F496" s="0" t="n">
        <v>1149.42568307087</v>
      </c>
      <c r="G496" s="0" t="n">
        <v>1178.22431628289</v>
      </c>
      <c r="H496" s="0" t="n">
        <v>1183.23550401663</v>
      </c>
      <c r="I496" s="0" t="n">
        <v>1175.68868418627</v>
      </c>
      <c r="J496" s="0" t="n">
        <v>1182.41022604258</v>
      </c>
      <c r="K496" s="0" t="n">
        <v>1192.92658748918</v>
      </c>
      <c r="L496" s="0" t="n">
        <v>1213.43664421562</v>
      </c>
      <c r="M496" s="0" t="n">
        <v>1125.24265035532</v>
      </c>
      <c r="N496" s="0" t="n">
        <v>1121.64010233932</v>
      </c>
      <c r="O496" s="0" t="n">
        <v>1132.87299283955</v>
      </c>
      <c r="P496" s="0" t="n">
        <v>1156.28544982214</v>
      </c>
    </row>
    <row r="497" customFormat="false" ht="15" hidden="false" customHeight="false" outlineLevel="0" collapsed="false">
      <c r="A497" s="0" t="str">
        <f aca="true">INDIRECT("IDs!B"&amp;$B497+1)</f>
        <v>b-staggered</v>
      </c>
      <c r="B497" s="0" t="n">
        <v>496</v>
      </c>
      <c r="C497" s="0" t="n">
        <v>1148.3215451934</v>
      </c>
      <c r="D497" s="0" t="n">
        <v>1139.90392356687</v>
      </c>
      <c r="E497" s="0" t="n">
        <v>1148.303068535</v>
      </c>
      <c r="F497" s="0" t="n">
        <v>1159.69438413041</v>
      </c>
      <c r="G497" s="0" t="n">
        <v>1182.79635408138</v>
      </c>
      <c r="H497" s="0" t="n">
        <v>1192.64385133277</v>
      </c>
      <c r="I497" s="0" t="n">
        <v>1189.906905784</v>
      </c>
      <c r="J497" s="0" t="n">
        <v>1197.9893034977</v>
      </c>
      <c r="K497" s="0" t="n">
        <v>1207.35283321903</v>
      </c>
      <c r="L497" s="0" t="n">
        <v>1221.66498114856</v>
      </c>
      <c r="M497" s="0" t="n">
        <v>1139.97613122139</v>
      </c>
      <c r="N497" s="0" t="n">
        <v>1140.57497540944</v>
      </c>
      <c r="O497" s="0" t="n">
        <v>1150.83159200487</v>
      </c>
      <c r="P497" s="0" t="n">
        <v>1168.84820816477</v>
      </c>
    </row>
    <row r="498" customFormat="false" ht="15" hidden="false" customHeight="false" outlineLevel="0" collapsed="false">
      <c r="A498" s="0" t="str">
        <f aca="true">INDIRECT("IDs!B"&amp;$B498+1)</f>
        <v>b-staggered</v>
      </c>
      <c r="B498" s="0" t="n">
        <v>497</v>
      </c>
      <c r="C498" s="0" t="n">
        <v>1148.66804253595</v>
      </c>
      <c r="D498" s="0" t="n">
        <v>1143.98623919769</v>
      </c>
      <c r="E498" s="0" t="n">
        <v>1152.5314959119</v>
      </c>
      <c r="F498" s="0" t="n">
        <v>1163.27374530529</v>
      </c>
      <c r="G498" s="0" t="n">
        <v>1183.98811306999</v>
      </c>
      <c r="H498" s="0" t="n">
        <v>1196.48828975532</v>
      </c>
      <c r="I498" s="0" t="n">
        <v>1197.69725303905</v>
      </c>
      <c r="J498" s="0" t="n">
        <v>1206.25672130459</v>
      </c>
      <c r="K498" s="0" t="n">
        <v>1213.23068264345</v>
      </c>
      <c r="L498" s="0" t="n">
        <v>1224.62163998423</v>
      </c>
      <c r="M498" s="0" t="n">
        <v>1146.65787165432</v>
      </c>
      <c r="N498" s="0" t="n">
        <v>1149.84375599046</v>
      </c>
      <c r="O498" s="0" t="n">
        <v>1158.76674698839</v>
      </c>
      <c r="P498" s="0" t="n">
        <v>1173.50174767983</v>
      </c>
    </row>
    <row r="499" customFormat="false" ht="15" hidden="false" customHeight="false" outlineLevel="0" collapsed="false">
      <c r="A499" s="0" t="str">
        <f aca="true">INDIRECT("IDs!B"&amp;$B499+1)</f>
        <v>b-staggered</v>
      </c>
      <c r="B499" s="0" t="n">
        <v>498</v>
      </c>
      <c r="C499" s="0" t="n">
        <v>1150.95755896081</v>
      </c>
      <c r="D499" s="0" t="n">
        <v>1147.07412680182</v>
      </c>
      <c r="E499" s="0" t="n">
        <v>1155.27570410028</v>
      </c>
      <c r="F499" s="0" t="n">
        <v>1166.04720754656</v>
      </c>
      <c r="G499" s="0" t="n">
        <v>1185.27024448936</v>
      </c>
      <c r="H499" s="0" t="n">
        <v>1201.20683269047</v>
      </c>
      <c r="I499" s="0" t="n">
        <v>1203.88837444195</v>
      </c>
      <c r="J499" s="0" t="n">
        <v>1211.94440174945</v>
      </c>
      <c r="K499" s="0" t="n">
        <v>1217.67637789421</v>
      </c>
      <c r="L499" s="0" t="n">
        <v>1226.79308949064</v>
      </c>
      <c r="M499" s="0" t="n">
        <v>1151.71282580285</v>
      </c>
      <c r="N499" s="0" t="n">
        <v>1155.74283512465</v>
      </c>
      <c r="O499" s="0" t="n">
        <v>1164.0292260003</v>
      </c>
      <c r="P499" s="0" t="n">
        <v>1177.05275899597</v>
      </c>
    </row>
    <row r="500" customFormat="false" ht="15" hidden="false" customHeight="false" outlineLevel="0" collapsed="false">
      <c r="A500" s="0" t="str">
        <f aca="true">INDIRECT("IDs!B"&amp;$B500+1)</f>
        <v>b-staggered</v>
      </c>
      <c r="B500" s="0" t="n">
        <v>499</v>
      </c>
      <c r="C500" s="0" t="n">
        <v>983.492788492102</v>
      </c>
      <c r="D500" s="0" t="n">
        <v>998.906145304672</v>
      </c>
      <c r="E500" s="0" t="n">
        <v>996.178184948753</v>
      </c>
      <c r="F500" s="0" t="n">
        <v>992.851179470436</v>
      </c>
      <c r="G500" s="0" t="n">
        <v>1015.81323550023</v>
      </c>
      <c r="H500" s="0" t="n">
        <v>974.318086623026</v>
      </c>
      <c r="I500" s="0" t="n">
        <v>975.446246176661</v>
      </c>
      <c r="J500" s="0" t="n">
        <v>990.759966305116</v>
      </c>
      <c r="K500" s="0" t="n">
        <v>1006.44674022086</v>
      </c>
      <c r="L500" s="0" t="n">
        <v>1017.65045033961</v>
      </c>
      <c r="M500" s="0" t="n">
        <v>966.942322770076</v>
      </c>
      <c r="N500" s="0" t="n">
        <v>971.373714797181</v>
      </c>
      <c r="O500" s="0" t="n">
        <v>1009.73030190918</v>
      </c>
      <c r="P500" s="0" t="n">
        <v>1003.55552464479</v>
      </c>
    </row>
    <row r="501" customFormat="false" ht="15" hidden="false" customHeight="false" outlineLevel="0" collapsed="false">
      <c r="A501" s="0" t="str">
        <f aca="true">INDIRECT("IDs!B"&amp;$B501+1)</f>
        <v>b-staggered</v>
      </c>
      <c r="B501" s="0" t="n">
        <v>500</v>
      </c>
      <c r="C501" s="0" t="n">
        <v>1154.27327495714</v>
      </c>
      <c r="D501" s="0" t="n">
        <v>1152.42358554549</v>
      </c>
      <c r="E501" s="0" t="n">
        <v>1159.65229102311</v>
      </c>
      <c r="F501" s="0" t="n">
        <v>1169.4513747026</v>
      </c>
      <c r="G501" s="0" t="n">
        <v>1187.56510247853</v>
      </c>
      <c r="H501" s="0" t="n">
        <v>1212.05016226715</v>
      </c>
      <c r="I501" s="0" t="n">
        <v>1218.11833505817</v>
      </c>
      <c r="J501" s="0" t="n">
        <v>1225.43427937228</v>
      </c>
      <c r="K501" s="0" t="n">
        <v>1226.40906342185</v>
      </c>
      <c r="L501" s="0" t="n">
        <v>1231.69831866208</v>
      </c>
      <c r="M501" s="0" t="n">
        <v>1161.43944383509</v>
      </c>
      <c r="N501" s="0" t="n">
        <v>1168.19007307942</v>
      </c>
      <c r="O501" s="0" t="n">
        <v>1173.36528362694</v>
      </c>
      <c r="P501" s="0" t="n">
        <v>1183.59371502028</v>
      </c>
    </row>
    <row r="502" customFormat="false" ht="15" hidden="false" customHeight="false" outlineLevel="0" collapsed="false">
      <c r="A502" s="0" t="str">
        <f aca="true">INDIRECT("IDs!B"&amp;$B502+1)</f>
        <v>b-staggered</v>
      </c>
      <c r="B502" s="0" t="n">
        <v>501</v>
      </c>
      <c r="C502" s="0" t="n">
        <v>1157.95212267381</v>
      </c>
      <c r="D502" s="0" t="n">
        <v>1156.14131566213</v>
      </c>
      <c r="E502" s="0" t="n">
        <v>1162.61985189288</v>
      </c>
      <c r="F502" s="0" t="n">
        <v>1172.52445325846</v>
      </c>
      <c r="G502" s="0" t="n">
        <v>1190.79400894409</v>
      </c>
      <c r="H502" s="0" t="n">
        <v>1223.77451214316</v>
      </c>
      <c r="I502" s="0" t="n">
        <v>1232.49423968607</v>
      </c>
      <c r="J502" s="0" t="n">
        <v>1236.97124530267</v>
      </c>
      <c r="K502" s="0" t="n">
        <v>1233.31236712235</v>
      </c>
      <c r="L502" s="0" t="n">
        <v>1235.9437713837</v>
      </c>
      <c r="M502" s="0" t="n">
        <v>1169.39570132328</v>
      </c>
      <c r="N502" s="0" t="n">
        <v>1176.38995583781</v>
      </c>
      <c r="O502" s="0" t="n">
        <v>1180.36205609347</v>
      </c>
      <c r="P502" s="0" t="n">
        <v>1188.78733671821</v>
      </c>
    </row>
    <row r="503" customFormat="false" ht="15" hidden="false" customHeight="false" outlineLevel="0" collapsed="false">
      <c r="A503" s="0" t="str">
        <f aca="true">INDIRECT("IDs!B"&amp;$B503+1)</f>
        <v>b-staggered</v>
      </c>
      <c r="B503" s="0" t="n">
        <v>502</v>
      </c>
      <c r="C503" s="0" t="n">
        <v>1168.71495360804</v>
      </c>
      <c r="D503" s="0" t="n">
        <v>1173.47451534903</v>
      </c>
      <c r="E503" s="0" t="n">
        <v>1182.57459396221</v>
      </c>
      <c r="F503" s="0" t="n">
        <v>1193.39949453065</v>
      </c>
      <c r="G503" s="0" t="n">
        <v>1208.58181353553</v>
      </c>
      <c r="H503" s="0" t="n">
        <v>1251.77710228984</v>
      </c>
      <c r="I503" s="0" t="n">
        <v>1258.52718204547</v>
      </c>
      <c r="J503" s="0" t="n">
        <v>1257.68474976952</v>
      </c>
      <c r="K503" s="0" t="n">
        <v>1248.82250722809</v>
      </c>
      <c r="L503" s="0" t="n">
        <v>1255.81448283549</v>
      </c>
      <c r="M503" s="0" t="n">
        <v>1188.95763609579</v>
      </c>
      <c r="N503" s="0" t="n">
        <v>1196.24541847147</v>
      </c>
      <c r="O503" s="0" t="n">
        <v>1200.33857007581</v>
      </c>
      <c r="P503" s="0" t="n">
        <v>1206.85820438249</v>
      </c>
    </row>
    <row r="504" customFormat="false" ht="15" hidden="false" customHeight="false" outlineLevel="0" collapsed="false">
      <c r="A504" s="0" t="str">
        <f aca="true">INDIRECT("IDs!B"&amp;$B504+1)</f>
        <v>b-staggered</v>
      </c>
      <c r="B504" s="0" t="n">
        <v>503</v>
      </c>
      <c r="C504" s="0" t="n">
        <v>1158.93740273314</v>
      </c>
      <c r="D504" s="0" t="n">
        <v>1175.80854370275</v>
      </c>
      <c r="E504" s="0" t="n">
        <v>1189.57752063386</v>
      </c>
      <c r="F504" s="0" t="n">
        <v>1198.53461045083</v>
      </c>
      <c r="G504" s="0" t="n">
        <v>1177.93504772493</v>
      </c>
      <c r="H504" s="0" t="n">
        <v>1261.98089674429</v>
      </c>
      <c r="I504" s="0" t="n">
        <v>1273.13158903199</v>
      </c>
      <c r="J504" s="0" t="n">
        <v>1261.53208736153</v>
      </c>
      <c r="K504" s="0" t="n">
        <v>1247.86712721433</v>
      </c>
      <c r="L504" s="0" t="n">
        <v>1252.21372603105</v>
      </c>
      <c r="M504" s="0" t="n">
        <v>1193.78007687347</v>
      </c>
      <c r="N504" s="0" t="n">
        <v>1202.53436876604</v>
      </c>
      <c r="O504" s="0" t="n">
        <v>1202.82699477887</v>
      </c>
      <c r="P504" s="0" t="n">
        <v>1209.37569815107</v>
      </c>
    </row>
    <row r="505" customFormat="false" ht="15" hidden="false" customHeight="false" outlineLevel="0" collapsed="false">
      <c r="A505" s="0" t="str">
        <f aca="true">INDIRECT("IDs!B"&amp;$B505+1)</f>
        <v>b-staggered</v>
      </c>
      <c r="B505" s="0" t="n">
        <v>504</v>
      </c>
      <c r="C505" s="0" t="n">
        <v>1153.11447972842</v>
      </c>
      <c r="D505" s="0" t="n">
        <v>1171.71558963128</v>
      </c>
      <c r="E505" s="0" t="n">
        <v>1184.35554648154</v>
      </c>
      <c r="F505" s="0" t="n">
        <v>1195.83012065968</v>
      </c>
      <c r="G505" s="0" t="n">
        <v>1165.44684332884</v>
      </c>
      <c r="H505" s="0" t="n">
        <v>1262.92897919095</v>
      </c>
      <c r="I505" s="0" t="n">
        <v>1276.19454071346</v>
      </c>
      <c r="J505" s="0" t="n">
        <v>1258.98640914482</v>
      </c>
      <c r="K505" s="0" t="n">
        <v>1246.68120963684</v>
      </c>
      <c r="L505" s="0" t="n">
        <v>1230.86630714595</v>
      </c>
      <c r="M505" s="0" t="n">
        <v>1192.33204122063</v>
      </c>
      <c r="N505" s="0" t="n">
        <v>1201.61364433901</v>
      </c>
      <c r="O505" s="0" t="n">
        <v>1199.06726778617</v>
      </c>
      <c r="P505" s="0" t="n">
        <v>1207.82689711383</v>
      </c>
    </row>
    <row r="506" customFormat="false" ht="15" hidden="false" customHeight="false" outlineLevel="0" collapsed="false">
      <c r="A506" s="0" t="str">
        <f aca="true">INDIRECT("IDs!B"&amp;$B506+1)</f>
        <v>c-aligned</v>
      </c>
      <c r="B506" s="0" t="n">
        <v>505</v>
      </c>
      <c r="C506" s="0" t="n">
        <v>1012.30776571272</v>
      </c>
      <c r="D506" s="0" t="n">
        <v>1025.1093594568</v>
      </c>
      <c r="E506" s="0" t="n">
        <v>993.637257743383</v>
      </c>
      <c r="F506" s="0" t="n">
        <v>986.294381986819</v>
      </c>
      <c r="G506" s="0" t="n">
        <v>994.260291245514</v>
      </c>
      <c r="H506" s="0" t="n">
        <v>1024.31293556178</v>
      </c>
      <c r="I506" s="0" t="n">
        <v>1058.30832397748</v>
      </c>
      <c r="J506" s="0" t="n">
        <v>1029.16024803761</v>
      </c>
      <c r="K506" s="0" t="n">
        <v>1019.9123325952</v>
      </c>
      <c r="L506" s="0" t="n">
        <v>1023.7983892922</v>
      </c>
      <c r="M506" s="0" t="n">
        <v>1046.21000084641</v>
      </c>
      <c r="N506" s="0" t="n">
        <v>1021.32651183165</v>
      </c>
      <c r="O506" s="0" t="n">
        <v>983.446927297196</v>
      </c>
      <c r="P506" s="0" t="n">
        <v>969.793268206465</v>
      </c>
      <c r="Q506" s="0" t="n">
        <v>979.329719038301</v>
      </c>
    </row>
    <row r="507" customFormat="false" ht="15" hidden="false" customHeight="false" outlineLevel="0" collapsed="false">
      <c r="A507" s="0" t="str">
        <f aca="true">INDIRECT("IDs!B"&amp;$B507+1)</f>
        <v>c-aligned</v>
      </c>
      <c r="B507" s="0" t="n">
        <v>506</v>
      </c>
      <c r="C507" s="0" t="n">
        <v>1014.02595623736</v>
      </c>
      <c r="D507" s="0" t="n">
        <v>1021.77951844598</v>
      </c>
      <c r="E507" s="0" t="n">
        <v>999.534935921656</v>
      </c>
      <c r="F507" s="0" t="n">
        <v>995.203838569354</v>
      </c>
      <c r="G507" s="0" t="n">
        <v>999.551041030016</v>
      </c>
      <c r="H507" s="0" t="n">
        <v>1020.16315458771</v>
      </c>
      <c r="I507" s="0" t="n">
        <v>1058.38522038444</v>
      </c>
      <c r="J507" s="0" t="n">
        <v>1037.33714911233</v>
      </c>
      <c r="K507" s="0" t="n">
        <v>1030.93689133184</v>
      </c>
      <c r="L507" s="0" t="n">
        <v>1031.236015153</v>
      </c>
      <c r="M507" s="0" t="n">
        <v>1044.28839473789</v>
      </c>
      <c r="N507" s="0" t="n">
        <v>1025.05118884149</v>
      </c>
      <c r="O507" s="0" t="n">
        <v>998.59410045892</v>
      </c>
      <c r="P507" s="0" t="n">
        <v>990.482667836841</v>
      </c>
      <c r="Q507" s="0" t="n">
        <v>993.255112849982</v>
      </c>
    </row>
    <row r="508" customFormat="false" ht="15" hidden="false" customHeight="false" outlineLevel="0" collapsed="false">
      <c r="A508" s="0" t="str">
        <f aca="true">INDIRECT("IDs!B"&amp;$B508+1)</f>
        <v>c-aligned</v>
      </c>
      <c r="B508" s="0" t="n">
        <v>507</v>
      </c>
      <c r="C508" s="0" t="n">
        <v>1014.72095833904</v>
      </c>
      <c r="D508" s="0" t="n">
        <v>1020.19008130849</v>
      </c>
      <c r="E508" s="0" t="n">
        <v>1002.89803422324</v>
      </c>
      <c r="F508" s="0" t="n">
        <v>999.446529173674</v>
      </c>
      <c r="G508" s="0" t="n">
        <v>1001.93443451505</v>
      </c>
      <c r="H508" s="0" t="n">
        <v>1016.93174766288</v>
      </c>
      <c r="I508" s="0" t="n">
        <v>1060.284863263</v>
      </c>
      <c r="J508" s="0" t="n">
        <v>1043.48900316379</v>
      </c>
      <c r="K508" s="0" t="n">
        <v>1037.98394475475</v>
      </c>
      <c r="L508" s="0" t="n">
        <v>1036.168185776</v>
      </c>
      <c r="M508" s="0" t="n">
        <v>1043.03737072659</v>
      </c>
      <c r="N508" s="0" t="n">
        <v>1028.52252450321</v>
      </c>
      <c r="O508" s="0" t="n">
        <v>1007.86869275197</v>
      </c>
      <c r="P508" s="0" t="n">
        <v>1001.46903871342</v>
      </c>
      <c r="Q508" s="0" t="n">
        <v>1001.00317535002</v>
      </c>
    </row>
    <row r="509" customFormat="false" ht="15" hidden="false" customHeight="false" outlineLevel="0" collapsed="false">
      <c r="A509" s="0" t="str">
        <f aca="true">INDIRECT("IDs!B"&amp;$B509+1)</f>
        <v>c-aligned</v>
      </c>
      <c r="B509" s="0" t="n">
        <v>508</v>
      </c>
      <c r="C509" s="0" t="n">
        <v>1014.65901747126</v>
      </c>
      <c r="D509" s="0" t="n">
        <v>1019.53147839194</v>
      </c>
      <c r="E509" s="0" t="n">
        <v>1005.02338676926</v>
      </c>
      <c r="F509" s="0" t="n">
        <v>1001.40517479647</v>
      </c>
      <c r="G509" s="0" t="n">
        <v>1002.87826909747</v>
      </c>
      <c r="H509" s="0" t="n">
        <v>1014.03229675228</v>
      </c>
      <c r="I509" s="0" t="n">
        <v>1063.49173149118</v>
      </c>
      <c r="J509" s="0" t="n">
        <v>1048.80903157997</v>
      </c>
      <c r="K509" s="0" t="n">
        <v>1043.3309994556</v>
      </c>
      <c r="L509" s="0" t="n">
        <v>1039.43573030493</v>
      </c>
      <c r="M509" s="0" t="n">
        <v>1041.40967649742</v>
      </c>
      <c r="N509" s="0" t="n">
        <v>1031.6065963433</v>
      </c>
      <c r="O509" s="0" t="n">
        <v>1014.11634716605</v>
      </c>
      <c r="P509" s="0" t="n">
        <v>1007.69332641426</v>
      </c>
      <c r="Q509" s="0" t="n">
        <v>1005.46770481024</v>
      </c>
    </row>
    <row r="510" customFormat="false" ht="15" hidden="false" customHeight="false" outlineLevel="0" collapsed="false">
      <c r="A510" s="0" t="str">
        <f aca="true">INDIRECT("IDs!B"&amp;$B510+1)</f>
        <v>c-aligned</v>
      </c>
      <c r="B510" s="0" t="n">
        <v>509</v>
      </c>
      <c r="C510" s="0" t="n">
        <v>1008.69506064992</v>
      </c>
      <c r="D510" s="0" t="n">
        <v>1021.06883549946</v>
      </c>
      <c r="E510" s="0" t="n">
        <v>1005.37074500666</v>
      </c>
      <c r="F510" s="0" t="n">
        <v>999.210051189089</v>
      </c>
      <c r="G510" s="0" t="n">
        <v>997.876588185212</v>
      </c>
      <c r="H510" s="0" t="n">
        <v>1005.20155775402</v>
      </c>
      <c r="I510" s="0" t="n">
        <v>1072.03940889712</v>
      </c>
      <c r="J510" s="0" t="n">
        <v>1055.79724443878</v>
      </c>
      <c r="K510" s="0" t="n">
        <v>1047.12664675053</v>
      </c>
      <c r="L510" s="0" t="n">
        <v>1038.01946815256</v>
      </c>
      <c r="M510" s="0" t="n">
        <v>1033.93820930001</v>
      </c>
      <c r="N510" s="0" t="n">
        <v>1038.11774211053</v>
      </c>
      <c r="O510" s="0" t="n">
        <v>1019.48820735853</v>
      </c>
      <c r="P510" s="0" t="n">
        <v>1009.69426766189</v>
      </c>
      <c r="Q510" s="0" t="n">
        <v>1004.00776265364</v>
      </c>
    </row>
    <row r="511" customFormat="false" ht="15" hidden="false" customHeight="false" outlineLevel="0" collapsed="false">
      <c r="A511" s="0" t="str">
        <f aca="true">INDIRECT("IDs!B"&amp;$B511+1)</f>
        <v>c-aligned</v>
      </c>
      <c r="B511" s="0" t="n">
        <v>510</v>
      </c>
      <c r="C511" s="0" t="n">
        <v>1013.27693441552</v>
      </c>
      <c r="D511" s="0" t="n">
        <v>1019.67293051392</v>
      </c>
      <c r="E511" s="0" t="n">
        <v>1006.61499298809</v>
      </c>
      <c r="F511" s="0" t="n">
        <v>1002.09716548538</v>
      </c>
      <c r="G511" s="0" t="n">
        <v>1002.01109998061</v>
      </c>
      <c r="H511" s="0" t="n">
        <v>1009.79940788426</v>
      </c>
      <c r="I511" s="0" t="n">
        <v>1070.56519985477</v>
      </c>
      <c r="J511" s="0" t="n">
        <v>1057.01176921333</v>
      </c>
      <c r="K511" s="0" t="n">
        <v>1050.24206911786</v>
      </c>
      <c r="L511" s="0" t="n">
        <v>1041.49640827076</v>
      </c>
      <c r="M511" s="0" t="n">
        <v>1037.05928304582</v>
      </c>
      <c r="N511" s="0" t="n">
        <v>1036.24088424562</v>
      </c>
      <c r="O511" s="0" t="n">
        <v>1020.44762348652</v>
      </c>
      <c r="P511" s="0" t="n">
        <v>1012.55981509357</v>
      </c>
      <c r="Q511" s="0" t="n">
        <v>1008.48894816402</v>
      </c>
    </row>
    <row r="512" customFormat="false" ht="15" hidden="false" customHeight="false" outlineLevel="0" collapsed="false">
      <c r="A512" s="0" t="str">
        <f aca="true">INDIRECT("IDs!B"&amp;$B512+1)</f>
        <v>c-aligned</v>
      </c>
      <c r="B512" s="0" t="n">
        <v>511</v>
      </c>
      <c r="C512" s="0" t="n">
        <v>1012.63369100317</v>
      </c>
      <c r="D512" s="0" t="n">
        <v>1019.86896249375</v>
      </c>
      <c r="E512" s="0" t="n">
        <v>1006.97648057439</v>
      </c>
      <c r="F512" s="0" t="n">
        <v>1002.0136258086</v>
      </c>
      <c r="G512" s="0" t="n">
        <v>1001.51012100833</v>
      </c>
      <c r="H512" s="0" t="n">
        <v>1008.36581796922</v>
      </c>
      <c r="I512" s="0" t="n">
        <v>1073.45863471286</v>
      </c>
      <c r="J512" s="0" t="n">
        <v>1060.13644086075</v>
      </c>
      <c r="K512" s="0" t="n">
        <v>1052.26267575028</v>
      </c>
      <c r="L512" s="0" t="n">
        <v>1041.32889139089</v>
      </c>
      <c r="M512" s="0" t="n">
        <v>1035.38243945528</v>
      </c>
      <c r="N512" s="0" t="n">
        <v>1037.67553328605</v>
      </c>
      <c r="O512" s="0" t="n">
        <v>1022.16808887585</v>
      </c>
      <c r="P512" s="0" t="n">
        <v>1013.59973338429</v>
      </c>
      <c r="Q512" s="0" t="n">
        <v>1008.77299726925</v>
      </c>
    </row>
    <row r="513" customFormat="false" ht="15" hidden="false" customHeight="false" outlineLevel="0" collapsed="false">
      <c r="A513" s="0" t="str">
        <f aca="true">INDIRECT("IDs!B"&amp;$B513+1)</f>
        <v>c-aligned</v>
      </c>
      <c r="B513" s="0" t="n">
        <v>512</v>
      </c>
      <c r="C513" s="0" t="n">
        <v>1011.11701943048</v>
      </c>
      <c r="D513" s="0" t="n">
        <v>1020.39174530248</v>
      </c>
      <c r="E513" s="0" t="n">
        <v>1007.58591482216</v>
      </c>
      <c r="F513" s="0" t="n">
        <v>1001.69927790426</v>
      </c>
      <c r="G513" s="0" t="n">
        <v>1000.07738019396</v>
      </c>
      <c r="H513" s="0" t="n">
        <v>1005.44084805845</v>
      </c>
      <c r="I513" s="0" t="n">
        <v>1079.77509334937</v>
      </c>
      <c r="J513" s="0" t="n">
        <v>1066.09723162602</v>
      </c>
      <c r="K513" s="0" t="n">
        <v>1055.79631631789</v>
      </c>
      <c r="L513" s="0" t="n">
        <v>1040.47767551573</v>
      </c>
      <c r="M513" s="0" t="n">
        <v>1031.66675593811</v>
      </c>
      <c r="N513" s="0" t="n">
        <v>1040.36124666937</v>
      </c>
      <c r="O513" s="0" t="n">
        <v>1025.12426513322</v>
      </c>
      <c r="P513" s="0" t="n">
        <v>1015.1593473042</v>
      </c>
      <c r="Q513" s="0" t="n">
        <v>1009.11890497955</v>
      </c>
    </row>
    <row r="514" customFormat="false" ht="15" hidden="false" customHeight="false" outlineLevel="0" collapsed="false">
      <c r="A514" s="0" t="str">
        <f aca="true">INDIRECT("IDs!B"&amp;$B514+1)</f>
        <v>c-aligned</v>
      </c>
      <c r="B514" s="0" t="n">
        <v>513</v>
      </c>
      <c r="C514" s="0" t="n">
        <v>1009.11937548878</v>
      </c>
      <c r="D514" s="0" t="n">
        <v>1021.21293224577</v>
      </c>
      <c r="E514" s="0" t="n">
        <v>1007.81816175916</v>
      </c>
      <c r="F514" s="0" t="n">
        <v>1001.09530739229</v>
      </c>
      <c r="G514" s="0" t="n">
        <v>998.348797595753</v>
      </c>
      <c r="H514" s="0" t="n">
        <v>1002.36056083729</v>
      </c>
      <c r="I514" s="0" t="n">
        <v>1086.86597618132</v>
      </c>
      <c r="J514" s="0" t="n">
        <v>1072.81301300272</v>
      </c>
      <c r="K514" s="0" t="n">
        <v>1058.82957549431</v>
      </c>
      <c r="L514" s="0" t="n">
        <v>1038.40647632031</v>
      </c>
      <c r="M514" s="0" t="n">
        <v>1027.87636872019</v>
      </c>
      <c r="N514" s="0" t="n">
        <v>1043.20295326748</v>
      </c>
      <c r="O514" s="0" t="n">
        <v>1027.61444380321</v>
      </c>
      <c r="P514" s="0" t="n">
        <v>1016.30210309688</v>
      </c>
      <c r="Q514" s="0" t="n">
        <v>1008.77576369801</v>
      </c>
    </row>
    <row r="515" customFormat="false" ht="15" hidden="false" customHeight="false" outlineLevel="0" collapsed="false">
      <c r="A515" s="0" t="str">
        <f aca="true">INDIRECT("IDs!B"&amp;$B515+1)</f>
        <v>c-aligned</v>
      </c>
      <c r="B515" s="0" t="n">
        <v>514</v>
      </c>
      <c r="C515" s="0" t="n">
        <v>1004.51381286628</v>
      </c>
      <c r="D515" s="0" t="n">
        <v>1020.01586929362</v>
      </c>
      <c r="E515" s="0" t="n">
        <v>1008.76781284938</v>
      </c>
      <c r="F515" s="0" t="n">
        <v>999.702559470985</v>
      </c>
      <c r="G515" s="0" t="n">
        <v>994.541722267353</v>
      </c>
      <c r="H515" s="0" t="n">
        <v>996.279766236915</v>
      </c>
      <c r="I515" s="0" t="n">
        <v>1103.3537192618</v>
      </c>
      <c r="J515" s="0" t="n">
        <v>1087.63493134528</v>
      </c>
      <c r="K515" s="0" t="n">
        <v>1061.77164762798</v>
      </c>
      <c r="L515" s="0" t="n">
        <v>1032.7051770631</v>
      </c>
      <c r="M515" s="0" t="n">
        <v>1020.0665763475</v>
      </c>
      <c r="N515" s="0" t="n">
        <v>1049.80060466116</v>
      </c>
      <c r="O515" s="0" t="n">
        <v>1032.06163428969</v>
      </c>
      <c r="P515" s="0" t="n">
        <v>1017.53863405132</v>
      </c>
      <c r="Q515" s="0" t="n">
        <v>1007.01572218289</v>
      </c>
    </row>
    <row r="516" customFormat="false" ht="15" hidden="false" customHeight="false" outlineLevel="0" collapsed="false">
      <c r="A516" s="0" t="str">
        <f aca="true">INDIRECT("IDs!B"&amp;$B516+1)</f>
        <v>c-aligned</v>
      </c>
      <c r="B516" s="0" t="n">
        <v>515</v>
      </c>
      <c r="C516" s="0" t="n">
        <v>999.724024859327</v>
      </c>
      <c r="D516" s="0" t="n">
        <v>1013.50383029951</v>
      </c>
      <c r="E516" s="0" t="n">
        <v>1009.74411667433</v>
      </c>
      <c r="F516" s="0" t="n">
        <v>997.700008923124</v>
      </c>
      <c r="G516" s="0" t="n">
        <v>990.233821988019</v>
      </c>
      <c r="H516" s="0" t="n">
        <v>989.791552492864</v>
      </c>
      <c r="I516" s="0" t="n">
        <v>1124.45436890302</v>
      </c>
      <c r="J516" s="0" t="n">
        <v>1103.94787545795</v>
      </c>
      <c r="K516" s="0" t="n">
        <v>1059.58730872679</v>
      </c>
      <c r="L516" s="0" t="n">
        <v>1026.1949585588</v>
      </c>
      <c r="M516" s="0" t="n">
        <v>1012.63014302495</v>
      </c>
      <c r="N516" s="0" t="n">
        <v>1053.95790954927</v>
      </c>
      <c r="O516" s="0" t="n">
        <v>1035.96039333166</v>
      </c>
      <c r="P516" s="0" t="n">
        <v>1017.43046352621</v>
      </c>
      <c r="Q516" s="0" t="n">
        <v>1004.35802411398</v>
      </c>
    </row>
    <row r="517" customFormat="false" ht="15" hidden="false" customHeight="false" outlineLevel="0" collapsed="false">
      <c r="A517" s="0" t="str">
        <f aca="true">INDIRECT("IDs!B"&amp;$B517+1)</f>
        <v>c-aligned</v>
      </c>
      <c r="B517" s="0" t="n">
        <v>516</v>
      </c>
      <c r="C517" s="0" t="n">
        <v>997.705172185199</v>
      </c>
      <c r="D517" s="0" t="n">
        <v>1011.35149240101</v>
      </c>
      <c r="E517" s="0" t="n">
        <v>1010.26505651728</v>
      </c>
      <c r="F517" s="0" t="n">
        <v>996.441546676596</v>
      </c>
      <c r="G517" s="0" t="n">
        <v>988.056948067302</v>
      </c>
      <c r="H517" s="0" t="n">
        <v>986.397332004501</v>
      </c>
      <c r="I517" s="0" t="n">
        <v>1136.53756059961</v>
      </c>
      <c r="J517" s="0" t="n">
        <v>1111.40263274283</v>
      </c>
      <c r="K517" s="0" t="n">
        <v>1057.68681599185</v>
      </c>
      <c r="L517" s="0" t="n">
        <v>1023.50072278709</v>
      </c>
      <c r="M517" s="0" t="n">
        <v>1009.32317230071</v>
      </c>
      <c r="N517" s="0" t="n">
        <v>1050.24145562864</v>
      </c>
      <c r="O517" s="0" t="n">
        <v>1037.20234740691</v>
      </c>
      <c r="P517" s="0" t="n">
        <v>1016.77472356675</v>
      </c>
      <c r="Q517" s="0" t="n">
        <v>1003.20835138724</v>
      </c>
    </row>
    <row r="518" customFormat="false" ht="15" hidden="false" customHeight="false" outlineLevel="0" collapsed="false">
      <c r="A518" s="0" t="str">
        <f aca="true">INDIRECT("IDs!B"&amp;$B518+1)</f>
        <v>c-aligned</v>
      </c>
      <c r="B518" s="0" t="n">
        <v>517</v>
      </c>
      <c r="C518" s="0" t="n">
        <v>1094.18163919432</v>
      </c>
      <c r="D518" s="0" t="n">
        <v>1102.44022426348</v>
      </c>
      <c r="E518" s="0" t="n">
        <v>1068.72762596848</v>
      </c>
      <c r="F518" s="0" t="n">
        <v>1062.90045206464</v>
      </c>
      <c r="G518" s="0" t="n">
        <v>1074.55415107574</v>
      </c>
      <c r="H518" s="0" t="n">
        <v>1111.99647913192</v>
      </c>
      <c r="I518" s="0" t="n">
        <v>1132.20846398233</v>
      </c>
      <c r="J518" s="0" t="n">
        <v>1100.56105060394</v>
      </c>
      <c r="K518" s="0" t="n">
        <v>1092.56907048864</v>
      </c>
      <c r="L518" s="0" t="n">
        <v>1100.72672325058</v>
      </c>
      <c r="M518" s="0" t="n">
        <v>1131.28113914663</v>
      </c>
      <c r="N518" s="0" t="n">
        <v>1091.5479524716</v>
      </c>
      <c r="O518" s="0" t="n">
        <v>1050.44208421128</v>
      </c>
      <c r="P518" s="0" t="n">
        <v>1037.94522416026</v>
      </c>
      <c r="Q518" s="0" t="n">
        <v>1052.4813883234</v>
      </c>
    </row>
    <row r="519" customFormat="false" ht="15" hidden="false" customHeight="false" outlineLevel="0" collapsed="false">
      <c r="A519" s="0" t="str">
        <f aca="true">INDIRECT("IDs!B"&amp;$B519+1)</f>
        <v>c-aligned</v>
      </c>
      <c r="B519" s="0" t="n">
        <v>518</v>
      </c>
      <c r="C519" s="0" t="n">
        <v>1098.7793187892</v>
      </c>
      <c r="D519" s="0" t="n">
        <v>1100.42913100062</v>
      </c>
      <c r="E519" s="0" t="n">
        <v>1078.20394832215</v>
      </c>
      <c r="F519" s="0" t="n">
        <v>1076.4189303948</v>
      </c>
      <c r="G519" s="0" t="n">
        <v>1083.62605952016</v>
      </c>
      <c r="H519" s="0" t="n">
        <v>1109.76798600652</v>
      </c>
      <c r="I519" s="0" t="n">
        <v>1132.09960637094</v>
      </c>
      <c r="J519" s="0" t="n">
        <v>1110.99066636924</v>
      </c>
      <c r="K519" s="0" t="n">
        <v>1107.38237112401</v>
      </c>
      <c r="L519" s="0" t="n">
        <v>1111.48901597483</v>
      </c>
      <c r="M519" s="0" t="n">
        <v>1131.12891631665</v>
      </c>
      <c r="N519" s="0" t="n">
        <v>1097.00780876783</v>
      </c>
      <c r="O519" s="0" t="n">
        <v>1070.22043843681</v>
      </c>
      <c r="P519" s="0" t="n">
        <v>1065.21499399283</v>
      </c>
      <c r="Q519" s="0" t="n">
        <v>1071.62195418126</v>
      </c>
    </row>
    <row r="520" customFormat="false" ht="15" hidden="false" customHeight="false" outlineLevel="0" collapsed="false">
      <c r="A520" s="0" t="str">
        <f aca="true">INDIRECT("IDs!B"&amp;$B520+1)</f>
        <v>c-aligned</v>
      </c>
      <c r="B520" s="0" t="n">
        <v>519</v>
      </c>
      <c r="C520" s="0" t="n">
        <v>1102.17020742635</v>
      </c>
      <c r="D520" s="0" t="n">
        <v>1099.70705254527</v>
      </c>
      <c r="E520" s="0" t="n">
        <v>1083.86090454507</v>
      </c>
      <c r="F520" s="0" t="n">
        <v>1083.56220609184</v>
      </c>
      <c r="G520" s="0" t="n">
        <v>1088.89156825289</v>
      </c>
      <c r="H520" s="0" t="n">
        <v>1108.5115039529</v>
      </c>
      <c r="I520" s="0" t="n">
        <v>1133.81233808127</v>
      </c>
      <c r="J520" s="0" t="n">
        <v>1118.58750568448</v>
      </c>
      <c r="K520" s="0" t="n">
        <v>1116.89769607159</v>
      </c>
      <c r="L520" s="0" t="n">
        <v>1119.27182669668</v>
      </c>
      <c r="M520" s="0" t="n">
        <v>1132.15584751499</v>
      </c>
      <c r="N520" s="0" t="n">
        <v>1101.59755059773</v>
      </c>
      <c r="O520" s="0" t="n">
        <v>1082.39720778979</v>
      </c>
      <c r="P520" s="0" t="n">
        <v>1080.19865396945</v>
      </c>
      <c r="Q520" s="0" t="n">
        <v>1083.12798765668</v>
      </c>
    </row>
    <row r="521" customFormat="false" ht="15" hidden="false" customHeight="false" outlineLevel="0" collapsed="false">
      <c r="A521" s="0" t="str">
        <f aca="true">INDIRECT("IDs!B"&amp;$B521+1)</f>
        <v>c-aligned</v>
      </c>
      <c r="B521" s="0" t="n">
        <v>520</v>
      </c>
      <c r="C521" s="0" t="n">
        <v>1104.51061397757</v>
      </c>
      <c r="D521" s="0" t="n">
        <v>1099.6685864847</v>
      </c>
      <c r="E521" s="0" t="n">
        <v>1087.5929151216</v>
      </c>
      <c r="F521" s="0" t="n">
        <v>1087.5651683831</v>
      </c>
      <c r="G521" s="0" t="n">
        <v>1092.13776868935</v>
      </c>
      <c r="H521" s="0" t="n">
        <v>1107.44171820319</v>
      </c>
      <c r="I521" s="0" t="n">
        <v>1136.74220348393</v>
      </c>
      <c r="J521" s="0" t="n">
        <v>1124.97141480112</v>
      </c>
      <c r="K521" s="0" t="n">
        <v>1124.12119653819</v>
      </c>
      <c r="L521" s="0" t="n">
        <v>1125.01601430014</v>
      </c>
      <c r="M521" s="0" t="n">
        <v>1132.88138790865</v>
      </c>
      <c r="N521" s="0" t="n">
        <v>1105.43085163196</v>
      </c>
      <c r="O521" s="0" t="n">
        <v>1090.69083496466</v>
      </c>
      <c r="P521" s="0" t="n">
        <v>1089.0434925989</v>
      </c>
      <c r="Q521" s="0" t="n">
        <v>1090.44905561934</v>
      </c>
    </row>
    <row r="522" customFormat="false" ht="15" hidden="false" customHeight="false" outlineLevel="0" collapsed="false">
      <c r="A522" s="0" t="str">
        <f aca="true">INDIRECT("IDs!B"&amp;$B522+1)</f>
        <v>c-aligned</v>
      </c>
      <c r="B522" s="0" t="n">
        <v>521</v>
      </c>
      <c r="C522" s="0" t="n">
        <v>1090.8643369932</v>
      </c>
      <c r="D522" s="0" t="n">
        <v>1110.60859255383</v>
      </c>
      <c r="E522" s="0" t="n">
        <v>1091.0083404844</v>
      </c>
      <c r="F522" s="0" t="n">
        <v>1082.95605719581</v>
      </c>
      <c r="G522" s="0" t="n">
        <v>1080.01392612276</v>
      </c>
      <c r="H522" s="0" t="n">
        <v>1087.59495645274</v>
      </c>
      <c r="I522" s="0" t="n">
        <v>1163.1795292263</v>
      </c>
      <c r="J522" s="0" t="n">
        <v>1142.78118048069</v>
      </c>
      <c r="K522" s="0" t="n">
        <v>1132.27748522039</v>
      </c>
      <c r="L522" s="0" t="n">
        <v>1122.46953364273</v>
      </c>
      <c r="M522" s="0" t="n">
        <v>1119.42305500589</v>
      </c>
      <c r="N522" s="0" t="n">
        <v>1127.80880567125</v>
      </c>
      <c r="O522" s="0" t="n">
        <v>1104.82836542158</v>
      </c>
      <c r="P522" s="0" t="n">
        <v>1093.10880305364</v>
      </c>
      <c r="Q522" s="0" t="n">
        <v>1085.48622677897</v>
      </c>
    </row>
    <row r="523" customFormat="false" ht="15" hidden="false" customHeight="false" outlineLevel="0" collapsed="false">
      <c r="A523" s="0" t="str">
        <f aca="true">INDIRECT("IDs!B"&amp;$B523+1)</f>
        <v>c-aligned</v>
      </c>
      <c r="B523" s="0" t="n">
        <v>522</v>
      </c>
      <c r="C523" s="0" t="n">
        <v>1106.19712327605</v>
      </c>
      <c r="D523" s="0" t="n">
        <v>1100.15599024843</v>
      </c>
      <c r="E523" s="0" t="n">
        <v>1090.53878654777</v>
      </c>
      <c r="F523" s="0" t="n">
        <v>1090.15931066952</v>
      </c>
      <c r="G523" s="0" t="n">
        <v>1093.71850921797</v>
      </c>
      <c r="H523" s="0" t="n">
        <v>1105.59417521931</v>
      </c>
      <c r="I523" s="0" t="n">
        <v>1143.27410238144</v>
      </c>
      <c r="J523" s="0" t="n">
        <v>1134.37186002862</v>
      </c>
      <c r="K523" s="0" t="n">
        <v>1133.52769177703</v>
      </c>
      <c r="L523" s="0" t="n">
        <v>1130.5777490645</v>
      </c>
      <c r="M523" s="0" t="n">
        <v>1132.09056522161</v>
      </c>
      <c r="N523" s="0" t="n">
        <v>1110.49607773011</v>
      </c>
      <c r="O523" s="0" t="n">
        <v>1098.9605658154</v>
      </c>
      <c r="P523" s="0" t="n">
        <v>1096.44813341831</v>
      </c>
      <c r="Q523" s="0" t="n">
        <v>1096.72942322187</v>
      </c>
    </row>
    <row r="524" customFormat="false" ht="15" hidden="false" customHeight="false" outlineLevel="0" collapsed="false">
      <c r="A524" s="0" t="str">
        <f aca="true">INDIRECT("IDs!B"&amp;$B524+1)</f>
        <v>c-aligned</v>
      </c>
      <c r="B524" s="0" t="n">
        <v>523</v>
      </c>
      <c r="C524" s="0" t="n">
        <v>1106.46640887707</v>
      </c>
      <c r="D524" s="0" t="n">
        <v>1100.4122704991</v>
      </c>
      <c r="E524" s="0" t="n">
        <v>1091.22530362416</v>
      </c>
      <c r="F524" s="0" t="n">
        <v>1090.60083164596</v>
      </c>
      <c r="G524" s="0" t="n">
        <v>1093.91007633235</v>
      </c>
      <c r="H524" s="0" t="n">
        <v>1104.85995184334</v>
      </c>
      <c r="I524" s="0" t="n">
        <v>1145.89026751497</v>
      </c>
      <c r="J524" s="0" t="n">
        <v>1137.78950702855</v>
      </c>
      <c r="K524" s="0" t="n">
        <v>1136.31677376763</v>
      </c>
      <c r="L524" s="0" t="n">
        <v>1131.4940788105</v>
      </c>
      <c r="M524" s="0" t="n">
        <v>1131.48890444442</v>
      </c>
      <c r="N524" s="0" t="n">
        <v>1111.93591106123</v>
      </c>
      <c r="O524" s="0" t="n">
        <v>1101.1305441141</v>
      </c>
      <c r="P524" s="0" t="n">
        <v>1098.17918892143</v>
      </c>
      <c r="Q524" s="0" t="n">
        <v>1097.8817787477</v>
      </c>
    </row>
    <row r="525" customFormat="false" ht="15" hidden="false" customHeight="false" outlineLevel="0" collapsed="false">
      <c r="A525" s="0" t="str">
        <f aca="true">INDIRECT("IDs!B"&amp;$B525+1)</f>
        <v>c-aligned</v>
      </c>
      <c r="B525" s="0" t="n">
        <v>524</v>
      </c>
      <c r="C525" s="0" t="n">
        <v>1106.72263136211</v>
      </c>
      <c r="D525" s="0" t="n">
        <v>1100.86434398148</v>
      </c>
      <c r="E525" s="0" t="n">
        <v>1092.24395881447</v>
      </c>
      <c r="F525" s="0" t="n">
        <v>1091.09763803661</v>
      </c>
      <c r="G525" s="0" t="n">
        <v>1093.70068286302</v>
      </c>
      <c r="H525" s="0" t="n">
        <v>1103.27238219918</v>
      </c>
      <c r="I525" s="0" t="n">
        <v>1151.81089254684</v>
      </c>
      <c r="J525" s="0" t="n">
        <v>1144.5299751943</v>
      </c>
      <c r="K525" s="0" t="n">
        <v>1141.5836967662</v>
      </c>
      <c r="L525" s="0" t="n">
        <v>1132.89631121618</v>
      </c>
      <c r="M525" s="0" t="n">
        <v>1130.0431349753</v>
      </c>
      <c r="N525" s="0" t="n">
        <v>1114.5155602018</v>
      </c>
      <c r="O525" s="0" t="n">
        <v>1104.85642140552</v>
      </c>
      <c r="P525" s="0" t="n">
        <v>1100.95166204016</v>
      </c>
      <c r="Q525" s="0" t="n">
        <v>1099.92912098755</v>
      </c>
    </row>
    <row r="526" customFormat="false" ht="15" hidden="false" customHeight="false" outlineLevel="0" collapsed="false">
      <c r="A526" s="0" t="str">
        <f aca="true">INDIRECT("IDs!B"&amp;$B526+1)</f>
        <v>c-aligned</v>
      </c>
      <c r="B526" s="0" t="n">
        <v>525</v>
      </c>
      <c r="C526" s="0" t="n">
        <v>1106.30420505316</v>
      </c>
      <c r="D526" s="0" t="n">
        <v>1101.51482221735</v>
      </c>
      <c r="E526" s="0" t="n">
        <v>1092.61559581139</v>
      </c>
      <c r="F526" s="0" t="n">
        <v>1091.14169144578</v>
      </c>
      <c r="G526" s="0" t="n">
        <v>1092.98081541112</v>
      </c>
      <c r="H526" s="0" t="n">
        <v>1101.28230978782</v>
      </c>
      <c r="I526" s="0" t="n">
        <v>1158.4718820166</v>
      </c>
      <c r="J526" s="0" t="n">
        <v>1152.0164861083</v>
      </c>
      <c r="K526" s="0" t="n">
        <v>1146.35823767146</v>
      </c>
      <c r="L526" s="0" t="n">
        <v>1133.03275446505</v>
      </c>
      <c r="M526" s="0" t="n">
        <v>1128.35231042195</v>
      </c>
      <c r="N526" s="0" t="n">
        <v>1117.19145959878</v>
      </c>
      <c r="O526" s="0" t="n">
        <v>1107.85440132867</v>
      </c>
      <c r="P526" s="0" t="n">
        <v>1103.08469684365</v>
      </c>
      <c r="Q526" s="0" t="n">
        <v>1100.98578652996</v>
      </c>
    </row>
    <row r="527" customFormat="false" ht="15" hidden="false" customHeight="false" outlineLevel="0" collapsed="false">
      <c r="A527" s="0" t="str">
        <f aca="true">INDIRECT("IDs!B"&amp;$B527+1)</f>
        <v>c-aligned</v>
      </c>
      <c r="B527" s="0" t="n">
        <v>526</v>
      </c>
      <c r="C527" s="0" t="n">
        <v>1104.23181158143</v>
      </c>
      <c r="D527" s="0" t="n">
        <v>1100.0969778168</v>
      </c>
      <c r="E527" s="0" t="n">
        <v>1093.71392225434</v>
      </c>
      <c r="F527" s="0" t="n">
        <v>1090.81305718099</v>
      </c>
      <c r="G527" s="0" t="n">
        <v>1090.54543374381</v>
      </c>
      <c r="H527" s="0" t="n">
        <v>1096.65851534769</v>
      </c>
      <c r="I527" s="0" t="n">
        <v>1174.04684930865</v>
      </c>
      <c r="J527" s="0" t="n">
        <v>1168.52317138137</v>
      </c>
      <c r="K527" s="0" t="n">
        <v>1153.12310096163</v>
      </c>
      <c r="L527" s="0" t="n">
        <v>1131.12701328528</v>
      </c>
      <c r="M527" s="0" t="n">
        <v>1123.71029086775</v>
      </c>
      <c r="N527" s="0" t="n">
        <v>1123.4513950117</v>
      </c>
      <c r="O527" s="0" t="n">
        <v>1113.01893165179</v>
      </c>
      <c r="P527" s="0" t="n">
        <v>1106.19814822067</v>
      </c>
      <c r="Q527" s="0" t="n">
        <v>1101.46715051498</v>
      </c>
    </row>
    <row r="528" customFormat="false" ht="15" hidden="false" customHeight="false" outlineLevel="0" collapsed="false">
      <c r="A528" s="0" t="str">
        <f aca="true">INDIRECT("IDs!B"&amp;$B528+1)</f>
        <v>c-aligned</v>
      </c>
      <c r="B528" s="0" t="n">
        <v>527</v>
      </c>
      <c r="C528" s="0" t="n">
        <v>1101.00918330592</v>
      </c>
      <c r="D528" s="0" t="n">
        <v>1093.05143334988</v>
      </c>
      <c r="E528" s="0" t="n">
        <v>1094.45822067151</v>
      </c>
      <c r="F528" s="0" t="n">
        <v>1089.35171620011</v>
      </c>
      <c r="G528" s="0" t="n">
        <v>1086.90876775471</v>
      </c>
      <c r="H528" s="0" t="n">
        <v>1091.18482785386</v>
      </c>
      <c r="I528" s="0" t="n">
        <v>1194.45854877075</v>
      </c>
      <c r="J528" s="0" t="n">
        <v>1187.10216483521</v>
      </c>
      <c r="K528" s="0" t="n">
        <v>1154.5732301957</v>
      </c>
      <c r="L528" s="0" t="n">
        <v>1126.98989109744</v>
      </c>
      <c r="M528" s="0" t="n">
        <v>1118.31868412081</v>
      </c>
      <c r="N528" s="0" t="n">
        <v>1127.59178670062</v>
      </c>
      <c r="O528" s="0" t="n">
        <v>1117.7161746079</v>
      </c>
      <c r="P528" s="0" t="n">
        <v>1107.47799384697</v>
      </c>
      <c r="Q528" s="0" t="n">
        <v>1100.29391209276</v>
      </c>
    </row>
    <row r="529" customFormat="false" ht="15" hidden="false" customHeight="false" outlineLevel="0" collapsed="false">
      <c r="A529" s="0" t="str">
        <f aca="true">INDIRECT("IDs!B"&amp;$B529+1)</f>
        <v>c-aligned</v>
      </c>
      <c r="B529" s="0" t="n">
        <v>528</v>
      </c>
      <c r="C529" s="0" t="n">
        <v>1099.48343446302</v>
      </c>
      <c r="D529" s="0" t="n">
        <v>1090.56158634536</v>
      </c>
      <c r="E529" s="0" t="n">
        <v>1094.62540900156</v>
      </c>
      <c r="F529" s="0" t="n">
        <v>1088.01304017958</v>
      </c>
      <c r="G529" s="0" t="n">
        <v>1084.64915087014</v>
      </c>
      <c r="H529" s="0" t="n">
        <v>1087.68663126352</v>
      </c>
      <c r="I529" s="0" t="n">
        <v>1207.22401368753</v>
      </c>
      <c r="J529" s="0" t="n">
        <v>1196.18171249772</v>
      </c>
      <c r="K529" s="0" t="n">
        <v>1153.81580910499</v>
      </c>
      <c r="L529" s="0" t="n">
        <v>1124.70683646112</v>
      </c>
      <c r="M529" s="0" t="n">
        <v>1115.73248373792</v>
      </c>
      <c r="N529" s="0" t="n">
        <v>1124.43893976007</v>
      </c>
      <c r="O529" s="0" t="n">
        <v>1119.37713717277</v>
      </c>
      <c r="P529" s="0" t="n">
        <v>1107.23302891114</v>
      </c>
      <c r="Q529" s="0" t="n">
        <v>1099.41869584864</v>
      </c>
    </row>
    <row r="530" customFormat="false" ht="15" hidden="false" customHeight="false" outlineLevel="0" collapsed="false">
      <c r="A530" s="0" t="str">
        <f aca="true">INDIRECT("IDs!B"&amp;$B530+1)</f>
        <v>c-aligned</v>
      </c>
      <c r="B530" s="0" t="n">
        <v>529</v>
      </c>
      <c r="C530" s="0" t="n">
        <v>1071.94627145449</v>
      </c>
      <c r="D530" s="0" t="n">
        <v>1067.46939056336</v>
      </c>
      <c r="E530" s="0" t="n">
        <v>1033.55766730324</v>
      </c>
      <c r="F530" s="0" t="n">
        <v>1029.77529828664</v>
      </c>
      <c r="G530" s="0" t="n">
        <v>1042.49314463917</v>
      </c>
      <c r="H530" s="0" t="n">
        <v>1080.61860729172</v>
      </c>
      <c r="I530" s="0" t="n">
        <v>1118.28931256755</v>
      </c>
      <c r="J530" s="0" t="n">
        <v>1089.42979202163</v>
      </c>
      <c r="K530" s="0" t="n">
        <v>1082.58283365214</v>
      </c>
      <c r="L530" s="0" t="n">
        <v>1088.71768018413</v>
      </c>
      <c r="M530" s="0" t="n">
        <v>1115.62429597354</v>
      </c>
      <c r="N530" s="0" t="n">
        <v>1065.93572368941</v>
      </c>
      <c r="O530" s="0" t="n">
        <v>1026.3372035246</v>
      </c>
      <c r="P530" s="0" t="n">
        <v>1016.54260066109</v>
      </c>
      <c r="Q530" s="0" t="n">
        <v>1030.83932725607</v>
      </c>
    </row>
    <row r="531" customFormat="false" ht="15" hidden="false" customHeight="false" outlineLevel="0" collapsed="false">
      <c r="A531" s="0" t="str">
        <f aca="true">INDIRECT("IDs!B"&amp;$B531+1)</f>
        <v>c-aligned</v>
      </c>
      <c r="B531" s="0" t="n">
        <v>530</v>
      </c>
      <c r="C531" s="0" t="n">
        <v>1085.06210972774</v>
      </c>
      <c r="D531" s="0" t="n">
        <v>1074.23103301497</v>
      </c>
      <c r="E531" s="0" t="n">
        <v>1051.38292156739</v>
      </c>
      <c r="F531" s="0" t="n">
        <v>1051.00493906026</v>
      </c>
      <c r="G531" s="0" t="n">
        <v>1059.73275685436</v>
      </c>
      <c r="H531" s="0" t="n">
        <v>1087.42156964243</v>
      </c>
      <c r="I531" s="0" t="n">
        <v>1127.99383277781</v>
      </c>
      <c r="J531" s="0" t="n">
        <v>1108.57612240556</v>
      </c>
      <c r="K531" s="0" t="n">
        <v>1104.46786503115</v>
      </c>
      <c r="L531" s="0" t="n">
        <v>1107.39761253655</v>
      </c>
      <c r="M531" s="0" t="n">
        <v>1124.61882623627</v>
      </c>
      <c r="N531" s="0" t="n">
        <v>1080.66970881152</v>
      </c>
      <c r="O531" s="0" t="n">
        <v>1054.77543501523</v>
      </c>
      <c r="P531" s="0" t="n">
        <v>1050.28202301314</v>
      </c>
      <c r="Q531" s="0" t="n">
        <v>1057.68498738128</v>
      </c>
    </row>
    <row r="532" customFormat="false" ht="15" hidden="false" customHeight="false" outlineLevel="0" collapsed="false">
      <c r="A532" s="0" t="str">
        <f aca="true">INDIRECT("IDs!B"&amp;$B532+1)</f>
        <v>c-aligned</v>
      </c>
      <c r="B532" s="0" t="n">
        <v>531</v>
      </c>
      <c r="C532" s="0" t="n">
        <v>1094.7340321053</v>
      </c>
      <c r="D532" s="0" t="n">
        <v>1078.10951254184</v>
      </c>
      <c r="E532" s="0" t="n">
        <v>1062.63992559637</v>
      </c>
      <c r="F532" s="0" t="n">
        <v>1063.98954594207</v>
      </c>
      <c r="G532" s="0" t="n">
        <v>1071.42557986856</v>
      </c>
      <c r="H532" s="0" t="n">
        <v>1092.63790377834</v>
      </c>
      <c r="I532" s="0" t="n">
        <v>1133.93449961287</v>
      </c>
      <c r="J532" s="0" t="n">
        <v>1120.60998280138</v>
      </c>
      <c r="K532" s="0" t="n">
        <v>1119.11687184579</v>
      </c>
      <c r="L532" s="0" t="n">
        <v>1120.74895350225</v>
      </c>
      <c r="M532" s="0" t="n">
        <v>1132.25166461471</v>
      </c>
      <c r="N532" s="0" t="n">
        <v>1089.97433462175</v>
      </c>
      <c r="O532" s="0" t="n">
        <v>1072.27383305637</v>
      </c>
      <c r="P532" s="0" t="n">
        <v>1070.90902365771</v>
      </c>
      <c r="Q532" s="0" t="n">
        <v>1075.30554254352</v>
      </c>
    </row>
    <row r="533" customFormat="false" ht="15" hidden="false" customHeight="false" outlineLevel="0" collapsed="false">
      <c r="A533" s="0" t="str">
        <f aca="true">INDIRECT("IDs!B"&amp;$B533+1)</f>
        <v>c-aligned</v>
      </c>
      <c r="B533" s="0" t="n">
        <v>532</v>
      </c>
      <c r="C533" s="0" t="n">
        <v>1100.2470030918</v>
      </c>
      <c r="D533" s="0" t="n">
        <v>1081.35502593951</v>
      </c>
      <c r="E533" s="0" t="n">
        <v>1069.88444953133</v>
      </c>
      <c r="F533" s="0" t="n">
        <v>1071.310386912</v>
      </c>
      <c r="G533" s="0" t="n">
        <v>1077.95416192669</v>
      </c>
      <c r="H533" s="0" t="n">
        <v>1094.84762687376</v>
      </c>
      <c r="I533" s="0" t="n">
        <v>1139.90191917609</v>
      </c>
      <c r="J533" s="0" t="n">
        <v>1130.50039649123</v>
      </c>
      <c r="K533" s="0" t="n">
        <v>1129.48212453924</v>
      </c>
      <c r="L533" s="0" t="n">
        <v>1129.12636363449</v>
      </c>
      <c r="M533" s="0" t="n">
        <v>1135.70719228989</v>
      </c>
      <c r="N533" s="0" t="n">
        <v>1096.85821105374</v>
      </c>
      <c r="O533" s="0" t="n">
        <v>1083.8208563553</v>
      </c>
      <c r="P533" s="0" t="n">
        <v>1082.98565197174</v>
      </c>
      <c r="Q533" s="0" t="n">
        <v>1085.57194227313</v>
      </c>
    </row>
    <row r="534" customFormat="false" ht="15" hidden="false" customHeight="false" outlineLevel="0" collapsed="false">
      <c r="A534" s="0" t="str">
        <f aca="true">INDIRECT("IDs!B"&amp;$B534+1)</f>
        <v>c-aligned</v>
      </c>
      <c r="B534" s="0" t="n">
        <v>533</v>
      </c>
      <c r="C534" s="0" t="n">
        <v>1103.15307023137</v>
      </c>
      <c r="D534" s="0" t="n">
        <v>1084.29255585959</v>
      </c>
      <c r="E534" s="0" t="n">
        <v>1075.30445547683</v>
      </c>
      <c r="F534" s="0" t="n">
        <v>1076.27700437273</v>
      </c>
      <c r="G534" s="0" t="n">
        <v>1081.70954342497</v>
      </c>
      <c r="H534" s="0" t="n">
        <v>1095.24898819326</v>
      </c>
      <c r="I534" s="0" t="n">
        <v>1147.27150133871</v>
      </c>
      <c r="J534" s="0" t="n">
        <v>1139.58859299147</v>
      </c>
      <c r="K534" s="0" t="n">
        <v>1137.81245804247</v>
      </c>
      <c r="L534" s="0" t="n">
        <v>1135.23593635642</v>
      </c>
      <c r="M534" s="0" t="n">
        <v>1137.77200761713</v>
      </c>
      <c r="N534" s="0" t="n">
        <v>1102.73790007804</v>
      </c>
      <c r="O534" s="0" t="n">
        <v>1092.4929712032</v>
      </c>
      <c r="P534" s="0" t="n">
        <v>1090.89097276157</v>
      </c>
      <c r="Q534" s="0" t="n">
        <v>1091.83170425813</v>
      </c>
    </row>
    <row r="535" customFormat="false" ht="15" hidden="false" customHeight="false" outlineLevel="0" collapsed="false">
      <c r="A535" s="0" t="str">
        <f aca="true">INDIRECT("IDs!B"&amp;$B535+1)</f>
        <v>c-aligned</v>
      </c>
      <c r="B535" s="0" t="n">
        <v>534</v>
      </c>
      <c r="C535" s="0" t="n">
        <v>1104.40351912072</v>
      </c>
      <c r="D535" s="0" t="n">
        <v>1085.97135875866</v>
      </c>
      <c r="E535" s="0" t="n">
        <v>1077.60090302127</v>
      </c>
      <c r="F535" s="0" t="n">
        <v>1078.38888111487</v>
      </c>
      <c r="G535" s="0" t="n">
        <v>1083.47721359984</v>
      </c>
      <c r="H535" s="0" t="n">
        <v>1095.50172741722</v>
      </c>
      <c r="I535" s="0" t="n">
        <v>1150.3539694132</v>
      </c>
      <c r="J535" s="0" t="n">
        <v>1143.38599969208</v>
      </c>
      <c r="K535" s="0" t="n">
        <v>1141.84176399539</v>
      </c>
      <c r="L535" s="0" t="n">
        <v>1137.99306228534</v>
      </c>
      <c r="M535" s="0" t="n">
        <v>1138.39899985763</v>
      </c>
      <c r="N535" s="0" t="n">
        <v>1106.02584135488</v>
      </c>
      <c r="O535" s="0" t="n">
        <v>1096.01073103578</v>
      </c>
      <c r="P535" s="0" t="n">
        <v>1094.10614987169</v>
      </c>
      <c r="Q535" s="0" t="n">
        <v>1094.84107844312</v>
      </c>
    </row>
    <row r="536" customFormat="false" ht="15" hidden="false" customHeight="false" outlineLevel="0" collapsed="false">
      <c r="A536" s="0" t="str">
        <f aca="true">INDIRECT("IDs!B"&amp;$B536+1)</f>
        <v>c-aligned</v>
      </c>
      <c r="B536" s="0" t="n">
        <v>535</v>
      </c>
      <c r="C536" s="0" t="n">
        <v>1105.6200199734</v>
      </c>
      <c r="D536" s="0" t="n">
        <v>1087.68598549628</v>
      </c>
      <c r="E536" s="0" t="n">
        <v>1079.85342565626</v>
      </c>
      <c r="F536" s="0" t="n">
        <v>1080.31621994878</v>
      </c>
      <c r="G536" s="0" t="n">
        <v>1084.36508711605</v>
      </c>
      <c r="H536" s="0" t="n">
        <v>1095.7630416603</v>
      </c>
      <c r="I536" s="0" t="n">
        <v>1155.04566406704</v>
      </c>
      <c r="J536" s="0" t="n">
        <v>1148.60277843064</v>
      </c>
      <c r="K536" s="0" t="n">
        <v>1145.9712768195</v>
      </c>
      <c r="L536" s="0" t="n">
        <v>1140.29713106352</v>
      </c>
      <c r="M536" s="0" t="n">
        <v>1138.70661092624</v>
      </c>
      <c r="N536" s="0" t="n">
        <v>1109.3713567373</v>
      </c>
      <c r="O536" s="0" t="n">
        <v>1099.98778417889</v>
      </c>
      <c r="P536" s="0" t="n">
        <v>1097.37430253791</v>
      </c>
      <c r="Q536" s="0" t="n">
        <v>1096.84590800826</v>
      </c>
    </row>
    <row r="537" customFormat="false" ht="15" hidden="false" customHeight="false" outlineLevel="0" collapsed="false">
      <c r="A537" s="0" t="str">
        <f aca="true">INDIRECT("IDs!B"&amp;$B537+1)</f>
        <v>c-aligned</v>
      </c>
      <c r="B537" s="0" t="n">
        <v>536</v>
      </c>
      <c r="C537" s="0" t="n">
        <v>1107.03838486198</v>
      </c>
      <c r="D537" s="0" t="n">
        <v>1089.86502469997</v>
      </c>
      <c r="E537" s="0" t="n">
        <v>1082.37426628425</v>
      </c>
      <c r="F537" s="0" t="n">
        <v>1081.89245790674</v>
      </c>
      <c r="G537" s="0" t="n">
        <v>1085.29417243981</v>
      </c>
      <c r="H537" s="0" t="n">
        <v>1095.71781280578</v>
      </c>
      <c r="I537" s="0" t="n">
        <v>1163.06782220954</v>
      </c>
      <c r="J537" s="0" t="n">
        <v>1157.67667864632</v>
      </c>
      <c r="K537" s="0" t="n">
        <v>1153.24146799234</v>
      </c>
      <c r="L537" s="0" t="n">
        <v>1143.5094734072</v>
      </c>
      <c r="M537" s="0" t="n">
        <v>1138.95900688388</v>
      </c>
      <c r="N537" s="0" t="n">
        <v>1113.13062315405</v>
      </c>
      <c r="O537" s="0" t="n">
        <v>1106.16491576084</v>
      </c>
      <c r="P537" s="0" t="n">
        <v>1102.37809272656</v>
      </c>
      <c r="Q537" s="0" t="n">
        <v>1100.80917780841</v>
      </c>
    </row>
    <row r="538" customFormat="false" ht="15" hidden="false" customHeight="false" outlineLevel="0" collapsed="false">
      <c r="A538" s="0" t="str">
        <f aca="true">INDIRECT("IDs!B"&amp;$B538+1)</f>
        <v>c-aligned</v>
      </c>
      <c r="B538" s="0" t="n">
        <v>537</v>
      </c>
      <c r="C538" s="0" t="n">
        <v>1178.45217330705</v>
      </c>
      <c r="D538" s="0" t="n">
        <v>1166.10874382438</v>
      </c>
      <c r="E538" s="0" t="n">
        <v>1158.74510560029</v>
      </c>
      <c r="F538" s="0" t="n">
        <v>1159.92033203186</v>
      </c>
      <c r="G538" s="0" t="n">
        <v>1164.30574984804</v>
      </c>
      <c r="H538" s="0" t="n">
        <v>1175.08037631646</v>
      </c>
      <c r="I538" s="0" t="n">
        <v>1214.89680105948</v>
      </c>
      <c r="J538" s="0" t="n">
        <v>1211.48497545427</v>
      </c>
      <c r="K538" s="0" t="n">
        <v>1210.50934128622</v>
      </c>
      <c r="L538" s="0" t="n">
        <v>1201.9584020724</v>
      </c>
      <c r="M538" s="0" t="n">
        <v>1201.73556090003</v>
      </c>
      <c r="N538" s="0" t="n">
        <v>1176.7135245237</v>
      </c>
      <c r="O538" s="0" t="n">
        <v>1170.1020299594</v>
      </c>
      <c r="P538" s="0" t="n">
        <v>1168.974741964</v>
      </c>
      <c r="Q538" s="0" t="n">
        <v>1169.88012564247</v>
      </c>
    </row>
    <row r="539" customFormat="false" ht="15" hidden="false" customHeight="false" outlineLevel="0" collapsed="false">
      <c r="A539" s="0" t="str">
        <f aca="true">INDIRECT("IDs!B"&amp;$B539+1)</f>
        <v>c-aligned</v>
      </c>
      <c r="B539" s="0" t="n">
        <v>538</v>
      </c>
      <c r="C539" s="0" t="n">
        <v>1179.246888479</v>
      </c>
      <c r="D539" s="0" t="n">
        <v>1165.08378028525</v>
      </c>
      <c r="E539" s="0" t="n">
        <v>1160.60715937043</v>
      </c>
      <c r="F539" s="0" t="n">
        <v>1161.20912993367</v>
      </c>
      <c r="G539" s="0" t="n">
        <v>1163.94987649388</v>
      </c>
      <c r="H539" s="0" t="n">
        <v>1172.82384584</v>
      </c>
      <c r="I539" s="0" t="n">
        <v>1229.08357927436</v>
      </c>
      <c r="J539" s="0" t="n">
        <v>1228.14157683695</v>
      </c>
      <c r="K539" s="0" t="n">
        <v>1219.44384669732</v>
      </c>
      <c r="L539" s="0" t="n">
        <v>1203.25185994055</v>
      </c>
      <c r="M539" s="0" t="n">
        <v>1200.59876192687</v>
      </c>
      <c r="N539" s="0" t="n">
        <v>1182.965668749</v>
      </c>
      <c r="O539" s="0" t="n">
        <v>1175.92657025725</v>
      </c>
      <c r="P539" s="0" t="n">
        <v>1173.70377204621</v>
      </c>
      <c r="Q539" s="0" t="n">
        <v>1172.64482100426</v>
      </c>
    </row>
    <row r="540" customFormat="false" ht="15" hidden="false" customHeight="false" outlineLevel="0" collapsed="false">
      <c r="A540" s="0" t="str">
        <f aca="true">INDIRECT("IDs!B"&amp;$B540+1)</f>
        <v>c-aligned</v>
      </c>
      <c r="B540" s="0" t="n">
        <v>539</v>
      </c>
      <c r="C540" s="0" t="n">
        <v>1178.44703837336</v>
      </c>
      <c r="D540" s="0" t="n">
        <v>1157.95668623677</v>
      </c>
      <c r="E540" s="0" t="n">
        <v>1161.69522912008</v>
      </c>
      <c r="F540" s="0" t="n">
        <v>1161.04151897102</v>
      </c>
      <c r="G540" s="0" t="n">
        <v>1161.88743071287</v>
      </c>
      <c r="H540" s="0" t="n">
        <v>1169.35607213424</v>
      </c>
      <c r="I540" s="0" t="n">
        <v>1247.61445101451</v>
      </c>
      <c r="J540" s="0" t="n">
        <v>1246.94432151746</v>
      </c>
      <c r="K540" s="0" t="n">
        <v>1223.55193526833</v>
      </c>
      <c r="L540" s="0" t="n">
        <v>1201.86354004052</v>
      </c>
      <c r="M540" s="0" t="n">
        <v>1198.43390255033</v>
      </c>
      <c r="N540" s="0" t="n">
        <v>1187.02895585113</v>
      </c>
      <c r="O540" s="0" t="n">
        <v>1181.06712569255</v>
      </c>
      <c r="P540" s="0" t="n">
        <v>1176.42742805706</v>
      </c>
      <c r="Q540" s="0" t="n">
        <v>1173.59071164856</v>
      </c>
    </row>
    <row r="541" customFormat="false" ht="15" hidden="false" customHeight="false" outlineLevel="0" collapsed="false">
      <c r="A541" s="0" t="str">
        <f aca="true">INDIRECT("IDs!B"&amp;$B541+1)</f>
        <v>c-aligned</v>
      </c>
      <c r="B541" s="0" t="n">
        <v>540</v>
      </c>
      <c r="C541" s="0" t="n">
        <v>1178.26265523127</v>
      </c>
      <c r="D541" s="0" t="n">
        <v>1155.16530550067</v>
      </c>
      <c r="E541" s="0" t="n">
        <v>1161.90028031971</v>
      </c>
      <c r="F541" s="0" t="n">
        <v>1160.21683730499</v>
      </c>
      <c r="G541" s="0" t="n">
        <v>1160.38232815845</v>
      </c>
      <c r="H541" s="0" t="n">
        <v>1166.68670074455</v>
      </c>
      <c r="I541" s="0" t="n">
        <v>1259.61340925951</v>
      </c>
      <c r="J541" s="0" t="n">
        <v>1256.58777028561</v>
      </c>
      <c r="K541" s="0" t="n">
        <v>1224.16361824747</v>
      </c>
      <c r="L541" s="0" t="n">
        <v>1200.78190097829</v>
      </c>
      <c r="M541" s="0" t="n">
        <v>1197.48457964427</v>
      </c>
      <c r="N541" s="0" t="n">
        <v>1184.06889485041</v>
      </c>
      <c r="O541" s="0" t="n">
        <v>1183.10988189653</v>
      </c>
      <c r="P541" s="0" t="n">
        <v>1176.77657494686</v>
      </c>
      <c r="Q541" s="0" t="n">
        <v>1173.46680891696</v>
      </c>
    </row>
    <row r="542" customFormat="false" ht="15" hidden="false" customHeight="false" outlineLevel="0" collapsed="false">
      <c r="A542" s="0" t="str">
        <f aca="true">INDIRECT("IDs!B"&amp;$B542+1)</f>
        <v>c-aligned</v>
      </c>
      <c r="B542" s="0" t="n">
        <v>541</v>
      </c>
      <c r="C542" s="0" t="n">
        <v>1099.47414693098</v>
      </c>
      <c r="D542" s="0" t="n">
        <v>1085.56074046257</v>
      </c>
      <c r="E542" s="0" t="n">
        <v>1053.61087718293</v>
      </c>
      <c r="F542" s="0" t="n">
        <v>1052.41510236641</v>
      </c>
      <c r="G542" s="0" t="n">
        <v>1067.91351214947</v>
      </c>
      <c r="H542" s="0" t="n">
        <v>1109.31759021276</v>
      </c>
      <c r="I542" s="0" t="n">
        <v>1135.85574249682</v>
      </c>
      <c r="J542" s="0" t="n">
        <v>1108.64806593446</v>
      </c>
      <c r="K542" s="0" t="n">
        <v>1104.147553144</v>
      </c>
      <c r="L542" s="0" t="n">
        <v>1113.11223100103</v>
      </c>
      <c r="M542" s="0" t="n">
        <v>1143.82981973162</v>
      </c>
      <c r="N542" s="0" t="n">
        <v>1081.53817441718</v>
      </c>
      <c r="O542" s="0" t="n">
        <v>1043.82101855096</v>
      </c>
      <c r="P542" s="0" t="n">
        <v>1036.97029358813</v>
      </c>
      <c r="Q542" s="0" t="n">
        <v>1054.60208244861</v>
      </c>
    </row>
    <row r="543" customFormat="false" ht="15" hidden="false" customHeight="false" outlineLevel="0" collapsed="false">
      <c r="A543" s="0" t="str">
        <f aca="true">INDIRECT("IDs!B"&amp;$B543+1)</f>
        <v>c-aligned</v>
      </c>
      <c r="B543" s="0" t="n">
        <v>542</v>
      </c>
      <c r="C543" s="0" t="n">
        <v>1114.60709236431</v>
      </c>
      <c r="D543" s="0" t="n">
        <v>1093.67877519131</v>
      </c>
      <c r="E543" s="0" t="n">
        <v>1073.39585499241</v>
      </c>
      <c r="F543" s="0" t="n">
        <v>1075.90919855305</v>
      </c>
      <c r="G543" s="0" t="n">
        <v>1087.37390996259</v>
      </c>
      <c r="H543" s="0" t="n">
        <v>1117.83370255358</v>
      </c>
      <c r="I543" s="0" t="n">
        <v>1146.06021519066</v>
      </c>
      <c r="J543" s="0" t="n">
        <v>1129.15345859718</v>
      </c>
      <c r="K543" s="0" t="n">
        <v>1127.90977641228</v>
      </c>
      <c r="L543" s="0" t="n">
        <v>1133.86871978365</v>
      </c>
      <c r="M543" s="0" t="n">
        <v>1154.88886265345</v>
      </c>
      <c r="N543" s="0" t="n">
        <v>1097.52433005955</v>
      </c>
      <c r="O543" s="0" t="n">
        <v>1074.39440254354</v>
      </c>
      <c r="P543" s="0" t="n">
        <v>1073.30450399397</v>
      </c>
      <c r="Q543" s="0" t="n">
        <v>1083.95143050312</v>
      </c>
    </row>
    <row r="544" customFormat="false" ht="15" hidden="false" customHeight="false" outlineLevel="0" collapsed="false">
      <c r="A544" s="0" t="str">
        <f aca="true">INDIRECT("IDs!B"&amp;$B544+1)</f>
        <v>c-aligned</v>
      </c>
      <c r="B544" s="0" t="n">
        <v>543</v>
      </c>
      <c r="C544" s="0" t="n">
        <v>1126.77509000711</v>
      </c>
      <c r="D544" s="0" t="n">
        <v>1099.37596133035</v>
      </c>
      <c r="E544" s="0" t="n">
        <v>1086.78671665307</v>
      </c>
      <c r="F544" s="0" t="n">
        <v>1091.22189795017</v>
      </c>
      <c r="G544" s="0" t="n">
        <v>1101.25858342759</v>
      </c>
      <c r="H544" s="0" t="n">
        <v>1124.889316958</v>
      </c>
      <c r="I544" s="0" t="n">
        <v>1153.10574948456</v>
      </c>
      <c r="J544" s="0" t="n">
        <v>1142.90694058932</v>
      </c>
      <c r="K544" s="0" t="n">
        <v>1144.76038024115</v>
      </c>
      <c r="L544" s="0" t="n">
        <v>1150.10685394568</v>
      </c>
      <c r="M544" s="0" t="n">
        <v>1164.93272757497</v>
      </c>
      <c r="N544" s="0" t="n">
        <v>1108.7139601953</v>
      </c>
      <c r="O544" s="0" t="n">
        <v>1094.25877571059</v>
      </c>
      <c r="P544" s="0" t="n">
        <v>1096.59947585475</v>
      </c>
      <c r="Q544" s="0" t="n">
        <v>1104.40309690984</v>
      </c>
    </row>
    <row r="545" customFormat="false" ht="15" hidden="false" customHeight="false" outlineLevel="0" collapsed="false">
      <c r="A545" s="0" t="str">
        <f aca="true">INDIRECT("IDs!B"&amp;$B545+1)</f>
        <v>c-aligned</v>
      </c>
      <c r="B545" s="0" t="n">
        <v>544</v>
      </c>
      <c r="C545" s="0" t="n">
        <v>1132.18296105803</v>
      </c>
      <c r="D545" s="0" t="n">
        <v>1103.24346861517</v>
      </c>
      <c r="E545" s="0" t="n">
        <v>1094.5744025023</v>
      </c>
      <c r="F545" s="0" t="n">
        <v>1098.91222636534</v>
      </c>
      <c r="G545" s="0" t="n">
        <v>1107.89404403064</v>
      </c>
      <c r="H545" s="0" t="n">
        <v>1126.87226943108</v>
      </c>
      <c r="I545" s="0" t="n">
        <v>1158.95363478655</v>
      </c>
      <c r="J545" s="0" t="n">
        <v>1152.87081043463</v>
      </c>
      <c r="K545" s="0" t="n">
        <v>1155.35248634074</v>
      </c>
      <c r="L545" s="0" t="n">
        <v>1158.65752020799</v>
      </c>
      <c r="M545" s="0" t="n">
        <v>1168.32753389385</v>
      </c>
      <c r="N545" s="0" t="n">
        <v>1116.09883012405</v>
      </c>
      <c r="O545" s="0" t="n">
        <v>1106.35318063179</v>
      </c>
      <c r="P545" s="0" t="n">
        <v>1109.10538828362</v>
      </c>
      <c r="Q545" s="0" t="n">
        <v>1114.75841976635</v>
      </c>
    </row>
    <row r="546" customFormat="false" ht="15" hidden="false" customHeight="false" outlineLevel="0" collapsed="false">
      <c r="A546" s="0" t="str">
        <f aca="true">INDIRECT("IDs!B"&amp;$B546+1)</f>
        <v>c-aligned</v>
      </c>
      <c r="B546" s="0" t="n">
        <v>545</v>
      </c>
      <c r="C546" s="0" t="n">
        <v>1137.57798899371</v>
      </c>
      <c r="D546" s="0" t="n">
        <v>1108.68955883235</v>
      </c>
      <c r="E546" s="0" t="n">
        <v>1102.65266671492</v>
      </c>
      <c r="F546" s="0" t="n">
        <v>1106.46605370001</v>
      </c>
      <c r="G546" s="0" t="n">
        <v>1114.19303001121</v>
      </c>
      <c r="H546" s="0" t="n">
        <v>1129.6297758576</v>
      </c>
      <c r="I546" s="0" t="n">
        <v>1168.85861640196</v>
      </c>
      <c r="J546" s="0" t="n">
        <v>1164.64052431</v>
      </c>
      <c r="K546" s="0" t="n">
        <v>1166.49355316229</v>
      </c>
      <c r="L546" s="0" t="n">
        <v>1167.55685726715</v>
      </c>
      <c r="M546" s="0" t="n">
        <v>1173.02046804322</v>
      </c>
      <c r="N546" s="0" t="n">
        <v>1124.68081870414</v>
      </c>
      <c r="O546" s="0" t="n">
        <v>1117.91637665771</v>
      </c>
      <c r="P546" s="0" t="n">
        <v>1119.73895972487</v>
      </c>
      <c r="Q546" s="0" t="n">
        <v>1123.54462533859</v>
      </c>
    </row>
    <row r="547" customFormat="false" ht="15" hidden="false" customHeight="false" outlineLevel="0" collapsed="false">
      <c r="A547" s="0" t="str">
        <f aca="true">INDIRECT("IDs!B"&amp;$B547+1)</f>
        <v>c-aligned</v>
      </c>
      <c r="B547" s="0" t="n">
        <v>546</v>
      </c>
      <c r="C547" s="0" t="n">
        <v>1138.17065025619</v>
      </c>
      <c r="D547" s="0" t="n">
        <v>1109.67054989232</v>
      </c>
      <c r="E547" s="0" t="n">
        <v>1104.25638664816</v>
      </c>
      <c r="F547" s="0" t="n">
        <v>1107.90999797644</v>
      </c>
      <c r="G547" s="0" t="n">
        <v>1115.42618929971</v>
      </c>
      <c r="H547" s="0" t="n">
        <v>1129.37810125085</v>
      </c>
      <c r="I547" s="0" t="n">
        <v>1171.07381565101</v>
      </c>
      <c r="J547" s="0" t="n">
        <v>1167.75404616431</v>
      </c>
      <c r="K547" s="0" t="n">
        <v>1169.99294556026</v>
      </c>
      <c r="L547" s="0" t="n">
        <v>1169.85972804868</v>
      </c>
      <c r="M547" s="0" t="n">
        <v>1173.30435240312</v>
      </c>
      <c r="N547" s="0" t="n">
        <v>1127.16937891576</v>
      </c>
      <c r="O547" s="0" t="n">
        <v>1120.75618272596</v>
      </c>
      <c r="P547" s="0" t="n">
        <v>1122.34623083746</v>
      </c>
      <c r="Q547" s="0" t="n">
        <v>1125.9576078745</v>
      </c>
    </row>
    <row r="548" customFormat="false" ht="15" hidden="false" customHeight="false" outlineLevel="0" collapsed="false">
      <c r="A548" s="0" t="str">
        <f aca="true">INDIRECT("IDs!B"&amp;$B548+1)</f>
        <v>c-aligned</v>
      </c>
      <c r="B548" s="0" t="n">
        <v>547</v>
      </c>
      <c r="C548" s="0" t="n">
        <v>1139.49570890721</v>
      </c>
      <c r="D548" s="0" t="n">
        <v>1110.93596028193</v>
      </c>
      <c r="E548" s="0" t="n">
        <v>1106.21339574558</v>
      </c>
      <c r="F548" s="0" t="n">
        <v>1109.61227290874</v>
      </c>
      <c r="G548" s="0" t="n">
        <v>1116.12905341718</v>
      </c>
      <c r="H548" s="0" t="n">
        <v>1129.59805706609</v>
      </c>
      <c r="I548" s="0" t="n">
        <v>1175.1374965463</v>
      </c>
      <c r="J548" s="0" t="n">
        <v>1172.70657683941</v>
      </c>
      <c r="K548" s="0" t="n">
        <v>1174.14891607954</v>
      </c>
      <c r="L548" s="0" t="n">
        <v>1172.43900862607</v>
      </c>
      <c r="M548" s="0" t="n">
        <v>1174.01921960498</v>
      </c>
      <c r="N548" s="0" t="n">
        <v>1129.92335724121</v>
      </c>
      <c r="O548" s="0" t="n">
        <v>1124.49844024041</v>
      </c>
      <c r="P548" s="0" t="n">
        <v>1125.57292871098</v>
      </c>
      <c r="Q548" s="0" t="n">
        <v>1127.98494583134</v>
      </c>
    </row>
    <row r="549" customFormat="false" ht="15" hidden="false" customHeight="false" outlineLevel="0" collapsed="false">
      <c r="A549" s="0" t="str">
        <f aca="true">INDIRECT("IDs!B"&amp;$B549+1)</f>
        <v>c-aligned</v>
      </c>
      <c r="B549" s="0" t="n">
        <v>548</v>
      </c>
      <c r="C549" s="0" t="n">
        <v>1141.50825999148</v>
      </c>
      <c r="D549" s="0" t="n">
        <v>1113.41822762508</v>
      </c>
      <c r="E549" s="0" t="n">
        <v>1109.05330369698</v>
      </c>
      <c r="F549" s="0" t="n">
        <v>1111.51705475642</v>
      </c>
      <c r="G549" s="0" t="n">
        <v>1117.48916810005</v>
      </c>
      <c r="H549" s="0" t="n">
        <v>1130.14677236078</v>
      </c>
      <c r="I549" s="0" t="n">
        <v>1183.03252240128</v>
      </c>
      <c r="J549" s="0" t="n">
        <v>1182.34548570147</v>
      </c>
      <c r="K549" s="0" t="n">
        <v>1182.28724290263</v>
      </c>
      <c r="L549" s="0" t="n">
        <v>1176.68495577898</v>
      </c>
      <c r="M549" s="0" t="n">
        <v>1175.32785740368</v>
      </c>
      <c r="N549" s="0" t="n">
        <v>1133.71427109753</v>
      </c>
      <c r="O549" s="0" t="n">
        <v>1131.20554258771</v>
      </c>
      <c r="P549" s="0" t="n">
        <v>1131.41513511242</v>
      </c>
      <c r="Q549" s="0" t="n">
        <v>1132.60878788239</v>
      </c>
    </row>
    <row r="550" customFormat="false" ht="15" hidden="false" customHeight="false" outlineLevel="0" collapsed="false">
      <c r="A550" s="0" t="str">
        <f aca="true">INDIRECT("IDs!B"&amp;$B550+1)</f>
        <v>c-aligned</v>
      </c>
      <c r="B550" s="0" t="n">
        <v>549</v>
      </c>
      <c r="C550" s="0" t="n">
        <v>1145.61735119836</v>
      </c>
      <c r="D550" s="0" t="n">
        <v>1119.53655618815</v>
      </c>
      <c r="E550" s="0" t="n">
        <v>1115.87646752463</v>
      </c>
      <c r="F550" s="0" t="n">
        <v>1117.10597103931</v>
      </c>
      <c r="G550" s="0" t="n">
        <v>1121.8678975046</v>
      </c>
      <c r="H550" s="0" t="n">
        <v>1134.05331809186</v>
      </c>
      <c r="I550" s="0" t="n">
        <v>1196.77464689974</v>
      </c>
      <c r="J550" s="0" t="n">
        <v>1196.20986498757</v>
      </c>
      <c r="K550" s="0" t="n">
        <v>1193.68646839116</v>
      </c>
      <c r="L550" s="0" t="n">
        <v>1182.78683496364</v>
      </c>
      <c r="M550" s="0" t="n">
        <v>1179.09579715655</v>
      </c>
      <c r="N550" s="0" t="n">
        <v>1143.45833434324</v>
      </c>
      <c r="O550" s="0" t="n">
        <v>1141.04227704938</v>
      </c>
      <c r="P550" s="0" t="n">
        <v>1140.43586865918</v>
      </c>
      <c r="Q550" s="0" t="n">
        <v>1139.23427047105</v>
      </c>
    </row>
    <row r="551" customFormat="false" ht="15" hidden="false" customHeight="false" outlineLevel="0" collapsed="false">
      <c r="A551" s="0" t="str">
        <f aca="true">INDIRECT("IDs!B"&amp;$B551+1)</f>
        <v>c-aligned</v>
      </c>
      <c r="B551" s="0" t="n">
        <v>550</v>
      </c>
      <c r="C551" s="0" t="n">
        <v>1148.60119622359</v>
      </c>
      <c r="D551" s="0" t="n">
        <v>1123.15885351768</v>
      </c>
      <c r="E551" s="0" t="n">
        <v>1119.49467321457</v>
      </c>
      <c r="F551" s="0" t="n">
        <v>1120.27014297295</v>
      </c>
      <c r="G551" s="0" t="n">
        <v>1125.2864102548</v>
      </c>
      <c r="H551" s="0" t="n">
        <v>1136.75402857778</v>
      </c>
      <c r="I551" s="0" t="n">
        <v>1224.56261895132</v>
      </c>
      <c r="J551" s="0" t="n">
        <v>1214.46676919199</v>
      </c>
      <c r="K551" s="0" t="n">
        <v>1203.16866350824</v>
      </c>
      <c r="L551" s="0" t="n">
        <v>1185.55243775839</v>
      </c>
      <c r="M551" s="0" t="n">
        <v>1181.59876118867</v>
      </c>
      <c r="N551" s="0" t="n">
        <v>1158.19015986582</v>
      </c>
      <c r="O551" s="0" t="n">
        <v>1147.91548447692</v>
      </c>
      <c r="P551" s="0" t="n">
        <v>1144.81564810329</v>
      </c>
      <c r="Q551" s="0" t="n">
        <v>1143.80060013863</v>
      </c>
    </row>
    <row r="552" customFormat="false" ht="15" hidden="false" customHeight="false" outlineLevel="0" collapsed="false">
      <c r="A552" s="0" t="str">
        <f aca="true">INDIRECT("IDs!B"&amp;$B552+1)</f>
        <v>c-aligned</v>
      </c>
      <c r="B552" s="0" t="n">
        <v>551</v>
      </c>
      <c r="C552" s="0" t="n">
        <v>1157.45204372561</v>
      </c>
      <c r="D552" s="0" t="n">
        <v>1116.07470523282</v>
      </c>
      <c r="E552" s="0" t="n">
        <v>1124.63481826949</v>
      </c>
      <c r="F552" s="0" t="n">
        <v>1125.85964760796</v>
      </c>
      <c r="G552" s="0" t="n">
        <v>1128.25176999931</v>
      </c>
      <c r="H552" s="0" t="n">
        <v>1125.68531410488</v>
      </c>
      <c r="I552" s="0" t="n">
        <v>1227.46858888692</v>
      </c>
      <c r="J552" s="0" t="n">
        <v>1230.83176773178</v>
      </c>
      <c r="K552" s="0" t="n">
        <v>1208.74331003406</v>
      </c>
      <c r="L552" s="0" t="n">
        <v>1187.5836654398</v>
      </c>
      <c r="M552" s="0" t="n">
        <v>1187.22981646513</v>
      </c>
      <c r="N552" s="0" t="n">
        <v>1156.39377589245</v>
      </c>
      <c r="O552" s="0" t="n">
        <v>1155.3576873195</v>
      </c>
      <c r="P552" s="0" t="n">
        <v>1153.1377795893</v>
      </c>
      <c r="Q552" s="0" t="n">
        <v>1147.71445876368</v>
      </c>
    </row>
    <row r="553" customFormat="false" ht="15" hidden="false" customHeight="false" outlineLevel="0" collapsed="false">
      <c r="A553" s="0" t="str">
        <f aca="true">INDIRECT("IDs!B"&amp;$B553+1)</f>
        <v>c-aligned</v>
      </c>
      <c r="B553" s="0" t="n">
        <v>552</v>
      </c>
      <c r="C553" s="0" t="n">
        <v>1158.76419365661</v>
      </c>
      <c r="D553" s="0" t="n">
        <v>1120.10793262893</v>
      </c>
      <c r="E553" s="0" t="n">
        <v>1133.40813071271</v>
      </c>
      <c r="F553" s="0" t="n">
        <v>1136.46798702335</v>
      </c>
      <c r="G553" s="0" t="n">
        <v>1137.06848593553</v>
      </c>
      <c r="H553" s="0" t="n">
        <v>1119.41295692034</v>
      </c>
      <c r="I553" s="0" t="n">
        <v>1237.41731316883</v>
      </c>
      <c r="J553" s="0" t="n">
        <v>1241.35766039628</v>
      </c>
      <c r="K553" s="0" t="n">
        <v>1213.5468646699</v>
      </c>
      <c r="L553" s="0" t="n">
        <v>1191.12507602444</v>
      </c>
      <c r="M553" s="0" t="n">
        <v>1179.95555462474</v>
      </c>
      <c r="N553" s="0" t="n">
        <v>1156.83724752631</v>
      </c>
      <c r="O553" s="0" t="n">
        <v>1162.41632145221</v>
      </c>
      <c r="P553" s="0" t="n">
        <v>1160.46372452724</v>
      </c>
      <c r="Q553" s="0" t="n">
        <v>1152.1836174672</v>
      </c>
    </row>
    <row r="554" customFormat="false" ht="15" hidden="false" customHeight="false" outlineLevel="0" collapsed="false">
      <c r="A554" s="0" t="str">
        <f aca="true">INDIRECT("IDs!B"&amp;$B554+1)</f>
        <v>c-aligned</v>
      </c>
      <c r="B554" s="0" t="n">
        <v>553</v>
      </c>
      <c r="C554" s="0" t="n">
        <v>1119.59198241699</v>
      </c>
      <c r="D554" s="0" t="n">
        <v>1098.82120163112</v>
      </c>
      <c r="E554" s="0" t="n">
        <v>1068.58099846014</v>
      </c>
      <c r="F554" s="0" t="n">
        <v>1069.40567297836</v>
      </c>
      <c r="G554" s="0" t="n">
        <v>1086.75242496199</v>
      </c>
      <c r="H554" s="0" t="n">
        <v>1130.32511367827</v>
      </c>
      <c r="I554" s="0" t="n">
        <v>1147.74159552415</v>
      </c>
      <c r="J554" s="0" t="n">
        <v>1121.89607139904</v>
      </c>
      <c r="K554" s="0" t="n">
        <v>1119.30842257721</v>
      </c>
      <c r="L554" s="0" t="n">
        <v>1130.49461274566</v>
      </c>
      <c r="M554" s="0" t="n">
        <v>1164.23976903945</v>
      </c>
      <c r="N554" s="0" t="n">
        <v>1092.51755213593</v>
      </c>
      <c r="O554" s="0" t="n">
        <v>1056.49201514311</v>
      </c>
      <c r="P554" s="0" t="n">
        <v>1051.98017996127</v>
      </c>
      <c r="Q554" s="0" t="n">
        <v>1072.07186840056</v>
      </c>
    </row>
    <row r="555" customFormat="false" ht="15" hidden="false" customHeight="false" outlineLevel="0" collapsed="false">
      <c r="A555" s="0" t="str">
        <f aca="true">INDIRECT("IDs!B"&amp;$B555+1)</f>
        <v>c-aligned</v>
      </c>
      <c r="B555" s="0" t="n">
        <v>554</v>
      </c>
      <c r="C555" s="0" t="n">
        <v>1138.44601978138</v>
      </c>
      <c r="D555" s="0" t="n">
        <v>1109.49075427104</v>
      </c>
      <c r="E555" s="0" t="n">
        <v>1091.45572325096</v>
      </c>
      <c r="F555" s="0" t="n">
        <v>1096.36806607209</v>
      </c>
      <c r="G555" s="0" t="n">
        <v>1109.91825445282</v>
      </c>
      <c r="H555" s="0" t="n">
        <v>1142.23406762213</v>
      </c>
      <c r="I555" s="0" t="n">
        <v>1159.14964641618</v>
      </c>
      <c r="J555" s="0" t="n">
        <v>1144.36751821691</v>
      </c>
      <c r="K555" s="0" t="n">
        <v>1145.6423141255</v>
      </c>
      <c r="L555" s="0" t="n">
        <v>1154.43199520547</v>
      </c>
      <c r="M555" s="0" t="n">
        <v>1178.54830463782</v>
      </c>
      <c r="N555" s="0" t="n">
        <v>1110.73868442186</v>
      </c>
      <c r="O555" s="0" t="n">
        <v>1090.04436864943</v>
      </c>
      <c r="P555" s="0" t="n">
        <v>1091.8198702001</v>
      </c>
      <c r="Q555" s="0" t="n">
        <v>1105.40054678932</v>
      </c>
    </row>
    <row r="556" customFormat="false" ht="15" hidden="false" customHeight="false" outlineLevel="0" collapsed="false">
      <c r="A556" s="0" t="str">
        <f aca="true">INDIRECT("IDs!B"&amp;$B556+1)</f>
        <v>c-aligned</v>
      </c>
      <c r="B556" s="0" t="n">
        <v>555</v>
      </c>
      <c r="C556" s="0" t="n">
        <v>1149.82898580627</v>
      </c>
      <c r="D556" s="0" t="n">
        <v>1115.7671186021</v>
      </c>
      <c r="E556" s="0" t="n">
        <v>1105.21086675806</v>
      </c>
      <c r="F556" s="0" t="n">
        <v>1111.74307261577</v>
      </c>
      <c r="G556" s="0" t="n">
        <v>1123.31484773594</v>
      </c>
      <c r="H556" s="0" t="n">
        <v>1148.44718899248</v>
      </c>
      <c r="I556" s="0" t="n">
        <v>1166.40275993883</v>
      </c>
      <c r="J556" s="0" t="n">
        <v>1158.30197640508</v>
      </c>
      <c r="K556" s="0" t="n">
        <v>1162.56716957473</v>
      </c>
      <c r="L556" s="0" t="n">
        <v>1170.78385475065</v>
      </c>
      <c r="M556" s="0" t="n">
        <v>1187.87317534282</v>
      </c>
      <c r="N556" s="0" t="n">
        <v>1122.61794022996</v>
      </c>
      <c r="O556" s="0" t="n">
        <v>1110.42489662491</v>
      </c>
      <c r="P556" s="0" t="n">
        <v>1115.38879714931</v>
      </c>
      <c r="Q556" s="0" t="n">
        <v>1125.60855786306</v>
      </c>
    </row>
    <row r="557" customFormat="false" ht="15" hidden="false" customHeight="false" outlineLevel="0" collapsed="false">
      <c r="A557" s="0" t="str">
        <f aca="true">INDIRECT("IDs!B"&amp;$B557+1)</f>
        <v>c-aligned</v>
      </c>
      <c r="B557" s="0" t="n">
        <v>556</v>
      </c>
      <c r="C557" s="0" t="n">
        <v>1155.55603892818</v>
      </c>
      <c r="D557" s="0" t="n">
        <v>1120.46548405081</v>
      </c>
      <c r="E557" s="0" t="n">
        <v>1113.76129321059</v>
      </c>
      <c r="F557" s="0" t="n">
        <v>1120.11758226873</v>
      </c>
      <c r="G557" s="0" t="n">
        <v>1130.60453329326</v>
      </c>
      <c r="H557" s="0" t="n">
        <v>1150.82194107481</v>
      </c>
      <c r="I557" s="0" t="n">
        <v>1172.17560812951</v>
      </c>
      <c r="J557" s="0" t="n">
        <v>1168.38432101443</v>
      </c>
      <c r="K557" s="0" t="n">
        <v>1173.38665684248</v>
      </c>
      <c r="L557" s="0" t="n">
        <v>1179.47209046948</v>
      </c>
      <c r="M557" s="0" t="n">
        <v>1191.41962658381</v>
      </c>
      <c r="N557" s="0" t="n">
        <v>1130.55849647779</v>
      </c>
      <c r="O557" s="0" t="n">
        <v>1123.12488628749</v>
      </c>
      <c r="P557" s="0" t="n">
        <v>1128.37671858362</v>
      </c>
      <c r="Q557" s="0" t="n">
        <v>1136.27777795532</v>
      </c>
    </row>
    <row r="558" customFormat="false" ht="15" hidden="false" customHeight="false" outlineLevel="0" collapsed="false">
      <c r="A558" s="0" t="str">
        <f aca="true">INDIRECT("IDs!B"&amp;$B558+1)</f>
        <v>c-aligned</v>
      </c>
      <c r="B558" s="0" t="n">
        <v>557</v>
      </c>
      <c r="C558" s="0" t="n">
        <v>1163.33711956327</v>
      </c>
      <c r="D558" s="0" t="n">
        <v>1128.0031529602</v>
      </c>
      <c r="E558" s="0" t="n">
        <v>1123.96638935512</v>
      </c>
      <c r="F558" s="0" t="n">
        <v>1129.73147744288</v>
      </c>
      <c r="G558" s="0" t="n">
        <v>1139.01425556704</v>
      </c>
      <c r="H558" s="0" t="n">
        <v>1155.765180723</v>
      </c>
      <c r="I558" s="0" t="n">
        <v>1184.06806567179</v>
      </c>
      <c r="J558" s="0" t="n">
        <v>1182.33780034384</v>
      </c>
      <c r="K558" s="0" t="n">
        <v>1186.99059031574</v>
      </c>
      <c r="L558" s="0" t="n">
        <v>1190.94394084995</v>
      </c>
      <c r="M558" s="0" t="n">
        <v>1198.72041137298</v>
      </c>
      <c r="N558" s="0" t="n">
        <v>1141.22471863631</v>
      </c>
      <c r="O558" s="0" t="n">
        <v>1136.83091493698</v>
      </c>
      <c r="P558" s="0" t="n">
        <v>1141.18631594968</v>
      </c>
      <c r="Q558" s="0" t="n">
        <v>1147.284951684</v>
      </c>
    </row>
    <row r="559" customFormat="false" ht="15" hidden="false" customHeight="false" outlineLevel="0" collapsed="false">
      <c r="A559" s="0" t="str">
        <f aca="true">INDIRECT("IDs!B"&amp;$B559+1)</f>
        <v>c-aligned</v>
      </c>
      <c r="B559" s="0" t="n">
        <v>558</v>
      </c>
      <c r="C559" s="0" t="n">
        <v>1162.30726418845</v>
      </c>
      <c r="D559" s="0" t="n">
        <v>1126.54727904608</v>
      </c>
      <c r="E559" s="0" t="n">
        <v>1123.3538740056</v>
      </c>
      <c r="F559" s="0" t="n">
        <v>1129.17541338259</v>
      </c>
      <c r="G559" s="0" t="n">
        <v>1138.60258725236</v>
      </c>
      <c r="H559" s="0" t="n">
        <v>1154.02238306093</v>
      </c>
      <c r="I559" s="0" t="n">
        <v>1183.50676009548</v>
      </c>
      <c r="J559" s="0" t="n">
        <v>1182.99160020509</v>
      </c>
      <c r="K559" s="0" t="n">
        <v>1188.32935781019</v>
      </c>
      <c r="L559" s="0" t="n">
        <v>1191.42841003892</v>
      </c>
      <c r="M559" s="0" t="n">
        <v>1197.45367968985</v>
      </c>
      <c r="N559" s="0" t="n">
        <v>1141.07682612145</v>
      </c>
      <c r="O559" s="0" t="n">
        <v>1137.39509160388</v>
      </c>
      <c r="P559" s="0" t="n">
        <v>1141.7942339842</v>
      </c>
      <c r="Q559" s="0" t="n">
        <v>1147.85085764097</v>
      </c>
    </row>
    <row r="560" customFormat="false" ht="15" hidden="false" customHeight="false" outlineLevel="0" collapsed="false">
      <c r="A560" s="0" t="str">
        <f aca="true">INDIRECT("IDs!B"&amp;$B560+1)</f>
        <v>c-aligned</v>
      </c>
      <c r="B560" s="0" t="n">
        <v>559</v>
      </c>
      <c r="C560" s="0" t="n">
        <v>1164.02938113742</v>
      </c>
      <c r="D560" s="0" t="n">
        <v>1127.76398464152</v>
      </c>
      <c r="E560" s="0" t="n">
        <v>1125.44185332373</v>
      </c>
      <c r="F560" s="0" t="n">
        <v>1131.06694864832</v>
      </c>
      <c r="G560" s="0" t="n">
        <v>1139.59207779399</v>
      </c>
      <c r="H560" s="0" t="n">
        <v>1154.72249679528</v>
      </c>
      <c r="I560" s="0" t="n">
        <v>1187.30055166477</v>
      </c>
      <c r="J560" s="0" t="n">
        <v>1187.97786770808</v>
      </c>
      <c r="K560" s="0" t="n">
        <v>1192.81231186014</v>
      </c>
      <c r="L560" s="0" t="n">
        <v>1194.49909938315</v>
      </c>
      <c r="M560" s="0" t="n">
        <v>1198.83625161274</v>
      </c>
      <c r="N560" s="0" t="n">
        <v>1143.58084102067</v>
      </c>
      <c r="O560" s="0" t="n">
        <v>1141.28981114677</v>
      </c>
      <c r="P560" s="0" t="n">
        <v>1145.24797985836</v>
      </c>
      <c r="Q560" s="0" t="n">
        <v>1150.18898048986</v>
      </c>
    </row>
    <row r="561" customFormat="false" ht="15" hidden="false" customHeight="false" outlineLevel="0" collapsed="false">
      <c r="A561" s="0" t="str">
        <f aca="true">INDIRECT("IDs!B"&amp;$B561+1)</f>
        <v>c-aligned</v>
      </c>
      <c r="B561" s="0" t="n">
        <v>560</v>
      </c>
      <c r="C561" s="0" t="n">
        <v>1167.76810030833</v>
      </c>
      <c r="D561" s="0" t="n">
        <v>1132.37099502669</v>
      </c>
      <c r="E561" s="0" t="n">
        <v>1130.40650576215</v>
      </c>
      <c r="F561" s="0" t="n">
        <v>1134.69829806298</v>
      </c>
      <c r="G561" s="0" t="n">
        <v>1142.61725801671</v>
      </c>
      <c r="H561" s="0" t="n">
        <v>1156.9821863543</v>
      </c>
      <c r="I561" s="0" t="n">
        <v>1197.10973624692</v>
      </c>
      <c r="J561" s="0" t="n">
        <v>1199.88053813951</v>
      </c>
      <c r="K561" s="0" t="n">
        <v>1203.26622485777</v>
      </c>
      <c r="L561" s="0" t="n">
        <v>1201.04217135234</v>
      </c>
      <c r="M561" s="0" t="n">
        <v>1202.4349778974</v>
      </c>
      <c r="N561" s="0" t="n">
        <v>1149.43006741396</v>
      </c>
      <c r="O561" s="0" t="n">
        <v>1150.77987860883</v>
      </c>
      <c r="P561" s="0" t="n">
        <v>1152.87494425728</v>
      </c>
      <c r="Q561" s="0" t="n">
        <v>1156.65076846941</v>
      </c>
    </row>
    <row r="562" customFormat="false" ht="15" hidden="false" customHeight="false" outlineLevel="0" collapsed="false">
      <c r="A562" s="0" t="str">
        <f aca="true">INDIRECT("IDs!B"&amp;$B562+1)</f>
        <v>c-aligned</v>
      </c>
      <c r="B562" s="0" t="n">
        <v>561</v>
      </c>
      <c r="C562" s="0" t="n">
        <v>1171.93581934432</v>
      </c>
      <c r="D562" s="0" t="n">
        <v>1137.05097441187</v>
      </c>
      <c r="E562" s="0" t="n">
        <v>1135.97225901935</v>
      </c>
      <c r="F562" s="0" t="n">
        <v>1139.50145340982</v>
      </c>
      <c r="G562" s="0" t="n">
        <v>1146.66161398968</v>
      </c>
      <c r="H562" s="0" t="n">
        <v>1160.88338609779</v>
      </c>
      <c r="I562" s="0" t="n">
        <v>1209.33033875898</v>
      </c>
      <c r="J562" s="0" t="n">
        <v>1213.02229651612</v>
      </c>
      <c r="K562" s="0" t="n">
        <v>1214.59260229241</v>
      </c>
      <c r="L562" s="0" t="n">
        <v>1207.54737696506</v>
      </c>
      <c r="M562" s="0" t="n">
        <v>1206.92239429125</v>
      </c>
      <c r="N562" s="0" t="n">
        <v>1157.58757327836</v>
      </c>
      <c r="O562" s="0" t="n">
        <v>1159.18141641144</v>
      </c>
      <c r="P562" s="0" t="n">
        <v>1161.7954673129</v>
      </c>
      <c r="Q562" s="0" t="n">
        <v>1163.01723390903</v>
      </c>
    </row>
    <row r="563" customFormat="false" ht="15" hidden="false" customHeight="false" outlineLevel="0" collapsed="false">
      <c r="A563" s="0" t="str">
        <f aca="true">INDIRECT("IDs!B"&amp;$B563+1)</f>
        <v>c-aligned</v>
      </c>
      <c r="B563" s="0" t="n">
        <v>562</v>
      </c>
      <c r="C563" s="0" t="n">
        <v>1177.9121554341</v>
      </c>
      <c r="D563" s="0" t="n">
        <v>1142.56366180515</v>
      </c>
      <c r="E563" s="0" t="n">
        <v>1143.83063990683</v>
      </c>
      <c r="F563" s="0" t="n">
        <v>1147.07345374766</v>
      </c>
      <c r="G563" s="0" t="n">
        <v>1153.59100168763</v>
      </c>
      <c r="H563" s="0" t="n">
        <v>1167.16644192344</v>
      </c>
      <c r="I563" s="0" t="n">
        <v>1238.76564772505</v>
      </c>
      <c r="J563" s="0" t="n">
        <v>1237.88357263091</v>
      </c>
      <c r="K563" s="0" t="n">
        <v>1229.49842013179</v>
      </c>
      <c r="L563" s="0" t="n">
        <v>1214.52514671405</v>
      </c>
      <c r="M563" s="0" t="n">
        <v>1213.81570998656</v>
      </c>
      <c r="N563" s="0" t="n">
        <v>1173.99778067524</v>
      </c>
      <c r="O563" s="0" t="n">
        <v>1170.94657925683</v>
      </c>
      <c r="P563" s="0" t="n">
        <v>1171.6833565898</v>
      </c>
      <c r="Q563" s="0" t="n">
        <v>1171.28347971885</v>
      </c>
    </row>
    <row r="564" customFormat="false" ht="15" hidden="false" customHeight="false" outlineLevel="0" collapsed="false">
      <c r="A564" s="0" t="str">
        <f aca="true">INDIRECT("IDs!B"&amp;$B564+1)</f>
        <v>c-aligned</v>
      </c>
      <c r="B564" s="0" t="n">
        <v>563</v>
      </c>
      <c r="C564" s="0" t="n">
        <v>1188.34334770112</v>
      </c>
      <c r="D564" s="0" t="n">
        <v>1135.97313063165</v>
      </c>
      <c r="E564" s="0" t="n">
        <v>1148.02879478853</v>
      </c>
      <c r="F564" s="0" t="n">
        <v>1152.65446361384</v>
      </c>
      <c r="G564" s="0" t="n">
        <v>1156.32585943925</v>
      </c>
      <c r="H564" s="0" t="n">
        <v>1149.52272109505</v>
      </c>
      <c r="I564" s="0" t="n">
        <v>1241.14744599351</v>
      </c>
      <c r="J564" s="0" t="n">
        <v>1249.87274660211</v>
      </c>
      <c r="K564" s="0" t="n">
        <v>1233.03223302678</v>
      </c>
      <c r="L564" s="0" t="n">
        <v>1215.89957317929</v>
      </c>
      <c r="M564" s="0" t="n">
        <v>1219.27073594765</v>
      </c>
      <c r="N564" s="0" t="n">
        <v>1174.65970252393</v>
      </c>
      <c r="O564" s="0" t="n">
        <v>1177.37065544078</v>
      </c>
      <c r="P564" s="0" t="n">
        <v>1177.40145686431</v>
      </c>
      <c r="Q564" s="0" t="n">
        <v>1173.91689212398</v>
      </c>
    </row>
    <row r="565" customFormat="false" ht="15" hidden="false" customHeight="false" outlineLevel="0" collapsed="false">
      <c r="A565" s="0" t="str">
        <f aca="true">INDIRECT("IDs!B"&amp;$B565+1)</f>
        <v>c-aligned</v>
      </c>
      <c r="B565" s="0" t="n">
        <v>564</v>
      </c>
      <c r="C565" s="0" t="n">
        <v>1189.06838436333</v>
      </c>
      <c r="D565" s="0" t="n">
        <v>1143.52359472306</v>
      </c>
      <c r="E565" s="0" t="n">
        <v>1159.5128089274</v>
      </c>
      <c r="F565" s="0" t="n">
        <v>1165.22812681722</v>
      </c>
      <c r="G565" s="0" t="n">
        <v>1166.47228158761</v>
      </c>
      <c r="H565" s="0" t="n">
        <v>1143.25057684686</v>
      </c>
      <c r="I565" s="0" t="n">
        <v>1255.10469871455</v>
      </c>
      <c r="J565" s="0" t="n">
        <v>1263.19326743019</v>
      </c>
      <c r="K565" s="0" t="n">
        <v>1239.7605118081</v>
      </c>
      <c r="L565" s="0" t="n">
        <v>1221.31607341844</v>
      </c>
      <c r="M565" s="0" t="n">
        <v>1204.20326526375</v>
      </c>
      <c r="N565" s="0" t="n">
        <v>1179.37153395812</v>
      </c>
      <c r="O565" s="0" t="n">
        <v>1186.78482195121</v>
      </c>
      <c r="P565" s="0" t="n">
        <v>1186.0783822567</v>
      </c>
      <c r="Q565" s="0" t="n">
        <v>1179.29553805725</v>
      </c>
    </row>
    <row r="566" customFormat="false" ht="15" hidden="false" customHeight="false" outlineLevel="0" collapsed="false">
      <c r="A566" s="0" t="str">
        <f aca="true">INDIRECT("IDs!B"&amp;$B566+1)</f>
        <v>c-aligned</v>
      </c>
      <c r="B566" s="0" t="n">
        <v>565</v>
      </c>
      <c r="C566" s="0" t="n">
        <v>1138.08712559308</v>
      </c>
      <c r="D566" s="0" t="n">
        <v>1111.20782844198</v>
      </c>
      <c r="E566" s="0" t="n">
        <v>1082.15640486559</v>
      </c>
      <c r="F566" s="0" t="n">
        <v>1084.571947339</v>
      </c>
      <c r="G566" s="0" t="n">
        <v>1103.63818210929</v>
      </c>
      <c r="H566" s="0" t="n">
        <v>1149.23006455222</v>
      </c>
      <c r="I566" s="0" t="n">
        <v>1158.61227087794</v>
      </c>
      <c r="J566" s="0" t="n">
        <v>1134.01903602134</v>
      </c>
      <c r="K566" s="0" t="n">
        <v>1133.14963505212</v>
      </c>
      <c r="L566" s="0" t="n">
        <v>1146.5211365466</v>
      </c>
      <c r="M566" s="0" t="n">
        <v>1183.2855630997</v>
      </c>
      <c r="N566" s="0" t="n">
        <v>1102.72268210782</v>
      </c>
      <c r="O566" s="0" t="n">
        <v>1068.10268833273</v>
      </c>
      <c r="P566" s="0" t="n">
        <v>1065.58265262984</v>
      </c>
      <c r="Q566" s="0" t="n">
        <v>1088.08027977869</v>
      </c>
    </row>
    <row r="567" customFormat="false" ht="15" hidden="false" customHeight="false" outlineLevel="0" collapsed="false">
      <c r="A567" s="0" t="str">
        <f aca="true">INDIRECT("IDs!B"&amp;$B567+1)</f>
        <v>c-aligned</v>
      </c>
      <c r="B567" s="0" t="n">
        <v>566</v>
      </c>
      <c r="C567" s="0" t="n">
        <v>1154.94722738862</v>
      </c>
      <c r="D567" s="0" t="n">
        <v>1121.51963462065</v>
      </c>
      <c r="E567" s="0" t="n">
        <v>1105.19154890029</v>
      </c>
      <c r="F567" s="0" t="n">
        <v>1111.7088791731</v>
      </c>
      <c r="G567" s="0" t="n">
        <v>1126.41771884368</v>
      </c>
      <c r="H567" s="0" t="n">
        <v>1159.52013488996</v>
      </c>
      <c r="I567" s="0" t="n">
        <v>1167.76468957591</v>
      </c>
      <c r="J567" s="0" t="n">
        <v>1154.47190955833</v>
      </c>
      <c r="K567" s="0" t="n">
        <v>1157.46674485364</v>
      </c>
      <c r="L567" s="0" t="n">
        <v>1168.27972746207</v>
      </c>
      <c r="M567" s="0" t="n">
        <v>1194.22322808481</v>
      </c>
      <c r="N567" s="0" t="n">
        <v>1120.32736481058</v>
      </c>
      <c r="O567" s="0" t="n">
        <v>1101.49517459829</v>
      </c>
      <c r="P567" s="0" t="n">
        <v>1105.21643133106</v>
      </c>
      <c r="Q567" s="0" t="n">
        <v>1120.82126756741</v>
      </c>
    </row>
    <row r="568" customFormat="false" ht="15" hidden="false" customHeight="false" outlineLevel="0" collapsed="false">
      <c r="A568" s="0" t="str">
        <f aca="true">INDIRECT("IDs!B"&amp;$B568+1)</f>
        <v>c-aligned</v>
      </c>
      <c r="B568" s="0" t="n">
        <v>567</v>
      </c>
      <c r="C568" s="0" t="n">
        <v>1169.28132772595</v>
      </c>
      <c r="D568" s="0" t="n">
        <v>1130.95537038152</v>
      </c>
      <c r="E568" s="0" t="n">
        <v>1121.7752749813</v>
      </c>
      <c r="F568" s="0" t="n">
        <v>1129.92655808992</v>
      </c>
      <c r="G568" s="0" t="n">
        <v>1142.23402392159</v>
      </c>
      <c r="H568" s="0" t="n">
        <v>1168.2069744674</v>
      </c>
      <c r="I568" s="0" t="n">
        <v>1178.42851570293</v>
      </c>
      <c r="J568" s="0" t="n">
        <v>1171.81787847649</v>
      </c>
      <c r="K568" s="0" t="n">
        <v>1177.96977033957</v>
      </c>
      <c r="L568" s="0" t="n">
        <v>1188.52580888455</v>
      </c>
      <c r="M568" s="0" t="n">
        <v>1206.90839479779</v>
      </c>
      <c r="N568" s="0" t="n">
        <v>1135.74189652291</v>
      </c>
      <c r="O568" s="0" t="n">
        <v>1125.11310212997</v>
      </c>
      <c r="P568" s="0" t="n">
        <v>1132.02063080097</v>
      </c>
      <c r="Q568" s="0" t="n">
        <v>1144.03805229605</v>
      </c>
    </row>
    <row r="569" customFormat="false" ht="15" hidden="false" customHeight="false" outlineLevel="0" collapsed="false">
      <c r="A569" s="0" t="str">
        <f aca="true">INDIRECT("IDs!B"&amp;$B569+1)</f>
        <v>c-aligned</v>
      </c>
      <c r="B569" s="0" t="n">
        <v>568</v>
      </c>
      <c r="C569" s="0" t="n">
        <v>1175.07295812269</v>
      </c>
      <c r="D569" s="0" t="n">
        <v>1137.34606429089</v>
      </c>
      <c r="E569" s="0" t="n">
        <v>1131.88427563227</v>
      </c>
      <c r="F569" s="0" t="n">
        <v>1139.47150662587</v>
      </c>
      <c r="G569" s="0" t="n">
        <v>1150.15893185924</v>
      </c>
      <c r="H569" s="0" t="n">
        <v>1170.69352585945</v>
      </c>
      <c r="I569" s="0" t="n">
        <v>1185.51099488121</v>
      </c>
      <c r="J569" s="0" t="n">
        <v>1182.96873696176</v>
      </c>
      <c r="K569" s="0" t="n">
        <v>1189.57158288519</v>
      </c>
      <c r="L569" s="0" t="n">
        <v>1197.59895589786</v>
      </c>
      <c r="M569" s="0" t="n">
        <v>1210.44543485295</v>
      </c>
      <c r="N569" s="0" t="n">
        <v>1145.29192277258</v>
      </c>
      <c r="O569" s="0" t="n">
        <v>1139.15322445719</v>
      </c>
      <c r="P569" s="0" t="n">
        <v>1145.82557761307</v>
      </c>
      <c r="Q569" s="0" t="n">
        <v>1155.13564827125</v>
      </c>
    </row>
    <row r="570" customFormat="false" ht="15" hidden="false" customHeight="false" outlineLevel="0" collapsed="false">
      <c r="A570" s="0" t="str">
        <f aca="true">INDIRECT("IDs!B"&amp;$B570+1)</f>
        <v>c-aligned</v>
      </c>
      <c r="B570" s="0" t="n">
        <v>569</v>
      </c>
      <c r="C570" s="0" t="n">
        <v>1183.51365312641</v>
      </c>
      <c r="D570" s="0" t="n">
        <v>1143.77244285489</v>
      </c>
      <c r="E570" s="0" t="n">
        <v>1141.36278931134</v>
      </c>
      <c r="F570" s="0" t="n">
        <v>1148.73336306767</v>
      </c>
      <c r="G570" s="0" t="n">
        <v>1158.90437169263</v>
      </c>
      <c r="H570" s="0" t="n">
        <v>1176.34192643151</v>
      </c>
      <c r="I570" s="0" t="n">
        <v>1195.00856149967</v>
      </c>
      <c r="J570" s="0" t="n">
        <v>1195.10669209951</v>
      </c>
      <c r="K570" s="0" t="n">
        <v>1202.05038589019</v>
      </c>
      <c r="L570" s="0" t="n">
        <v>1208.48556480203</v>
      </c>
      <c r="M570" s="0" t="n">
        <v>1217.80576324036</v>
      </c>
      <c r="N570" s="0" t="n">
        <v>1154.16723379136</v>
      </c>
      <c r="O570" s="0" t="n">
        <v>1151.59692210466</v>
      </c>
      <c r="P570" s="0" t="n">
        <v>1158.00276123252</v>
      </c>
      <c r="Q570" s="0" t="n">
        <v>1166.17384794232</v>
      </c>
    </row>
    <row r="571" customFormat="false" ht="15" hidden="false" customHeight="false" outlineLevel="0" collapsed="false">
      <c r="A571" s="0" t="str">
        <f aca="true">INDIRECT("IDs!B"&amp;$B571+1)</f>
        <v>c-aligned</v>
      </c>
      <c r="B571" s="0" t="n">
        <v>570</v>
      </c>
      <c r="C571" s="0" t="n">
        <v>1179.54995103644</v>
      </c>
      <c r="D571" s="0" t="n">
        <v>1139.1428551652</v>
      </c>
      <c r="E571" s="0" t="n">
        <v>1137.433978236</v>
      </c>
      <c r="F571" s="0" t="n">
        <v>1144.71640696861</v>
      </c>
      <c r="G571" s="0" t="n">
        <v>1155.3694117728</v>
      </c>
      <c r="H571" s="0" t="n">
        <v>1171.72660186391</v>
      </c>
      <c r="I571" s="0" t="n">
        <v>1191.74594203328</v>
      </c>
      <c r="J571" s="0" t="n">
        <v>1193.14492019351</v>
      </c>
      <c r="K571" s="0" t="n">
        <v>1200.75264268932</v>
      </c>
      <c r="L571" s="0" t="n">
        <v>1206.22872067325</v>
      </c>
      <c r="M571" s="0" t="n">
        <v>1214.12623098464</v>
      </c>
      <c r="N571" s="0" t="n">
        <v>1151.01423299621</v>
      </c>
      <c r="O571" s="0" t="n">
        <v>1149.19429554706</v>
      </c>
      <c r="P571" s="0" t="n">
        <v>1155.61532005206</v>
      </c>
      <c r="Q571" s="0" t="n">
        <v>1163.46959797066</v>
      </c>
    </row>
    <row r="572" customFormat="false" ht="15" hidden="false" customHeight="false" outlineLevel="0" collapsed="false">
      <c r="A572" s="0" t="str">
        <f aca="true">INDIRECT("IDs!B"&amp;$B572+1)</f>
        <v>c-aligned</v>
      </c>
      <c r="B572" s="0" t="n">
        <v>571</v>
      </c>
      <c r="C572" s="0" t="n">
        <v>1183.11223724247</v>
      </c>
      <c r="D572" s="0" t="n">
        <v>1141.26193739168</v>
      </c>
      <c r="E572" s="0" t="n">
        <v>1140.70337434837</v>
      </c>
      <c r="F572" s="0" t="n">
        <v>1148.04851232496</v>
      </c>
      <c r="G572" s="0" t="n">
        <v>1158.09667352576</v>
      </c>
      <c r="H572" s="0" t="n">
        <v>1174.46645444642</v>
      </c>
      <c r="I572" s="0" t="n">
        <v>1195.95708577657</v>
      </c>
      <c r="J572" s="0" t="n">
        <v>1198.86075012923</v>
      </c>
      <c r="K572" s="0" t="n">
        <v>1206.3301094892</v>
      </c>
      <c r="L572" s="0" t="n">
        <v>1210.80928509881</v>
      </c>
      <c r="M572" s="0" t="n">
        <v>1217.32605750245</v>
      </c>
      <c r="N572" s="0" t="n">
        <v>1154.02398080396</v>
      </c>
      <c r="O572" s="0" t="n">
        <v>1154.05621417543</v>
      </c>
      <c r="P572" s="0" t="n">
        <v>1160.28387987995</v>
      </c>
      <c r="Q572" s="0" t="n">
        <v>1167.32621987453</v>
      </c>
    </row>
    <row r="573" customFormat="false" ht="15" hidden="false" customHeight="false" outlineLevel="0" collapsed="false">
      <c r="A573" s="0" t="str">
        <f aca="true">INDIRECT("IDs!B"&amp;$B573+1)</f>
        <v>c-aligned</v>
      </c>
      <c r="B573" s="0" t="n">
        <v>572</v>
      </c>
      <c r="C573" s="0" t="n">
        <v>1186.93965926026</v>
      </c>
      <c r="D573" s="0" t="n">
        <v>1146.75195671873</v>
      </c>
      <c r="E573" s="0" t="n">
        <v>1146.26017062949</v>
      </c>
      <c r="F573" s="0" t="n">
        <v>1151.88747705653</v>
      </c>
      <c r="G573" s="0" t="n">
        <v>1161.31230893671</v>
      </c>
      <c r="H573" s="0" t="n">
        <v>1176.82676539801</v>
      </c>
      <c r="I573" s="0" t="n">
        <v>1206.40456770687</v>
      </c>
      <c r="J573" s="0" t="n">
        <v>1211.51729379168</v>
      </c>
      <c r="K573" s="0" t="n">
        <v>1217.71370932008</v>
      </c>
      <c r="L573" s="0" t="n">
        <v>1218.23155051297</v>
      </c>
      <c r="M573" s="0" t="n">
        <v>1221.78756134486</v>
      </c>
      <c r="N573" s="0" t="n">
        <v>1160.77243835828</v>
      </c>
      <c r="O573" s="0" t="n">
        <v>1164.48565733017</v>
      </c>
      <c r="P573" s="0" t="n">
        <v>1168.27462699079</v>
      </c>
      <c r="Q573" s="0" t="n">
        <v>1174.13158332861</v>
      </c>
    </row>
    <row r="574" customFormat="false" ht="15" hidden="false" customHeight="false" outlineLevel="0" collapsed="false">
      <c r="A574" s="0" t="str">
        <f aca="true">INDIRECT("IDs!B"&amp;$B574+1)</f>
        <v>c-aligned</v>
      </c>
      <c r="B574" s="0" t="n">
        <v>573</v>
      </c>
      <c r="C574" s="0" t="n">
        <v>1191.72618421328</v>
      </c>
      <c r="D574" s="0" t="n">
        <v>1152.42565656128</v>
      </c>
      <c r="E574" s="0" t="n">
        <v>1153.00174402716</v>
      </c>
      <c r="F574" s="0" t="n">
        <v>1157.72433019722</v>
      </c>
      <c r="G574" s="0" t="n">
        <v>1166.29011348544</v>
      </c>
      <c r="H574" s="0" t="n">
        <v>1181.82623294222</v>
      </c>
      <c r="I574" s="0" t="n">
        <v>1219.74206172824</v>
      </c>
      <c r="J574" s="0" t="n">
        <v>1226.24950726084</v>
      </c>
      <c r="K574" s="0" t="n">
        <v>1230.67146284887</v>
      </c>
      <c r="L574" s="0" t="n">
        <v>1226.36045112782</v>
      </c>
      <c r="M574" s="0" t="n">
        <v>1228.126426753</v>
      </c>
      <c r="N574" s="0" t="n">
        <v>1169.7852387993</v>
      </c>
      <c r="O574" s="0" t="n">
        <v>1174.36072423192</v>
      </c>
      <c r="P574" s="0" t="n">
        <v>1178.46640286721</v>
      </c>
      <c r="Q574" s="0" t="n">
        <v>1181.38538992688</v>
      </c>
    </row>
    <row r="575" customFormat="false" ht="15" hidden="false" customHeight="false" outlineLevel="0" collapsed="false">
      <c r="A575" s="0" t="str">
        <f aca="true">INDIRECT("IDs!B"&amp;$B575+1)</f>
        <v>c-aligned</v>
      </c>
      <c r="B575" s="0" t="n">
        <v>574</v>
      </c>
      <c r="C575" s="0" t="n">
        <v>1198.86391082897</v>
      </c>
      <c r="D575" s="0" t="n">
        <v>1156.25450050403</v>
      </c>
      <c r="E575" s="0" t="n">
        <v>1160.72685577345</v>
      </c>
      <c r="F575" s="0" t="n">
        <v>1166.04510723312</v>
      </c>
      <c r="G575" s="0" t="n">
        <v>1174.03110374642</v>
      </c>
      <c r="H575" s="0" t="n">
        <v>1189.03988133574</v>
      </c>
      <c r="I575" s="0" t="n">
        <v>1246.79935916988</v>
      </c>
      <c r="J575" s="0" t="n">
        <v>1250.94216301362</v>
      </c>
      <c r="K575" s="0" t="n">
        <v>1245.84499261142</v>
      </c>
      <c r="L575" s="0" t="n">
        <v>1234.39814352091</v>
      </c>
      <c r="M575" s="0" t="n">
        <v>1237.05312508343</v>
      </c>
      <c r="N575" s="0" t="n">
        <v>1185.266050584</v>
      </c>
      <c r="O575" s="0" t="n">
        <v>1185.76179392654</v>
      </c>
      <c r="P575" s="0" t="n">
        <v>1189.43857133406</v>
      </c>
      <c r="Q575" s="0" t="n">
        <v>1189.76882599958</v>
      </c>
    </row>
    <row r="576" customFormat="false" ht="15" hidden="false" customHeight="false" outlineLevel="0" collapsed="false">
      <c r="A576" s="0" t="str">
        <f aca="true">INDIRECT("IDs!B"&amp;$B576+1)</f>
        <v>c-aligned</v>
      </c>
      <c r="B576" s="0" t="n">
        <v>575</v>
      </c>
      <c r="C576" s="0" t="n">
        <v>1215.02477988484</v>
      </c>
      <c r="D576" s="0" t="n">
        <v>1155.69126990783</v>
      </c>
      <c r="E576" s="0" t="n">
        <v>1170.92306544655</v>
      </c>
      <c r="F576" s="0" t="n">
        <v>1178.77444133687</v>
      </c>
      <c r="G576" s="0" t="n">
        <v>1182.32188422085</v>
      </c>
      <c r="H576" s="0" t="n">
        <v>1167.8436869744</v>
      </c>
      <c r="I576" s="0" t="n">
        <v>1254.08631932464</v>
      </c>
      <c r="J576" s="0" t="n">
        <v>1266.35349482486</v>
      </c>
      <c r="K576" s="0" t="n">
        <v>1253.38985254178</v>
      </c>
      <c r="L576" s="0" t="n">
        <v>1239.43323998665</v>
      </c>
      <c r="M576" s="0" t="n">
        <v>1243.94133407967</v>
      </c>
      <c r="N576" s="0" t="n">
        <v>1192.27918415349</v>
      </c>
      <c r="O576" s="0" t="n">
        <v>1197.1160277989</v>
      </c>
      <c r="P576" s="0" t="n">
        <v>1198.72339089223</v>
      </c>
      <c r="Q576" s="0" t="n">
        <v>1196.44183534902</v>
      </c>
    </row>
    <row r="577" customFormat="false" ht="15" hidden="false" customHeight="false" outlineLevel="0" collapsed="false">
      <c r="A577" s="0" t="str">
        <f aca="true">INDIRECT("IDs!B"&amp;$B577+1)</f>
        <v>c-aligned</v>
      </c>
      <c r="B577" s="0" t="n">
        <v>576</v>
      </c>
      <c r="C577" s="0" t="n">
        <v>1209.98469249664</v>
      </c>
      <c r="D577" s="0" t="n">
        <v>1157.59395133701</v>
      </c>
      <c r="E577" s="0" t="n">
        <v>1176.27653496535</v>
      </c>
      <c r="F577" s="0" t="n">
        <v>1184.33543236662</v>
      </c>
      <c r="G577" s="0" t="n">
        <v>1186.95236357622</v>
      </c>
      <c r="H577" s="0" t="n">
        <v>1158.4685962769</v>
      </c>
      <c r="I577" s="0" t="n">
        <v>1262.79449735722</v>
      </c>
      <c r="J577" s="0" t="n">
        <v>1275.00620997266</v>
      </c>
      <c r="K577" s="0" t="n">
        <v>1255.9202595875</v>
      </c>
      <c r="L577" s="0" t="n">
        <v>1240.73819245493</v>
      </c>
      <c r="M577" s="0" t="n">
        <v>1224.79427900567</v>
      </c>
      <c r="N577" s="0" t="n">
        <v>1192.03460913251</v>
      </c>
      <c r="O577" s="0" t="n">
        <v>1201.2484484189</v>
      </c>
      <c r="P577" s="0" t="n">
        <v>1201.97661420768</v>
      </c>
      <c r="Q577" s="0" t="n">
        <v>1196.73263257227</v>
      </c>
    </row>
    <row r="578" customFormat="false" ht="15" hidden="false" customHeight="false" outlineLevel="0" collapsed="false">
      <c r="A578" s="0" t="str">
        <f aca="true">INDIRECT("IDs!B"&amp;$B578+1)</f>
        <v>c-aligned</v>
      </c>
      <c r="B578" s="0" t="n">
        <v>577</v>
      </c>
      <c r="C578" s="0" t="n">
        <v>1151.23124844331</v>
      </c>
      <c r="D578" s="0" t="n">
        <v>1120.36660156606</v>
      </c>
      <c r="E578" s="0" t="n">
        <v>1092.80819829936</v>
      </c>
      <c r="F578" s="0" t="n">
        <v>1096.53698167496</v>
      </c>
      <c r="G578" s="0" t="n">
        <v>1116.79281079779</v>
      </c>
      <c r="H578" s="0" t="n">
        <v>1163.35847754513</v>
      </c>
      <c r="I578" s="0" t="n">
        <v>1164.9544252849</v>
      </c>
      <c r="J578" s="0" t="n">
        <v>1141.34959530975</v>
      </c>
      <c r="K578" s="0" t="n">
        <v>1141.7813715928</v>
      </c>
      <c r="L578" s="0" t="n">
        <v>1156.9068947807</v>
      </c>
      <c r="M578" s="0" t="n">
        <v>1195.73020199737</v>
      </c>
      <c r="N578" s="0" t="n">
        <v>1109.61864062779</v>
      </c>
      <c r="O578" s="0" t="n">
        <v>1076.41742604445</v>
      </c>
      <c r="P578" s="0" t="n">
        <v>1075.51462058173</v>
      </c>
      <c r="Q578" s="0" t="n">
        <v>1099.77254345142</v>
      </c>
    </row>
    <row r="579" customFormat="false" ht="15" hidden="false" customHeight="false" outlineLevel="0" collapsed="false">
      <c r="A579" s="0" t="str">
        <f aca="true">INDIRECT("IDs!B"&amp;$B579+1)</f>
        <v>c-aligned</v>
      </c>
      <c r="B579" s="0" t="n">
        <v>578</v>
      </c>
      <c r="C579" s="0" t="n">
        <v>1166.1488551261</v>
      </c>
      <c r="D579" s="0" t="n">
        <v>1131.26921988539</v>
      </c>
      <c r="E579" s="0" t="n">
        <v>1115.99304275325</v>
      </c>
      <c r="F579" s="0" t="n">
        <v>1123.45382377885</v>
      </c>
      <c r="G579" s="0" t="n">
        <v>1138.51715065208</v>
      </c>
      <c r="H579" s="0" t="n">
        <v>1171.65920416448</v>
      </c>
      <c r="I579" s="0" t="n">
        <v>1174.30440258084</v>
      </c>
      <c r="J579" s="0" t="n">
        <v>1161.63955903347</v>
      </c>
      <c r="K579" s="0" t="n">
        <v>1165.4721593677</v>
      </c>
      <c r="L579" s="0" t="n">
        <v>1177.86283066509</v>
      </c>
      <c r="M579" s="0" t="n">
        <v>1204.51109689161</v>
      </c>
      <c r="N579" s="0" t="n">
        <v>1128.13881923252</v>
      </c>
      <c r="O579" s="0" t="n">
        <v>1110.34844197297</v>
      </c>
      <c r="P579" s="0" t="n">
        <v>1115.12464716607</v>
      </c>
      <c r="Q579" s="0" t="n">
        <v>1131.89067543573</v>
      </c>
    </row>
    <row r="580" customFormat="false" ht="15" hidden="false" customHeight="false" outlineLevel="0" collapsed="false">
      <c r="A580" s="0" t="str">
        <f aca="true">INDIRECT("IDs!B"&amp;$B580+1)</f>
        <v>c-aligned</v>
      </c>
      <c r="B580" s="0" t="n">
        <v>579</v>
      </c>
      <c r="C580" s="0" t="n">
        <v>1181.21391099654</v>
      </c>
      <c r="D580" s="0" t="n">
        <v>1140.74579703979</v>
      </c>
      <c r="E580" s="0" t="n">
        <v>1132.72821616657</v>
      </c>
      <c r="F580" s="0" t="n">
        <v>1142.00533870105</v>
      </c>
      <c r="G580" s="0" t="n">
        <v>1154.89962762345</v>
      </c>
      <c r="H580" s="0" t="n">
        <v>1181.21489827991</v>
      </c>
      <c r="I580" s="0" t="n">
        <v>1184.57035268451</v>
      </c>
      <c r="J580" s="0" t="n">
        <v>1179.0252949949</v>
      </c>
      <c r="K580" s="0" t="n">
        <v>1186.47426603151</v>
      </c>
      <c r="L580" s="0" t="n">
        <v>1198.4777256237</v>
      </c>
      <c r="M580" s="0" t="n">
        <v>1217.90036200415</v>
      </c>
      <c r="N580" s="0" t="n">
        <v>1143.36928699909</v>
      </c>
      <c r="O580" s="0" t="n">
        <v>1133.96487111276</v>
      </c>
      <c r="P580" s="0" t="n">
        <v>1142.26858840789</v>
      </c>
      <c r="Q580" s="0" t="n">
        <v>1155.43501366518</v>
      </c>
    </row>
    <row r="581" customFormat="false" ht="15" hidden="false" customHeight="false" outlineLevel="0" collapsed="false">
      <c r="A581" s="0" t="str">
        <f aca="true">INDIRECT("IDs!B"&amp;$B581+1)</f>
        <v>c-aligned</v>
      </c>
      <c r="B581" s="0" t="n">
        <v>580</v>
      </c>
      <c r="C581" s="0" t="n">
        <v>1189.77713582915</v>
      </c>
      <c r="D581" s="0" t="n">
        <v>1150.14876517159</v>
      </c>
      <c r="E581" s="0" t="n">
        <v>1145.72758718794</v>
      </c>
      <c r="F581" s="0" t="n">
        <v>1154.43098703272</v>
      </c>
      <c r="G581" s="0" t="n">
        <v>1165.51419453611</v>
      </c>
      <c r="H581" s="0" t="n">
        <v>1186.40007045075</v>
      </c>
      <c r="I581" s="0" t="n">
        <v>1193.74070358653</v>
      </c>
      <c r="J581" s="0" t="n">
        <v>1192.34807565345</v>
      </c>
      <c r="K581" s="0" t="n">
        <v>1200.28308771888</v>
      </c>
      <c r="L581" s="0" t="n">
        <v>1209.85580517236</v>
      </c>
      <c r="M581" s="0" t="n">
        <v>1223.81259433612</v>
      </c>
      <c r="N581" s="0" t="n">
        <v>1155.58811760114</v>
      </c>
      <c r="O581" s="0" t="n">
        <v>1150.48878181284</v>
      </c>
      <c r="P581" s="0" t="n">
        <v>1158.48265231935</v>
      </c>
      <c r="Q581" s="0" t="n">
        <v>1169.06568863769</v>
      </c>
    </row>
    <row r="582" customFormat="false" ht="15" hidden="false" customHeight="false" outlineLevel="0" collapsed="false">
      <c r="A582" s="0" t="str">
        <f aca="true">INDIRECT("IDs!B"&amp;$B582+1)</f>
        <v>c-aligned</v>
      </c>
      <c r="B582" s="0" t="n">
        <v>581</v>
      </c>
      <c r="C582" s="0" t="n">
        <v>1193.25410487283</v>
      </c>
      <c r="D582" s="0" t="n">
        <v>1150.94696232335</v>
      </c>
      <c r="E582" s="0" t="n">
        <v>1149.71009823566</v>
      </c>
      <c r="F582" s="0" t="n">
        <v>1158.18131231937</v>
      </c>
      <c r="G582" s="0" t="n">
        <v>1169.0813141657</v>
      </c>
      <c r="H582" s="0" t="n">
        <v>1186.85709025502</v>
      </c>
      <c r="I582" s="0" t="n">
        <v>1197.99124222286</v>
      </c>
      <c r="J582" s="0" t="n">
        <v>1199.44451747723</v>
      </c>
      <c r="K582" s="0" t="n">
        <v>1207.88717465242</v>
      </c>
      <c r="L582" s="0" t="n">
        <v>1215.98545391294</v>
      </c>
      <c r="M582" s="0" t="n">
        <v>1226.57029827626</v>
      </c>
      <c r="N582" s="0" t="n">
        <v>1159.03417536851</v>
      </c>
      <c r="O582" s="0" t="n">
        <v>1157.82300458252</v>
      </c>
      <c r="P582" s="0" t="n">
        <v>1165.61318672437</v>
      </c>
      <c r="Q582" s="0" t="n">
        <v>1175.07136931089</v>
      </c>
    </row>
    <row r="583" customFormat="false" ht="15" hidden="false" customHeight="false" outlineLevel="0" collapsed="false">
      <c r="A583" s="0" t="str">
        <f aca="true">INDIRECT("IDs!B"&amp;$B583+1)</f>
        <v>c-aligned</v>
      </c>
      <c r="B583" s="0" t="n">
        <v>582</v>
      </c>
      <c r="C583" s="0" t="n">
        <v>1196.6078346204</v>
      </c>
      <c r="D583" s="0" t="n">
        <v>1153.94560976499</v>
      </c>
      <c r="E583" s="0" t="n">
        <v>1153.20571675885</v>
      </c>
      <c r="F583" s="0" t="n">
        <v>1161.52769590902</v>
      </c>
      <c r="G583" s="0" t="n">
        <v>1172.59116776107</v>
      </c>
      <c r="H583" s="0" t="n">
        <v>1189.1878704887</v>
      </c>
      <c r="I583" s="0" t="n">
        <v>1201.81573153465</v>
      </c>
      <c r="J583" s="0" t="n">
        <v>1204.43913188731</v>
      </c>
      <c r="K583" s="0" t="n">
        <v>1213.70301306445</v>
      </c>
      <c r="L583" s="0" t="n">
        <v>1221.11583812811</v>
      </c>
      <c r="M583" s="0" t="n">
        <v>1230.09215170032</v>
      </c>
      <c r="N583" s="0" t="n">
        <v>1163.29494758077</v>
      </c>
      <c r="O583" s="0" t="n">
        <v>1162.70045803915</v>
      </c>
      <c r="P583" s="0" t="n">
        <v>1170.30728954965</v>
      </c>
      <c r="Q583" s="0" t="n">
        <v>1179.78935991229</v>
      </c>
    </row>
    <row r="584" customFormat="false" ht="15" hidden="false" customHeight="false" outlineLevel="0" collapsed="false">
      <c r="A584" s="0" t="str">
        <f aca="true">INDIRECT("IDs!B"&amp;$B584+1)</f>
        <v>c-aligned</v>
      </c>
      <c r="B584" s="0" t="n">
        <v>583</v>
      </c>
      <c r="C584" s="0" t="n">
        <v>1195.17498628794</v>
      </c>
      <c r="D584" s="0" t="n">
        <v>1150.61863147525</v>
      </c>
      <c r="E584" s="0" t="n">
        <v>1151.07377284518</v>
      </c>
      <c r="F584" s="0" t="n">
        <v>1159.37112186146</v>
      </c>
      <c r="G584" s="0" t="n">
        <v>1170.28000890696</v>
      </c>
      <c r="H584" s="0" t="n">
        <v>1187.09388125946</v>
      </c>
      <c r="I584" s="0" t="n">
        <v>1201.13514977163</v>
      </c>
      <c r="J584" s="0" t="n">
        <v>1205.47272382389</v>
      </c>
      <c r="K584" s="0" t="n">
        <v>1214.73571772261</v>
      </c>
      <c r="L584" s="0" t="n">
        <v>1221.09740862936</v>
      </c>
      <c r="M584" s="0" t="n">
        <v>1229.07639528253</v>
      </c>
      <c r="N584" s="0" t="n">
        <v>1160.87770027144</v>
      </c>
      <c r="O584" s="0" t="n">
        <v>1162.36394799302</v>
      </c>
      <c r="P584" s="0" t="n">
        <v>1169.93215413656</v>
      </c>
      <c r="Q584" s="0" t="n">
        <v>1178.27692238142</v>
      </c>
    </row>
    <row r="585" customFormat="false" ht="15" hidden="false" customHeight="false" outlineLevel="0" collapsed="false">
      <c r="A585" s="0" t="str">
        <f aca="true">INDIRECT("IDs!B"&amp;$B585+1)</f>
        <v>c-aligned</v>
      </c>
      <c r="B585" s="0" t="n">
        <v>584</v>
      </c>
      <c r="C585" s="0" t="n">
        <v>1202.25797127376</v>
      </c>
      <c r="D585" s="0" t="n">
        <v>1158.3167993208</v>
      </c>
      <c r="E585" s="0" t="n">
        <v>1158.5291147011</v>
      </c>
      <c r="F585" s="0" t="n">
        <v>1165.61569253071</v>
      </c>
      <c r="G585" s="0" t="n">
        <v>1176.48049110741</v>
      </c>
      <c r="H585" s="0" t="n">
        <v>1192.56117718019</v>
      </c>
      <c r="I585" s="0" t="n">
        <v>1211.20143597002</v>
      </c>
      <c r="J585" s="0" t="n">
        <v>1218.07557776879</v>
      </c>
      <c r="K585" s="0" t="n">
        <v>1226.70355359463</v>
      </c>
      <c r="L585" s="0" t="n">
        <v>1230.18087109996</v>
      </c>
      <c r="M585" s="0" t="n">
        <v>1235.87015700492</v>
      </c>
      <c r="N585" s="0" t="n">
        <v>1168.91189259473</v>
      </c>
      <c r="O585" s="0" t="n">
        <v>1173.29478318197</v>
      </c>
      <c r="P585" s="0" t="n">
        <v>1179.52627245317</v>
      </c>
      <c r="Q585" s="0" t="n">
        <v>1187.35370708315</v>
      </c>
    </row>
    <row r="586" customFormat="false" ht="15" hidden="false" customHeight="false" outlineLevel="0" collapsed="false">
      <c r="A586" s="0" t="str">
        <f aca="true">INDIRECT("IDs!B"&amp;$B586+1)</f>
        <v>c-aligned</v>
      </c>
      <c r="B586" s="0" t="n">
        <v>585</v>
      </c>
      <c r="C586" s="0" t="n">
        <v>1207.61790881995</v>
      </c>
      <c r="D586" s="0" t="n">
        <v>1164.98865839978</v>
      </c>
      <c r="E586" s="0" t="n">
        <v>1166.41818667445</v>
      </c>
      <c r="F586" s="0" t="n">
        <v>1172.01653066835</v>
      </c>
      <c r="G586" s="0" t="n">
        <v>1182.05054240649</v>
      </c>
      <c r="H586" s="0" t="n">
        <v>1198.62671799907</v>
      </c>
      <c r="I586" s="0" t="n">
        <v>1227.21161336986</v>
      </c>
      <c r="J586" s="0" t="n">
        <v>1235.83135328428</v>
      </c>
      <c r="K586" s="0" t="n">
        <v>1242.74531899279</v>
      </c>
      <c r="L586" s="0" t="n">
        <v>1240.70933333564</v>
      </c>
      <c r="M586" s="0" t="n">
        <v>1244.49133758998</v>
      </c>
      <c r="N586" s="0" t="n">
        <v>1179.50824405694</v>
      </c>
      <c r="O586" s="0" t="n">
        <v>1186.02501540636</v>
      </c>
      <c r="P586" s="0" t="n">
        <v>1191.15879856899</v>
      </c>
      <c r="Q586" s="0" t="n">
        <v>1195.76398243712</v>
      </c>
    </row>
    <row r="587" customFormat="false" ht="15" hidden="false" customHeight="false" outlineLevel="0" collapsed="false">
      <c r="A587" s="0" t="str">
        <f aca="true">INDIRECT("IDs!B"&amp;$B587+1)</f>
        <v>c-aligned</v>
      </c>
      <c r="B587" s="0" t="n">
        <v>586</v>
      </c>
      <c r="C587" s="0" t="n">
        <v>1214.69413741366</v>
      </c>
      <c r="D587" s="0" t="n">
        <v>1168.01750714995</v>
      </c>
      <c r="E587" s="0" t="n">
        <v>1174.53143236629</v>
      </c>
      <c r="F587" s="0" t="n">
        <v>1180.99829747625</v>
      </c>
      <c r="G587" s="0" t="n">
        <v>1189.87157437062</v>
      </c>
      <c r="H587" s="0" t="n">
        <v>1206.6149469121</v>
      </c>
      <c r="I587" s="0" t="n">
        <v>1253.83148203617</v>
      </c>
      <c r="J587" s="0" t="n">
        <v>1261.46963887261</v>
      </c>
      <c r="K587" s="0" t="n">
        <v>1258.96434186324</v>
      </c>
      <c r="L587" s="0" t="n">
        <v>1249.57019557384</v>
      </c>
      <c r="M587" s="0" t="n">
        <v>1254.37870837501</v>
      </c>
      <c r="N587" s="0" t="n">
        <v>1194.39198777719</v>
      </c>
      <c r="O587" s="0" t="n">
        <v>1197.51365983388</v>
      </c>
      <c r="P587" s="0" t="n">
        <v>1202.95958402156</v>
      </c>
      <c r="Q587" s="0" t="n">
        <v>1204.32539963209</v>
      </c>
    </row>
    <row r="588" customFormat="false" ht="15" hidden="false" customHeight="false" outlineLevel="0" collapsed="false">
      <c r="A588" s="0" t="str">
        <f aca="true">INDIRECT("IDs!B"&amp;$B588+1)</f>
        <v>c-aligned</v>
      </c>
      <c r="B588" s="0" t="n">
        <v>587</v>
      </c>
      <c r="C588" s="0" t="n">
        <v>1228.7185527968</v>
      </c>
      <c r="D588" s="0" t="n">
        <v>1171.55814317291</v>
      </c>
      <c r="E588" s="0" t="n">
        <v>1190.33213007601</v>
      </c>
      <c r="F588" s="0" t="n">
        <v>1201.72790452594</v>
      </c>
      <c r="G588" s="0" t="n">
        <v>1206.00932130109</v>
      </c>
      <c r="H588" s="0" t="n">
        <v>1179.73016133783</v>
      </c>
      <c r="I588" s="0" t="n">
        <v>1264.41055294549</v>
      </c>
      <c r="J588" s="0" t="n">
        <v>1278.35088331892</v>
      </c>
      <c r="K588" s="0" t="n">
        <v>1266.72987507456</v>
      </c>
      <c r="L588" s="0" t="n">
        <v>1254.3513851843</v>
      </c>
      <c r="M588" s="0" t="n">
        <v>1246.88209741242</v>
      </c>
      <c r="N588" s="0" t="n">
        <v>1206.02616791575</v>
      </c>
      <c r="O588" s="0" t="n">
        <v>1211.1696402152</v>
      </c>
      <c r="P588" s="0" t="n">
        <v>1213.74492091865</v>
      </c>
      <c r="Q588" s="0" t="n">
        <v>1211.05362592644</v>
      </c>
    </row>
    <row r="589" customFormat="false" ht="15" hidden="false" customHeight="false" outlineLevel="0" collapsed="false">
      <c r="A589" s="0" t="str">
        <f aca="true">INDIRECT("IDs!B"&amp;$B589+1)</f>
        <v>c-aligned</v>
      </c>
      <c r="B589" s="0" t="n">
        <v>588</v>
      </c>
      <c r="C589" s="0" t="n">
        <v>1223.49717251197</v>
      </c>
      <c r="D589" s="0" t="n">
        <v>1178.46776836192</v>
      </c>
      <c r="E589" s="0" t="n">
        <v>1198.67580834082</v>
      </c>
      <c r="F589" s="0" t="n">
        <v>1208.70821305036</v>
      </c>
      <c r="G589" s="0" t="n">
        <v>1212.34910733177</v>
      </c>
      <c r="H589" s="0" t="n">
        <v>1170.06193946903</v>
      </c>
      <c r="I589" s="0" t="n">
        <v>1276.98418498938</v>
      </c>
      <c r="J589" s="0" t="n">
        <v>1290.11570358507</v>
      </c>
      <c r="K589" s="0" t="n">
        <v>1273.08552937371</v>
      </c>
      <c r="L589" s="0" t="n">
        <v>1261.64559696301</v>
      </c>
      <c r="M589" s="0" t="n">
        <v>1225.33505911549</v>
      </c>
      <c r="N589" s="0" t="n">
        <v>1211.0472459728</v>
      </c>
      <c r="O589" s="0" t="n">
        <v>1219.67784940156</v>
      </c>
      <c r="P589" s="0" t="n">
        <v>1220.34679951672</v>
      </c>
      <c r="Q589" s="0" t="n">
        <v>1215.79922754059</v>
      </c>
    </row>
    <row r="590" customFormat="false" ht="15" hidden="false" customHeight="false" outlineLevel="0" collapsed="false">
      <c r="A590" s="0" t="str">
        <f aca="true">INDIRECT("IDs!B"&amp;$B590+1)</f>
        <v>d-rectangle</v>
      </c>
      <c r="B590" s="0" t="n">
        <v>589</v>
      </c>
      <c r="C590" s="0" t="n">
        <v>994.032528789758</v>
      </c>
      <c r="D590" s="0" t="n">
        <v>996.867630729237</v>
      </c>
      <c r="E590" s="0" t="n">
        <v>1019.45540413157</v>
      </c>
      <c r="F590" s="0" t="n">
        <v>1014.31868047307</v>
      </c>
      <c r="G590" s="0" t="n">
        <v>1025.73750059879</v>
      </c>
      <c r="H590" s="0" t="n">
        <v>1061.96206013697</v>
      </c>
      <c r="I590" s="0" t="n">
        <v>1035.87922229615</v>
      </c>
      <c r="J590" s="0" t="n">
        <v>1029.57025673332</v>
      </c>
      <c r="K590" s="0" t="n">
        <v>1026.89888751563</v>
      </c>
      <c r="L590" s="0" t="n">
        <v>1038.34168153649</v>
      </c>
      <c r="M590" s="0" t="n">
        <v>1004.87919608193</v>
      </c>
      <c r="N590" s="0" t="n">
        <v>1001.24585014219</v>
      </c>
      <c r="O590" s="0" t="n">
        <v>1012.14278444115</v>
      </c>
      <c r="P590" s="0" t="n">
        <v>994.862031295901</v>
      </c>
    </row>
    <row r="591" customFormat="false" ht="15" hidden="false" customHeight="false" outlineLevel="0" collapsed="false">
      <c r="A591" s="0" t="str">
        <f aca="true">INDIRECT("IDs!B"&amp;$B591+1)</f>
        <v>d-rectangle</v>
      </c>
      <c r="B591" s="0" t="n">
        <v>590</v>
      </c>
      <c r="C591" s="0" t="n">
        <v>1000.93694006591</v>
      </c>
      <c r="D591" s="0" t="n">
        <v>1002.02715795171</v>
      </c>
      <c r="E591" s="0" t="n">
        <v>1017.95791584571</v>
      </c>
      <c r="F591" s="0" t="n">
        <v>1019.5052817244</v>
      </c>
      <c r="G591" s="0" t="n">
        <v>1032.87363269612</v>
      </c>
      <c r="H591" s="0" t="n">
        <v>1066.44221672511</v>
      </c>
      <c r="I591" s="0" t="n">
        <v>1046.80749495801</v>
      </c>
      <c r="J591" s="0" t="n">
        <v>1041.38719443446</v>
      </c>
      <c r="K591" s="0" t="n">
        <v>1036.1637534344</v>
      </c>
      <c r="L591" s="0" t="n">
        <v>1040.74964479418</v>
      </c>
      <c r="M591" s="0" t="n">
        <v>1011.92939020393</v>
      </c>
      <c r="N591" s="0" t="n">
        <v>1007.76771881395</v>
      </c>
      <c r="O591" s="0" t="n">
        <v>1012.96571649318</v>
      </c>
      <c r="P591" s="0" t="n">
        <v>1000.87756859354</v>
      </c>
    </row>
    <row r="592" customFormat="false" ht="15" hidden="false" customHeight="false" outlineLevel="0" collapsed="false">
      <c r="A592" s="0" t="str">
        <f aca="true">INDIRECT("IDs!B"&amp;$B592+1)</f>
        <v>d-rectangle</v>
      </c>
      <c r="B592" s="0" t="n">
        <v>591</v>
      </c>
      <c r="C592" s="0" t="n">
        <v>1002.11151155531</v>
      </c>
      <c r="D592" s="0" t="n">
        <v>1003.68687766024</v>
      </c>
      <c r="E592" s="0" t="n">
        <v>1017.44524802427</v>
      </c>
      <c r="F592" s="0" t="n">
        <v>1023.80774996348</v>
      </c>
      <c r="G592" s="0" t="n">
        <v>1039.7106323577</v>
      </c>
      <c r="H592" s="0" t="n">
        <v>1072.67245492233</v>
      </c>
      <c r="I592" s="0" t="n">
        <v>1056.69561762575</v>
      </c>
      <c r="J592" s="0" t="n">
        <v>1049.25527158912</v>
      </c>
      <c r="K592" s="0" t="n">
        <v>1039.73275027698</v>
      </c>
      <c r="L592" s="0" t="n">
        <v>1038.07081446416</v>
      </c>
      <c r="M592" s="0" t="n">
        <v>1012.80814553236</v>
      </c>
      <c r="N592" s="0" t="n">
        <v>1007.99531167122</v>
      </c>
      <c r="O592" s="0" t="n">
        <v>1009.31905440658</v>
      </c>
      <c r="P592" s="0" t="n">
        <v>1001.07733210957</v>
      </c>
    </row>
    <row r="593" customFormat="false" ht="15" hidden="false" customHeight="false" outlineLevel="0" collapsed="false">
      <c r="A593" s="0" t="str">
        <f aca="true">INDIRECT("IDs!B"&amp;$B593+1)</f>
        <v>d-rectangle</v>
      </c>
      <c r="B593" s="0" t="n">
        <v>592</v>
      </c>
      <c r="C593" s="0" t="n">
        <v>1002.13927423311</v>
      </c>
      <c r="D593" s="0" t="n">
        <v>1004.26386968542</v>
      </c>
      <c r="E593" s="0" t="n">
        <v>1017.51076186322</v>
      </c>
      <c r="F593" s="0" t="n">
        <v>1027.21678375386</v>
      </c>
      <c r="G593" s="0" t="n">
        <v>1045.8492970284</v>
      </c>
      <c r="H593" s="0" t="n">
        <v>1080.79850415275</v>
      </c>
      <c r="I593" s="0" t="n">
        <v>1065.89172108755</v>
      </c>
      <c r="J593" s="0" t="n">
        <v>1054.84146106955</v>
      </c>
      <c r="K593" s="0" t="n">
        <v>1040.24784345729</v>
      </c>
      <c r="L593" s="0" t="n">
        <v>1033.77359200498</v>
      </c>
      <c r="M593" s="0" t="n">
        <v>1012.15203876124</v>
      </c>
      <c r="N593" s="0" t="n">
        <v>1006.44505897749</v>
      </c>
      <c r="O593" s="0" t="n">
        <v>1005.4977218655</v>
      </c>
      <c r="P593" s="0" t="n">
        <v>999.984212734366</v>
      </c>
    </row>
    <row r="594" customFormat="false" ht="15" hidden="false" customHeight="false" outlineLevel="0" collapsed="false">
      <c r="A594" s="0" t="str">
        <f aca="true">INDIRECT("IDs!B"&amp;$B594+1)</f>
        <v>d-rectangle</v>
      </c>
      <c r="B594" s="0" t="n">
        <v>593</v>
      </c>
      <c r="C594" s="0" t="n">
        <v>1001.40296793446</v>
      </c>
      <c r="D594" s="0" t="n">
        <v>1004.37958829085</v>
      </c>
      <c r="E594" s="0" t="n">
        <v>1017.6998109813</v>
      </c>
      <c r="F594" s="0" t="n">
        <v>1030.15162632645</v>
      </c>
      <c r="G594" s="0" t="n">
        <v>1051.58912982828</v>
      </c>
      <c r="H594" s="0" t="n">
        <v>1091.27842290627</v>
      </c>
      <c r="I594" s="0" t="n">
        <v>1075.62978922149</v>
      </c>
      <c r="J594" s="0" t="n">
        <v>1057.86112751753</v>
      </c>
      <c r="K594" s="0" t="n">
        <v>1038.09744462895</v>
      </c>
      <c r="L594" s="0" t="n">
        <v>1028.50494063476</v>
      </c>
      <c r="M594" s="0" t="n">
        <v>1010.576559676</v>
      </c>
      <c r="N594" s="0" t="n">
        <v>1003.98893819959</v>
      </c>
      <c r="O594" s="0" t="n">
        <v>1001.45299631331</v>
      </c>
      <c r="P594" s="0" t="n">
        <v>997.943623088127</v>
      </c>
    </row>
    <row r="595" customFormat="false" ht="15" hidden="false" customHeight="false" outlineLevel="0" collapsed="false">
      <c r="A595" s="0" t="str">
        <f aca="true">INDIRECT("IDs!B"&amp;$B595+1)</f>
        <v>d-rectangle</v>
      </c>
      <c r="B595" s="0" t="n">
        <v>594</v>
      </c>
      <c r="C595" s="0" t="n">
        <v>1000.86369913075</v>
      </c>
      <c r="D595" s="0" t="n">
        <v>1004.4402870638</v>
      </c>
      <c r="E595" s="0" t="n">
        <v>1018.02744196697</v>
      </c>
      <c r="F595" s="0" t="n">
        <v>1031.58562218757</v>
      </c>
      <c r="G595" s="0" t="n">
        <v>1054.37809253085</v>
      </c>
      <c r="H595" s="0" t="n">
        <v>1097.0231270648</v>
      </c>
      <c r="I595" s="0" t="n">
        <v>1080.09966104767</v>
      </c>
      <c r="J595" s="0" t="n">
        <v>1058.1871095681</v>
      </c>
      <c r="K595" s="0" t="n">
        <v>1036.37439885135</v>
      </c>
      <c r="L595" s="0" t="n">
        <v>1025.7949341063</v>
      </c>
      <c r="M595" s="0" t="n">
        <v>1009.62812601039</v>
      </c>
      <c r="N595" s="0" t="n">
        <v>1002.67749159987</v>
      </c>
      <c r="O595" s="0" t="n">
        <v>999.571211129888</v>
      </c>
      <c r="P595" s="0" t="n">
        <v>996.873564296551</v>
      </c>
    </row>
    <row r="596" customFormat="false" ht="15" hidden="false" customHeight="false" outlineLevel="0" collapsed="false">
      <c r="A596" s="0" t="str">
        <f aca="true">INDIRECT("IDs!B"&amp;$B596+1)</f>
        <v>d-rectangle</v>
      </c>
      <c r="B596" s="0" t="n">
        <v>595</v>
      </c>
      <c r="C596" s="0" t="n">
        <v>1000.30313312559</v>
      </c>
      <c r="D596" s="0" t="n">
        <v>1004.38057383424</v>
      </c>
      <c r="E596" s="0" t="n">
        <v>1018.23535785192</v>
      </c>
      <c r="F596" s="0" t="n">
        <v>1032.82212027149</v>
      </c>
      <c r="G596" s="0" t="n">
        <v>1057.23368197715</v>
      </c>
      <c r="H596" s="0" t="n">
        <v>1103.5853561434</v>
      </c>
      <c r="I596" s="0" t="n">
        <v>1084.38940180739</v>
      </c>
      <c r="J596" s="0" t="n">
        <v>1057.73791768981</v>
      </c>
      <c r="K596" s="0" t="n">
        <v>1034.42555612301</v>
      </c>
      <c r="L596" s="0" t="n">
        <v>1023.01971206329</v>
      </c>
      <c r="M596" s="0" t="n">
        <v>1008.57596410932</v>
      </c>
      <c r="N596" s="0" t="n">
        <v>1001.23299898303</v>
      </c>
      <c r="O596" s="0" t="n">
        <v>997.655230466591</v>
      </c>
      <c r="P596" s="0" t="n">
        <v>995.80610204799</v>
      </c>
    </row>
    <row r="597" customFormat="false" ht="15" hidden="false" customHeight="false" outlineLevel="0" collapsed="false">
      <c r="A597" s="0" t="str">
        <f aca="true">INDIRECT("IDs!B"&amp;$B597+1)</f>
        <v>d-rectangle</v>
      </c>
      <c r="B597" s="0" t="n">
        <v>596</v>
      </c>
      <c r="C597" s="0" t="n">
        <v>999.296227964264</v>
      </c>
      <c r="D597" s="0" t="n">
        <v>1004.68032748501</v>
      </c>
      <c r="E597" s="0" t="n">
        <v>1019.08918532129</v>
      </c>
      <c r="F597" s="0" t="n">
        <v>1035.35722519402</v>
      </c>
      <c r="G597" s="0" t="n">
        <v>1062.71133079013</v>
      </c>
      <c r="H597" s="0" t="n">
        <v>1117.69437061334</v>
      </c>
      <c r="I597" s="0" t="n">
        <v>1091.2321397589</v>
      </c>
      <c r="J597" s="0" t="n">
        <v>1055.79474850364</v>
      </c>
      <c r="K597" s="0" t="n">
        <v>1030.27705266665</v>
      </c>
      <c r="L597" s="0" t="n">
        <v>1017.31318249497</v>
      </c>
      <c r="M597" s="0" t="n">
        <v>1005.8547628272</v>
      </c>
      <c r="N597" s="0" t="n">
        <v>998.153214104792</v>
      </c>
      <c r="O597" s="0" t="n">
        <v>993.973679309738</v>
      </c>
      <c r="P597" s="0" t="n">
        <v>993.534099561142</v>
      </c>
    </row>
    <row r="598" customFormat="false" ht="15" hidden="false" customHeight="false" outlineLevel="0" collapsed="false">
      <c r="A598" s="0" t="str">
        <f aca="true">INDIRECT("IDs!B"&amp;$B598+1)</f>
        <v>d-rectangle</v>
      </c>
      <c r="B598" s="0" t="n">
        <v>597</v>
      </c>
      <c r="C598" s="0" t="n">
        <v>997.680859483153</v>
      </c>
      <c r="D598" s="0" t="n">
        <v>1004.64014451716</v>
      </c>
      <c r="E598" s="0" t="n">
        <v>1019.55278966701</v>
      </c>
      <c r="F598" s="0" t="n">
        <v>1038.29737701318</v>
      </c>
      <c r="G598" s="0" t="n">
        <v>1068.26679969238</v>
      </c>
      <c r="H598" s="0" t="n">
        <v>1135.57616094135</v>
      </c>
      <c r="I598" s="0" t="n">
        <v>1094.02668139572</v>
      </c>
      <c r="J598" s="0" t="n">
        <v>1052.55828752407</v>
      </c>
      <c r="K598" s="0" t="n">
        <v>1026.23276656757</v>
      </c>
      <c r="L598" s="0" t="n">
        <v>1011.83894814677</v>
      </c>
      <c r="M598" s="0" t="n">
        <v>1002.73950052494</v>
      </c>
      <c r="N598" s="0" t="n">
        <v>994.979160528587</v>
      </c>
      <c r="O598" s="0" t="n">
        <v>990.362999285852</v>
      </c>
      <c r="P598" s="0" t="n">
        <v>990.834996587903</v>
      </c>
    </row>
    <row r="599" customFormat="false" ht="15" hidden="false" customHeight="false" outlineLevel="0" collapsed="false">
      <c r="A599" s="0" t="str">
        <f aca="true">INDIRECT("IDs!B"&amp;$B599+1)</f>
        <v>d-rectangle</v>
      </c>
      <c r="B599" s="0" t="n">
        <v>598</v>
      </c>
      <c r="C599" s="0" t="n">
        <v>995.175762790732</v>
      </c>
      <c r="D599" s="0" t="n">
        <v>1005.05871548827</v>
      </c>
      <c r="E599" s="0" t="n">
        <v>1015.82846944106</v>
      </c>
      <c r="F599" s="0" t="n">
        <v>1041.80507198943</v>
      </c>
      <c r="G599" s="0" t="n">
        <v>1076.64980903311</v>
      </c>
      <c r="H599" s="0" t="n">
        <v>1173.16328222325</v>
      </c>
      <c r="I599" s="0" t="n">
        <v>1095.38370997689</v>
      </c>
      <c r="J599" s="0" t="n">
        <v>1048.59180661209</v>
      </c>
      <c r="K599" s="0" t="n">
        <v>1020.15394286194</v>
      </c>
      <c r="L599" s="0" t="n">
        <v>1003.76964618319</v>
      </c>
      <c r="M599" s="0" t="n">
        <v>998.559437686686</v>
      </c>
      <c r="N599" s="0" t="n">
        <v>991.001267755432</v>
      </c>
      <c r="O599" s="0" t="n">
        <v>984.80600951629</v>
      </c>
      <c r="P599" s="0" t="n">
        <v>986.983821432372</v>
      </c>
    </row>
    <row r="600" customFormat="false" ht="15" hidden="false" customHeight="false" outlineLevel="0" collapsed="false">
      <c r="A600" s="0" t="str">
        <f aca="true">INDIRECT("IDs!B"&amp;$B600+1)</f>
        <v>d-rectangle</v>
      </c>
      <c r="B600" s="0" t="n">
        <v>599</v>
      </c>
      <c r="C600" s="0" t="n">
        <v>997.808834623335</v>
      </c>
      <c r="D600" s="0" t="n">
        <v>1009.57308099132</v>
      </c>
      <c r="E600" s="0" t="n">
        <v>1011.26176829319</v>
      </c>
      <c r="F600" s="0" t="n">
        <v>1035.80792280713</v>
      </c>
      <c r="G600" s="0" t="n">
        <v>1086.84266649959</v>
      </c>
      <c r="H600" s="0" t="n">
        <v>1210.55921076518</v>
      </c>
      <c r="I600" s="0" t="n">
        <v>1096.14771864677</v>
      </c>
      <c r="J600" s="0" t="n">
        <v>1045.18781489132</v>
      </c>
      <c r="K600" s="0" t="n">
        <v>1013.14702461004</v>
      </c>
      <c r="L600" s="0" t="n">
        <v>993.126067814176</v>
      </c>
      <c r="M600" s="0" t="n">
        <v>995.520459659191</v>
      </c>
      <c r="N600" s="0" t="n">
        <v>989.996853884837</v>
      </c>
      <c r="O600" s="0" t="n">
        <v>979.186595331887</v>
      </c>
      <c r="P600" s="0" t="n">
        <v>985.827751119063</v>
      </c>
    </row>
    <row r="601" customFormat="false" ht="15" hidden="false" customHeight="false" outlineLevel="0" collapsed="false">
      <c r="A601" s="0" t="str">
        <f aca="true">INDIRECT("IDs!B"&amp;$B601+1)</f>
        <v>d-rectangle</v>
      </c>
      <c r="B601" s="0" t="n">
        <v>600</v>
      </c>
      <c r="C601" s="0" t="n">
        <v>1004.51711916505</v>
      </c>
      <c r="D601" s="0" t="n">
        <v>1016.14917030478</v>
      </c>
      <c r="E601" s="0" t="n">
        <v>1011.48958623746</v>
      </c>
      <c r="F601" s="0" t="n">
        <v>1031.25021578096</v>
      </c>
      <c r="G601" s="0" t="n">
        <v>1089.71398655494</v>
      </c>
      <c r="H601" s="0" t="n">
        <v>1232.80302226645</v>
      </c>
      <c r="I601" s="0" t="n">
        <v>1092.39368227599</v>
      </c>
      <c r="J601" s="0" t="n">
        <v>1038.1615042294</v>
      </c>
      <c r="K601" s="0" t="n">
        <v>1001.97989287691</v>
      </c>
      <c r="L601" s="0" t="n">
        <v>981.913191895257</v>
      </c>
      <c r="M601" s="0" t="n">
        <v>991.792792637191</v>
      </c>
      <c r="N601" s="0" t="n">
        <v>988.504015068642</v>
      </c>
      <c r="O601" s="0" t="n">
        <v>975.579302739929</v>
      </c>
      <c r="P601" s="0" t="n">
        <v>988.933754908027</v>
      </c>
    </row>
    <row r="602" customFormat="false" ht="15" hidden="false" customHeight="false" outlineLevel="0" collapsed="false">
      <c r="A602" s="0" t="str">
        <f aca="true">INDIRECT("IDs!B"&amp;$B602+1)</f>
        <v>d-rectangle</v>
      </c>
      <c r="B602" s="0" t="n">
        <v>601</v>
      </c>
      <c r="C602" s="0" t="n">
        <v>983.74742414175</v>
      </c>
      <c r="D602" s="0" t="n">
        <v>980.680924332766</v>
      </c>
      <c r="E602" s="0" t="n">
        <v>984.428367277285</v>
      </c>
      <c r="F602" s="0" t="n">
        <v>975.097330421785</v>
      </c>
      <c r="G602" s="0" t="n">
        <v>978.601853460753</v>
      </c>
      <c r="H602" s="0" t="n">
        <v>998.938039159095</v>
      </c>
      <c r="I602" s="0" t="n">
        <v>989.91618955948</v>
      </c>
      <c r="J602" s="0" t="n">
        <v>992.145566251279</v>
      </c>
      <c r="K602" s="0" t="n">
        <v>994.750693247049</v>
      </c>
      <c r="L602" s="0" t="n">
        <v>1006.28392357128</v>
      </c>
      <c r="M602" s="0" t="n">
        <v>988.199113690348</v>
      </c>
      <c r="N602" s="0" t="n">
        <v>986.829211580042</v>
      </c>
      <c r="O602" s="0" t="n">
        <v>995.6620154225</v>
      </c>
      <c r="P602" s="0" t="n">
        <v>985.992095885368</v>
      </c>
    </row>
    <row r="603" customFormat="false" ht="15" hidden="false" customHeight="false" outlineLevel="0" collapsed="false">
      <c r="A603" s="0" t="str">
        <f aca="true">INDIRECT("IDs!B"&amp;$B603+1)</f>
        <v>d-rectangle</v>
      </c>
      <c r="B603" s="0" t="n">
        <v>602</v>
      </c>
      <c r="C603" s="0" t="n">
        <v>1083.53575835531</v>
      </c>
      <c r="D603" s="0" t="n">
        <v>1082.1852584314</v>
      </c>
      <c r="E603" s="0" t="n">
        <v>1097.19640277926</v>
      </c>
      <c r="F603" s="0" t="n">
        <v>1093.28485107054</v>
      </c>
      <c r="G603" s="0" t="n">
        <v>1105.25471027974</v>
      </c>
      <c r="H603" s="0" t="n">
        <v>1140.75019226242</v>
      </c>
      <c r="I603" s="0" t="n">
        <v>1122.70743290317</v>
      </c>
      <c r="J603" s="0" t="n">
        <v>1120.68470865455</v>
      </c>
      <c r="K603" s="0" t="n">
        <v>1118.53660382993</v>
      </c>
      <c r="L603" s="0" t="n">
        <v>1129.26288463658</v>
      </c>
      <c r="M603" s="0" t="n">
        <v>1096.53563143828</v>
      </c>
      <c r="N603" s="0" t="n">
        <v>1093.06581813692</v>
      </c>
      <c r="O603" s="0" t="n">
        <v>1102.97186920871</v>
      </c>
      <c r="P603" s="0" t="n">
        <v>1085.48412749817</v>
      </c>
    </row>
    <row r="604" customFormat="false" ht="15" hidden="false" customHeight="false" outlineLevel="0" collapsed="false">
      <c r="A604" s="0" t="str">
        <f aca="true">INDIRECT("IDs!B"&amp;$B604+1)</f>
        <v>d-rectangle</v>
      </c>
      <c r="B604" s="0" t="n">
        <v>603</v>
      </c>
      <c r="C604" s="0" t="n">
        <v>1087.02705029601</v>
      </c>
      <c r="D604" s="0" t="n">
        <v>1085.65905307994</v>
      </c>
      <c r="E604" s="0" t="n">
        <v>1097.61940091324</v>
      </c>
      <c r="F604" s="0" t="n">
        <v>1099.11423415458</v>
      </c>
      <c r="G604" s="0" t="n">
        <v>1113.23680106045</v>
      </c>
      <c r="H604" s="0" t="n">
        <v>1147.2602829639</v>
      </c>
      <c r="I604" s="0" t="n">
        <v>1134.25582689784</v>
      </c>
      <c r="J604" s="0" t="n">
        <v>1131.40957014352</v>
      </c>
      <c r="K604" s="0" t="n">
        <v>1125.63619041013</v>
      </c>
      <c r="L604" s="0" t="n">
        <v>1129.61876602315</v>
      </c>
      <c r="M604" s="0" t="n">
        <v>1100.76632409831</v>
      </c>
      <c r="N604" s="0" t="n">
        <v>1096.41932908189</v>
      </c>
      <c r="O604" s="0" t="n">
        <v>1101.41378977107</v>
      </c>
      <c r="P604" s="0" t="n">
        <v>1088.3417112815</v>
      </c>
    </row>
    <row r="605" customFormat="false" ht="15" hidden="false" customHeight="false" outlineLevel="0" collapsed="false">
      <c r="A605" s="0" t="str">
        <f aca="true">INDIRECT("IDs!B"&amp;$B605+1)</f>
        <v>d-rectangle</v>
      </c>
      <c r="B605" s="0" t="n">
        <v>604</v>
      </c>
      <c r="C605" s="0" t="n">
        <v>1088.84050383809</v>
      </c>
      <c r="D605" s="0" t="n">
        <v>1087.41286377536</v>
      </c>
      <c r="E605" s="0" t="n">
        <v>1098.15554399347</v>
      </c>
      <c r="F605" s="0" t="n">
        <v>1103.37667062718</v>
      </c>
      <c r="G605" s="0" t="n">
        <v>1120.11931145044</v>
      </c>
      <c r="H605" s="0" t="n">
        <v>1155.77521796892</v>
      </c>
      <c r="I605" s="0" t="n">
        <v>1145.17215340401</v>
      </c>
      <c r="J605" s="0" t="n">
        <v>1139.71755806462</v>
      </c>
      <c r="K605" s="0" t="n">
        <v>1129.4136727372</v>
      </c>
      <c r="L605" s="0" t="n">
        <v>1128.28409377079</v>
      </c>
      <c r="M605" s="0" t="n">
        <v>1102.81383678891</v>
      </c>
      <c r="N605" s="0" t="n">
        <v>1097.35999492345</v>
      </c>
      <c r="O605" s="0" t="n">
        <v>1099.47982724894</v>
      </c>
      <c r="P605" s="0" t="n">
        <v>1089.34989032665</v>
      </c>
    </row>
    <row r="606" customFormat="false" ht="15" hidden="false" customHeight="false" outlineLevel="0" collapsed="false">
      <c r="A606" s="0" t="str">
        <f aca="true">INDIRECT("IDs!B"&amp;$B606+1)</f>
        <v>d-rectangle</v>
      </c>
      <c r="B606" s="0" t="n">
        <v>605</v>
      </c>
      <c r="C606" s="0" t="n">
        <v>1089.35077470982</v>
      </c>
      <c r="D606" s="0" t="n">
        <v>1088.16234451933</v>
      </c>
      <c r="E606" s="0" t="n">
        <v>1098.34047917301</v>
      </c>
      <c r="F606" s="0" t="n">
        <v>1106.76989363775</v>
      </c>
      <c r="G606" s="0" t="n">
        <v>1126.36167448389</v>
      </c>
      <c r="H606" s="0" t="n">
        <v>1166.78204532787</v>
      </c>
      <c r="I606" s="0" t="n">
        <v>1156.85601300999</v>
      </c>
      <c r="J606" s="0" t="n">
        <v>1145.674645672</v>
      </c>
      <c r="K606" s="0" t="n">
        <v>1130.47541000372</v>
      </c>
      <c r="L606" s="0" t="n">
        <v>1125.826742576</v>
      </c>
      <c r="M606" s="0" t="n">
        <v>1103.51857250425</v>
      </c>
      <c r="N606" s="0" t="n">
        <v>1096.80547069302</v>
      </c>
      <c r="O606" s="0" t="n">
        <v>1096.86189166215</v>
      </c>
      <c r="P606" s="0" t="n">
        <v>1088.74107157487</v>
      </c>
    </row>
    <row r="607" customFormat="false" ht="15" hidden="false" customHeight="false" outlineLevel="0" collapsed="false">
      <c r="A607" s="0" t="str">
        <f aca="true">INDIRECT("IDs!B"&amp;$B607+1)</f>
        <v>d-rectangle</v>
      </c>
      <c r="B607" s="0" t="n">
        <v>606</v>
      </c>
      <c r="C607" s="0" t="n">
        <v>1089.25053216305</v>
      </c>
      <c r="D607" s="0" t="n">
        <v>1088.40663493443</v>
      </c>
      <c r="E607" s="0" t="n">
        <v>1098.60280148431</v>
      </c>
      <c r="F607" s="0" t="n">
        <v>1108.32701979436</v>
      </c>
      <c r="G607" s="0" t="n">
        <v>1129.32718750551</v>
      </c>
      <c r="H607" s="0" t="n">
        <v>1172.81512663682</v>
      </c>
      <c r="I607" s="0" t="n">
        <v>1162.4682759723</v>
      </c>
      <c r="J607" s="0" t="n">
        <v>1147.52735025884</v>
      </c>
      <c r="K607" s="0" t="n">
        <v>1130.22036791938</v>
      </c>
      <c r="L607" s="0" t="n">
        <v>1124.30812160651</v>
      </c>
      <c r="M607" s="0" t="n">
        <v>1103.54285525826</v>
      </c>
      <c r="N607" s="0" t="n">
        <v>1096.2233397035</v>
      </c>
      <c r="O607" s="0" t="n">
        <v>1095.44940141117</v>
      </c>
      <c r="P607" s="0" t="n">
        <v>1088.25176646476</v>
      </c>
    </row>
    <row r="608" customFormat="false" ht="15" hidden="false" customHeight="false" outlineLevel="0" collapsed="false">
      <c r="A608" s="0" t="str">
        <f aca="true">INDIRECT("IDs!B"&amp;$B608+1)</f>
        <v>d-rectangle</v>
      </c>
      <c r="B608" s="0" t="n">
        <v>607</v>
      </c>
      <c r="C608" s="0" t="n">
        <v>1089.13137595584</v>
      </c>
      <c r="D608" s="0" t="n">
        <v>1088.47723757166</v>
      </c>
      <c r="E608" s="0" t="n">
        <v>1098.65584138841</v>
      </c>
      <c r="F608" s="0" t="n">
        <v>1109.63364745357</v>
      </c>
      <c r="G608" s="0" t="n">
        <v>1132.39543069103</v>
      </c>
      <c r="H608" s="0" t="n">
        <v>1179.74434612484</v>
      </c>
      <c r="I608" s="0" t="n">
        <v>1167.96919097791</v>
      </c>
      <c r="J608" s="0" t="n">
        <v>1148.56858842846</v>
      </c>
      <c r="K608" s="0" t="n">
        <v>1129.6325980463</v>
      </c>
      <c r="L608" s="0" t="n">
        <v>1122.57151411985</v>
      </c>
      <c r="M608" s="0" t="n">
        <v>1103.38798354156</v>
      </c>
      <c r="N608" s="0" t="n">
        <v>1095.38989000603</v>
      </c>
      <c r="O608" s="0" t="n">
        <v>1093.84885261476</v>
      </c>
      <c r="P608" s="0" t="n">
        <v>1087.69365801493</v>
      </c>
    </row>
    <row r="609" customFormat="false" ht="15" hidden="false" customHeight="false" outlineLevel="0" collapsed="false">
      <c r="A609" s="0" t="str">
        <f aca="true">INDIRECT("IDs!B"&amp;$B609+1)</f>
        <v>d-rectangle</v>
      </c>
      <c r="B609" s="0" t="n">
        <v>608</v>
      </c>
      <c r="C609" s="0" t="n">
        <v>1089.10785762633</v>
      </c>
      <c r="D609" s="0" t="n">
        <v>1089.32278242828</v>
      </c>
      <c r="E609" s="0" t="n">
        <v>1099.22869810867</v>
      </c>
      <c r="F609" s="0" t="n">
        <v>1112.18624609028</v>
      </c>
      <c r="G609" s="0" t="n">
        <v>1138.12736954832</v>
      </c>
      <c r="H609" s="0" t="n">
        <v>1194.42482267556</v>
      </c>
      <c r="I609" s="0" t="n">
        <v>1177.41598717441</v>
      </c>
      <c r="J609" s="0" t="n">
        <v>1149.42775897714</v>
      </c>
      <c r="K609" s="0" t="n">
        <v>1127.75434970534</v>
      </c>
      <c r="L609" s="0" t="n">
        <v>1118.47059889424</v>
      </c>
      <c r="M609" s="0" t="n">
        <v>1102.18198031032</v>
      </c>
      <c r="N609" s="0" t="n">
        <v>1093.36207602699</v>
      </c>
      <c r="O609" s="0" t="n">
        <v>1090.7551586041</v>
      </c>
      <c r="P609" s="0" t="n">
        <v>1086.46009909471</v>
      </c>
    </row>
    <row r="610" customFormat="false" ht="15" hidden="false" customHeight="false" outlineLevel="0" collapsed="false">
      <c r="A610" s="0" t="str">
        <f aca="true">INDIRECT("IDs!B"&amp;$B610+1)</f>
        <v>d-rectangle</v>
      </c>
      <c r="B610" s="0" t="n">
        <v>609</v>
      </c>
      <c r="C610" s="0" t="n">
        <v>1089.8749388337</v>
      </c>
      <c r="D610" s="0" t="n">
        <v>1092.57742950382</v>
      </c>
      <c r="E610" s="0" t="n">
        <v>1104.49483874749</v>
      </c>
      <c r="F610" s="0" t="n">
        <v>1121.90814145104</v>
      </c>
      <c r="G610" s="0" t="n">
        <v>1151.75924542952</v>
      </c>
      <c r="H610" s="0" t="n">
        <v>1220.0308179702</v>
      </c>
      <c r="I610" s="0" t="n">
        <v>1186.08609705102</v>
      </c>
      <c r="J610" s="0" t="n">
        <v>1149.96483611193</v>
      </c>
      <c r="K610" s="0" t="n">
        <v>1125.98355439846</v>
      </c>
      <c r="L610" s="0" t="n">
        <v>1114.09373989834</v>
      </c>
      <c r="M610" s="0" t="n">
        <v>1099.78664781893</v>
      </c>
      <c r="N610" s="0" t="n">
        <v>1090.83970790055</v>
      </c>
      <c r="O610" s="0" t="n">
        <v>1088.06491398485</v>
      </c>
      <c r="P610" s="0" t="n">
        <v>1085.17524249408</v>
      </c>
    </row>
    <row r="611" customFormat="false" ht="15" hidden="false" customHeight="false" outlineLevel="0" collapsed="false">
      <c r="A611" s="0" t="str">
        <f aca="true">INDIRECT("IDs!B"&amp;$B611+1)</f>
        <v>d-rectangle</v>
      </c>
      <c r="B611" s="0" t="n">
        <v>610</v>
      </c>
      <c r="C611" s="0" t="n">
        <v>1085.03919178456</v>
      </c>
      <c r="D611" s="0" t="n">
        <v>1089.56650376977</v>
      </c>
      <c r="E611" s="0" t="n">
        <v>1094.96170635348</v>
      </c>
      <c r="F611" s="0" t="n">
        <v>1120.61506847811</v>
      </c>
      <c r="G611" s="0" t="n">
        <v>1154.58403570737</v>
      </c>
      <c r="H611" s="0" t="n">
        <v>1252.84360973742</v>
      </c>
      <c r="I611" s="0" t="n">
        <v>1188.71244094175</v>
      </c>
      <c r="J611" s="0" t="n">
        <v>1147.714415513</v>
      </c>
      <c r="K611" s="0" t="n">
        <v>1121.54381521294</v>
      </c>
      <c r="L611" s="0" t="n">
        <v>1107.18204820992</v>
      </c>
      <c r="M611" s="0" t="n">
        <v>1096.61054074765</v>
      </c>
      <c r="N611" s="0" t="n">
        <v>1086.76443713525</v>
      </c>
      <c r="O611" s="0" t="n">
        <v>1081.88243597296</v>
      </c>
      <c r="P611" s="0" t="n">
        <v>1080.43003942391</v>
      </c>
    </row>
    <row r="612" customFormat="false" ht="15" hidden="false" customHeight="false" outlineLevel="0" collapsed="false">
      <c r="A612" s="0" t="str">
        <f aca="true">INDIRECT("IDs!B"&amp;$B612+1)</f>
        <v>d-rectangle</v>
      </c>
      <c r="B612" s="0" t="n">
        <v>611</v>
      </c>
      <c r="C612" s="0" t="n">
        <v>1086.80406848165</v>
      </c>
      <c r="D612" s="0" t="n">
        <v>1094.57986341187</v>
      </c>
      <c r="E612" s="0" t="n">
        <v>1091.29063298275</v>
      </c>
      <c r="F612" s="0" t="n">
        <v>1116.16948639618</v>
      </c>
      <c r="G612" s="0" t="n">
        <v>1164.04774014347</v>
      </c>
      <c r="H612" s="0" t="n">
        <v>1292.11425556513</v>
      </c>
      <c r="I612" s="0" t="n">
        <v>1194.62690236514</v>
      </c>
      <c r="J612" s="0" t="n">
        <v>1145.81123486489</v>
      </c>
      <c r="K612" s="0" t="n">
        <v>1111.35126128857</v>
      </c>
      <c r="L612" s="0" t="n">
        <v>1090.199170576</v>
      </c>
      <c r="M612" s="0" t="n">
        <v>1089.47103423333</v>
      </c>
      <c r="N612" s="0" t="n">
        <v>1082.21013122018</v>
      </c>
      <c r="O612" s="0" t="n">
        <v>1071.73095647716</v>
      </c>
      <c r="P612" s="0" t="n">
        <v>1076.55267258894</v>
      </c>
    </row>
    <row r="613" customFormat="false" ht="15" hidden="false" customHeight="false" outlineLevel="0" collapsed="false">
      <c r="A613" s="0" t="str">
        <f aca="true">INDIRECT("IDs!B"&amp;$B613+1)</f>
        <v>d-rectangle</v>
      </c>
      <c r="B613" s="0" t="n">
        <v>612</v>
      </c>
      <c r="C613" s="0" t="n">
        <v>1079.9081631986</v>
      </c>
      <c r="D613" s="0" t="n">
        <v>1108.12393985731</v>
      </c>
      <c r="E613" s="0" t="n">
        <v>1110.24774385463</v>
      </c>
      <c r="F613" s="0" t="n">
        <v>1126.83185847606</v>
      </c>
      <c r="G613" s="0" t="n">
        <v>1177.03964080053</v>
      </c>
      <c r="H613" s="0" t="n">
        <v>1306.37753465653</v>
      </c>
      <c r="I613" s="0" t="n">
        <v>1170.75591237716</v>
      </c>
      <c r="J613" s="0" t="n">
        <v>1116.55837636431</v>
      </c>
      <c r="K613" s="0" t="n">
        <v>1080.39173508792</v>
      </c>
      <c r="L613" s="0" t="n">
        <v>1057.24277456229</v>
      </c>
      <c r="M613" s="0" t="n">
        <v>1064.88485496776</v>
      </c>
      <c r="N613" s="0" t="n">
        <v>1060.77310721479</v>
      </c>
      <c r="O613" s="0" t="n">
        <v>1045.16522316766</v>
      </c>
      <c r="P613" s="0" t="n">
        <v>1057.29871990435</v>
      </c>
    </row>
    <row r="614" customFormat="false" ht="15" hidden="false" customHeight="false" outlineLevel="0" collapsed="false">
      <c r="A614" s="0" t="str">
        <f aca="true">INDIRECT("IDs!B"&amp;$B614+1)</f>
        <v>d-rectangle</v>
      </c>
      <c r="B614" s="0" t="n">
        <v>613</v>
      </c>
      <c r="C614" s="0" t="n">
        <v>987.186422890876</v>
      </c>
      <c r="D614" s="0" t="n">
        <v>986.039797308777</v>
      </c>
      <c r="E614" s="0" t="n">
        <v>992.767374816172</v>
      </c>
      <c r="F614" s="0" t="n">
        <v>984.053168387575</v>
      </c>
      <c r="G614" s="0" t="n">
        <v>987.489794527421</v>
      </c>
      <c r="H614" s="0" t="n">
        <v>1001.48604344284</v>
      </c>
      <c r="I614" s="0" t="n">
        <v>1000.51066413739</v>
      </c>
      <c r="J614" s="0" t="n">
        <v>1002.16847201059</v>
      </c>
      <c r="K614" s="0" t="n">
        <v>1003.57389312964</v>
      </c>
      <c r="L614" s="0" t="n">
        <v>1012.89189753297</v>
      </c>
      <c r="M614" s="0" t="n">
        <v>989.756306316689</v>
      </c>
      <c r="N614" s="0" t="n">
        <v>984.6527162639</v>
      </c>
      <c r="O614" s="0" t="n">
        <v>1001.00873157255</v>
      </c>
      <c r="P614" s="0" t="n">
        <v>990.143614389427</v>
      </c>
    </row>
    <row r="615" customFormat="false" ht="15" hidden="false" customHeight="false" outlineLevel="0" collapsed="false">
      <c r="A615" s="0" t="str">
        <f aca="true">INDIRECT("IDs!B"&amp;$B615+1)</f>
        <v>d-rectangle</v>
      </c>
      <c r="B615" s="0" t="n">
        <v>614</v>
      </c>
      <c r="C615" s="0" t="n">
        <v>995.318121714078</v>
      </c>
      <c r="D615" s="0" t="n">
        <v>992.760092239941</v>
      </c>
      <c r="E615" s="0" t="n">
        <v>997.720687989041</v>
      </c>
      <c r="F615" s="0" t="n">
        <v>992.961934716267</v>
      </c>
      <c r="G615" s="0" t="n">
        <v>996.288009363417</v>
      </c>
      <c r="H615" s="0" t="n">
        <v>1009.56993911306</v>
      </c>
      <c r="I615" s="0" t="n">
        <v>1009.78688324562</v>
      </c>
      <c r="J615" s="0" t="n">
        <v>1014.44590377459</v>
      </c>
      <c r="K615" s="0" t="n">
        <v>1016.04892774881</v>
      </c>
      <c r="L615" s="0" t="n">
        <v>1021.89294065308</v>
      </c>
      <c r="M615" s="0" t="n">
        <v>1003.94145834831</v>
      </c>
      <c r="N615" s="0" t="n">
        <v>998.99852127059</v>
      </c>
      <c r="O615" s="0" t="n">
        <v>1005.62179442108</v>
      </c>
      <c r="P615" s="0" t="n">
        <v>996.661698152502</v>
      </c>
    </row>
    <row r="616" customFormat="false" ht="15" hidden="false" customHeight="false" outlineLevel="0" collapsed="false">
      <c r="A616" s="0" t="str">
        <f aca="true">INDIRECT("IDs!B"&amp;$B616+1)</f>
        <v>d-rectangle</v>
      </c>
      <c r="B616" s="0" t="n">
        <v>615</v>
      </c>
      <c r="C616" s="0" t="n">
        <v>995.633925064925</v>
      </c>
      <c r="D616" s="0" t="n">
        <v>993.931464437239</v>
      </c>
      <c r="E616" s="0" t="n">
        <v>994.710484541347</v>
      </c>
      <c r="F616" s="0" t="n">
        <v>997.311271165827</v>
      </c>
      <c r="G616" s="0" t="n">
        <v>1001.1676610995</v>
      </c>
      <c r="H616" s="0" t="n">
        <v>1012.90389733226</v>
      </c>
      <c r="I616" s="0" t="n">
        <v>1020.19798823296</v>
      </c>
      <c r="J616" s="0" t="n">
        <v>1025.83517653845</v>
      </c>
      <c r="K616" s="0" t="n">
        <v>1027.9544197675</v>
      </c>
      <c r="L616" s="0" t="n">
        <v>1033.90336958992</v>
      </c>
      <c r="M616" s="0" t="n">
        <v>1011.78306927121</v>
      </c>
      <c r="N616" s="0" t="n">
        <v>1009.44282786881</v>
      </c>
      <c r="O616" s="0" t="n">
        <v>1005.53080593295</v>
      </c>
      <c r="P616" s="0" t="n">
        <v>998.039561213102</v>
      </c>
    </row>
    <row r="617" customFormat="false" ht="15" hidden="false" customHeight="false" outlineLevel="0" collapsed="false">
      <c r="A617" s="0" t="str">
        <f aca="true">INDIRECT("IDs!B"&amp;$B617+1)</f>
        <v>d-rectangle</v>
      </c>
      <c r="B617" s="0" t="n">
        <v>616</v>
      </c>
      <c r="C617" s="0" t="n">
        <v>1075.84936496455</v>
      </c>
      <c r="D617" s="0" t="n">
        <v>1073.96297115021</v>
      </c>
      <c r="E617" s="0" t="n">
        <v>1082.96312431182</v>
      </c>
      <c r="F617" s="0" t="n">
        <v>1096.12928124636</v>
      </c>
      <c r="G617" s="0" t="n">
        <v>1119.63048699688</v>
      </c>
      <c r="H617" s="0" t="n">
        <v>1166.74473972135</v>
      </c>
      <c r="I617" s="0" t="n">
        <v>1153.647660347</v>
      </c>
      <c r="J617" s="0" t="n">
        <v>1146.22871631721</v>
      </c>
      <c r="K617" s="0" t="n">
        <v>1135.56737357709</v>
      </c>
      <c r="L617" s="0" t="n">
        <v>1132.83953381391</v>
      </c>
      <c r="M617" s="0" t="n">
        <v>1100.10614750977</v>
      </c>
      <c r="N617" s="0" t="n">
        <v>1089.45806462811</v>
      </c>
      <c r="O617" s="0" t="n">
        <v>1085.88482648839</v>
      </c>
      <c r="P617" s="0" t="n">
        <v>1075.94927688114</v>
      </c>
    </row>
    <row r="618" customFormat="false" ht="15" hidden="false" customHeight="false" outlineLevel="0" collapsed="false">
      <c r="A618" s="0" t="str">
        <f aca="true">INDIRECT("IDs!B"&amp;$B618+1)</f>
        <v>d-rectangle</v>
      </c>
      <c r="B618" s="0" t="n">
        <v>617</v>
      </c>
      <c r="C618" s="0" t="n">
        <v>1079.60481039832</v>
      </c>
      <c r="D618" s="0" t="n">
        <v>1078.68385752683</v>
      </c>
      <c r="E618" s="0" t="n">
        <v>1088.03320864251</v>
      </c>
      <c r="F618" s="0" t="n">
        <v>1104.90263573127</v>
      </c>
      <c r="G618" s="0" t="n">
        <v>1132.65431489339</v>
      </c>
      <c r="H618" s="0" t="n">
        <v>1184.11271443915</v>
      </c>
      <c r="I618" s="0" t="n">
        <v>1170.50022150032</v>
      </c>
      <c r="J618" s="0" t="n">
        <v>1156.91330255267</v>
      </c>
      <c r="K618" s="0" t="n">
        <v>1140.44900257268</v>
      </c>
      <c r="L618" s="0" t="n">
        <v>1133.0865083271</v>
      </c>
      <c r="M618" s="0" t="n">
        <v>1103.62935234862</v>
      </c>
      <c r="N618" s="0" t="n">
        <v>1091.60172535195</v>
      </c>
      <c r="O618" s="0" t="n">
        <v>1085.87357018036</v>
      </c>
      <c r="P618" s="0" t="n">
        <v>1078.10693145733</v>
      </c>
    </row>
    <row r="619" customFormat="false" ht="15" hidden="false" customHeight="false" outlineLevel="0" collapsed="false">
      <c r="A619" s="0" t="str">
        <f aca="true">INDIRECT("IDs!B"&amp;$B619+1)</f>
        <v>d-rectangle</v>
      </c>
      <c r="B619" s="0" t="n">
        <v>618</v>
      </c>
      <c r="C619" s="0" t="n">
        <v>1157.12026015955</v>
      </c>
      <c r="D619" s="0" t="n">
        <v>1155.17544298223</v>
      </c>
      <c r="E619" s="0" t="n">
        <v>1165.84852761546</v>
      </c>
      <c r="F619" s="0" t="n">
        <v>1174.89761371003</v>
      </c>
      <c r="G619" s="0" t="n">
        <v>1196.16238207461</v>
      </c>
      <c r="H619" s="0" t="n">
        <v>1239.76479864978</v>
      </c>
      <c r="I619" s="0" t="n">
        <v>1230.2665367815</v>
      </c>
      <c r="J619" s="0" t="n">
        <v>1216.73770979054</v>
      </c>
      <c r="K619" s="0" t="n">
        <v>1200.03308742534</v>
      </c>
      <c r="L619" s="0" t="n">
        <v>1195.65146049369</v>
      </c>
      <c r="M619" s="0" t="n">
        <v>1172.83725935999</v>
      </c>
      <c r="N619" s="0" t="n">
        <v>1165.2642978039</v>
      </c>
      <c r="O619" s="0" t="n">
        <v>1164.65913992586</v>
      </c>
      <c r="P619" s="0" t="n">
        <v>1155.98706169294</v>
      </c>
    </row>
    <row r="620" customFormat="false" ht="15" hidden="false" customHeight="false" outlineLevel="0" collapsed="false">
      <c r="A620" s="0" t="str">
        <f aca="true">INDIRECT("IDs!B"&amp;$B620+1)</f>
        <v>d-rectangle</v>
      </c>
      <c r="B620" s="0" t="n">
        <v>619</v>
      </c>
      <c r="C620" s="0" t="n">
        <v>1159.56528492473</v>
      </c>
      <c r="D620" s="0" t="n">
        <v>1158.28081027143</v>
      </c>
      <c r="E620" s="0" t="n">
        <v>1170.04491121828</v>
      </c>
      <c r="F620" s="0" t="n">
        <v>1181.01058743356</v>
      </c>
      <c r="G620" s="0" t="n">
        <v>1204.32501756656</v>
      </c>
      <c r="H620" s="0" t="n">
        <v>1251.45591007579</v>
      </c>
      <c r="I620" s="0" t="n">
        <v>1238.75294246009</v>
      </c>
      <c r="J620" s="0" t="n">
        <v>1220.03428748008</v>
      </c>
      <c r="K620" s="0" t="n">
        <v>1200.73393361767</v>
      </c>
      <c r="L620" s="0" t="n">
        <v>1194.77885122359</v>
      </c>
      <c r="M620" s="0" t="n">
        <v>1174.26096212445</v>
      </c>
      <c r="N620" s="0" t="n">
        <v>1166.12059470856</v>
      </c>
      <c r="O620" s="0" t="n">
        <v>1164.92803904172</v>
      </c>
      <c r="P620" s="0" t="n">
        <v>1157.75097292379</v>
      </c>
    </row>
    <row r="621" customFormat="false" ht="15" hidden="false" customHeight="false" outlineLevel="0" collapsed="false">
      <c r="A621" s="0" t="str">
        <f aca="true">INDIRECT("IDs!B"&amp;$B621+1)</f>
        <v>d-rectangle</v>
      </c>
      <c r="B621" s="0" t="n">
        <v>620</v>
      </c>
      <c r="C621" s="0" t="n">
        <v>1159.82461318733</v>
      </c>
      <c r="D621" s="0" t="n">
        <v>1158.04890437778</v>
      </c>
      <c r="E621" s="0" t="n">
        <v>1167.29153105734</v>
      </c>
      <c r="F621" s="0" t="n">
        <v>1178.5744007357</v>
      </c>
      <c r="G621" s="0" t="n">
        <v>1203.567485811</v>
      </c>
      <c r="H621" s="0" t="n">
        <v>1258.3569738428</v>
      </c>
      <c r="I621" s="0" t="n">
        <v>1244.58634967316</v>
      </c>
      <c r="J621" s="0" t="n">
        <v>1219.81778329414</v>
      </c>
      <c r="K621" s="0" t="n">
        <v>1200.22435088775</v>
      </c>
      <c r="L621" s="0" t="n">
        <v>1193.53911073508</v>
      </c>
      <c r="M621" s="0" t="n">
        <v>1175.15154884662</v>
      </c>
      <c r="N621" s="0" t="n">
        <v>1165.87908221688</v>
      </c>
      <c r="O621" s="0" t="n">
        <v>1164.54337637121</v>
      </c>
      <c r="P621" s="0" t="n">
        <v>1158.07509889856</v>
      </c>
    </row>
    <row r="622" customFormat="false" ht="15" hidden="false" customHeight="false" outlineLevel="0" collapsed="false">
      <c r="A622" s="0" t="str">
        <f aca="true">INDIRECT("IDs!B"&amp;$B622+1)</f>
        <v>d-rectangle</v>
      </c>
      <c r="B622" s="0" t="n">
        <v>621</v>
      </c>
      <c r="C622" s="0" t="n">
        <v>1163.22684137459</v>
      </c>
      <c r="D622" s="0" t="n">
        <v>1162.62103778113</v>
      </c>
      <c r="E622" s="0" t="n">
        <v>1171.84966688877</v>
      </c>
      <c r="F622" s="0" t="n">
        <v>1186.69570794468</v>
      </c>
      <c r="G622" s="0" t="n">
        <v>1214.41911153445</v>
      </c>
      <c r="H622" s="0" t="n">
        <v>1279.87026659778</v>
      </c>
      <c r="I622" s="0" t="n">
        <v>1253.1639002088</v>
      </c>
      <c r="J622" s="0" t="n">
        <v>1222.91059094777</v>
      </c>
      <c r="K622" s="0" t="n">
        <v>1202.33114929568</v>
      </c>
      <c r="L622" s="0" t="n">
        <v>1194.06935592631</v>
      </c>
      <c r="M622" s="0" t="n">
        <v>1175.97818885732</v>
      </c>
      <c r="N622" s="0" t="n">
        <v>1166.60934029702</v>
      </c>
      <c r="O622" s="0" t="n">
        <v>1165.69052801461</v>
      </c>
      <c r="P622" s="0" t="n">
        <v>1160.10201146707</v>
      </c>
    </row>
    <row r="623" customFormat="false" ht="15" hidden="false" customHeight="false" outlineLevel="0" collapsed="false">
      <c r="A623" s="0" t="str">
        <f aca="true">INDIRECT("IDs!B"&amp;$B623+1)</f>
        <v>d-rectangle</v>
      </c>
      <c r="B623" s="0" t="n">
        <v>622</v>
      </c>
      <c r="C623" s="0" t="n">
        <v>1157.96846252414</v>
      </c>
      <c r="D623" s="0" t="n">
        <v>1158.65087307434</v>
      </c>
      <c r="E623" s="0" t="n">
        <v>1160.09455455389</v>
      </c>
      <c r="F623" s="0" t="n">
        <v>1183.82035576866</v>
      </c>
      <c r="G623" s="0" t="n">
        <v>1214.69707105407</v>
      </c>
      <c r="H623" s="0" t="n">
        <v>1308.28131545709</v>
      </c>
      <c r="I623" s="0" t="n">
        <v>1256.24358730421</v>
      </c>
      <c r="J623" s="0" t="n">
        <v>1222.1358557702</v>
      </c>
      <c r="K623" s="0" t="n">
        <v>1199.70433741939</v>
      </c>
      <c r="L623" s="0" t="n">
        <v>1188.76267484648</v>
      </c>
      <c r="M623" s="0" t="n">
        <v>1173.95836250481</v>
      </c>
      <c r="N623" s="0" t="n">
        <v>1163.15752033347</v>
      </c>
      <c r="O623" s="0" t="n">
        <v>1159.91962357706</v>
      </c>
      <c r="P623" s="0" t="n">
        <v>1155.72597505447</v>
      </c>
    </row>
    <row r="624" customFormat="false" ht="15" hidden="false" customHeight="false" outlineLevel="0" collapsed="false">
      <c r="A624" s="0" t="str">
        <f aca="true">INDIRECT("IDs!B"&amp;$B624+1)</f>
        <v>d-rectangle</v>
      </c>
      <c r="B624" s="0" t="n">
        <v>623</v>
      </c>
      <c r="C624" s="0" t="n">
        <v>1158.60207289458</v>
      </c>
      <c r="D624" s="0" t="n">
        <v>1163.29081717659</v>
      </c>
      <c r="E624" s="0" t="n">
        <v>1156.56524084774</v>
      </c>
      <c r="F624" s="0" t="n">
        <v>1181.13632105563</v>
      </c>
      <c r="G624" s="0" t="n">
        <v>1224.23749081702</v>
      </c>
      <c r="H624" s="0" t="n">
        <v>1346.44082967121</v>
      </c>
      <c r="I624" s="0" t="n">
        <v>1265.23428789544</v>
      </c>
      <c r="J624" s="0" t="n">
        <v>1222.09610504496</v>
      </c>
      <c r="K624" s="0" t="n">
        <v>1188.07525521523</v>
      </c>
      <c r="L624" s="0" t="n">
        <v>1167.80850753739</v>
      </c>
      <c r="M624" s="0" t="n">
        <v>1164.0108617231</v>
      </c>
      <c r="N624" s="0" t="n">
        <v>1155.47588188652</v>
      </c>
      <c r="O624" s="0" t="n">
        <v>1145.72416032711</v>
      </c>
      <c r="P624" s="0" t="n">
        <v>1149.36061695347</v>
      </c>
    </row>
    <row r="625" customFormat="false" ht="15" hidden="false" customHeight="false" outlineLevel="0" collapsed="false">
      <c r="A625" s="0" t="str">
        <f aca="true">INDIRECT("IDs!B"&amp;$B625+1)</f>
        <v>d-rectangle</v>
      </c>
      <c r="B625" s="0" t="n">
        <v>624</v>
      </c>
      <c r="C625" s="0" t="n">
        <v>1123.59204273306</v>
      </c>
      <c r="D625" s="0" t="n">
        <v>1135.52878673136</v>
      </c>
      <c r="E625" s="0" t="n">
        <v>1122.72623989041</v>
      </c>
      <c r="F625" s="0" t="n">
        <v>1145.79483805217</v>
      </c>
      <c r="G625" s="0" t="n">
        <v>1192.1490662537</v>
      </c>
      <c r="H625" s="0" t="n">
        <v>1340.95897796384</v>
      </c>
      <c r="I625" s="0" t="n">
        <v>1234.13971790689</v>
      </c>
      <c r="J625" s="0" t="n">
        <v>1174.05930053009</v>
      </c>
      <c r="K625" s="0" t="n">
        <v>1120.30031282027</v>
      </c>
      <c r="L625" s="0" t="n">
        <v>1083.63378151698</v>
      </c>
      <c r="M625" s="0" t="n">
        <v>1102.66426549177</v>
      </c>
      <c r="N625" s="0" t="n">
        <v>1098.53292948026</v>
      </c>
      <c r="O625" s="0" t="n">
        <v>1078.6117306776</v>
      </c>
      <c r="P625" s="0" t="n">
        <v>1099.00171563106</v>
      </c>
    </row>
    <row r="626" customFormat="false" ht="15" hidden="false" customHeight="false" outlineLevel="0" collapsed="false">
      <c r="A626" s="0" t="str">
        <f aca="true">INDIRECT("IDs!B"&amp;$B626+1)</f>
        <v>d-rectangle</v>
      </c>
      <c r="B626" s="0" t="n">
        <v>625</v>
      </c>
      <c r="C626" s="0" t="n">
        <v>1000.12628797651</v>
      </c>
      <c r="D626" s="0" t="n">
        <v>996.871017351464</v>
      </c>
      <c r="E626" s="0" t="n">
        <v>995.764211871165</v>
      </c>
      <c r="F626" s="0" t="n">
        <v>986.918729100074</v>
      </c>
      <c r="G626" s="0" t="n">
        <v>993.431851086834</v>
      </c>
      <c r="H626" s="0" t="n">
        <v>1010.5799624291</v>
      </c>
      <c r="I626" s="0" t="n">
        <v>1008.18527689829</v>
      </c>
      <c r="J626" s="0" t="n">
        <v>1010.27812623772</v>
      </c>
      <c r="K626" s="0" t="n">
        <v>1012.54237517222</v>
      </c>
      <c r="L626" s="0" t="n">
        <v>1021.02833284223</v>
      </c>
      <c r="M626" s="0" t="n">
        <v>998.346947472692</v>
      </c>
      <c r="N626" s="0" t="n">
        <v>998.991056492359</v>
      </c>
      <c r="O626" s="0" t="n">
        <v>1009.23375828896</v>
      </c>
      <c r="P626" s="0" t="n">
        <v>1002.0177015978</v>
      </c>
    </row>
    <row r="627" customFormat="false" ht="15" hidden="false" customHeight="false" outlineLevel="0" collapsed="false">
      <c r="A627" s="0" t="str">
        <f aca="true">INDIRECT("IDs!B"&amp;$B627+1)</f>
        <v>d-rectangle</v>
      </c>
      <c r="B627" s="0" t="n">
        <v>626</v>
      </c>
      <c r="C627" s="0" t="n">
        <v>999.474238942297</v>
      </c>
      <c r="D627" s="0" t="n">
        <v>993.774528280592</v>
      </c>
      <c r="E627" s="0" t="n">
        <v>990.018657536753</v>
      </c>
      <c r="F627" s="0" t="n">
        <v>992.185602359965</v>
      </c>
      <c r="G627" s="0" t="n">
        <v>1000.83252499299</v>
      </c>
      <c r="H627" s="0" t="n">
        <v>1016.59614898125</v>
      </c>
      <c r="I627" s="0" t="n">
        <v>1014.87656468876</v>
      </c>
      <c r="J627" s="0" t="n">
        <v>1017.69317475208</v>
      </c>
      <c r="K627" s="0" t="n">
        <v>1018.82865609218</v>
      </c>
      <c r="L627" s="0" t="n">
        <v>1026.98567817718</v>
      </c>
      <c r="M627" s="0" t="n">
        <v>1007.47931648024</v>
      </c>
      <c r="N627" s="0" t="n">
        <v>1006.85748785659</v>
      </c>
      <c r="O627" s="0" t="n">
        <v>1013.1852096779</v>
      </c>
      <c r="P627" s="0" t="n">
        <v>1002.20113703173</v>
      </c>
    </row>
    <row r="628" customFormat="false" ht="15" hidden="false" customHeight="false" outlineLevel="0" collapsed="false">
      <c r="A628" s="0" t="str">
        <f aca="true">INDIRECT("IDs!B"&amp;$B628+1)</f>
        <v>d-rectangle</v>
      </c>
      <c r="B628" s="0" t="n">
        <v>627</v>
      </c>
      <c r="C628" s="0" t="n">
        <v>1096.12378702868</v>
      </c>
      <c r="D628" s="0" t="n">
        <v>1091.13277500566</v>
      </c>
      <c r="E628" s="0" t="n">
        <v>1098.56545321128</v>
      </c>
      <c r="F628" s="0" t="n">
        <v>1106.64238889846</v>
      </c>
      <c r="G628" s="0" t="n">
        <v>1126.30324633165</v>
      </c>
      <c r="H628" s="0" t="n">
        <v>1172.43898124753</v>
      </c>
      <c r="I628" s="0" t="n">
        <v>1160.99537212512</v>
      </c>
      <c r="J628" s="0" t="n">
        <v>1159.81675235177</v>
      </c>
      <c r="K628" s="0" t="n">
        <v>1156.01970057164</v>
      </c>
      <c r="L628" s="0" t="n">
        <v>1161.72118258507</v>
      </c>
      <c r="M628" s="0" t="n">
        <v>1123.65472352368</v>
      </c>
      <c r="N628" s="0" t="n">
        <v>1114.88597150068</v>
      </c>
      <c r="O628" s="0" t="n">
        <v>1114.15800733374</v>
      </c>
      <c r="P628" s="0" t="n">
        <v>1098.92386792955</v>
      </c>
    </row>
    <row r="629" customFormat="false" ht="15" hidden="false" customHeight="false" outlineLevel="0" collapsed="false">
      <c r="A629" s="0" t="str">
        <f aca="true">INDIRECT("IDs!B"&amp;$B629+1)</f>
        <v>d-rectangle</v>
      </c>
      <c r="B629" s="0" t="n">
        <v>628</v>
      </c>
      <c r="C629" s="0" t="n">
        <v>1103.02195394452</v>
      </c>
      <c r="D629" s="0" t="n">
        <v>1099.03951882549</v>
      </c>
      <c r="E629" s="0" t="n">
        <v>1105.62171826136</v>
      </c>
      <c r="F629" s="0" t="n">
        <v>1117.06731938081</v>
      </c>
      <c r="G629" s="0" t="n">
        <v>1139.69049859156</v>
      </c>
      <c r="H629" s="0" t="n">
        <v>1187.65364988494</v>
      </c>
      <c r="I629" s="0" t="n">
        <v>1178.2386513873</v>
      </c>
      <c r="J629" s="0" t="n">
        <v>1174.40142508568</v>
      </c>
      <c r="K629" s="0" t="n">
        <v>1166.7155379891</v>
      </c>
      <c r="L629" s="0" t="n">
        <v>1167.09299629031</v>
      </c>
      <c r="M629" s="0" t="n">
        <v>1131.61000178023</v>
      </c>
      <c r="N629" s="0" t="n">
        <v>1120.26757610155</v>
      </c>
      <c r="O629" s="0" t="n">
        <v>1117.22119800693</v>
      </c>
      <c r="P629" s="0" t="n">
        <v>1104.87251950771</v>
      </c>
    </row>
    <row r="630" customFormat="false" ht="15" hidden="false" customHeight="false" outlineLevel="0" collapsed="false">
      <c r="A630" s="0" t="str">
        <f aca="true">INDIRECT("IDs!B"&amp;$B630+1)</f>
        <v>d-rectangle</v>
      </c>
      <c r="B630" s="0" t="n">
        <v>629</v>
      </c>
      <c r="C630" s="0" t="n">
        <v>1108.73209287209</v>
      </c>
      <c r="D630" s="0" t="n">
        <v>1105.61597346905</v>
      </c>
      <c r="E630" s="0" t="n">
        <v>1112.33012295919</v>
      </c>
      <c r="F630" s="0" t="n">
        <v>1127.26278447798</v>
      </c>
      <c r="G630" s="0" t="n">
        <v>1154.30635666093</v>
      </c>
      <c r="H630" s="0" t="n">
        <v>1206.81027059886</v>
      </c>
      <c r="I630" s="0" t="n">
        <v>1197.54095411349</v>
      </c>
      <c r="J630" s="0" t="n">
        <v>1188.00353253343</v>
      </c>
      <c r="K630" s="0" t="n">
        <v>1174.66505973264</v>
      </c>
      <c r="L630" s="0" t="n">
        <v>1170.16622231287</v>
      </c>
      <c r="M630" s="0" t="n">
        <v>1137.6909238105</v>
      </c>
      <c r="N630" s="0" t="n">
        <v>1124.55971581218</v>
      </c>
      <c r="O630" s="0" t="n">
        <v>1119.08777489925</v>
      </c>
      <c r="P630" s="0" t="n">
        <v>1108.89252696367</v>
      </c>
    </row>
    <row r="631" customFormat="false" ht="15" hidden="false" customHeight="false" outlineLevel="0" collapsed="false">
      <c r="A631" s="0" t="str">
        <f aca="true">INDIRECT("IDs!B"&amp;$B631+1)</f>
        <v>d-rectangle</v>
      </c>
      <c r="B631" s="0" t="n">
        <v>630</v>
      </c>
      <c r="C631" s="0" t="n">
        <v>1111.84534055225</v>
      </c>
      <c r="D631" s="0" t="n">
        <v>1108.89465198417</v>
      </c>
      <c r="E631" s="0" t="n">
        <v>1115.5151531993</v>
      </c>
      <c r="F631" s="0" t="n">
        <v>1132.49758854039</v>
      </c>
      <c r="G631" s="0" t="n">
        <v>1161.64828149295</v>
      </c>
      <c r="H631" s="0" t="n">
        <v>1217.02310308466</v>
      </c>
      <c r="I631" s="0" t="n">
        <v>1207.00416629972</v>
      </c>
      <c r="J631" s="0" t="n">
        <v>1193.85182999478</v>
      </c>
      <c r="K631" s="0" t="n">
        <v>1178.04558874078</v>
      </c>
      <c r="L631" s="0" t="n">
        <v>1171.87265644179</v>
      </c>
      <c r="M631" s="0" t="n">
        <v>1141.16664347187</v>
      </c>
      <c r="N631" s="0" t="n">
        <v>1127.22051980127</v>
      </c>
      <c r="O631" s="0" t="n">
        <v>1121.76505236408</v>
      </c>
      <c r="P631" s="0" t="n">
        <v>1111.99189368797</v>
      </c>
    </row>
    <row r="632" customFormat="false" ht="15" hidden="false" customHeight="false" outlineLevel="0" collapsed="false">
      <c r="A632" s="0" t="str">
        <f aca="true">INDIRECT("IDs!B"&amp;$B632+1)</f>
        <v>d-rectangle</v>
      </c>
      <c r="B632" s="0" t="n">
        <v>631</v>
      </c>
      <c r="C632" s="0" t="n">
        <v>1112.36874233166</v>
      </c>
      <c r="D632" s="0" t="n">
        <v>1109.34106450281</v>
      </c>
      <c r="E632" s="0" t="n">
        <v>1116.97845936193</v>
      </c>
      <c r="F632" s="0" t="n">
        <v>1136.0580970769</v>
      </c>
      <c r="G632" s="0" t="n">
        <v>1167.16958469971</v>
      </c>
      <c r="H632" s="0" t="n">
        <v>1226.85575107122</v>
      </c>
      <c r="I632" s="0" t="n">
        <v>1214.22580634606</v>
      </c>
      <c r="J632" s="0" t="n">
        <v>1196.62859105817</v>
      </c>
      <c r="K632" s="0" t="n">
        <v>1178.93482189583</v>
      </c>
      <c r="L632" s="0" t="n">
        <v>1171.74409098706</v>
      </c>
      <c r="M632" s="0" t="n">
        <v>1142.62945399792</v>
      </c>
      <c r="N632" s="0" t="n">
        <v>1127.97316727192</v>
      </c>
      <c r="O632" s="0" t="n">
        <v>1122.44330341133</v>
      </c>
      <c r="P632" s="0" t="n">
        <v>1112.99892965654</v>
      </c>
    </row>
    <row r="633" customFormat="false" ht="15" hidden="false" customHeight="false" outlineLevel="0" collapsed="false">
      <c r="A633" s="0" t="str">
        <f aca="true">INDIRECT("IDs!B"&amp;$B633+1)</f>
        <v>d-rectangle</v>
      </c>
      <c r="B633" s="0" t="n">
        <v>632</v>
      </c>
      <c r="C633" s="0" t="n">
        <v>1223.38804538125</v>
      </c>
      <c r="D633" s="0" t="n">
        <v>1220.21923392837</v>
      </c>
      <c r="E633" s="0" t="n">
        <v>1229.71520104911</v>
      </c>
      <c r="F633" s="0" t="n">
        <v>1239.67272244313</v>
      </c>
      <c r="G633" s="0" t="n">
        <v>1263.51388205356</v>
      </c>
      <c r="H633" s="0" t="n">
        <v>1314.32320103189</v>
      </c>
      <c r="I633" s="0" t="n">
        <v>1301.21174597215</v>
      </c>
      <c r="J633" s="0" t="n">
        <v>1279.23004031675</v>
      </c>
      <c r="K633" s="0" t="n">
        <v>1262.19754265636</v>
      </c>
      <c r="L633" s="0" t="n">
        <v>1258.9188466588</v>
      </c>
      <c r="M633" s="0" t="n">
        <v>1238.5768838904</v>
      </c>
      <c r="N633" s="0" t="n">
        <v>1229.70862764846</v>
      </c>
      <c r="O633" s="0" t="n">
        <v>1230.47803450254</v>
      </c>
      <c r="P633" s="0" t="n">
        <v>1222.07824796104</v>
      </c>
    </row>
    <row r="634" customFormat="false" ht="15" hidden="false" customHeight="false" outlineLevel="0" collapsed="false">
      <c r="A634" s="0" t="str">
        <f aca="true">INDIRECT("IDs!B"&amp;$B634+1)</f>
        <v>d-rectangle</v>
      </c>
      <c r="B634" s="0" t="n">
        <v>633</v>
      </c>
      <c r="C634" s="0" t="n">
        <v>998.027804010589</v>
      </c>
      <c r="D634" s="0" t="n">
        <v>1000.44920898905</v>
      </c>
      <c r="E634" s="0" t="n">
        <v>1007.64199690731</v>
      </c>
      <c r="F634" s="0" t="n">
        <v>1017.28729203988</v>
      </c>
      <c r="G634" s="0" t="n">
        <v>1029.52563135738</v>
      </c>
      <c r="H634" s="0" t="n">
        <v>1093.55349967209</v>
      </c>
      <c r="I634" s="0" t="n">
        <v>1066.67453921896</v>
      </c>
      <c r="J634" s="0" t="n">
        <v>1034.78724159709</v>
      </c>
      <c r="K634" s="0" t="n">
        <v>1023.77009581889</v>
      </c>
      <c r="L634" s="0" t="n">
        <v>1016.37043158161</v>
      </c>
      <c r="M634" s="0" t="n">
        <v>1004.29572822388</v>
      </c>
      <c r="N634" s="0" t="n">
        <v>1002.31761594001</v>
      </c>
      <c r="O634" s="0" t="n">
        <v>1000.90189505558</v>
      </c>
      <c r="P634" s="0" t="n">
        <v>999.598698702052</v>
      </c>
    </row>
    <row r="635" customFormat="false" ht="15" hidden="false" customHeight="false" outlineLevel="0" collapsed="false">
      <c r="A635" s="0" t="str">
        <f aca="true">INDIRECT("IDs!B"&amp;$B635+1)</f>
        <v>d-rectangle</v>
      </c>
      <c r="B635" s="0" t="n">
        <v>634</v>
      </c>
      <c r="C635" s="0" t="n">
        <v>1123.91972209864</v>
      </c>
      <c r="D635" s="0" t="n">
        <v>1126.53296246355</v>
      </c>
      <c r="E635" s="0" t="n">
        <v>1128.43913815799</v>
      </c>
      <c r="F635" s="0" t="n">
        <v>1156.13529599468</v>
      </c>
      <c r="G635" s="0" t="n">
        <v>1188.25487415816</v>
      </c>
      <c r="H635" s="0" t="n">
        <v>1290.81073288802</v>
      </c>
      <c r="I635" s="0" t="n">
        <v>1247.45043676381</v>
      </c>
      <c r="J635" s="0" t="n">
        <v>1216.08559998267</v>
      </c>
      <c r="K635" s="0" t="n">
        <v>1195.05657336105</v>
      </c>
      <c r="L635" s="0" t="n">
        <v>1162.91759389496</v>
      </c>
      <c r="M635" s="0" t="n">
        <v>1159.33139373195</v>
      </c>
      <c r="N635" s="0" t="n">
        <v>1138.21077635924</v>
      </c>
      <c r="O635" s="0" t="n">
        <v>1111.52694323881</v>
      </c>
      <c r="P635" s="0" t="n">
        <v>1119.243246196</v>
      </c>
    </row>
    <row r="636" customFormat="false" ht="15" hidden="false" customHeight="false" outlineLevel="0" collapsed="false">
      <c r="A636" s="0" t="str">
        <f aca="true">INDIRECT("IDs!B"&amp;$B636+1)</f>
        <v>d-rectangle</v>
      </c>
      <c r="B636" s="0" t="n">
        <v>635</v>
      </c>
      <c r="C636" s="0" t="n">
        <v>1149.85801311884</v>
      </c>
      <c r="D636" s="0" t="n">
        <v>1157.74439815896</v>
      </c>
      <c r="E636" s="0" t="n">
        <v>1148.70603095678</v>
      </c>
      <c r="F636" s="0" t="n">
        <v>1177.15248832105</v>
      </c>
      <c r="G636" s="0" t="n">
        <v>1218.3268847162</v>
      </c>
      <c r="H636" s="0" t="n">
        <v>1353.35766226191</v>
      </c>
      <c r="I636" s="0" t="n">
        <v>1275.036376653</v>
      </c>
      <c r="J636" s="0" t="n">
        <v>1230.21611841524</v>
      </c>
      <c r="K636" s="0" t="n">
        <v>1189.28730796994</v>
      </c>
      <c r="L636" s="0" t="n">
        <v>1141.22768173611</v>
      </c>
      <c r="M636" s="0" t="n">
        <v>1154.84875856305</v>
      </c>
      <c r="N636" s="0" t="n">
        <v>1137.44321796586</v>
      </c>
      <c r="O636" s="0" t="n">
        <v>1112.40337905603</v>
      </c>
      <c r="P636" s="0" t="n">
        <v>1130.24226901995</v>
      </c>
    </row>
    <row r="637" customFormat="false" ht="15" hidden="false" customHeight="false" outlineLevel="0" collapsed="false">
      <c r="A637" s="0" t="str">
        <f aca="true">INDIRECT("IDs!B"&amp;$B637+1)</f>
        <v>d-rectangle</v>
      </c>
      <c r="B637" s="0" t="n">
        <v>636</v>
      </c>
      <c r="C637" s="0" t="n">
        <v>1149.18036150363</v>
      </c>
      <c r="D637" s="0" t="n">
        <v>1176.24399898605</v>
      </c>
      <c r="E637" s="0" t="n">
        <v>1173.95020648101</v>
      </c>
      <c r="F637" s="0" t="n">
        <v>1196.17786697713</v>
      </c>
      <c r="G637" s="0" t="n">
        <v>1238.07168081723</v>
      </c>
      <c r="H637" s="0" t="n">
        <v>1371.7660374727</v>
      </c>
      <c r="I637" s="0" t="n">
        <v>1262.7471657805</v>
      </c>
      <c r="J637" s="0" t="n">
        <v>1198.06055294608</v>
      </c>
      <c r="K637" s="0" t="n">
        <v>1149.59166456024</v>
      </c>
      <c r="L637" s="0" t="n">
        <v>1104.64680428292</v>
      </c>
      <c r="M637" s="0" t="n">
        <v>1122.69067774191</v>
      </c>
      <c r="N637" s="0" t="n">
        <v>1116.49951557671</v>
      </c>
      <c r="O637" s="0" t="n">
        <v>1095.21498421752</v>
      </c>
      <c r="P637" s="0" t="n">
        <v>1115.92375342187</v>
      </c>
    </row>
    <row r="638" customFormat="false" ht="15" hidden="false" customHeight="false" outlineLevel="0" collapsed="false">
      <c r="A638" s="0" t="str">
        <f aca="true">INDIRECT("IDs!B"&amp;$B638+1)</f>
        <v>d-rectangle</v>
      </c>
      <c r="B638" s="0" t="n">
        <v>637</v>
      </c>
      <c r="C638" s="0" t="n">
        <v>1093.55015115973</v>
      </c>
      <c r="D638" s="0" t="n">
        <v>1088.68606288376</v>
      </c>
      <c r="E638" s="0" t="n">
        <v>1103.64049396728</v>
      </c>
      <c r="F638" s="0" t="n">
        <v>1095.62414074831</v>
      </c>
      <c r="G638" s="0" t="n">
        <v>1108.28907084814</v>
      </c>
      <c r="H638" s="0" t="n">
        <v>1158.811458218</v>
      </c>
      <c r="I638" s="0" t="n">
        <v>1140.52933476754</v>
      </c>
      <c r="J638" s="0" t="n">
        <v>1141.55557893746</v>
      </c>
      <c r="K638" s="0" t="n">
        <v>1145.13448645555</v>
      </c>
      <c r="L638" s="0" t="n">
        <v>1168.57458900101</v>
      </c>
      <c r="M638" s="0" t="n">
        <v>1121.61033735092</v>
      </c>
      <c r="N638" s="0" t="n">
        <v>1116.7908742051</v>
      </c>
      <c r="O638" s="0" t="n">
        <v>1129.25970021414</v>
      </c>
      <c r="P638" s="0" t="n">
        <v>1099.85970242199</v>
      </c>
    </row>
    <row r="639" customFormat="false" ht="15" hidden="false" customHeight="false" outlineLevel="0" collapsed="false">
      <c r="A639" s="0" t="str">
        <f aca="true">INDIRECT("IDs!B"&amp;$B639+1)</f>
        <v>d-rectangle</v>
      </c>
      <c r="B639" s="0" t="n">
        <v>638</v>
      </c>
      <c r="C639" s="0" t="n">
        <v>1108.28559442172</v>
      </c>
      <c r="D639" s="0" t="n">
        <v>1101.95898660933</v>
      </c>
      <c r="E639" s="0" t="n">
        <v>1110.4762279344</v>
      </c>
      <c r="F639" s="0" t="n">
        <v>1111.23645988308</v>
      </c>
      <c r="G639" s="0" t="n">
        <v>1126.67659940654</v>
      </c>
      <c r="H639" s="0" t="n">
        <v>1172.53840012406</v>
      </c>
      <c r="I639" s="0" t="n">
        <v>1159.75149883911</v>
      </c>
      <c r="J639" s="0" t="n">
        <v>1161.97923411633</v>
      </c>
      <c r="K639" s="0" t="n">
        <v>1163.7629186724</v>
      </c>
      <c r="L639" s="0" t="n">
        <v>1178.87947244833</v>
      </c>
      <c r="M639" s="0" t="n">
        <v>1136.62339436433</v>
      </c>
      <c r="N639" s="0" t="n">
        <v>1130.19201982622</v>
      </c>
      <c r="O639" s="0" t="n">
        <v>1135.04231744789</v>
      </c>
      <c r="P639" s="0" t="n">
        <v>1113.49667373011</v>
      </c>
    </row>
    <row r="640" customFormat="false" ht="15" hidden="false" customHeight="false" outlineLevel="0" collapsed="false">
      <c r="A640" s="0" t="str">
        <f aca="true">INDIRECT("IDs!B"&amp;$B640+1)</f>
        <v>d-rectangle</v>
      </c>
      <c r="B640" s="0" t="n">
        <v>639</v>
      </c>
      <c r="C640" s="0" t="n">
        <v>1115.61938809271</v>
      </c>
      <c r="D640" s="0" t="n">
        <v>1109.23466688488</v>
      </c>
      <c r="E640" s="0" t="n">
        <v>1114.98815012673</v>
      </c>
      <c r="F640" s="0" t="n">
        <v>1120.49066732944</v>
      </c>
      <c r="G640" s="0" t="n">
        <v>1138.67130016467</v>
      </c>
      <c r="H640" s="0" t="n">
        <v>1184.44603714191</v>
      </c>
      <c r="I640" s="0" t="n">
        <v>1175.79265018748</v>
      </c>
      <c r="J640" s="0" t="n">
        <v>1177.03997975301</v>
      </c>
      <c r="K640" s="0" t="n">
        <v>1175.6035157468</v>
      </c>
      <c r="L640" s="0" t="n">
        <v>1183.84296490572</v>
      </c>
      <c r="M640" s="0" t="n">
        <v>1144.49457139394</v>
      </c>
      <c r="N640" s="0" t="n">
        <v>1136.22162802695</v>
      </c>
      <c r="O640" s="0" t="n">
        <v>1136.72642624485</v>
      </c>
      <c r="P640" s="0" t="n">
        <v>1119.69073496099</v>
      </c>
    </row>
    <row r="641" customFormat="false" ht="15" hidden="false" customHeight="false" outlineLevel="0" collapsed="false">
      <c r="A641" s="0" t="str">
        <f aca="true">INDIRECT("IDs!B"&amp;$B641+1)</f>
        <v>d-rectangle</v>
      </c>
      <c r="B641" s="0" t="n">
        <v>640</v>
      </c>
      <c r="C641" s="0" t="n">
        <v>1124.46662235596</v>
      </c>
      <c r="D641" s="0" t="n">
        <v>1119.12413068694</v>
      </c>
      <c r="E641" s="0" t="n">
        <v>1124.08728727575</v>
      </c>
      <c r="F641" s="0" t="n">
        <v>1133.84953149236</v>
      </c>
      <c r="G641" s="0" t="n">
        <v>1155.24095913979</v>
      </c>
      <c r="H641" s="0" t="n">
        <v>1202.82789498963</v>
      </c>
      <c r="I641" s="0" t="n">
        <v>1196.26320830287</v>
      </c>
      <c r="J641" s="0" t="n">
        <v>1195.09315472319</v>
      </c>
      <c r="K641" s="0" t="n">
        <v>1189.89783364408</v>
      </c>
      <c r="L641" s="0" t="n">
        <v>1192.78010720793</v>
      </c>
      <c r="M641" s="0" t="n">
        <v>1155.22861170543</v>
      </c>
      <c r="N641" s="0" t="n">
        <v>1143.76966271797</v>
      </c>
      <c r="O641" s="0" t="n">
        <v>1141.54521966818</v>
      </c>
      <c r="P641" s="0" t="n">
        <v>1127.51515108495</v>
      </c>
    </row>
    <row r="642" customFormat="false" ht="15" hidden="false" customHeight="false" outlineLevel="0" collapsed="false">
      <c r="A642" s="0" t="str">
        <f aca="true">INDIRECT("IDs!B"&amp;$B642+1)</f>
        <v>d-rectangle</v>
      </c>
      <c r="B642" s="0" t="n">
        <v>641</v>
      </c>
      <c r="C642" s="0" t="n">
        <v>1132.00274822997</v>
      </c>
      <c r="D642" s="0" t="n">
        <v>1127.33690413806</v>
      </c>
      <c r="E642" s="0" t="n">
        <v>1132.15451135111</v>
      </c>
      <c r="F642" s="0" t="n">
        <v>1144.87354221335</v>
      </c>
      <c r="G642" s="0" t="n">
        <v>1170.49948526348</v>
      </c>
      <c r="H642" s="0" t="n">
        <v>1223.04672192722</v>
      </c>
      <c r="I642" s="0" t="n">
        <v>1217.20834196342</v>
      </c>
      <c r="J642" s="0" t="n">
        <v>1210.84809772388</v>
      </c>
      <c r="K642" s="0" t="n">
        <v>1200.20512590072</v>
      </c>
      <c r="L642" s="0" t="n">
        <v>1198.30968049389</v>
      </c>
      <c r="M642" s="0" t="n">
        <v>1163.77172867584</v>
      </c>
      <c r="N642" s="0" t="n">
        <v>1150.16321312521</v>
      </c>
      <c r="O642" s="0" t="n">
        <v>1145.84670581779</v>
      </c>
      <c r="P642" s="0" t="n">
        <v>1133.58605513502</v>
      </c>
    </row>
    <row r="643" customFormat="false" ht="15" hidden="false" customHeight="false" outlineLevel="0" collapsed="false">
      <c r="A643" s="0" t="str">
        <f aca="true">INDIRECT("IDs!B"&amp;$B643+1)</f>
        <v>d-rectangle</v>
      </c>
      <c r="B643" s="0" t="n">
        <v>642</v>
      </c>
      <c r="C643" s="0" t="n">
        <v>1134.98823280242</v>
      </c>
      <c r="D643" s="0" t="n">
        <v>1130.45777139411</v>
      </c>
      <c r="E643" s="0" t="n">
        <v>1135.04115933065</v>
      </c>
      <c r="F643" s="0" t="n">
        <v>1150.08505545231</v>
      </c>
      <c r="G643" s="0" t="n">
        <v>1177.80199429883</v>
      </c>
      <c r="H643" s="0" t="n">
        <v>1233.37531326844</v>
      </c>
      <c r="I643" s="0" t="n">
        <v>1227.07040399351</v>
      </c>
      <c r="J643" s="0" t="n">
        <v>1217.09760327216</v>
      </c>
      <c r="K643" s="0" t="n">
        <v>1203.88596528269</v>
      </c>
      <c r="L643" s="0" t="n">
        <v>1200.05467622366</v>
      </c>
      <c r="M643" s="0" t="n">
        <v>1167.08254164708</v>
      </c>
      <c r="N643" s="0" t="n">
        <v>1152.5611625487</v>
      </c>
      <c r="O643" s="0" t="n">
        <v>1148.45125793945</v>
      </c>
      <c r="P643" s="0" t="n">
        <v>1136.52791695826</v>
      </c>
    </row>
    <row r="644" customFormat="false" ht="15" hidden="false" customHeight="false" outlineLevel="0" collapsed="false">
      <c r="A644" s="0" t="str">
        <f aca="true">INDIRECT("IDs!B"&amp;$B644+1)</f>
        <v>d-rectangle</v>
      </c>
      <c r="B644" s="0" t="n">
        <v>643</v>
      </c>
      <c r="C644" s="0" t="n">
        <v>1138.01876917537</v>
      </c>
      <c r="D644" s="0" t="n">
        <v>1132.89000267828</v>
      </c>
      <c r="E644" s="0" t="n">
        <v>1137.42626140612</v>
      </c>
      <c r="F644" s="0" t="n">
        <v>1154.599031104</v>
      </c>
      <c r="G644" s="0" t="n">
        <v>1183.64250898055</v>
      </c>
      <c r="H644" s="0" t="n">
        <v>1243.05908778391</v>
      </c>
      <c r="I644" s="0" t="n">
        <v>1234.996455834</v>
      </c>
      <c r="J644" s="0" t="n">
        <v>1220.9815717343</v>
      </c>
      <c r="K644" s="0" t="n">
        <v>1206.19956664127</v>
      </c>
      <c r="L644" s="0" t="n">
        <v>1201.52647138097</v>
      </c>
      <c r="M644" s="0" t="n">
        <v>1169.50569030764</v>
      </c>
      <c r="N644" s="0" t="n">
        <v>1154.58593137872</v>
      </c>
      <c r="O644" s="0" t="n">
        <v>1151.46834178109</v>
      </c>
      <c r="P644" s="0" t="n">
        <v>1140.24025473719</v>
      </c>
    </row>
    <row r="645" customFormat="false" ht="15" hidden="false" customHeight="false" outlineLevel="0" collapsed="false">
      <c r="A645" s="0" t="str">
        <f aca="true">INDIRECT("IDs!B"&amp;$B645+1)</f>
        <v>d-rectangle</v>
      </c>
      <c r="B645" s="0" t="n">
        <v>644</v>
      </c>
      <c r="C645" s="0" t="n">
        <v>1135.38390189723</v>
      </c>
      <c r="D645" s="0" t="n">
        <v>1127.11927308673</v>
      </c>
      <c r="E645" s="0" t="n">
        <v>1131.13185067001</v>
      </c>
      <c r="F645" s="0" t="n">
        <v>1153.88643457977</v>
      </c>
      <c r="G645" s="0" t="n">
        <v>1184.67213449161</v>
      </c>
      <c r="H645" s="0" t="n">
        <v>1248.88796796007</v>
      </c>
      <c r="I645" s="0" t="n">
        <v>1238.99021186414</v>
      </c>
      <c r="J645" s="0" t="n">
        <v>1221.9800955485</v>
      </c>
      <c r="K645" s="0" t="n">
        <v>1207.29879902905</v>
      </c>
      <c r="L645" s="0" t="n">
        <v>1204.35804441407</v>
      </c>
      <c r="M645" s="0" t="n">
        <v>1170.841379189</v>
      </c>
      <c r="N645" s="0" t="n">
        <v>1154.99135515277</v>
      </c>
      <c r="O645" s="0" t="n">
        <v>1153.08662011061</v>
      </c>
      <c r="P645" s="0" t="n">
        <v>1142.63134442412</v>
      </c>
    </row>
    <row r="646" customFormat="false" ht="15" hidden="false" customHeight="false" outlineLevel="0" collapsed="false">
      <c r="A646" s="0" t="str">
        <f aca="true">INDIRECT("IDs!B"&amp;$B646+1)</f>
        <v>d-rectangle</v>
      </c>
      <c r="B646" s="0" t="n">
        <v>645</v>
      </c>
      <c r="C646" s="0" t="n">
        <v>1142.86701322411</v>
      </c>
      <c r="D646" s="0" t="n">
        <v>1137.80273354163</v>
      </c>
      <c r="E646" s="0" t="n">
        <v>1140.5608321118</v>
      </c>
      <c r="F646" s="0" t="n">
        <v>1166.10458551028</v>
      </c>
      <c r="G646" s="0" t="n">
        <v>1192.76563014706</v>
      </c>
      <c r="H646" s="0" t="n">
        <v>1265.76140951907</v>
      </c>
      <c r="I646" s="0" t="n">
        <v>1252.94991902429</v>
      </c>
      <c r="J646" s="0" t="n">
        <v>1230.11137419291</v>
      </c>
      <c r="K646" s="0" t="n">
        <v>1216.1998081818</v>
      </c>
      <c r="L646" s="0" t="n">
        <v>1216.20089441613</v>
      </c>
      <c r="M646" s="0" t="n">
        <v>1180.15835865607</v>
      </c>
      <c r="N646" s="0" t="n">
        <v>1165.20160436109</v>
      </c>
      <c r="O646" s="0" t="n">
        <v>1153.28786119445</v>
      </c>
      <c r="P646" s="0" t="n">
        <v>1146.63215159868</v>
      </c>
    </row>
    <row r="647" customFormat="false" ht="15" hidden="false" customHeight="false" outlineLevel="0" collapsed="false">
      <c r="A647" s="0" t="str">
        <f aca="true">INDIRECT("IDs!B"&amp;$B647+1)</f>
        <v>d-rectangle</v>
      </c>
      <c r="B647" s="0" t="n">
        <v>646</v>
      </c>
      <c r="C647" s="0" t="n">
        <v>1148.73263172801</v>
      </c>
      <c r="D647" s="0" t="n">
        <v>1149.97924665373</v>
      </c>
      <c r="E647" s="0" t="n">
        <v>1150.94153199234</v>
      </c>
      <c r="F647" s="0" t="n">
        <v>1179.0694210423</v>
      </c>
      <c r="G647" s="0" t="n">
        <v>1208.90065055773</v>
      </c>
      <c r="H647" s="0" t="n">
        <v>1308.43419027841</v>
      </c>
      <c r="I647" s="0" t="n">
        <v>1271.3765890942</v>
      </c>
      <c r="J647" s="0" t="n">
        <v>1244.91462682759</v>
      </c>
      <c r="K647" s="0" t="n">
        <v>1227.51607148352</v>
      </c>
      <c r="L647" s="0" t="n">
        <v>1194.63618378554</v>
      </c>
      <c r="M647" s="0" t="n">
        <v>1191.11021956491</v>
      </c>
      <c r="N647" s="0" t="n">
        <v>1168.83986173963</v>
      </c>
      <c r="O647" s="0" t="n">
        <v>1136.12877555987</v>
      </c>
      <c r="P647" s="0" t="n">
        <v>1145.7013499058</v>
      </c>
    </row>
    <row r="648" customFormat="false" ht="15" hidden="false" customHeight="false" outlineLevel="0" collapsed="false">
      <c r="A648" s="0" t="str">
        <f aca="true">INDIRECT("IDs!B"&amp;$B648+1)</f>
        <v>d-rectangle</v>
      </c>
      <c r="B648" s="0" t="n">
        <v>647</v>
      </c>
      <c r="C648" s="0" t="n">
        <v>1178.47706656756</v>
      </c>
      <c r="D648" s="0" t="n">
        <v>1188.42452759105</v>
      </c>
      <c r="E648" s="0" t="n">
        <v>1177.89754244284</v>
      </c>
      <c r="F648" s="0" t="n">
        <v>1207.91127113615</v>
      </c>
      <c r="G648" s="0" t="n">
        <v>1245.3242838531</v>
      </c>
      <c r="H648" s="0" t="n">
        <v>1377.11089346299</v>
      </c>
      <c r="I648" s="0" t="n">
        <v>1306.16901818026</v>
      </c>
      <c r="J648" s="0" t="n">
        <v>1261.48955683547</v>
      </c>
      <c r="K648" s="0" t="n">
        <v>1222.73739555851</v>
      </c>
      <c r="L648" s="0" t="n">
        <v>1173.488213825</v>
      </c>
      <c r="M648" s="0" t="n">
        <v>1186.29419461028</v>
      </c>
      <c r="N648" s="0" t="n">
        <v>1167.17973649363</v>
      </c>
      <c r="O648" s="0" t="n">
        <v>1137.80067985532</v>
      </c>
      <c r="P648" s="0" t="n">
        <v>1156.45551771873</v>
      </c>
    </row>
    <row r="649" customFormat="false" ht="15" hidden="false" customHeight="false" outlineLevel="0" collapsed="false">
      <c r="A649" s="0" t="str">
        <f aca="true">INDIRECT("IDs!B"&amp;$B649+1)</f>
        <v>d-rectangle</v>
      </c>
      <c r="B649" s="0" t="n">
        <v>648</v>
      </c>
      <c r="C649" s="0" t="n">
        <v>1193.01345385205</v>
      </c>
      <c r="D649" s="0" t="n">
        <v>1205.61651750245</v>
      </c>
      <c r="E649" s="0" t="n">
        <v>1189.21382844536</v>
      </c>
      <c r="F649" s="0" t="n">
        <v>1214.69761693215</v>
      </c>
      <c r="G649" s="0" t="n">
        <v>1251.93013502035</v>
      </c>
      <c r="H649" s="0" t="n">
        <v>1392.55568494954</v>
      </c>
      <c r="I649" s="0" t="n">
        <v>1307.50118690368</v>
      </c>
      <c r="J649" s="0" t="n">
        <v>1252.16199285999</v>
      </c>
      <c r="K649" s="0" t="n">
        <v>1198.58478888563</v>
      </c>
      <c r="L649" s="0" t="n">
        <v>1148.2468987514</v>
      </c>
      <c r="M649" s="0" t="n">
        <v>1167.17525688578</v>
      </c>
      <c r="N649" s="0" t="n">
        <v>1160.31494044799</v>
      </c>
      <c r="O649" s="0" t="n">
        <v>1138.84039118072</v>
      </c>
      <c r="P649" s="0" t="n">
        <v>1163.42384113514</v>
      </c>
    </row>
    <row r="650" customFormat="false" ht="15" hidden="false" customHeight="false" outlineLevel="0" collapsed="false">
      <c r="A650" s="0" t="str">
        <f aca="true">INDIRECT("IDs!B"&amp;$B650+1)</f>
        <v>d-rectangle</v>
      </c>
      <c r="B650" s="0" t="n">
        <v>649</v>
      </c>
      <c r="C650" s="0" t="n">
        <v>1108.87334975952</v>
      </c>
      <c r="D650" s="0" t="n">
        <v>1103.06532987096</v>
      </c>
      <c r="E650" s="0" t="n">
        <v>1116.6651017474</v>
      </c>
      <c r="F650" s="0" t="n">
        <v>1107.13847561604</v>
      </c>
      <c r="G650" s="0" t="n">
        <v>1118.62289662281</v>
      </c>
      <c r="H650" s="0" t="n">
        <v>1168.68895809648</v>
      </c>
      <c r="I650" s="0" t="n">
        <v>1152.0501718584</v>
      </c>
      <c r="J650" s="0" t="n">
        <v>1154.52487790788</v>
      </c>
      <c r="K650" s="0" t="n">
        <v>1159.69309200135</v>
      </c>
      <c r="L650" s="0" t="n">
        <v>1185.38967071616</v>
      </c>
      <c r="M650" s="0" t="n">
        <v>1138.0873404004</v>
      </c>
      <c r="N650" s="0" t="n">
        <v>1133.04987294401</v>
      </c>
      <c r="O650" s="0" t="n">
        <v>1146.80089858482</v>
      </c>
      <c r="P650" s="0" t="n">
        <v>1116.03448766603</v>
      </c>
    </row>
    <row r="651" customFormat="false" ht="15" hidden="false" customHeight="false" outlineLevel="0" collapsed="false">
      <c r="A651" s="0" t="str">
        <f aca="true">INDIRECT("IDs!B"&amp;$B651+1)</f>
        <v>d-rectangle</v>
      </c>
      <c r="B651" s="0" t="n">
        <v>650</v>
      </c>
      <c r="C651" s="0" t="n">
        <v>1125.33518504292</v>
      </c>
      <c r="D651" s="0" t="n">
        <v>1118.17762620888</v>
      </c>
      <c r="E651" s="0" t="n">
        <v>1126.14060954896</v>
      </c>
      <c r="F651" s="0" t="n">
        <v>1125.02403963346</v>
      </c>
      <c r="G651" s="0" t="n">
        <v>1139.27127403537</v>
      </c>
      <c r="H651" s="0" t="n">
        <v>1184.11655697695</v>
      </c>
      <c r="I651" s="0" t="n">
        <v>1173.08303931762</v>
      </c>
      <c r="J651" s="0" t="n">
        <v>1177.13686917197</v>
      </c>
      <c r="K651" s="0" t="n">
        <v>1180.45355514595</v>
      </c>
      <c r="L651" s="0" t="n">
        <v>1197.32761990554</v>
      </c>
      <c r="M651" s="0" t="n">
        <v>1154.81334105511</v>
      </c>
      <c r="N651" s="0" t="n">
        <v>1147.76228146425</v>
      </c>
      <c r="O651" s="0" t="n">
        <v>1153.92069035067</v>
      </c>
      <c r="P651" s="0" t="n">
        <v>1131.27603066741</v>
      </c>
    </row>
    <row r="652" customFormat="false" ht="15" hidden="false" customHeight="false" outlineLevel="0" collapsed="false">
      <c r="A652" s="0" t="str">
        <f aca="true">INDIRECT("IDs!B"&amp;$B652+1)</f>
        <v>d-rectangle</v>
      </c>
      <c r="B652" s="0" t="n">
        <v>651</v>
      </c>
      <c r="C652" s="0" t="n">
        <v>1132.22346059588</v>
      </c>
      <c r="D652" s="0" t="n">
        <v>1124.76216357389</v>
      </c>
      <c r="E652" s="0" t="n">
        <v>1129.2707876162</v>
      </c>
      <c r="F652" s="0" t="n">
        <v>1133.14522575968</v>
      </c>
      <c r="G652" s="0" t="n">
        <v>1150.33987689002</v>
      </c>
      <c r="H652" s="0" t="n">
        <v>1195.10857192772</v>
      </c>
      <c r="I652" s="0" t="n">
        <v>1188.22328034974</v>
      </c>
      <c r="J652" s="0" t="n">
        <v>1191.39655042459</v>
      </c>
      <c r="K652" s="0" t="n">
        <v>1191.79188439058</v>
      </c>
      <c r="L652" s="0" t="n">
        <v>1202.00739741639</v>
      </c>
      <c r="M652" s="0" t="n">
        <v>1162.05321125321</v>
      </c>
      <c r="N652" s="0" t="n">
        <v>1154.170146962</v>
      </c>
      <c r="O652" s="0" t="n">
        <v>1155.56468105753</v>
      </c>
      <c r="P652" s="0" t="n">
        <v>1137.30932777756</v>
      </c>
    </row>
    <row r="653" customFormat="false" ht="15" hidden="false" customHeight="false" outlineLevel="0" collapsed="false">
      <c r="A653" s="0" t="str">
        <f aca="true">INDIRECT("IDs!B"&amp;$B653+1)</f>
        <v>d-rectangle</v>
      </c>
      <c r="B653" s="0" t="n">
        <v>652</v>
      </c>
      <c r="C653" s="0" t="n">
        <v>1145.71296817286</v>
      </c>
      <c r="D653" s="0" t="n">
        <v>1139.27590263152</v>
      </c>
      <c r="E653" s="0" t="n">
        <v>1143.0394372918</v>
      </c>
      <c r="F653" s="0" t="n">
        <v>1150.9046590645</v>
      </c>
      <c r="G653" s="0" t="n">
        <v>1170.73993275298</v>
      </c>
      <c r="H653" s="0" t="n">
        <v>1217.12096916075</v>
      </c>
      <c r="I653" s="0" t="n">
        <v>1212.51465305512</v>
      </c>
      <c r="J653" s="0" t="n">
        <v>1213.49402469006</v>
      </c>
      <c r="K653" s="0" t="n">
        <v>1210.3839809265</v>
      </c>
      <c r="L653" s="0" t="n">
        <v>1215.22470417207</v>
      </c>
      <c r="M653" s="0" t="n">
        <v>1176.87814573846</v>
      </c>
      <c r="N653" s="0" t="n">
        <v>1165.92876504147</v>
      </c>
      <c r="O653" s="0" t="n">
        <v>1165.19574360667</v>
      </c>
      <c r="P653" s="0" t="n">
        <v>1149.79702356594</v>
      </c>
    </row>
    <row r="654" customFormat="false" ht="15" hidden="false" customHeight="false" outlineLevel="0" collapsed="false">
      <c r="A654" s="0" t="str">
        <f aca="true">INDIRECT("IDs!B"&amp;$B654+1)</f>
        <v>d-rectangle</v>
      </c>
      <c r="B654" s="0" t="n">
        <v>653</v>
      </c>
      <c r="C654" s="0" t="n">
        <v>1151.14519210743</v>
      </c>
      <c r="D654" s="0" t="n">
        <v>1145.28465716949</v>
      </c>
      <c r="E654" s="0" t="n">
        <v>1148.73482026138</v>
      </c>
      <c r="F654" s="0" t="n">
        <v>1158.93865973047</v>
      </c>
      <c r="G654" s="0" t="n">
        <v>1182.67172373298</v>
      </c>
      <c r="H654" s="0" t="n">
        <v>1234.42847658083</v>
      </c>
      <c r="I654" s="0" t="n">
        <v>1231.42691933921</v>
      </c>
      <c r="J654" s="0" t="n">
        <v>1227.80159515502</v>
      </c>
      <c r="K654" s="0" t="n">
        <v>1219.57261404659</v>
      </c>
      <c r="L654" s="0" t="n">
        <v>1220.0222497617</v>
      </c>
      <c r="M654" s="0" t="n">
        <v>1184.29258384267</v>
      </c>
      <c r="N654" s="0" t="n">
        <v>1170.63362702132</v>
      </c>
      <c r="O654" s="0" t="n">
        <v>1167.81608877166</v>
      </c>
      <c r="P654" s="0" t="n">
        <v>1154.01171076959</v>
      </c>
    </row>
    <row r="655" customFormat="false" ht="15" hidden="false" customHeight="false" outlineLevel="0" collapsed="false">
      <c r="A655" s="0" t="str">
        <f aca="true">INDIRECT("IDs!B"&amp;$B655+1)</f>
        <v>d-rectangle</v>
      </c>
      <c r="B655" s="0" t="n">
        <v>654</v>
      </c>
      <c r="C655" s="0" t="n">
        <v>1153.97342643059</v>
      </c>
      <c r="D655" s="0" t="n">
        <v>1148.37986438487</v>
      </c>
      <c r="E655" s="0" t="n">
        <v>1151.4254189072</v>
      </c>
      <c r="F655" s="0" t="n">
        <v>1164.46557185244</v>
      </c>
      <c r="G655" s="0" t="n">
        <v>1190.59884079034</v>
      </c>
      <c r="H655" s="0" t="n">
        <v>1245.78855842773</v>
      </c>
      <c r="I655" s="0" t="n">
        <v>1242.31454817655</v>
      </c>
      <c r="J655" s="0" t="n">
        <v>1235.02402474871</v>
      </c>
      <c r="K655" s="0" t="n">
        <v>1223.98323849699</v>
      </c>
      <c r="L655" s="0" t="n">
        <v>1222.23295092502</v>
      </c>
      <c r="M655" s="0" t="n">
        <v>1187.68362473517</v>
      </c>
      <c r="N655" s="0" t="n">
        <v>1172.82480517622</v>
      </c>
      <c r="O655" s="0" t="n">
        <v>1170.17434483345</v>
      </c>
      <c r="P655" s="0" t="n">
        <v>1156.70121273822</v>
      </c>
    </row>
    <row r="656" customFormat="false" ht="15" hidden="false" customHeight="false" outlineLevel="0" collapsed="false">
      <c r="A656" s="0" t="str">
        <f aca="true">INDIRECT("IDs!B"&amp;$B656+1)</f>
        <v>d-rectangle</v>
      </c>
      <c r="B656" s="0" t="n">
        <v>655</v>
      </c>
      <c r="C656" s="0" t="n">
        <v>1160.14198325516</v>
      </c>
      <c r="D656" s="0" t="n">
        <v>1153.76094017784</v>
      </c>
      <c r="E656" s="0" t="n">
        <v>1156.39913112807</v>
      </c>
      <c r="F656" s="0" t="n">
        <v>1171.96184483731</v>
      </c>
      <c r="G656" s="0" t="n">
        <v>1199.11316629425</v>
      </c>
      <c r="H656" s="0" t="n">
        <v>1257.5893431522</v>
      </c>
      <c r="I656" s="0" t="n">
        <v>1252.49069971825</v>
      </c>
      <c r="J656" s="0" t="n">
        <v>1240.95993489249</v>
      </c>
      <c r="K656" s="0" t="n">
        <v>1228.49325600787</v>
      </c>
      <c r="L656" s="0" t="n">
        <v>1226.06629855258</v>
      </c>
      <c r="M656" s="0" t="n">
        <v>1192.37353256247</v>
      </c>
      <c r="N656" s="0" t="n">
        <v>1177.64209973045</v>
      </c>
      <c r="O656" s="0" t="n">
        <v>1176.8639715412</v>
      </c>
      <c r="P656" s="0" t="n">
        <v>1164.21955845535</v>
      </c>
    </row>
    <row r="657" customFormat="false" ht="15" hidden="false" customHeight="false" outlineLevel="0" collapsed="false">
      <c r="A657" s="0" t="str">
        <f aca="true">INDIRECT("IDs!B"&amp;$B657+1)</f>
        <v>d-rectangle</v>
      </c>
      <c r="B657" s="0" t="n">
        <v>656</v>
      </c>
      <c r="C657" s="0" t="n">
        <v>1158.2544058086</v>
      </c>
      <c r="D657" s="0" t="n">
        <v>1148.09652611406</v>
      </c>
      <c r="E657" s="0" t="n">
        <v>1149.80046358532</v>
      </c>
      <c r="F657" s="0" t="n">
        <v>1172.06909408973</v>
      </c>
      <c r="G657" s="0" t="n">
        <v>1201.27571043755</v>
      </c>
      <c r="H657" s="0" t="n">
        <v>1263.59347374875</v>
      </c>
      <c r="I657" s="0" t="n">
        <v>1256.9350192306</v>
      </c>
      <c r="J657" s="0" t="n">
        <v>1242.78558316056</v>
      </c>
      <c r="K657" s="0" t="n">
        <v>1230.80875199217</v>
      </c>
      <c r="L657" s="0" t="n">
        <v>1230.53684766952</v>
      </c>
      <c r="M657" s="0" t="n">
        <v>1195.04072307603</v>
      </c>
      <c r="N657" s="0" t="n">
        <v>1178.97613937723</v>
      </c>
      <c r="O657" s="0" t="n">
        <v>1178.93755538506</v>
      </c>
      <c r="P657" s="0" t="n">
        <v>1166.96281986197</v>
      </c>
    </row>
    <row r="658" customFormat="false" ht="15" hidden="false" customHeight="false" outlineLevel="0" collapsed="false">
      <c r="A658" s="0" t="str">
        <f aca="true">INDIRECT("IDs!B"&amp;$B658+1)</f>
        <v>d-rectangle</v>
      </c>
      <c r="B658" s="0" t="n">
        <v>657</v>
      </c>
      <c r="C658" s="0" t="n">
        <v>1164.42811907446</v>
      </c>
      <c r="D658" s="0" t="n">
        <v>1157.68747987544</v>
      </c>
      <c r="E658" s="0" t="n">
        <v>1159.10868527461</v>
      </c>
      <c r="F658" s="0" t="n">
        <v>1185.13034510277</v>
      </c>
      <c r="G658" s="0" t="n">
        <v>1209.27503013503</v>
      </c>
      <c r="H658" s="0" t="n">
        <v>1279.41835763679</v>
      </c>
      <c r="I658" s="0" t="n">
        <v>1269.69398354481</v>
      </c>
      <c r="J658" s="0" t="n">
        <v>1249.90946806849</v>
      </c>
      <c r="K658" s="0" t="n">
        <v>1238.87397927874</v>
      </c>
      <c r="L658" s="0" t="n">
        <v>1241.36349443104</v>
      </c>
      <c r="M658" s="0" t="n">
        <v>1202.85671409561</v>
      </c>
      <c r="N658" s="0" t="n">
        <v>1188.59697634222</v>
      </c>
      <c r="O658" s="0" t="n">
        <v>1174.53201974823</v>
      </c>
      <c r="P658" s="0" t="n">
        <v>1168.13889906809</v>
      </c>
    </row>
    <row r="659" customFormat="false" ht="15" hidden="false" customHeight="false" outlineLevel="0" collapsed="false">
      <c r="A659" s="0" t="str">
        <f aca="true">INDIRECT("IDs!B"&amp;$B659+1)</f>
        <v>d-rectangle</v>
      </c>
      <c r="B659" s="0" t="n">
        <v>658</v>
      </c>
      <c r="C659" s="0" t="n">
        <v>1169.89134108825</v>
      </c>
      <c r="D659" s="0" t="n">
        <v>1170.69397788709</v>
      </c>
      <c r="E659" s="0" t="n">
        <v>1171.17945200026</v>
      </c>
      <c r="F659" s="0" t="n">
        <v>1199.22886298939</v>
      </c>
      <c r="G659" s="0" t="n">
        <v>1226.86269357181</v>
      </c>
      <c r="H659" s="0" t="n">
        <v>1322.8894700661</v>
      </c>
      <c r="I659" s="0" t="n">
        <v>1290.42730156524</v>
      </c>
      <c r="J659" s="0" t="n">
        <v>1267.8517252014</v>
      </c>
      <c r="K659" s="0" t="n">
        <v>1253.57582521687</v>
      </c>
      <c r="L659" s="0" t="n">
        <v>1219.33454954176</v>
      </c>
      <c r="M659" s="0" t="n">
        <v>1216.66107286207</v>
      </c>
      <c r="N659" s="0" t="n">
        <v>1194.08237541395</v>
      </c>
      <c r="O659" s="0" t="n">
        <v>1156.62469306845</v>
      </c>
      <c r="P659" s="0" t="n">
        <v>1167.85075880444</v>
      </c>
    </row>
    <row r="660" customFormat="false" ht="15" hidden="false" customHeight="false" outlineLevel="0" collapsed="false">
      <c r="A660" s="0" t="str">
        <f aca="true">INDIRECT("IDs!B"&amp;$B660+1)</f>
        <v>d-rectangle</v>
      </c>
      <c r="B660" s="0" t="n">
        <v>659</v>
      </c>
      <c r="C660" s="0" t="n">
        <v>1201.35967554056</v>
      </c>
      <c r="D660" s="0" t="n">
        <v>1213.07864026073</v>
      </c>
      <c r="E660" s="0" t="n">
        <v>1202.13595931801</v>
      </c>
      <c r="F660" s="0" t="n">
        <v>1233.32039584756</v>
      </c>
      <c r="G660" s="0" t="n">
        <v>1267.73451198256</v>
      </c>
      <c r="H660" s="0" t="n">
        <v>1396.17689598802</v>
      </c>
      <c r="I660" s="0" t="n">
        <v>1330.85233444248</v>
      </c>
      <c r="J660" s="0" t="n">
        <v>1286.81533179444</v>
      </c>
      <c r="K660" s="0" t="n">
        <v>1249.44571413988</v>
      </c>
      <c r="L660" s="0" t="n">
        <v>1197.54582183833</v>
      </c>
      <c r="M660" s="0" t="n">
        <v>1211.41560334032</v>
      </c>
      <c r="N660" s="0" t="n">
        <v>1190.57035770972</v>
      </c>
      <c r="O660" s="0" t="n">
        <v>1157.48528153</v>
      </c>
      <c r="P660" s="0" t="n">
        <v>1177.43058590472</v>
      </c>
    </row>
    <row r="661" customFormat="false" ht="15" hidden="false" customHeight="false" outlineLevel="0" collapsed="false">
      <c r="A661" s="0" t="str">
        <f aca="true">INDIRECT("IDs!B"&amp;$B661+1)</f>
        <v>d-rectangle</v>
      </c>
      <c r="B661" s="0" t="n">
        <v>660</v>
      </c>
      <c r="C661" s="0" t="n">
        <v>1217.81890847921</v>
      </c>
      <c r="D661" s="0" t="n">
        <v>1231.45652738183</v>
      </c>
      <c r="E661" s="0" t="n">
        <v>1214.38409468482</v>
      </c>
      <c r="F661" s="0" t="n">
        <v>1240.43744147558</v>
      </c>
      <c r="G661" s="0" t="n">
        <v>1274.10674799848</v>
      </c>
      <c r="H661" s="0" t="n">
        <v>1410.56402100655</v>
      </c>
      <c r="I661" s="0" t="n">
        <v>1332.742743111</v>
      </c>
      <c r="J661" s="0" t="n">
        <v>1279.43746471137</v>
      </c>
      <c r="K661" s="0" t="n">
        <v>1226.81471610009</v>
      </c>
      <c r="L661" s="0" t="n">
        <v>1174.2601955322</v>
      </c>
      <c r="M661" s="0" t="n">
        <v>1190.4344178423</v>
      </c>
      <c r="N661" s="0" t="n">
        <v>1181.64903586688</v>
      </c>
      <c r="O661" s="0" t="n">
        <v>1159.78093051333</v>
      </c>
      <c r="P661" s="0" t="n">
        <v>1186.10207489985</v>
      </c>
    </row>
    <row r="662" customFormat="false" ht="15" hidden="false" customHeight="false" outlineLevel="0" collapsed="false">
      <c r="A662" s="0" t="str">
        <f aca="true">INDIRECT("IDs!B"&amp;$B662+1)</f>
        <v>d-rectangle</v>
      </c>
      <c r="B662" s="0" t="n">
        <v>661</v>
      </c>
      <c r="C662" s="0" t="n">
        <v>1119.38255721256</v>
      </c>
      <c r="D662" s="0" t="n">
        <v>1112.95315208748</v>
      </c>
      <c r="E662" s="0" t="n">
        <v>1125.56757099912</v>
      </c>
      <c r="F662" s="0" t="n">
        <v>1114.81857775975</v>
      </c>
      <c r="G662" s="0" t="n">
        <v>1125.09234158377</v>
      </c>
      <c r="H662" s="0" t="n">
        <v>1174.03807895715</v>
      </c>
      <c r="I662" s="0" t="n">
        <v>1158.56202871488</v>
      </c>
      <c r="J662" s="0" t="n">
        <v>1162.11728353254</v>
      </c>
      <c r="K662" s="0" t="n">
        <v>1168.63131364265</v>
      </c>
      <c r="L662" s="0" t="n">
        <v>1195.38403993337</v>
      </c>
      <c r="M662" s="0" t="n">
        <v>1148.6726778644</v>
      </c>
      <c r="N662" s="0" t="n">
        <v>1143.31687610574</v>
      </c>
      <c r="O662" s="0" t="n">
        <v>1158.33199002184</v>
      </c>
      <c r="P662" s="0" t="n">
        <v>1127.07175164265</v>
      </c>
    </row>
    <row r="663" customFormat="false" ht="15" hidden="false" customHeight="false" outlineLevel="0" collapsed="false">
      <c r="A663" s="0" t="str">
        <f aca="true">INDIRECT("IDs!B"&amp;$B663+1)</f>
        <v>d-rectangle</v>
      </c>
      <c r="B663" s="0" t="n">
        <v>662</v>
      </c>
      <c r="C663" s="0" t="n">
        <v>1136.54222831068</v>
      </c>
      <c r="D663" s="0" t="n">
        <v>1128.78707207256</v>
      </c>
      <c r="E663" s="0" t="n">
        <v>1136.03720031074</v>
      </c>
      <c r="F663" s="0" t="n">
        <v>1133.47401518133</v>
      </c>
      <c r="G663" s="0" t="n">
        <v>1146.4991944912</v>
      </c>
      <c r="H663" s="0" t="n">
        <v>1190.3528056108</v>
      </c>
      <c r="I663" s="0" t="n">
        <v>1180.42598674674</v>
      </c>
      <c r="J663" s="0" t="n">
        <v>1185.59890900494</v>
      </c>
      <c r="K663" s="0" t="n">
        <v>1190.0247588875</v>
      </c>
      <c r="L663" s="0" t="n">
        <v>1207.96206315083</v>
      </c>
      <c r="M663" s="0" t="n">
        <v>1165.82571702437</v>
      </c>
      <c r="N663" s="0" t="n">
        <v>1158.65411355967</v>
      </c>
      <c r="O663" s="0" t="n">
        <v>1166.01408780585</v>
      </c>
      <c r="P663" s="0" t="n">
        <v>1142.87152901001</v>
      </c>
    </row>
    <row r="664" customFormat="false" ht="15" hidden="false" customHeight="false" outlineLevel="0" collapsed="false">
      <c r="A664" s="0" t="str">
        <f aca="true">INDIRECT("IDs!B"&amp;$B664+1)</f>
        <v>d-rectangle</v>
      </c>
      <c r="B664" s="0" t="n">
        <v>663</v>
      </c>
      <c r="C664" s="0" t="n">
        <v>1148.03191993027</v>
      </c>
      <c r="D664" s="0" t="n">
        <v>1140.04137894606</v>
      </c>
      <c r="E664" s="0" t="n">
        <v>1144.1724137398</v>
      </c>
      <c r="F664" s="0" t="n">
        <v>1146.79137969066</v>
      </c>
      <c r="G664" s="0" t="n">
        <v>1163.44357067667</v>
      </c>
      <c r="H664" s="0" t="n">
        <v>1206.36868816094</v>
      </c>
      <c r="I664" s="0" t="n">
        <v>1200.83806235846</v>
      </c>
      <c r="J664" s="0" t="n">
        <v>1205.16780812411</v>
      </c>
      <c r="K664" s="0" t="n">
        <v>1207.27172234876</v>
      </c>
      <c r="L664" s="0" t="n">
        <v>1218.83823525784</v>
      </c>
      <c r="M664" s="0" t="n">
        <v>1178.64746617185</v>
      </c>
      <c r="N664" s="0" t="n">
        <v>1170.25104522068</v>
      </c>
      <c r="O664" s="0" t="n">
        <v>1172.37878988249</v>
      </c>
      <c r="P664" s="0" t="n">
        <v>1153.65965619276</v>
      </c>
    </row>
    <row r="665" customFormat="false" ht="15" hidden="false" customHeight="false" outlineLevel="0" collapsed="false">
      <c r="A665" s="0" t="str">
        <f aca="true">INDIRECT("IDs!B"&amp;$B665+1)</f>
        <v>d-rectangle</v>
      </c>
      <c r="B665" s="0" t="n">
        <v>664</v>
      </c>
      <c r="C665" s="0" t="n">
        <v>1161.58468722709</v>
      </c>
      <c r="D665" s="0" t="n">
        <v>1154.73804560978</v>
      </c>
      <c r="E665" s="0" t="n">
        <v>1158.22737698324</v>
      </c>
      <c r="F665" s="0" t="n">
        <v>1164.88262822011</v>
      </c>
      <c r="G665" s="0" t="n">
        <v>1184.43912183733</v>
      </c>
      <c r="H665" s="0" t="n">
        <v>1228.5720069668</v>
      </c>
      <c r="I665" s="0" t="n">
        <v>1224.92927668496</v>
      </c>
      <c r="J665" s="0" t="n">
        <v>1227.41382973216</v>
      </c>
      <c r="K665" s="0" t="n">
        <v>1225.90533681604</v>
      </c>
      <c r="L665" s="0" t="n">
        <v>1232.10689831433</v>
      </c>
      <c r="M665" s="0" t="n">
        <v>1193.15773816052</v>
      </c>
      <c r="N665" s="0" t="n">
        <v>1182.30512987841</v>
      </c>
      <c r="O665" s="0" t="n">
        <v>1182.37096260342</v>
      </c>
      <c r="P665" s="0" t="n">
        <v>1166.16439178292</v>
      </c>
    </row>
    <row r="666" customFormat="false" ht="15" hidden="false" customHeight="false" outlineLevel="0" collapsed="false">
      <c r="A666" s="0" t="str">
        <f aca="true">INDIRECT("IDs!B"&amp;$B666+1)</f>
        <v>d-rectangle</v>
      </c>
      <c r="B666" s="0" t="n">
        <v>665</v>
      </c>
      <c r="C666" s="0" t="n">
        <v>1166.09535445892</v>
      </c>
      <c r="D666" s="0" t="n">
        <v>1159.40916578094</v>
      </c>
      <c r="E666" s="0" t="n">
        <v>1161.841276989</v>
      </c>
      <c r="F666" s="0" t="n">
        <v>1170.08291622337</v>
      </c>
      <c r="G666" s="0" t="n">
        <v>1192.07225937084</v>
      </c>
      <c r="H666" s="0" t="n">
        <v>1243.03484264365</v>
      </c>
      <c r="I666" s="0" t="n">
        <v>1242.10438748888</v>
      </c>
      <c r="J666" s="0" t="n">
        <v>1240.56536184287</v>
      </c>
      <c r="K666" s="0" t="n">
        <v>1234.16177169499</v>
      </c>
      <c r="L666" s="0" t="n">
        <v>1236.32179344869</v>
      </c>
      <c r="M666" s="0" t="n">
        <v>1199.84648288849</v>
      </c>
      <c r="N666" s="0" t="n">
        <v>1186.26912749868</v>
      </c>
      <c r="O666" s="0" t="n">
        <v>1185.19641552538</v>
      </c>
      <c r="P666" s="0" t="n">
        <v>1170.05352510719</v>
      </c>
    </row>
    <row r="667" customFormat="false" ht="15" hidden="false" customHeight="false" outlineLevel="0" collapsed="false">
      <c r="A667" s="0" t="str">
        <f aca="true">INDIRECT("IDs!B"&amp;$B667+1)</f>
        <v>d-rectangle</v>
      </c>
      <c r="B667" s="0" t="n">
        <v>666</v>
      </c>
      <c r="C667" s="0" t="n">
        <v>1168.95600402824</v>
      </c>
      <c r="D667" s="0" t="n">
        <v>1162.61086590572</v>
      </c>
      <c r="E667" s="0" t="n">
        <v>1164.62232498014</v>
      </c>
      <c r="F667" s="0" t="n">
        <v>1175.45719659867</v>
      </c>
      <c r="G667" s="0" t="n">
        <v>1199.83360095971</v>
      </c>
      <c r="H667" s="0" t="n">
        <v>1254.42311056032</v>
      </c>
      <c r="I667" s="0" t="n">
        <v>1253.28340592953</v>
      </c>
      <c r="J667" s="0" t="n">
        <v>1248.22846767707</v>
      </c>
      <c r="K667" s="0" t="n">
        <v>1239.23483296597</v>
      </c>
      <c r="L667" s="0" t="n">
        <v>1239.20160550937</v>
      </c>
      <c r="M667" s="0" t="n">
        <v>1203.40879666791</v>
      </c>
      <c r="N667" s="0" t="n">
        <v>1188.40659313988</v>
      </c>
      <c r="O667" s="0" t="n">
        <v>1187.30108016857</v>
      </c>
      <c r="P667" s="0" t="n">
        <v>1172.72439256677</v>
      </c>
    </row>
    <row r="668" customFormat="false" ht="15" hidden="false" customHeight="false" outlineLevel="0" collapsed="false">
      <c r="A668" s="0" t="str">
        <f aca="true">INDIRECT("IDs!B"&amp;$B668+1)</f>
        <v>d-rectangle</v>
      </c>
      <c r="B668" s="0" t="n">
        <v>667</v>
      </c>
      <c r="C668" s="0" t="n">
        <v>1175.39528876604</v>
      </c>
      <c r="D668" s="0" t="n">
        <v>1167.98368494532</v>
      </c>
      <c r="E668" s="0" t="n">
        <v>1169.04310616128</v>
      </c>
      <c r="F668" s="0" t="n">
        <v>1183.10385320049</v>
      </c>
      <c r="G668" s="0" t="n">
        <v>1208.78474696918</v>
      </c>
      <c r="H668" s="0" t="n">
        <v>1266.61995038709</v>
      </c>
      <c r="I668" s="0" t="n">
        <v>1263.88753145285</v>
      </c>
      <c r="J668" s="0" t="n">
        <v>1254.87083483816</v>
      </c>
      <c r="K668" s="0" t="n">
        <v>1244.48162681509</v>
      </c>
      <c r="L668" s="0" t="n">
        <v>1243.91414319272</v>
      </c>
      <c r="M668" s="0" t="n">
        <v>1209.07635280386</v>
      </c>
      <c r="N668" s="0" t="n">
        <v>1194.12231346928</v>
      </c>
      <c r="O668" s="0" t="n">
        <v>1195.22601658879</v>
      </c>
      <c r="P668" s="0" t="n">
        <v>1181.36768627609</v>
      </c>
    </row>
    <row r="669" customFormat="false" ht="15" hidden="false" customHeight="false" outlineLevel="0" collapsed="false">
      <c r="A669" s="0" t="str">
        <f aca="true">INDIRECT("IDs!B"&amp;$B669+1)</f>
        <v>d-rectangle</v>
      </c>
      <c r="B669" s="0" t="n">
        <v>668</v>
      </c>
      <c r="C669" s="0" t="n">
        <v>1174.69170423611</v>
      </c>
      <c r="D669" s="0" t="n">
        <v>1162.96763144496</v>
      </c>
      <c r="E669" s="0" t="n">
        <v>1162.69832259531</v>
      </c>
      <c r="F669" s="0" t="n">
        <v>1185.37172112882</v>
      </c>
      <c r="G669" s="0" t="n">
        <v>1212.4066390338</v>
      </c>
      <c r="H669" s="0" t="n">
        <v>1273.43526216308</v>
      </c>
      <c r="I669" s="0" t="n">
        <v>1269.90278230629</v>
      </c>
      <c r="J669" s="0" t="n">
        <v>1257.33924404352</v>
      </c>
      <c r="K669" s="0" t="n">
        <v>1247.14597785689</v>
      </c>
      <c r="L669" s="0" t="n">
        <v>1248.56019722642</v>
      </c>
      <c r="M669" s="0" t="n">
        <v>1211.41570261091</v>
      </c>
      <c r="N669" s="0" t="n">
        <v>1195.21551133959</v>
      </c>
      <c r="O669" s="0" t="n">
        <v>1197.26351251209</v>
      </c>
      <c r="P669" s="0" t="n">
        <v>1184.73345034423</v>
      </c>
    </row>
    <row r="670" customFormat="false" ht="15" hidden="false" customHeight="false" outlineLevel="0" collapsed="false">
      <c r="A670" s="0" t="str">
        <f aca="true">INDIRECT("IDs!B"&amp;$B670+1)</f>
        <v>d-rectangle</v>
      </c>
      <c r="B670" s="0" t="n">
        <v>669</v>
      </c>
      <c r="C670" s="0" t="n">
        <v>1185.10902841796</v>
      </c>
      <c r="D670" s="0" t="n">
        <v>1176.45959501097</v>
      </c>
      <c r="E670" s="0" t="n">
        <v>1176.24942207123</v>
      </c>
      <c r="F670" s="0" t="n">
        <v>1202.29387616785</v>
      </c>
      <c r="G670" s="0" t="n">
        <v>1224.19248804925</v>
      </c>
      <c r="H670" s="0" t="n">
        <v>1291.88495591279</v>
      </c>
      <c r="I670" s="0" t="n">
        <v>1284.16699354032</v>
      </c>
      <c r="J670" s="0" t="n">
        <v>1266.7519496694</v>
      </c>
      <c r="K670" s="0" t="n">
        <v>1258.40641841536</v>
      </c>
      <c r="L670" s="0" t="n">
        <v>1263.14104301938</v>
      </c>
      <c r="M670" s="0" t="n">
        <v>1223.78130334369</v>
      </c>
      <c r="N670" s="0" t="n">
        <v>1211.42598935677</v>
      </c>
      <c r="O670" s="0" t="n">
        <v>1192.68233644846</v>
      </c>
      <c r="P670" s="0" t="n">
        <v>1188.27481693244</v>
      </c>
    </row>
    <row r="671" customFormat="false" ht="15" hidden="false" customHeight="false" outlineLevel="0" collapsed="false">
      <c r="A671" s="0" t="str">
        <f aca="true">INDIRECT("IDs!B"&amp;$B671+1)</f>
        <v>d-rectangle</v>
      </c>
      <c r="B671" s="0" t="n">
        <v>670</v>
      </c>
      <c r="C671" s="0" t="n">
        <v>1194.69171240655</v>
      </c>
      <c r="D671" s="0" t="n">
        <v>1197.58258854219</v>
      </c>
      <c r="E671" s="0" t="n">
        <v>1196.48241206128</v>
      </c>
      <c r="F671" s="0" t="n">
        <v>1222.70048846126</v>
      </c>
      <c r="G671" s="0" t="n">
        <v>1247.30120887062</v>
      </c>
      <c r="H671" s="0" t="n">
        <v>1338.46356243434</v>
      </c>
      <c r="I671" s="0" t="n">
        <v>1309.37211329683</v>
      </c>
      <c r="J671" s="0" t="n">
        <v>1289.46534488127</v>
      </c>
      <c r="K671" s="0" t="n">
        <v>1278.70512789024</v>
      </c>
      <c r="L671" s="0" t="n">
        <v>1228.51493594374</v>
      </c>
      <c r="M671" s="0" t="n">
        <v>1239.61879015496</v>
      </c>
      <c r="N671" s="0" t="n">
        <v>1211.94600848877</v>
      </c>
      <c r="O671" s="0" t="n">
        <v>1174.13807899882</v>
      </c>
      <c r="P671" s="0" t="n">
        <v>1186.42504275827</v>
      </c>
    </row>
    <row r="672" customFormat="false" ht="15" hidden="false" customHeight="false" outlineLevel="0" collapsed="false">
      <c r="A672" s="0" t="str">
        <f aca="true">INDIRECT("IDs!B"&amp;$B672+1)</f>
        <v>d-rectangle</v>
      </c>
      <c r="B672" s="0" t="n">
        <v>671</v>
      </c>
      <c r="C672" s="0" t="n">
        <v>1219.58277581418</v>
      </c>
      <c r="D672" s="0" t="n">
        <v>1232.46430027294</v>
      </c>
      <c r="E672" s="0" t="n">
        <v>1221.50019952977</v>
      </c>
      <c r="F672" s="0" t="n">
        <v>1253.33475997195</v>
      </c>
      <c r="G672" s="0" t="n">
        <v>1285.59910301945</v>
      </c>
      <c r="H672" s="0" t="n">
        <v>1411.4669494879</v>
      </c>
      <c r="I672" s="0" t="n">
        <v>1350.4530793509</v>
      </c>
      <c r="J672" s="0" t="n">
        <v>1307.45346268803</v>
      </c>
      <c r="K672" s="0" t="n">
        <v>1270.31756241112</v>
      </c>
      <c r="L672" s="0" t="n">
        <v>1209.28476937442</v>
      </c>
      <c r="M672" s="0" t="n">
        <v>1230.01987583358</v>
      </c>
      <c r="N672" s="0" t="n">
        <v>1203.42717184313</v>
      </c>
      <c r="O672" s="0" t="n">
        <v>1169.38414654668</v>
      </c>
      <c r="P672" s="0" t="n">
        <v>1192.32212971093</v>
      </c>
    </row>
    <row r="673" customFormat="false" ht="15" hidden="false" customHeight="false" outlineLevel="0" collapsed="false">
      <c r="A673" s="0" t="str">
        <f aca="true">INDIRECT("IDs!B"&amp;$B673+1)</f>
        <v>d-rectangle</v>
      </c>
      <c r="B673" s="0" t="n">
        <v>672</v>
      </c>
      <c r="C673" s="0" t="n">
        <v>1239.43123322141</v>
      </c>
      <c r="D673" s="0" t="n">
        <v>1253.74573244019</v>
      </c>
      <c r="E673" s="0" t="n">
        <v>1236.08666639383</v>
      </c>
      <c r="F673" s="0" t="n">
        <v>1262.84989943017</v>
      </c>
      <c r="G673" s="0" t="n">
        <v>1293.75636055021</v>
      </c>
      <c r="H673" s="0" t="n">
        <v>1425.91688074419</v>
      </c>
      <c r="I673" s="0" t="n">
        <v>1354.21422553764</v>
      </c>
      <c r="J673" s="0" t="n">
        <v>1302.93062328205</v>
      </c>
      <c r="K673" s="0" t="n">
        <v>1251.00125732781</v>
      </c>
      <c r="L673" s="0" t="n">
        <v>1195.78458882535</v>
      </c>
      <c r="M673" s="0" t="n">
        <v>1210.3225230959</v>
      </c>
      <c r="N673" s="0" t="n">
        <v>1199.96030553619</v>
      </c>
      <c r="O673" s="0" t="n">
        <v>1177.96366837673</v>
      </c>
      <c r="P673" s="0" t="n">
        <v>1206.06544823515</v>
      </c>
    </row>
    <row r="674" customFormat="false" ht="15" hidden="false" customHeight="false" outlineLevel="0" collapsed="false">
      <c r="A674" s="0" t="str">
        <f aca="true">INDIRECT("IDs!B"&amp;$B674+1)</f>
        <v>a-line</v>
      </c>
      <c r="B674" s="0" t="n">
        <v>673</v>
      </c>
      <c r="C674" s="0" t="n">
        <v>941.810555890025</v>
      </c>
      <c r="D674" s="0" t="n">
        <v>911.136541477755</v>
      </c>
      <c r="E674" s="0" t="n">
        <v>906.050976921606</v>
      </c>
      <c r="F674" s="0" t="n">
        <v>903.930507479785</v>
      </c>
      <c r="G674" s="0" t="n">
        <v>920.700558115072</v>
      </c>
    </row>
    <row r="675" customFormat="false" ht="15" hidden="false" customHeight="false" outlineLevel="0" collapsed="false">
      <c r="A675" s="0" t="str">
        <f aca="true">INDIRECT("IDs!B"&amp;$B675+1)</f>
        <v>a-line</v>
      </c>
      <c r="B675" s="0" t="n">
        <v>674</v>
      </c>
      <c r="C675" s="0" t="n">
        <v>943.811258267866</v>
      </c>
      <c r="D675" s="0" t="n">
        <v>919.994113617406</v>
      </c>
      <c r="E675" s="0" t="n">
        <v>914.498026506584</v>
      </c>
      <c r="F675" s="0" t="n">
        <v>912.041018108187</v>
      </c>
      <c r="G675" s="0" t="n">
        <v>924.499313996258</v>
      </c>
    </row>
    <row r="676" customFormat="false" ht="15" hidden="false" customHeight="false" outlineLevel="0" collapsed="false">
      <c r="A676" s="0" t="str">
        <f aca="true">INDIRECT("IDs!B"&amp;$B676+1)</f>
        <v>a-line</v>
      </c>
      <c r="B676" s="0" t="n">
        <v>675</v>
      </c>
      <c r="C676" s="0" t="n">
        <v>944.70685016758</v>
      </c>
      <c r="D676" s="0" t="n">
        <v>923.426316782837</v>
      </c>
      <c r="E676" s="0" t="n">
        <v>916.889392213248</v>
      </c>
      <c r="F676" s="0" t="n">
        <v>913.92094038501</v>
      </c>
      <c r="G676" s="0" t="n">
        <v>922.771647511166</v>
      </c>
    </row>
    <row r="677" customFormat="false" ht="15" hidden="false" customHeight="false" outlineLevel="0" collapsed="false">
      <c r="A677" s="0" t="str">
        <f aca="true">INDIRECT("IDs!B"&amp;$B677+1)</f>
        <v>a-line</v>
      </c>
      <c r="B677" s="0" t="n">
        <v>676</v>
      </c>
      <c r="C677" s="0" t="n">
        <v>945.738429993143</v>
      </c>
      <c r="D677" s="0" t="n">
        <v>925.890647229898</v>
      </c>
      <c r="E677" s="0" t="n">
        <v>918.299704881039</v>
      </c>
      <c r="F677" s="0" t="n">
        <v>914.745437410022</v>
      </c>
      <c r="G677" s="0" t="n">
        <v>921.121737371152</v>
      </c>
    </row>
    <row r="678" customFormat="false" ht="15" hidden="false" customHeight="false" outlineLevel="0" collapsed="false">
      <c r="A678" s="0" t="str">
        <f aca="true">INDIRECT("IDs!B"&amp;$B678+1)</f>
        <v>a-line</v>
      </c>
      <c r="B678" s="0" t="n">
        <v>677</v>
      </c>
      <c r="C678" s="0" t="n">
        <v>947.095366410751</v>
      </c>
      <c r="D678" s="0" t="n">
        <v>928.103774022191</v>
      </c>
      <c r="E678" s="0" t="n">
        <v>919.536310872481</v>
      </c>
      <c r="F678" s="0" t="n">
        <v>915.312708781479</v>
      </c>
      <c r="G678" s="0" t="n">
        <v>919.622236211687</v>
      </c>
    </row>
    <row r="679" customFormat="false" ht="15" hidden="false" customHeight="false" outlineLevel="0" collapsed="false">
      <c r="A679" s="0" t="str">
        <f aca="true">INDIRECT("IDs!B"&amp;$B679+1)</f>
        <v>a-line</v>
      </c>
      <c r="B679" s="0" t="n">
        <v>678</v>
      </c>
      <c r="C679" s="0" t="n">
        <v>947.698526904053</v>
      </c>
      <c r="D679" s="0" t="n">
        <v>929.105629384921</v>
      </c>
      <c r="E679" s="0" t="n">
        <v>920.062141159868</v>
      </c>
      <c r="F679" s="0" t="n">
        <v>915.470206812703</v>
      </c>
      <c r="G679" s="0" t="n">
        <v>918.855026680782</v>
      </c>
    </row>
    <row r="680" customFormat="false" ht="15" hidden="false" customHeight="false" outlineLevel="0" collapsed="false">
      <c r="A680" s="0" t="str">
        <f aca="true">INDIRECT("IDs!B"&amp;$B680+1)</f>
        <v>a-line</v>
      </c>
      <c r="B680" s="0" t="n">
        <v>679</v>
      </c>
      <c r="C680" s="0" t="n">
        <v>948.37000588319</v>
      </c>
      <c r="D680" s="0" t="n">
        <v>930.037298081327</v>
      </c>
      <c r="E680" s="0" t="n">
        <v>920.515831816113</v>
      </c>
      <c r="F680" s="0" t="n">
        <v>915.543725647664</v>
      </c>
      <c r="G680" s="0" t="n">
        <v>918.093141036546</v>
      </c>
    </row>
    <row r="681" customFormat="false" ht="15" hidden="false" customHeight="false" outlineLevel="0" collapsed="false">
      <c r="A681" s="0" t="str">
        <f aca="true">INDIRECT("IDs!B"&amp;$B681+1)</f>
        <v>a-line</v>
      </c>
      <c r="B681" s="0" t="n">
        <v>680</v>
      </c>
      <c r="C681" s="0" t="n">
        <v>949.694260241768</v>
      </c>
      <c r="D681" s="0" t="n">
        <v>931.820431634386</v>
      </c>
      <c r="E681" s="0" t="n">
        <v>921.387247027703</v>
      </c>
      <c r="F681" s="0" t="n">
        <v>915.623042310893</v>
      </c>
      <c r="G681" s="0" t="n">
        <v>916.600674064062</v>
      </c>
    </row>
    <row r="682" customFormat="false" ht="15" hidden="false" customHeight="false" outlineLevel="0" collapsed="false">
      <c r="A682" s="0" t="str">
        <f aca="true">INDIRECT("IDs!B"&amp;$B682+1)</f>
        <v>a-line</v>
      </c>
      <c r="B682" s="0" t="n">
        <v>681</v>
      </c>
      <c r="C682" s="0" t="n">
        <v>951.132608165664</v>
      </c>
      <c r="D682" s="0" t="n">
        <v>933.441887717589</v>
      </c>
      <c r="E682" s="0" t="n">
        <v>922.104378164143</v>
      </c>
      <c r="F682" s="0" t="n">
        <v>915.536236155396</v>
      </c>
      <c r="G682" s="0" t="n">
        <v>915.086480801305</v>
      </c>
    </row>
    <row r="683" customFormat="false" ht="15" hidden="false" customHeight="false" outlineLevel="0" collapsed="false">
      <c r="A683" s="0" t="str">
        <f aca="true">INDIRECT("IDs!B"&amp;$B683+1)</f>
        <v>a-line</v>
      </c>
      <c r="B683" s="0" t="n">
        <v>682</v>
      </c>
      <c r="C683" s="0" t="n">
        <v>954.602048624905</v>
      </c>
      <c r="D683" s="0" t="n">
        <v>936.362358917134</v>
      </c>
      <c r="E683" s="0" t="n">
        <v>923.285017708226</v>
      </c>
      <c r="F683" s="0" t="n">
        <v>914.994901424605</v>
      </c>
      <c r="G683" s="0" t="n">
        <v>911.989731586538</v>
      </c>
    </row>
    <row r="684" customFormat="false" ht="15" hidden="false" customHeight="false" outlineLevel="0" collapsed="false">
      <c r="A684" s="0" t="str">
        <f aca="true">INDIRECT("IDs!B"&amp;$B684+1)</f>
        <v>a-line</v>
      </c>
      <c r="B684" s="0" t="n">
        <v>683</v>
      </c>
      <c r="C684" s="0" t="n">
        <v>955.822200995565</v>
      </c>
      <c r="D684" s="0" t="n">
        <v>939.291188570277</v>
      </c>
      <c r="E684" s="0" t="n">
        <v>924.587423917694</v>
      </c>
      <c r="F684" s="0" t="n">
        <v>914.666086710303</v>
      </c>
      <c r="G684" s="0" t="n">
        <v>909.359562542156</v>
      </c>
    </row>
    <row r="685" customFormat="false" ht="15" hidden="false" customHeight="false" outlineLevel="0" collapsed="false">
      <c r="A685" s="0" t="str">
        <f aca="true">INDIRECT("IDs!B"&amp;$B685+1)</f>
        <v>a-line</v>
      </c>
      <c r="B685" s="0" t="n">
        <v>684</v>
      </c>
      <c r="C685" s="0" t="n">
        <v>952.746438183744</v>
      </c>
      <c r="D685" s="0" t="n">
        <v>941.023620639962</v>
      </c>
      <c r="E685" s="0" t="n">
        <v>925.620511590019</v>
      </c>
      <c r="F685" s="0" t="n">
        <v>915.026920384152</v>
      </c>
      <c r="G685" s="0" t="n">
        <v>908.640440071897</v>
      </c>
    </row>
    <row r="686" customFormat="false" ht="15" hidden="false" customHeight="false" outlineLevel="0" collapsed="false">
      <c r="A686" s="0" t="str">
        <f aca="true">INDIRECT("IDs!B"&amp;$B686+1)</f>
        <v>a-line</v>
      </c>
      <c r="B686" s="0" t="n">
        <v>685</v>
      </c>
      <c r="C686" s="0" t="n">
        <v>968.992178948797</v>
      </c>
      <c r="D686" s="0" t="n">
        <v>933.81311955298</v>
      </c>
      <c r="E686" s="0" t="n">
        <v>928.622118584532</v>
      </c>
      <c r="F686" s="0" t="n">
        <v>926.22120323943</v>
      </c>
      <c r="G686" s="0" t="n">
        <v>948.372939981596</v>
      </c>
    </row>
    <row r="687" customFormat="false" ht="15" hidden="false" customHeight="false" outlineLevel="0" collapsed="false">
      <c r="A687" s="0" t="str">
        <f aca="true">INDIRECT("IDs!B"&amp;$B687+1)</f>
        <v>a-line</v>
      </c>
      <c r="B687" s="0" t="n">
        <v>686</v>
      </c>
      <c r="C687" s="0" t="n">
        <v>975.734635721605</v>
      </c>
      <c r="D687" s="0" t="n">
        <v>952.778166988956</v>
      </c>
      <c r="E687" s="0" t="n">
        <v>949.142965572489</v>
      </c>
      <c r="F687" s="0" t="n">
        <v>948.43649599266</v>
      </c>
      <c r="G687" s="0" t="n">
        <v>965.038154943846</v>
      </c>
    </row>
    <row r="688" customFormat="false" ht="15" hidden="false" customHeight="false" outlineLevel="0" collapsed="false">
      <c r="A688" s="0" t="str">
        <f aca="true">INDIRECT("IDs!B"&amp;$B688+1)</f>
        <v>a-line</v>
      </c>
      <c r="B688" s="0" t="n">
        <v>687</v>
      </c>
      <c r="C688" s="0" t="n">
        <v>976.479148490007</v>
      </c>
      <c r="D688" s="0" t="n">
        <v>956.777475101569</v>
      </c>
      <c r="E688" s="0" t="n">
        <v>952.372657043856</v>
      </c>
      <c r="F688" s="0" t="n">
        <v>951.448015469599</v>
      </c>
      <c r="G688" s="0" t="n">
        <v>963.997488825079</v>
      </c>
    </row>
    <row r="689" customFormat="false" ht="15" hidden="false" customHeight="false" outlineLevel="0" collapsed="false">
      <c r="A689" s="0" t="str">
        <f aca="true">INDIRECT("IDs!B"&amp;$B689+1)</f>
        <v>a-line</v>
      </c>
      <c r="B689" s="0" t="n">
        <v>688</v>
      </c>
      <c r="C689" s="0" t="n">
        <v>977.638344974127</v>
      </c>
      <c r="D689" s="0" t="n">
        <v>959.562353572969</v>
      </c>
      <c r="E689" s="0" t="n">
        <v>954.07922593747</v>
      </c>
      <c r="F689" s="0" t="n">
        <v>952.600240254445</v>
      </c>
      <c r="G689" s="0" t="n">
        <v>962.309469357863</v>
      </c>
    </row>
    <row r="690" customFormat="false" ht="15" hidden="false" customHeight="false" outlineLevel="0" collapsed="false">
      <c r="A690" s="0" t="str">
        <f aca="true">INDIRECT("IDs!B"&amp;$B690+1)</f>
        <v>a-line</v>
      </c>
      <c r="B690" s="0" t="n">
        <v>689</v>
      </c>
      <c r="C690" s="0" t="n">
        <v>978.622003373596</v>
      </c>
      <c r="D690" s="0" t="n">
        <v>962.018998770831</v>
      </c>
      <c r="E690" s="0" t="n">
        <v>955.921694274078</v>
      </c>
      <c r="F690" s="0" t="n">
        <v>954.079161191054</v>
      </c>
      <c r="G690" s="0" t="n">
        <v>961.653273200663</v>
      </c>
    </row>
    <row r="691" customFormat="false" ht="15" hidden="false" customHeight="false" outlineLevel="0" collapsed="false">
      <c r="A691" s="0" t="str">
        <f aca="true">INDIRECT("IDs!B"&amp;$B691+1)</f>
        <v>a-line</v>
      </c>
      <c r="B691" s="0" t="n">
        <v>690</v>
      </c>
      <c r="C691" s="0" t="n">
        <v>979.182968875419</v>
      </c>
      <c r="D691" s="0" t="n">
        <v>963.124579342388</v>
      </c>
      <c r="E691" s="0" t="n">
        <v>956.607884092436</v>
      </c>
      <c r="F691" s="0" t="n">
        <v>954.441642799285</v>
      </c>
      <c r="G691" s="0" t="n">
        <v>961.005203190957</v>
      </c>
    </row>
    <row r="692" customFormat="false" ht="15" hidden="false" customHeight="false" outlineLevel="0" collapsed="false">
      <c r="A692" s="0" t="str">
        <f aca="true">INDIRECT("IDs!B"&amp;$B692+1)</f>
        <v>a-line</v>
      </c>
      <c r="B692" s="0" t="n">
        <v>691</v>
      </c>
      <c r="C692" s="0" t="n">
        <v>979.820881302688</v>
      </c>
      <c r="D692" s="0" t="n">
        <v>964.142434972513</v>
      </c>
      <c r="E692" s="0" t="n">
        <v>957.19137146351</v>
      </c>
      <c r="F692" s="0" t="n">
        <v>954.679934191793</v>
      </c>
      <c r="G692" s="0" t="n">
        <v>960.33404470654</v>
      </c>
    </row>
    <row r="693" customFormat="false" ht="15" hidden="false" customHeight="false" outlineLevel="0" collapsed="false">
      <c r="A693" s="0" t="str">
        <f aca="true">INDIRECT("IDs!B"&amp;$B693+1)</f>
        <v>a-line</v>
      </c>
      <c r="B693" s="0" t="n">
        <v>692</v>
      </c>
      <c r="C693" s="0" t="n">
        <v>981.11277998813</v>
      </c>
      <c r="D693" s="0" t="n">
        <v>966.096659555934</v>
      </c>
      <c r="E693" s="0" t="n">
        <v>958.284714138688</v>
      </c>
      <c r="F693" s="0" t="n">
        <v>955.039526289649</v>
      </c>
      <c r="G693" s="0" t="n">
        <v>958.996144404</v>
      </c>
    </row>
    <row r="694" customFormat="false" ht="15" hidden="false" customHeight="false" outlineLevel="0" collapsed="false">
      <c r="A694" s="0" t="str">
        <f aca="true">INDIRECT("IDs!B"&amp;$B694+1)</f>
        <v>a-line</v>
      </c>
      <c r="B694" s="0" t="n">
        <v>693</v>
      </c>
      <c r="C694" s="0" t="n">
        <v>982.624215965409</v>
      </c>
      <c r="D694" s="0" t="n">
        <v>967.877049652205</v>
      </c>
      <c r="E694" s="0" t="n">
        <v>959.162904061339</v>
      </c>
      <c r="F694" s="0" t="n">
        <v>955.113562685633</v>
      </c>
      <c r="G694" s="0" t="n">
        <v>957.510263159726</v>
      </c>
    </row>
    <row r="695" customFormat="false" ht="15" hidden="false" customHeight="false" outlineLevel="0" collapsed="false">
      <c r="A695" s="0" t="str">
        <f aca="true">INDIRECT("IDs!B"&amp;$B695+1)</f>
        <v>a-line</v>
      </c>
      <c r="B695" s="0" t="n">
        <v>694</v>
      </c>
      <c r="C695" s="0" t="n">
        <v>986.467477313655</v>
      </c>
      <c r="D695" s="0" t="n">
        <v>971.142335071553</v>
      </c>
      <c r="E695" s="0" t="n">
        <v>960.556128099971</v>
      </c>
      <c r="F695" s="0" t="n">
        <v>954.699442646442</v>
      </c>
      <c r="G695" s="0" t="n">
        <v>954.204333746126</v>
      </c>
    </row>
    <row r="696" customFormat="false" ht="15" hidden="false" customHeight="false" outlineLevel="0" collapsed="false">
      <c r="A696" s="0" t="str">
        <f aca="true">INDIRECT("IDs!B"&amp;$B696+1)</f>
        <v>a-line</v>
      </c>
      <c r="B696" s="0" t="n">
        <v>695</v>
      </c>
      <c r="C696" s="0" t="n">
        <v>988.470029238745</v>
      </c>
      <c r="D696" s="0" t="n">
        <v>974.485203046334</v>
      </c>
      <c r="E696" s="0" t="n">
        <v>961.722307029169</v>
      </c>
      <c r="F696" s="0" t="n">
        <v>953.806907210296</v>
      </c>
      <c r="G696" s="0" t="n">
        <v>950.641739566139</v>
      </c>
    </row>
    <row r="697" customFormat="false" ht="15" hidden="false" customHeight="false" outlineLevel="0" collapsed="false">
      <c r="A697" s="0" t="str">
        <f aca="true">INDIRECT("IDs!B"&amp;$B697+1)</f>
        <v>a-line</v>
      </c>
      <c r="B697" s="0" t="n">
        <v>696</v>
      </c>
      <c r="C697" s="0" t="n">
        <v>985.746056531724</v>
      </c>
      <c r="D697" s="0" t="n">
        <v>976.223197485825</v>
      </c>
      <c r="E697" s="0" t="n">
        <v>962.357129859552</v>
      </c>
      <c r="F697" s="0" t="n">
        <v>953.537805498699</v>
      </c>
      <c r="G697" s="0" t="n">
        <v>949.300579221681</v>
      </c>
    </row>
    <row r="698" customFormat="false" ht="15" hidden="false" customHeight="false" outlineLevel="0" collapsed="false">
      <c r="A698" s="0" t="str">
        <f aca="true">INDIRECT("IDs!B"&amp;$B698+1)</f>
        <v>a-line</v>
      </c>
      <c r="B698" s="0" t="n">
        <v>697</v>
      </c>
      <c r="C698" s="0" t="n">
        <v>990.654583715288</v>
      </c>
      <c r="D698" s="0" t="n">
        <v>953.705185314729</v>
      </c>
      <c r="E698" s="0" t="n">
        <v>948.685381771463</v>
      </c>
      <c r="F698" s="0" t="n">
        <v>946.64105631241</v>
      </c>
      <c r="G698" s="0" t="n">
        <v>971.868009301117</v>
      </c>
    </row>
    <row r="699" customFormat="false" ht="15" hidden="false" customHeight="false" outlineLevel="0" collapsed="false">
      <c r="A699" s="0" t="str">
        <f aca="true">INDIRECT("IDs!B"&amp;$B699+1)</f>
        <v>a-line</v>
      </c>
      <c r="B699" s="0" t="n">
        <v>698</v>
      </c>
      <c r="C699" s="0" t="n">
        <v>1004.56314871199</v>
      </c>
      <c r="D699" s="0" t="n">
        <v>982.021999361612</v>
      </c>
      <c r="E699" s="0" t="n">
        <v>979.691669802424</v>
      </c>
      <c r="F699" s="0" t="n">
        <v>980.162146315693</v>
      </c>
      <c r="G699" s="0" t="n">
        <v>999.72774684459</v>
      </c>
    </row>
    <row r="700" customFormat="false" ht="15" hidden="false" customHeight="false" outlineLevel="0" collapsed="false">
      <c r="A700" s="0" t="str">
        <f aca="true">INDIRECT("IDs!B"&amp;$B700+1)</f>
        <v>a-line</v>
      </c>
      <c r="B700" s="0" t="n">
        <v>699</v>
      </c>
      <c r="C700" s="0" t="n">
        <v>1005.28967833024</v>
      </c>
      <c r="D700" s="0" t="n">
        <v>986.556253689305</v>
      </c>
      <c r="E700" s="0" t="n">
        <v>983.594812463245</v>
      </c>
      <c r="F700" s="0" t="n">
        <v>984.057548667004</v>
      </c>
      <c r="G700" s="0" t="n">
        <v>999.279367944304</v>
      </c>
    </row>
    <row r="701" customFormat="false" ht="15" hidden="false" customHeight="false" outlineLevel="0" collapsed="false">
      <c r="A701" s="0" t="str">
        <f aca="true">INDIRECT("IDs!B"&amp;$B701+1)</f>
        <v>a-line</v>
      </c>
      <c r="B701" s="0" t="n">
        <v>700</v>
      </c>
      <c r="C701" s="0" t="n">
        <v>1006.63014545652</v>
      </c>
      <c r="D701" s="0" t="n">
        <v>989.570093723387</v>
      </c>
      <c r="E701" s="0" t="n">
        <v>985.410117762447</v>
      </c>
      <c r="F701" s="0" t="n">
        <v>985.293709536817</v>
      </c>
      <c r="G701" s="0" t="n">
        <v>997.358842992297</v>
      </c>
    </row>
    <row r="702" customFormat="false" ht="15" hidden="false" customHeight="false" outlineLevel="0" collapsed="false">
      <c r="A702" s="0" t="str">
        <f aca="true">INDIRECT("IDs!B"&amp;$B702+1)</f>
        <v>a-line</v>
      </c>
      <c r="B702" s="0" t="n">
        <v>701</v>
      </c>
      <c r="C702" s="0" t="n">
        <v>1007.0819070732</v>
      </c>
      <c r="D702" s="0" t="n">
        <v>992.188934902322</v>
      </c>
      <c r="E702" s="0" t="n">
        <v>987.901527269797</v>
      </c>
      <c r="F702" s="0" t="n">
        <v>987.893690789368</v>
      </c>
      <c r="G702" s="0" t="n">
        <v>997.970566868411</v>
      </c>
    </row>
    <row r="703" customFormat="false" ht="15" hidden="false" customHeight="false" outlineLevel="0" collapsed="false">
      <c r="A703" s="0" t="str">
        <f aca="true">INDIRECT("IDs!B"&amp;$B703+1)</f>
        <v>a-line</v>
      </c>
      <c r="B703" s="0" t="n">
        <v>702</v>
      </c>
      <c r="C703" s="0" t="n">
        <v>1007.62964894637</v>
      </c>
      <c r="D703" s="0" t="n">
        <v>993.409059931273</v>
      </c>
      <c r="E703" s="0" t="n">
        <v>988.747675264045</v>
      </c>
      <c r="F703" s="0" t="n">
        <v>988.431086586985</v>
      </c>
      <c r="G703" s="0" t="n">
        <v>997.43638971665</v>
      </c>
    </row>
    <row r="704" customFormat="false" ht="15" hidden="false" customHeight="false" outlineLevel="0" collapsed="false">
      <c r="A704" s="0" t="str">
        <f aca="true">INDIRECT("IDs!B"&amp;$B704+1)</f>
        <v>a-line</v>
      </c>
      <c r="B704" s="0" t="n">
        <v>703</v>
      </c>
      <c r="C704" s="0" t="n">
        <v>1008.17382829236</v>
      </c>
      <c r="D704" s="0" t="n">
        <v>994.439856755644</v>
      </c>
      <c r="E704" s="0" t="n">
        <v>989.433395332695</v>
      </c>
      <c r="F704" s="0" t="n">
        <v>988.869902104398</v>
      </c>
      <c r="G704" s="0" t="n">
        <v>996.9527394802</v>
      </c>
    </row>
    <row r="705" customFormat="false" ht="15" hidden="false" customHeight="false" outlineLevel="0" collapsed="false">
      <c r="A705" s="0" t="str">
        <f aca="true">INDIRECT("IDs!B"&amp;$B705+1)</f>
        <v>a-line</v>
      </c>
      <c r="B705" s="0" t="n">
        <v>704</v>
      </c>
      <c r="C705" s="0" t="n">
        <v>1009.37295747621</v>
      </c>
      <c r="D705" s="0" t="n">
        <v>996.569387694704</v>
      </c>
      <c r="E705" s="0" t="n">
        <v>990.824241376485</v>
      </c>
      <c r="F705" s="0" t="n">
        <v>989.571169783192</v>
      </c>
      <c r="G705" s="0" t="n">
        <v>995.830375547164</v>
      </c>
    </row>
    <row r="706" customFormat="false" ht="15" hidden="false" customHeight="false" outlineLevel="0" collapsed="false">
      <c r="A706" s="0" t="str">
        <f aca="true">INDIRECT("IDs!B"&amp;$B706+1)</f>
        <v>a-line</v>
      </c>
      <c r="B706" s="0" t="n">
        <v>705</v>
      </c>
      <c r="C706" s="0" t="n">
        <v>1010.83465430659</v>
      </c>
      <c r="D706" s="0" t="n">
        <v>998.452061284259</v>
      </c>
      <c r="E706" s="0" t="n">
        <v>991.909503783675</v>
      </c>
      <c r="F706" s="0" t="n">
        <v>989.898995899292</v>
      </c>
      <c r="G706" s="0" t="n">
        <v>994.563941843172</v>
      </c>
    </row>
    <row r="707" customFormat="false" ht="15" hidden="false" customHeight="false" outlineLevel="0" collapsed="false">
      <c r="A707" s="0" t="str">
        <f aca="true">INDIRECT("IDs!B"&amp;$B707+1)</f>
        <v>a-line</v>
      </c>
      <c r="B707" s="0" t="n">
        <v>706</v>
      </c>
      <c r="C707" s="0" t="n">
        <v>1014.77515672155</v>
      </c>
      <c r="D707" s="0" t="n">
        <v>1001.88027007889</v>
      </c>
      <c r="E707" s="0" t="n">
        <v>993.56018960889</v>
      </c>
      <c r="F707" s="0" t="n">
        <v>989.775112366161</v>
      </c>
      <c r="G707" s="0" t="n">
        <v>991.381926208655</v>
      </c>
    </row>
    <row r="708" customFormat="false" ht="15" hidden="false" customHeight="false" outlineLevel="0" collapsed="false">
      <c r="A708" s="0" t="str">
        <f aca="true">INDIRECT("IDs!B"&amp;$B708+1)</f>
        <v>a-line</v>
      </c>
      <c r="B708" s="0" t="n">
        <v>707</v>
      </c>
      <c r="C708" s="0" t="n">
        <v>1017.14644787055</v>
      </c>
      <c r="D708" s="0" t="n">
        <v>1005.32422834341</v>
      </c>
      <c r="E708" s="0" t="n">
        <v>994.722121843834</v>
      </c>
      <c r="F708" s="0" t="n">
        <v>988.770581389573</v>
      </c>
      <c r="G708" s="0" t="n">
        <v>987.384868022387</v>
      </c>
    </row>
    <row r="709" customFormat="false" ht="15" hidden="false" customHeight="false" outlineLevel="0" collapsed="false">
      <c r="A709" s="0" t="str">
        <f aca="true">INDIRECT("IDs!B"&amp;$B709+1)</f>
        <v>a-line</v>
      </c>
      <c r="B709" s="0" t="n">
        <v>708</v>
      </c>
      <c r="C709" s="0" t="n">
        <v>1014.69995289022</v>
      </c>
      <c r="D709" s="0" t="n">
        <v>1007.08093592957</v>
      </c>
      <c r="E709" s="0" t="n">
        <v>995.091372761209</v>
      </c>
      <c r="F709" s="0" t="n">
        <v>988.053148132044</v>
      </c>
      <c r="G709" s="0" t="n">
        <v>985.563069800427</v>
      </c>
    </row>
    <row r="710" customFormat="false" ht="15" hidden="false" customHeight="false" outlineLevel="0" collapsed="false">
      <c r="A710" s="0" t="str">
        <f aca="true">INDIRECT("IDs!B"&amp;$B710+1)</f>
        <v>a-line</v>
      </c>
      <c r="B710" s="0" t="n">
        <v>709</v>
      </c>
      <c r="C710" s="0" t="n">
        <v>1008.33583289873</v>
      </c>
      <c r="D710" s="0" t="n">
        <v>970.944643225419</v>
      </c>
      <c r="E710" s="0" t="n">
        <v>966.960262826195</v>
      </c>
      <c r="F710" s="0" t="n">
        <v>964.311594229115</v>
      </c>
      <c r="G710" s="0" t="n">
        <v>992.862009687317</v>
      </c>
    </row>
    <row r="711" customFormat="false" ht="15" hidden="false" customHeight="false" outlineLevel="0" collapsed="false">
      <c r="A711" s="0" t="str">
        <f aca="true">INDIRECT("IDs!B"&amp;$B711+1)</f>
        <v>a-line</v>
      </c>
      <c r="B711" s="0" t="n">
        <v>710</v>
      </c>
      <c r="C711" s="0" t="n">
        <v>1030.20819716894</v>
      </c>
      <c r="D711" s="0" t="n">
        <v>1007.55305905644</v>
      </c>
      <c r="E711" s="0" t="n">
        <v>1006.08027371084</v>
      </c>
      <c r="F711" s="0" t="n">
        <v>1007.30971664272</v>
      </c>
      <c r="G711" s="0" t="n">
        <v>1029.09972419372</v>
      </c>
    </row>
    <row r="712" customFormat="false" ht="15" hidden="false" customHeight="false" outlineLevel="0" collapsed="false">
      <c r="A712" s="0" t="str">
        <f aca="true">INDIRECT("IDs!B"&amp;$B712+1)</f>
        <v>a-line</v>
      </c>
      <c r="B712" s="0" t="n">
        <v>711</v>
      </c>
      <c r="C712" s="0" t="n">
        <v>1031.00994742317</v>
      </c>
      <c r="D712" s="0" t="n">
        <v>1012.58826951466</v>
      </c>
      <c r="E712" s="0" t="n">
        <v>1010.55165241148</v>
      </c>
      <c r="F712" s="0" t="n">
        <v>1011.92986133147</v>
      </c>
      <c r="G712" s="0" t="n">
        <v>1029.1423580201</v>
      </c>
    </row>
    <row r="713" customFormat="false" ht="15" hidden="false" customHeight="false" outlineLevel="0" collapsed="false">
      <c r="A713" s="0" t="str">
        <f aca="true">INDIRECT("IDs!B"&amp;$B713+1)</f>
        <v>a-line</v>
      </c>
      <c r="B713" s="0" t="n">
        <v>712</v>
      </c>
      <c r="C713" s="0" t="n">
        <v>1032.30857654709</v>
      </c>
      <c r="D713" s="0" t="n">
        <v>1015.82239115014</v>
      </c>
      <c r="E713" s="0" t="n">
        <v>1012.58550300935</v>
      </c>
      <c r="F713" s="0" t="n">
        <v>1013.45833455111</v>
      </c>
      <c r="G713" s="0" t="n">
        <v>1027.3414263211</v>
      </c>
    </row>
    <row r="714" customFormat="false" ht="15" hidden="false" customHeight="false" outlineLevel="0" collapsed="false">
      <c r="A714" s="0" t="str">
        <f aca="true">INDIRECT("IDs!B"&amp;$B714+1)</f>
        <v>a-line</v>
      </c>
      <c r="B714" s="0" t="n">
        <v>713</v>
      </c>
      <c r="C714" s="0" t="n">
        <v>1032.60460204025</v>
      </c>
      <c r="D714" s="0" t="n">
        <v>1018.62248532369</v>
      </c>
      <c r="E714" s="0" t="n">
        <v>1015.53601204074</v>
      </c>
      <c r="F714" s="0" t="n">
        <v>1016.85666734031</v>
      </c>
      <c r="G714" s="0" t="n">
        <v>1028.8524102265</v>
      </c>
    </row>
    <row r="715" customFormat="false" ht="15" hidden="false" customHeight="false" outlineLevel="0" collapsed="false">
      <c r="A715" s="0" t="str">
        <f aca="true">INDIRECT("IDs!B"&amp;$B715+1)</f>
        <v>a-line</v>
      </c>
      <c r="B715" s="0" t="n">
        <v>714</v>
      </c>
      <c r="C715" s="0" t="n">
        <v>1033.1034942275</v>
      </c>
      <c r="D715" s="0" t="n">
        <v>1019.91385224137</v>
      </c>
      <c r="E715" s="0" t="n">
        <v>1016.51533515443</v>
      </c>
      <c r="F715" s="0" t="n">
        <v>1017.57880747001</v>
      </c>
      <c r="G715" s="0" t="n">
        <v>1028.49008864464</v>
      </c>
    </row>
    <row r="716" customFormat="false" ht="15" hidden="false" customHeight="false" outlineLevel="0" collapsed="false">
      <c r="A716" s="0" t="str">
        <f aca="true">INDIRECT("IDs!B"&amp;$B716+1)</f>
        <v>a-line</v>
      </c>
      <c r="B716" s="0" t="n">
        <v>715</v>
      </c>
      <c r="C716" s="0" t="n">
        <v>1033.62475652826</v>
      </c>
      <c r="D716" s="0" t="n">
        <v>1021.00914809504</v>
      </c>
      <c r="E716" s="0" t="n">
        <v>1017.35756480234</v>
      </c>
      <c r="F716" s="0" t="n">
        <v>1018.25506924194</v>
      </c>
      <c r="G716" s="0" t="n">
        <v>1028.23087081824</v>
      </c>
    </row>
    <row r="717" customFormat="false" ht="15" hidden="false" customHeight="false" outlineLevel="0" collapsed="false">
      <c r="A717" s="0" t="str">
        <f aca="true">INDIRECT("IDs!B"&amp;$B717+1)</f>
        <v>a-line</v>
      </c>
      <c r="B717" s="0" t="n">
        <v>716</v>
      </c>
      <c r="C717" s="0" t="n">
        <v>1034.72504869446</v>
      </c>
      <c r="D717" s="0" t="n">
        <v>1023.23479575006</v>
      </c>
      <c r="E717" s="0" t="n">
        <v>1018.98452945317</v>
      </c>
      <c r="F717" s="0" t="n">
        <v>1019.31194441059</v>
      </c>
      <c r="G717" s="0" t="n">
        <v>1027.48745072601</v>
      </c>
    </row>
    <row r="718" customFormat="false" ht="15" hidden="false" customHeight="false" outlineLevel="0" collapsed="false">
      <c r="A718" s="0" t="str">
        <f aca="true">INDIRECT("IDs!B"&amp;$B718+1)</f>
        <v>a-line</v>
      </c>
      <c r="B718" s="0" t="n">
        <v>717</v>
      </c>
      <c r="C718" s="0" t="n">
        <v>1036.06497974108</v>
      </c>
      <c r="D718" s="0" t="n">
        <v>1025.19720078375</v>
      </c>
      <c r="E718" s="0" t="n">
        <v>1020.33110553667</v>
      </c>
      <c r="F718" s="0" t="n">
        <v>1019.97759897258</v>
      </c>
      <c r="G718" s="0" t="n">
        <v>1026.46770009165</v>
      </c>
    </row>
    <row r="719" customFormat="false" ht="15" hidden="false" customHeight="false" outlineLevel="0" collapsed="false">
      <c r="A719" s="0" t="str">
        <f aca="true">INDIRECT("IDs!B"&amp;$B719+1)</f>
        <v>a-line</v>
      </c>
      <c r="B719" s="0" t="n">
        <v>718</v>
      </c>
      <c r="C719" s="0" t="n">
        <v>1039.94579660087</v>
      </c>
      <c r="D719" s="0" t="n">
        <v>1028.76454681809</v>
      </c>
      <c r="E719" s="0" t="n">
        <v>1022.35402900411</v>
      </c>
      <c r="F719" s="0" t="n">
        <v>1020.34824774468</v>
      </c>
      <c r="G719" s="0" t="n">
        <v>1023.71325342911</v>
      </c>
    </row>
    <row r="720" customFormat="false" ht="15" hidden="false" customHeight="false" outlineLevel="0" collapsed="false">
      <c r="A720" s="0" t="str">
        <f aca="true">INDIRECT("IDs!B"&amp;$B720+1)</f>
        <v>a-line</v>
      </c>
      <c r="B720" s="0" t="n">
        <v>719</v>
      </c>
      <c r="C720" s="0" t="n">
        <v>1042.39899349433</v>
      </c>
      <c r="D720" s="0" t="n">
        <v>1032.22567399989</v>
      </c>
      <c r="E720" s="0" t="n">
        <v>1023.69030954014</v>
      </c>
      <c r="F720" s="0" t="n">
        <v>1019.58415838833</v>
      </c>
      <c r="G720" s="0" t="n">
        <v>1019.74888891734</v>
      </c>
    </row>
    <row r="721" customFormat="false" ht="15" hidden="false" customHeight="false" outlineLevel="0" collapsed="false">
      <c r="A721" s="0" t="str">
        <f aca="true">INDIRECT("IDs!B"&amp;$B721+1)</f>
        <v>a-line</v>
      </c>
      <c r="B721" s="0" t="n">
        <v>720</v>
      </c>
      <c r="C721" s="0" t="n">
        <v>1040.07639153394</v>
      </c>
      <c r="D721" s="0" t="n">
        <v>1033.96280944528</v>
      </c>
      <c r="E721" s="0" t="n">
        <v>1023.95133971472</v>
      </c>
      <c r="F721" s="0" t="n">
        <v>1018.68978423667</v>
      </c>
      <c r="G721" s="0" t="n">
        <v>1017.73719936231</v>
      </c>
    </row>
    <row r="722" customFormat="false" ht="15" hidden="false" customHeight="false" outlineLevel="0" collapsed="false">
      <c r="A722" s="0" t="str">
        <f aca="true">INDIRECT("IDs!B"&amp;$B722+1)</f>
        <v>a-line</v>
      </c>
      <c r="B722" s="0" t="n">
        <v>721</v>
      </c>
      <c r="C722" s="0" t="n">
        <v>1022.13657733438</v>
      </c>
      <c r="D722" s="0" t="n">
        <v>985.415409998943</v>
      </c>
      <c r="E722" s="0" t="n">
        <v>981.725417855521</v>
      </c>
      <c r="F722" s="0" t="n">
        <v>980.250771964457</v>
      </c>
      <c r="G722" s="0" t="n">
        <v>1010.93284402205</v>
      </c>
    </row>
    <row r="723" customFormat="false" ht="15" hidden="false" customHeight="false" outlineLevel="0" collapsed="false">
      <c r="A723" s="0" t="str">
        <f aca="true">INDIRECT("IDs!B"&amp;$B723+1)</f>
        <v>a-line</v>
      </c>
      <c r="B723" s="0" t="n">
        <v>722</v>
      </c>
      <c r="C723" s="0" t="n">
        <v>1053.12451416238</v>
      </c>
      <c r="D723" s="0" t="n">
        <v>1030.0498441142</v>
      </c>
      <c r="E723" s="0" t="n">
        <v>1029.1393131728</v>
      </c>
      <c r="F723" s="0" t="n">
        <v>1030.85750026315</v>
      </c>
      <c r="G723" s="0" t="n">
        <v>1054.40974153713</v>
      </c>
    </row>
    <row r="724" customFormat="false" ht="15" hidden="false" customHeight="false" outlineLevel="0" collapsed="false">
      <c r="A724" s="0" t="str">
        <f aca="true">INDIRECT("IDs!B"&amp;$B724+1)</f>
        <v>a-line</v>
      </c>
      <c r="B724" s="0" t="n">
        <v>723</v>
      </c>
      <c r="C724" s="0" t="n">
        <v>1053.97910972988</v>
      </c>
      <c r="D724" s="0" t="n">
        <v>1035.51631198834</v>
      </c>
      <c r="E724" s="0" t="n">
        <v>1034.1045596864</v>
      </c>
      <c r="F724" s="0" t="n">
        <v>1036.12984596865</v>
      </c>
      <c r="G724" s="0" t="n">
        <v>1054.92015149422</v>
      </c>
    </row>
    <row r="725" customFormat="false" ht="15" hidden="false" customHeight="false" outlineLevel="0" collapsed="false">
      <c r="A725" s="0" t="str">
        <f aca="true">INDIRECT("IDs!B"&amp;$B725+1)</f>
        <v>a-line</v>
      </c>
      <c r="B725" s="0" t="n">
        <v>724</v>
      </c>
      <c r="C725" s="0" t="n">
        <v>931.633547323393</v>
      </c>
      <c r="D725" s="0" t="n">
        <v>933.959624621699</v>
      </c>
      <c r="E725" s="0" t="n">
        <v>938.226486119896</v>
      </c>
      <c r="F725" s="0" t="n">
        <v>943.445572250861</v>
      </c>
      <c r="G725" s="0" t="n">
        <v>951.168054218367</v>
      </c>
    </row>
    <row r="726" customFormat="false" ht="15" hidden="false" customHeight="false" outlineLevel="0" collapsed="false">
      <c r="A726" s="0" t="str">
        <f aca="true">INDIRECT("IDs!B"&amp;$B726+1)</f>
        <v>a-line</v>
      </c>
      <c r="B726" s="0" t="n">
        <v>725</v>
      </c>
      <c r="C726" s="0" t="n">
        <v>1055.52563713983</v>
      </c>
      <c r="D726" s="0" t="n">
        <v>1041.96447935725</v>
      </c>
      <c r="E726" s="0" t="n">
        <v>1039.68938779435</v>
      </c>
      <c r="F726" s="0" t="n">
        <v>1042.02041999771</v>
      </c>
      <c r="G726" s="0" t="n">
        <v>1055.56540708027</v>
      </c>
    </row>
    <row r="727" customFormat="false" ht="15" hidden="false" customHeight="false" outlineLevel="0" collapsed="false">
      <c r="A727" s="0" t="str">
        <f aca="true">INDIRECT("IDs!B"&amp;$B727+1)</f>
        <v>a-line</v>
      </c>
      <c r="B727" s="0" t="n">
        <v>726</v>
      </c>
      <c r="C727" s="0" t="n">
        <v>1055.96621714705</v>
      </c>
      <c r="D727" s="0" t="n">
        <v>1043.33213062835</v>
      </c>
      <c r="E727" s="0" t="n">
        <v>1040.82064941472</v>
      </c>
      <c r="F727" s="0" t="n">
        <v>1042.93216366459</v>
      </c>
      <c r="G727" s="0" t="n">
        <v>1055.33273951266</v>
      </c>
    </row>
    <row r="728" customFormat="false" ht="15" hidden="false" customHeight="false" outlineLevel="0" collapsed="false">
      <c r="A728" s="0" t="str">
        <f aca="true">INDIRECT("IDs!B"&amp;$B728+1)</f>
        <v>a-line</v>
      </c>
      <c r="B728" s="0" t="n">
        <v>727</v>
      </c>
      <c r="C728" s="0" t="n">
        <v>1056.44706821215</v>
      </c>
      <c r="D728" s="0" t="n">
        <v>1044.4684881613</v>
      </c>
      <c r="E728" s="0" t="n">
        <v>1041.76333997136</v>
      </c>
      <c r="F728" s="0" t="n">
        <v>1043.77829236984</v>
      </c>
      <c r="G728" s="0" t="n">
        <v>1055.29638221456</v>
      </c>
    </row>
    <row r="729" customFormat="false" ht="15" hidden="false" customHeight="false" outlineLevel="0" collapsed="false">
      <c r="A729" s="0" t="str">
        <f aca="true">INDIRECT("IDs!B"&amp;$B729+1)</f>
        <v>a-line</v>
      </c>
      <c r="B729" s="0" t="n">
        <v>728</v>
      </c>
      <c r="C729" s="0" t="n">
        <v>1057.46408852489</v>
      </c>
      <c r="D729" s="0" t="n">
        <v>1046.79629247944</v>
      </c>
      <c r="E729" s="0" t="n">
        <v>1043.65412536623</v>
      </c>
      <c r="F729" s="0" t="n">
        <v>1045.20892126219</v>
      </c>
      <c r="G729" s="0" t="n">
        <v>1054.8769409999</v>
      </c>
    </row>
    <row r="730" customFormat="false" ht="15" hidden="false" customHeight="false" outlineLevel="0" collapsed="false">
      <c r="A730" s="0" t="str">
        <f aca="true">INDIRECT("IDs!B"&amp;$B730+1)</f>
        <v>a-line</v>
      </c>
      <c r="B730" s="0" t="n">
        <v>729</v>
      </c>
      <c r="C730" s="0" t="n">
        <v>1058.76604625407</v>
      </c>
      <c r="D730" s="0" t="n">
        <v>1048.81409015369</v>
      </c>
      <c r="E730" s="0" t="n">
        <v>1045.19913926984</v>
      </c>
      <c r="F730" s="0" t="n">
        <v>1046.18717989788</v>
      </c>
      <c r="G730" s="0" t="n">
        <v>1054.24614645223</v>
      </c>
    </row>
    <row r="731" customFormat="false" ht="15" hidden="false" customHeight="false" outlineLevel="0" collapsed="false">
      <c r="A731" s="0" t="str">
        <f aca="true">INDIRECT("IDs!B"&amp;$B731+1)</f>
        <v>a-line</v>
      </c>
      <c r="B731" s="0" t="n">
        <v>730</v>
      </c>
      <c r="C731" s="0" t="n">
        <v>1062.50026662327</v>
      </c>
      <c r="D731" s="0" t="n">
        <v>1052.50223841289</v>
      </c>
      <c r="E731" s="0" t="n">
        <v>1047.64689303669</v>
      </c>
      <c r="F731" s="0" t="n">
        <v>1047.16338969633</v>
      </c>
      <c r="G731" s="0" t="n">
        <v>1052.03305287002</v>
      </c>
    </row>
    <row r="732" customFormat="false" ht="15" hidden="false" customHeight="false" outlineLevel="0" collapsed="false">
      <c r="A732" s="0" t="str">
        <f aca="true">INDIRECT("IDs!B"&amp;$B732+1)</f>
        <v>a-line</v>
      </c>
      <c r="B732" s="0" t="n">
        <v>731</v>
      </c>
      <c r="C732" s="0" t="n">
        <v>1064.90586236516</v>
      </c>
      <c r="D732" s="0" t="n">
        <v>1055.96545873761</v>
      </c>
      <c r="E732" s="0" t="n">
        <v>1049.25957307785</v>
      </c>
      <c r="F732" s="0" t="n">
        <v>1046.8282655137</v>
      </c>
      <c r="G732" s="0" t="n">
        <v>1048.38709000969</v>
      </c>
    </row>
    <row r="733" customFormat="false" ht="15" hidden="false" customHeight="false" outlineLevel="0" collapsed="false">
      <c r="A733" s="0" t="str">
        <f aca="true">INDIRECT("IDs!B"&amp;$B733+1)</f>
        <v>a-line</v>
      </c>
      <c r="B733" s="0" t="n">
        <v>732</v>
      </c>
      <c r="C733" s="0" t="n">
        <v>1062.61864232789</v>
      </c>
      <c r="D733" s="0" t="n">
        <v>1057.66529064804</v>
      </c>
      <c r="E733" s="0" t="n">
        <v>1049.51718617691</v>
      </c>
      <c r="F733" s="0" t="n">
        <v>1045.94410814253</v>
      </c>
      <c r="G733" s="0" t="n">
        <v>1046.40862501049</v>
      </c>
    </row>
    <row r="734" customFormat="false" ht="15" hidden="false" customHeight="false" outlineLevel="0" collapsed="false">
      <c r="A734" s="0" t="str">
        <f aca="true">INDIRECT("IDs!B"&amp;$B734+1)</f>
        <v>a-line</v>
      </c>
      <c r="B734" s="0" t="n">
        <v>733</v>
      </c>
      <c r="C734" s="0" t="n">
        <v>1032.26417666328</v>
      </c>
      <c r="D734" s="0" t="n">
        <v>995.630406971469</v>
      </c>
      <c r="E734" s="0" t="n">
        <v>992.791480577051</v>
      </c>
      <c r="F734" s="0" t="n">
        <v>992.491337138547</v>
      </c>
      <c r="G734" s="0" t="n">
        <v>1024.44304540183</v>
      </c>
    </row>
    <row r="735" customFormat="false" ht="15" hidden="false" customHeight="false" outlineLevel="0" collapsed="false">
      <c r="A735" s="0" t="str">
        <f aca="true">INDIRECT("IDs!B"&amp;$B735+1)</f>
        <v>a-line</v>
      </c>
      <c r="B735" s="0" t="n">
        <v>734</v>
      </c>
      <c r="C735" s="0" t="n">
        <v>1073.44611925342</v>
      </c>
      <c r="D735" s="0" t="n">
        <v>1050.03970864515</v>
      </c>
      <c r="E735" s="0" t="n">
        <v>1049.71887918429</v>
      </c>
      <c r="F735" s="0" t="n">
        <v>1051.96802481928</v>
      </c>
      <c r="G735" s="0" t="n">
        <v>1076.95026802877</v>
      </c>
    </row>
    <row r="736" customFormat="false" ht="15" hidden="false" customHeight="false" outlineLevel="0" collapsed="false">
      <c r="A736" s="0" t="str">
        <f aca="true">INDIRECT("IDs!B"&amp;$B736+1)</f>
        <v>a-line</v>
      </c>
      <c r="B736" s="0" t="n">
        <v>735</v>
      </c>
      <c r="C736" s="0" t="n">
        <v>1074.62153302189</v>
      </c>
      <c r="D736" s="0" t="n">
        <v>1055.95356191545</v>
      </c>
      <c r="E736" s="0" t="n">
        <v>1055.0063851528</v>
      </c>
      <c r="F736" s="0" t="n">
        <v>1057.53288437581</v>
      </c>
      <c r="G736" s="0" t="n">
        <v>1077.6371301785</v>
      </c>
    </row>
    <row r="737" customFormat="false" ht="15" hidden="false" customHeight="false" outlineLevel="0" collapsed="false">
      <c r="A737" s="0" t="str">
        <f aca="true">INDIRECT("IDs!B"&amp;$B737+1)</f>
        <v>a-line</v>
      </c>
      <c r="B737" s="0" t="n">
        <v>736</v>
      </c>
      <c r="C737" s="0" t="n">
        <v>930.881480059456</v>
      </c>
      <c r="D737" s="0" t="n">
        <v>937.120605008589</v>
      </c>
      <c r="E737" s="0" t="n">
        <v>945.396542979639</v>
      </c>
      <c r="F737" s="0" t="n">
        <v>961.023812021289</v>
      </c>
      <c r="G737" s="0" t="n">
        <v>996.220390453054</v>
      </c>
    </row>
    <row r="738" customFormat="false" ht="15" hidden="false" customHeight="false" outlineLevel="0" collapsed="false">
      <c r="A738" s="0" t="str">
        <f aca="true">INDIRECT("IDs!B"&amp;$B738+1)</f>
        <v>a-line</v>
      </c>
      <c r="B738" s="0" t="n">
        <v>737</v>
      </c>
      <c r="C738" s="0" t="n">
        <v>1076.23657939871</v>
      </c>
      <c r="D738" s="0" t="n">
        <v>1062.8319387055</v>
      </c>
      <c r="E738" s="0" t="n">
        <v>1061.12824654278</v>
      </c>
      <c r="F738" s="0" t="n">
        <v>1064.24420101768</v>
      </c>
      <c r="G738" s="0" t="n">
        <v>1079.07189498625</v>
      </c>
    </row>
    <row r="739" customFormat="false" ht="15" hidden="false" customHeight="false" outlineLevel="0" collapsed="false">
      <c r="A739" s="0" t="str">
        <f aca="true">INDIRECT("IDs!B"&amp;$B739+1)</f>
        <v>a-line</v>
      </c>
      <c r="B739" s="0" t="n">
        <v>738</v>
      </c>
      <c r="C739" s="0" t="n">
        <v>1076.6627898607</v>
      </c>
      <c r="D739" s="0" t="n">
        <v>1064.24976922285</v>
      </c>
      <c r="E739" s="0" t="n">
        <v>1062.33944465626</v>
      </c>
      <c r="F739" s="0" t="n">
        <v>1065.27544884947</v>
      </c>
      <c r="G739" s="0" t="n">
        <v>1079.00334293271</v>
      </c>
    </row>
    <row r="740" customFormat="false" ht="15" hidden="false" customHeight="false" outlineLevel="0" collapsed="false">
      <c r="A740" s="0" t="str">
        <f aca="true">INDIRECT("IDs!B"&amp;$B740+1)</f>
        <v>a-line</v>
      </c>
      <c r="B740" s="0" t="n">
        <v>739</v>
      </c>
      <c r="C740" s="0" t="n">
        <v>1077.11975459445</v>
      </c>
      <c r="D740" s="0" t="n">
        <v>1065.45543484178</v>
      </c>
      <c r="E740" s="0" t="n">
        <v>1063.42868655785</v>
      </c>
      <c r="F740" s="0" t="n">
        <v>1066.32825370653</v>
      </c>
      <c r="G740" s="0" t="n">
        <v>1079.13348798804</v>
      </c>
    </row>
    <row r="741" customFormat="false" ht="15" hidden="false" customHeight="false" outlineLevel="0" collapsed="false">
      <c r="A741" s="0" t="str">
        <f aca="true">INDIRECT("IDs!B"&amp;$B741+1)</f>
        <v>a-line</v>
      </c>
      <c r="B741" s="0" t="n">
        <v>740</v>
      </c>
      <c r="C741" s="0" t="n">
        <v>1078.09814990799</v>
      </c>
      <c r="D741" s="0" t="n">
        <v>1067.86919613455</v>
      </c>
      <c r="E741" s="0" t="n">
        <v>1065.50126150635</v>
      </c>
      <c r="F741" s="0" t="n">
        <v>1068.04222607519</v>
      </c>
      <c r="G741" s="0" t="n">
        <v>1079.0631942644</v>
      </c>
    </row>
    <row r="742" customFormat="false" ht="15" hidden="false" customHeight="false" outlineLevel="0" collapsed="false">
      <c r="A742" s="0" t="str">
        <f aca="true">INDIRECT("IDs!B"&amp;$B742+1)</f>
        <v>a-line</v>
      </c>
      <c r="B742" s="0" t="n">
        <v>741</v>
      </c>
      <c r="C742" s="0" t="n">
        <v>1079.30660290391</v>
      </c>
      <c r="D742" s="0" t="n">
        <v>1069.95886970783</v>
      </c>
      <c r="E742" s="0" t="n">
        <v>1067.27907565011</v>
      </c>
      <c r="F742" s="0" t="n">
        <v>1069.33830617204</v>
      </c>
      <c r="G742" s="0" t="n">
        <v>1078.70161227127</v>
      </c>
    </row>
    <row r="743" customFormat="false" ht="15" hidden="false" customHeight="false" outlineLevel="0" collapsed="false">
      <c r="A743" s="0" t="str">
        <f aca="true">INDIRECT("IDs!B"&amp;$B743+1)</f>
        <v>a-line</v>
      </c>
      <c r="B743" s="0" t="n">
        <v>742</v>
      </c>
      <c r="C743" s="0" t="n">
        <v>1082.90079166724</v>
      </c>
      <c r="D743" s="0" t="n">
        <v>1073.72945726479</v>
      </c>
      <c r="E743" s="0" t="n">
        <v>1070.13825907432</v>
      </c>
      <c r="F743" s="0" t="n">
        <v>1070.96676478445</v>
      </c>
      <c r="G743" s="0" t="n">
        <v>1077.15009444248</v>
      </c>
    </row>
    <row r="744" customFormat="false" ht="15" hidden="false" customHeight="false" outlineLevel="0" collapsed="false">
      <c r="A744" s="0" t="str">
        <f aca="true">INDIRECT("IDs!B"&amp;$B744+1)</f>
        <v>a-line</v>
      </c>
      <c r="B744" s="0" t="n">
        <v>743</v>
      </c>
      <c r="C744" s="0" t="n">
        <v>1085.22288589763</v>
      </c>
      <c r="D744" s="0" t="n">
        <v>1077.19260668361</v>
      </c>
      <c r="E744" s="0" t="n">
        <v>1072.06608889394</v>
      </c>
      <c r="F744" s="0" t="n">
        <v>1071.1407070209</v>
      </c>
      <c r="G744" s="0" t="n">
        <v>1073.96851515839</v>
      </c>
    </row>
    <row r="745" customFormat="false" ht="15" hidden="false" customHeight="false" outlineLevel="0" collapsed="false">
      <c r="A745" s="0" t="str">
        <f aca="true">INDIRECT("IDs!B"&amp;$B745+1)</f>
        <v>a-line</v>
      </c>
      <c r="B745" s="0" t="n">
        <v>744</v>
      </c>
      <c r="C745" s="0" t="n">
        <v>1082.92139703957</v>
      </c>
      <c r="D745" s="0" t="n">
        <v>1078.83596693176</v>
      </c>
      <c r="E745" s="0" t="n">
        <v>1072.37448639462</v>
      </c>
      <c r="F745" s="0" t="n">
        <v>1070.37777912292</v>
      </c>
      <c r="G745" s="0" t="n">
        <v>1072.16914740387</v>
      </c>
    </row>
    <row r="746" customFormat="false" ht="15" hidden="false" customHeight="false" outlineLevel="0" collapsed="false">
      <c r="A746" s="0" t="str">
        <f aca="true">INDIRECT("IDs!B"&amp;$B746+1)</f>
        <v>a-line</v>
      </c>
      <c r="B746" s="0" t="n">
        <v>745</v>
      </c>
      <c r="C746" s="0" t="n">
        <v>1040.20569937719</v>
      </c>
      <c r="D746" s="0" t="n">
        <v>1002.57225254879</v>
      </c>
      <c r="E746" s="0" t="n">
        <v>999.44157666622</v>
      </c>
      <c r="F746" s="0" t="n">
        <v>1001.28626977547</v>
      </c>
      <c r="G746" s="0" t="n">
        <v>1035.10832200486</v>
      </c>
    </row>
    <row r="747" customFormat="false" ht="15" hidden="false" customHeight="false" outlineLevel="0" collapsed="false">
      <c r="A747" s="0" t="str">
        <f aca="true">INDIRECT("IDs!B"&amp;$B747+1)</f>
        <v>a-line</v>
      </c>
      <c r="B747" s="0" t="n">
        <v>746</v>
      </c>
      <c r="C747" s="0" t="n">
        <v>1092.04522480265</v>
      </c>
      <c r="D747" s="0" t="n">
        <v>1068.12086663864</v>
      </c>
      <c r="E747" s="0" t="n">
        <v>1068.17464626409</v>
      </c>
      <c r="F747" s="0" t="n">
        <v>1070.72498968003</v>
      </c>
      <c r="G747" s="0" t="n">
        <v>1096.95910655343</v>
      </c>
    </row>
    <row r="748" customFormat="false" ht="15" hidden="false" customHeight="false" outlineLevel="0" collapsed="false">
      <c r="A748" s="0" t="str">
        <f aca="true">INDIRECT("IDs!B"&amp;$B748+1)</f>
        <v>a-line</v>
      </c>
      <c r="B748" s="0" t="n">
        <v>747</v>
      </c>
      <c r="C748" s="0" t="n">
        <v>1093.35698888887</v>
      </c>
      <c r="D748" s="0" t="n">
        <v>1074.39233801725</v>
      </c>
      <c r="E748" s="0" t="n">
        <v>1073.81266485537</v>
      </c>
      <c r="F748" s="0" t="n">
        <v>1076.74479187008</v>
      </c>
      <c r="G748" s="0" t="n">
        <v>1097.96428534991</v>
      </c>
    </row>
    <row r="749" customFormat="false" ht="15" hidden="false" customHeight="false" outlineLevel="0" collapsed="false">
      <c r="A749" s="0" t="str">
        <f aca="true">INDIRECT("IDs!B"&amp;$B749+1)</f>
        <v>a-line</v>
      </c>
      <c r="B749" s="0" t="n">
        <v>748</v>
      </c>
      <c r="C749" s="0" t="n">
        <v>940.149756955094</v>
      </c>
      <c r="D749" s="0" t="n">
        <v>938.806285043724</v>
      </c>
      <c r="E749" s="0" t="n">
        <v>944.802862627777</v>
      </c>
      <c r="F749" s="0" t="n">
        <v>951.543662374679</v>
      </c>
      <c r="G749" s="0" t="n">
        <v>956.689881078949</v>
      </c>
    </row>
    <row r="750" customFormat="false" ht="15" hidden="false" customHeight="false" outlineLevel="0" collapsed="false">
      <c r="A750" s="0" t="str">
        <f aca="true">INDIRECT("IDs!B"&amp;$B750+1)</f>
        <v>a-line</v>
      </c>
      <c r="B750" s="0" t="n">
        <v>749</v>
      </c>
      <c r="C750" s="0" t="n">
        <v>1095.0830617978</v>
      </c>
      <c r="D750" s="0" t="n">
        <v>1081.68043370201</v>
      </c>
      <c r="E750" s="0" t="n">
        <v>1080.39737401991</v>
      </c>
      <c r="F750" s="0" t="n">
        <v>1084.14467564231</v>
      </c>
      <c r="G750" s="0" t="n">
        <v>1100.04247927374</v>
      </c>
    </row>
    <row r="751" customFormat="false" ht="15" hidden="false" customHeight="false" outlineLevel="0" collapsed="false">
      <c r="A751" s="0" t="str">
        <f aca="true">INDIRECT("IDs!B"&amp;$B751+1)</f>
        <v>a-line</v>
      </c>
      <c r="B751" s="0" t="n">
        <v>750</v>
      </c>
      <c r="C751" s="0" t="n">
        <v>1095.50012745461</v>
      </c>
      <c r="D751" s="0" t="n">
        <v>1083.15635258034</v>
      </c>
      <c r="E751" s="0" t="n">
        <v>1081.70019527158</v>
      </c>
      <c r="F751" s="0" t="n">
        <v>1085.30360711296</v>
      </c>
      <c r="G751" s="0" t="n">
        <v>1100.08698887664</v>
      </c>
    </row>
    <row r="752" customFormat="false" ht="15" hidden="false" customHeight="false" outlineLevel="0" collapsed="false">
      <c r="A752" s="0" t="str">
        <f aca="true">INDIRECT("IDs!B"&amp;$B752+1)</f>
        <v>a-line</v>
      </c>
      <c r="B752" s="0" t="n">
        <v>751</v>
      </c>
      <c r="C752" s="0" t="n">
        <v>1096.00348945447</v>
      </c>
      <c r="D752" s="0" t="n">
        <v>1084.42495250904</v>
      </c>
      <c r="E752" s="0" t="n">
        <v>1082.89631132406</v>
      </c>
      <c r="F752" s="0" t="n">
        <v>1086.53538486129</v>
      </c>
      <c r="G752" s="0" t="n">
        <v>1100.4445271135</v>
      </c>
    </row>
    <row r="753" customFormat="false" ht="15" hidden="false" customHeight="false" outlineLevel="0" collapsed="false">
      <c r="A753" s="0" t="str">
        <f aca="true">INDIRECT("IDs!B"&amp;$B753+1)</f>
        <v>a-line</v>
      </c>
      <c r="B753" s="0" t="n">
        <v>752</v>
      </c>
      <c r="C753" s="0" t="n">
        <v>1096.91615196124</v>
      </c>
      <c r="D753" s="0" t="n">
        <v>1086.93237816321</v>
      </c>
      <c r="E753" s="0" t="n">
        <v>1085.18463309921</v>
      </c>
      <c r="F753" s="0" t="n">
        <v>1088.53879397656</v>
      </c>
      <c r="G753" s="0" t="n">
        <v>1100.61703679928</v>
      </c>
    </row>
    <row r="754" customFormat="false" ht="15" hidden="false" customHeight="false" outlineLevel="0" collapsed="false">
      <c r="A754" s="0" t="str">
        <f aca="true">INDIRECT("IDs!B"&amp;$B754+1)</f>
        <v>a-line</v>
      </c>
      <c r="B754" s="0" t="n">
        <v>753</v>
      </c>
      <c r="C754" s="0" t="n">
        <v>1098.08783052879</v>
      </c>
      <c r="D754" s="0" t="n">
        <v>1089.07932515629</v>
      </c>
      <c r="E754" s="0" t="n">
        <v>1087.14419499776</v>
      </c>
      <c r="F754" s="0" t="n">
        <v>1090.10620864018</v>
      </c>
      <c r="G754" s="0" t="n">
        <v>1100.58329686659</v>
      </c>
    </row>
    <row r="755" customFormat="false" ht="15" hidden="false" customHeight="false" outlineLevel="0" collapsed="false">
      <c r="A755" s="0" t="str">
        <f aca="true">INDIRECT("IDs!B"&amp;$B755+1)</f>
        <v>a-line</v>
      </c>
      <c r="B755" s="0" t="n">
        <v>754</v>
      </c>
      <c r="C755" s="0" t="n">
        <v>1101.55033585464</v>
      </c>
      <c r="D755" s="0" t="n">
        <v>1092.94583170479</v>
      </c>
      <c r="E755" s="0" t="n">
        <v>1090.36962125647</v>
      </c>
      <c r="F755" s="0" t="n">
        <v>1092.32383317142</v>
      </c>
      <c r="G755" s="0" t="n">
        <v>1099.6682955807</v>
      </c>
    </row>
    <row r="756" customFormat="false" ht="15" hidden="false" customHeight="false" outlineLevel="0" collapsed="false">
      <c r="A756" s="0" t="str">
        <f aca="true">INDIRECT("IDs!B"&amp;$B756+1)</f>
        <v>a-line</v>
      </c>
      <c r="B756" s="0" t="n">
        <v>755</v>
      </c>
      <c r="C756" s="0" t="n">
        <v>1103.76371247106</v>
      </c>
      <c r="D756" s="0" t="n">
        <v>1096.40966466618</v>
      </c>
      <c r="E756" s="0" t="n">
        <v>1092.61668213502</v>
      </c>
      <c r="F756" s="0" t="n">
        <v>1093.0408013435</v>
      </c>
      <c r="G756" s="0" t="n">
        <v>1097.03665574641</v>
      </c>
    </row>
    <row r="757" customFormat="false" ht="15" hidden="false" customHeight="false" outlineLevel="0" collapsed="false">
      <c r="A757" s="0" t="str">
        <f aca="true">INDIRECT("IDs!B"&amp;$B757+1)</f>
        <v>a-line</v>
      </c>
      <c r="B757" s="0" t="n">
        <v>756</v>
      </c>
      <c r="C757" s="0" t="n">
        <v>1101.44676445603</v>
      </c>
      <c r="D757" s="0" t="n">
        <v>1098.00995688633</v>
      </c>
      <c r="E757" s="0" t="n">
        <v>1093.00700923057</v>
      </c>
      <c r="F757" s="0" t="n">
        <v>1092.44422564953</v>
      </c>
      <c r="G757" s="0" t="n">
        <v>1095.47537503873</v>
      </c>
    </row>
    <row r="758" customFormat="false" ht="15" hidden="false" customHeight="false" outlineLevel="0" collapsed="false">
      <c r="A758" s="0" t="str">
        <f aca="true">INDIRECT("IDs!B"&amp;$B758+1)</f>
        <v>b-staggered</v>
      </c>
      <c r="B758" s="0" t="n">
        <v>757</v>
      </c>
      <c r="C758" s="0" t="n">
        <v>910.771504437969</v>
      </c>
      <c r="D758" s="0" t="n">
        <v>841.373282166635</v>
      </c>
      <c r="E758" s="0" t="n">
        <v>835.28725706769</v>
      </c>
      <c r="F758" s="0" t="n">
        <v>839.110120327669</v>
      </c>
      <c r="G758" s="0" t="n">
        <v>890.691604219978</v>
      </c>
      <c r="H758" s="0" t="n">
        <v>943.319553378625</v>
      </c>
      <c r="I758" s="0" t="n">
        <v>874.19490042938</v>
      </c>
      <c r="J758" s="0" t="n">
        <v>866.68835785919</v>
      </c>
      <c r="K758" s="0" t="n">
        <v>866.354225542526</v>
      </c>
      <c r="L758" s="0" t="n">
        <v>912.811993800374</v>
      </c>
      <c r="M758" s="0" t="n">
        <v>836.588088829238</v>
      </c>
      <c r="N758" s="0" t="n">
        <v>780.282933661327</v>
      </c>
      <c r="O758" s="0" t="n">
        <v>779.940280447547</v>
      </c>
      <c r="P758" s="0" t="n">
        <v>823.062900921307</v>
      </c>
    </row>
    <row r="759" customFormat="false" ht="15" hidden="false" customHeight="false" outlineLevel="0" collapsed="false">
      <c r="A759" s="0" t="str">
        <f aca="true">INDIRECT("IDs!B"&amp;$B759+1)</f>
        <v>b-staggered</v>
      </c>
      <c r="B759" s="0" t="n">
        <v>758</v>
      </c>
      <c r="C759" s="0" t="n">
        <v>898.30174458453</v>
      </c>
      <c r="D759" s="0" t="n">
        <v>850.665101035159</v>
      </c>
      <c r="E759" s="0" t="n">
        <v>840.771928771598</v>
      </c>
      <c r="F759" s="0" t="n">
        <v>850.76917651845</v>
      </c>
      <c r="G759" s="0" t="n">
        <v>897.838452721581</v>
      </c>
      <c r="H759" s="0" t="n">
        <v>933.885632346872</v>
      </c>
      <c r="I759" s="0" t="n">
        <v>888.666689834462</v>
      </c>
      <c r="J759" s="0" t="n">
        <v>876.959985928919</v>
      </c>
      <c r="K759" s="0" t="n">
        <v>883.406187501762</v>
      </c>
      <c r="L759" s="0" t="n">
        <v>920.357812797227</v>
      </c>
      <c r="M759" s="0" t="n">
        <v>853.479487109424</v>
      </c>
      <c r="N759" s="0" t="n">
        <v>802.031718717676</v>
      </c>
      <c r="O759" s="0" t="n">
        <v>800.162586743044</v>
      </c>
      <c r="P759" s="0" t="n">
        <v>846.30501022899</v>
      </c>
    </row>
    <row r="760" customFormat="false" ht="15" hidden="false" customHeight="false" outlineLevel="0" collapsed="false">
      <c r="A760" s="0" t="str">
        <f aca="true">INDIRECT("IDs!B"&amp;$B760+1)</f>
        <v>b-staggered</v>
      </c>
      <c r="B760" s="0" t="n">
        <v>759</v>
      </c>
      <c r="C760" s="0" t="n">
        <v>889.073688703821</v>
      </c>
      <c r="D760" s="0" t="n">
        <v>851.985215992311</v>
      </c>
      <c r="E760" s="0" t="n">
        <v>844.779861291089</v>
      </c>
      <c r="F760" s="0" t="n">
        <v>854.597535452138</v>
      </c>
      <c r="G760" s="0" t="n">
        <v>890.902868325016</v>
      </c>
      <c r="H760" s="0" t="n">
        <v>931.711257939436</v>
      </c>
      <c r="I760" s="0" t="n">
        <v>897.939019325914</v>
      </c>
      <c r="J760" s="0" t="n">
        <v>886.78146574632</v>
      </c>
      <c r="K760" s="0" t="n">
        <v>889.006627542358</v>
      </c>
      <c r="L760" s="0" t="n">
        <v>914.140592966077</v>
      </c>
      <c r="M760" s="0" t="n">
        <v>861.205983847717</v>
      </c>
      <c r="N760" s="0" t="n">
        <v>822.593725413386</v>
      </c>
      <c r="O760" s="0" t="n">
        <v>820.603834318227</v>
      </c>
      <c r="P760" s="0" t="n">
        <v>854.574470954115</v>
      </c>
    </row>
    <row r="761" customFormat="false" ht="15" hidden="false" customHeight="false" outlineLevel="0" collapsed="false">
      <c r="A761" s="0" t="str">
        <f aca="true">INDIRECT("IDs!B"&amp;$B761+1)</f>
        <v>b-staggered</v>
      </c>
      <c r="B761" s="0" t="n">
        <v>760</v>
      </c>
      <c r="C761" s="0" t="n">
        <v>882.896796098265</v>
      </c>
      <c r="D761" s="0" t="n">
        <v>852.662533628189</v>
      </c>
      <c r="E761" s="0" t="n">
        <v>848.114561681365</v>
      </c>
      <c r="F761" s="0" t="n">
        <v>855.992319555487</v>
      </c>
      <c r="G761" s="0" t="n">
        <v>885.183820959679</v>
      </c>
      <c r="H761" s="0" t="n">
        <v>932.445215723791</v>
      </c>
      <c r="I761" s="0" t="n">
        <v>904.826680215004</v>
      </c>
      <c r="J761" s="0" t="n">
        <v>894.479872926878</v>
      </c>
      <c r="K761" s="0" t="n">
        <v>892.541811058907</v>
      </c>
      <c r="L761" s="0" t="n">
        <v>909.224249697496</v>
      </c>
      <c r="M761" s="0" t="n">
        <v>864.9497190003</v>
      </c>
      <c r="N761" s="0" t="n">
        <v>835.637514452266</v>
      </c>
      <c r="O761" s="0" t="n">
        <v>833.256087394722</v>
      </c>
      <c r="P761" s="0" t="n">
        <v>857.678675576362</v>
      </c>
    </row>
    <row r="762" customFormat="false" ht="15" hidden="false" customHeight="false" outlineLevel="0" collapsed="false">
      <c r="A762" s="0" t="str">
        <f aca="true">INDIRECT("IDs!B"&amp;$B762+1)</f>
        <v>b-staggered</v>
      </c>
      <c r="B762" s="0" t="n">
        <v>761</v>
      </c>
      <c r="C762" s="0" t="n">
        <v>878.357396456487</v>
      </c>
      <c r="D762" s="0" t="n">
        <v>852.810058701153</v>
      </c>
      <c r="E762" s="0" t="n">
        <v>849.589876521236</v>
      </c>
      <c r="F762" s="0" t="n">
        <v>855.826752544481</v>
      </c>
      <c r="G762" s="0" t="n">
        <v>880.015250721629</v>
      </c>
      <c r="H762" s="0" t="n">
        <v>934.801673517437</v>
      </c>
      <c r="I762" s="0" t="n">
        <v>911.409327593798</v>
      </c>
      <c r="J762" s="0" t="n">
        <v>901.058815906536</v>
      </c>
      <c r="K762" s="0" t="n">
        <v>895.005099943896</v>
      </c>
      <c r="L762" s="0" t="n">
        <v>905.036228374403</v>
      </c>
      <c r="M762" s="0" t="n">
        <v>868.029464801245</v>
      </c>
      <c r="N762" s="0" t="n">
        <v>844.766120524373</v>
      </c>
      <c r="O762" s="0" t="n">
        <v>841.648785688634</v>
      </c>
      <c r="P762" s="0" t="n">
        <v>859.325651547192</v>
      </c>
    </row>
    <row r="763" customFormat="false" ht="15" hidden="false" customHeight="false" outlineLevel="0" collapsed="false">
      <c r="A763" s="0" t="str">
        <f aca="true">INDIRECT("IDs!B"&amp;$B763+1)</f>
        <v>b-staggered</v>
      </c>
      <c r="B763" s="0" t="n">
        <v>762</v>
      </c>
      <c r="C763" s="0" t="n">
        <v>876.528032581294</v>
      </c>
      <c r="D763" s="0" t="n">
        <v>852.762310132137</v>
      </c>
      <c r="E763" s="0" t="n">
        <v>849.808796726949</v>
      </c>
      <c r="F763" s="0" t="n">
        <v>855.40895198976</v>
      </c>
      <c r="G763" s="0" t="n">
        <v>877.568957883692</v>
      </c>
      <c r="H763" s="0" t="n">
        <v>936.837313930792</v>
      </c>
      <c r="I763" s="0" t="n">
        <v>914.759039216988</v>
      </c>
      <c r="J763" s="0" t="n">
        <v>903.729107617808</v>
      </c>
      <c r="K763" s="0" t="n">
        <v>895.630103243942</v>
      </c>
      <c r="L763" s="0" t="n">
        <v>903.015031853429</v>
      </c>
      <c r="M763" s="0" t="n">
        <v>869.525031382567</v>
      </c>
      <c r="N763" s="0" t="n">
        <v>848.371658331502</v>
      </c>
      <c r="O763" s="0" t="n">
        <v>844.764380398295</v>
      </c>
      <c r="P763" s="0" t="n">
        <v>859.756732317481</v>
      </c>
    </row>
    <row r="764" customFormat="false" ht="15" hidden="false" customHeight="false" outlineLevel="0" collapsed="false">
      <c r="A764" s="0" t="str">
        <f aca="true">INDIRECT("IDs!B"&amp;$B764+1)</f>
        <v>b-staggered</v>
      </c>
      <c r="B764" s="0" t="n">
        <v>763</v>
      </c>
      <c r="C764" s="0" t="n">
        <v>874.95501466526</v>
      </c>
      <c r="D764" s="0" t="n">
        <v>852.613972479985</v>
      </c>
      <c r="E764" s="0" t="n">
        <v>849.798733368962</v>
      </c>
      <c r="F764" s="0" t="n">
        <v>854.801654878191</v>
      </c>
      <c r="G764" s="0" t="n">
        <v>875.152326420084</v>
      </c>
      <c r="H764" s="0" t="n">
        <v>939.191540400948</v>
      </c>
      <c r="I764" s="0" t="n">
        <v>918.130158950964</v>
      </c>
      <c r="J764" s="0" t="n">
        <v>906.361380637252</v>
      </c>
      <c r="K764" s="0" t="n">
        <v>896.117296101641</v>
      </c>
      <c r="L764" s="0" t="n">
        <v>900.992458975744</v>
      </c>
      <c r="M764" s="0" t="n">
        <v>870.97108549145</v>
      </c>
      <c r="N764" s="0" t="n">
        <v>851.519172448937</v>
      </c>
      <c r="O764" s="0" t="n">
        <v>847.363108989062</v>
      </c>
      <c r="P764" s="0" t="n">
        <v>859.961613813639</v>
      </c>
    </row>
    <row r="765" customFormat="false" ht="15" hidden="false" customHeight="false" outlineLevel="0" collapsed="false">
      <c r="A765" s="0" t="str">
        <f aca="true">INDIRECT("IDs!B"&amp;$B765+1)</f>
        <v>b-staggered</v>
      </c>
      <c r="B765" s="0" t="n">
        <v>764</v>
      </c>
      <c r="C765" s="0" t="n">
        <v>872.295002492076</v>
      </c>
      <c r="D765" s="0" t="n">
        <v>852.177678793498</v>
      </c>
      <c r="E765" s="0" t="n">
        <v>849.293352455579</v>
      </c>
      <c r="F765" s="0" t="n">
        <v>853.161641412036</v>
      </c>
      <c r="G765" s="0" t="n">
        <v>870.381625167712</v>
      </c>
      <c r="H765" s="0" t="n">
        <v>944.849088153468</v>
      </c>
      <c r="I765" s="0" t="n">
        <v>925.360889794816</v>
      </c>
      <c r="J765" s="0" t="n">
        <v>910.892023735315</v>
      </c>
      <c r="K765" s="0" t="n">
        <v>896.06992006924</v>
      </c>
      <c r="L765" s="0" t="n">
        <v>896.890187540162</v>
      </c>
      <c r="M765" s="0" t="n">
        <v>873.868041333286</v>
      </c>
      <c r="N765" s="0" t="n">
        <v>856.835961919591</v>
      </c>
      <c r="O765" s="0" t="n">
        <v>851.347763653947</v>
      </c>
      <c r="P765" s="0" t="n">
        <v>859.826283913627</v>
      </c>
    </row>
    <row r="766" customFormat="false" ht="15" hidden="false" customHeight="false" outlineLevel="0" collapsed="false">
      <c r="A766" s="0" t="str">
        <f aca="true">INDIRECT("IDs!B"&amp;$B766+1)</f>
        <v>b-staggered</v>
      </c>
      <c r="B766" s="0" t="n">
        <v>765</v>
      </c>
      <c r="C766" s="0" t="n">
        <v>870.087593132225</v>
      </c>
      <c r="D766" s="0" t="n">
        <v>851.747224183831</v>
      </c>
      <c r="E766" s="0" t="n">
        <v>848.36099106004</v>
      </c>
      <c r="F766" s="0" t="n">
        <v>851.030983335629</v>
      </c>
      <c r="G766" s="0" t="n">
        <v>865.477198568048</v>
      </c>
      <c r="H766" s="0" t="n">
        <v>952.175752864836</v>
      </c>
      <c r="I766" s="0" t="n">
        <v>932.881917937669</v>
      </c>
      <c r="J766" s="0" t="n">
        <v>914.56097949803</v>
      </c>
      <c r="K766" s="0" t="n">
        <v>894.975722875414</v>
      </c>
      <c r="L766" s="0" t="n">
        <v>892.345999826323</v>
      </c>
      <c r="M766" s="0" t="n">
        <v>876.836964373633</v>
      </c>
      <c r="N766" s="0" t="n">
        <v>861.11285719447</v>
      </c>
      <c r="O766" s="0" t="n">
        <v>854.087167117629</v>
      </c>
      <c r="P766" s="0" t="n">
        <v>858.916010171838</v>
      </c>
    </row>
    <row r="767" customFormat="false" ht="15" hidden="false" customHeight="false" outlineLevel="0" collapsed="false">
      <c r="A767" s="0" t="str">
        <f aca="true">INDIRECT("IDs!B"&amp;$B767+1)</f>
        <v>b-staggered</v>
      </c>
      <c r="B767" s="0" t="n">
        <v>766</v>
      </c>
      <c r="C767" s="0" t="n">
        <v>864.8771186235</v>
      </c>
      <c r="D767" s="0" t="n">
        <v>851.160528919034</v>
      </c>
      <c r="E767" s="0" t="n">
        <v>845.862326263191</v>
      </c>
      <c r="F767" s="0" t="n">
        <v>846.151748712593</v>
      </c>
      <c r="G767" s="0" t="n">
        <v>856.324437824101</v>
      </c>
      <c r="H767" s="0" t="n">
        <v>969.548233060669</v>
      </c>
      <c r="I767" s="0" t="n">
        <v>949.357945211166</v>
      </c>
      <c r="J767" s="0" t="n">
        <v>917.980900369135</v>
      </c>
      <c r="K767" s="0" t="n">
        <v>890.129264707721</v>
      </c>
      <c r="L767" s="0" t="n">
        <v>882.797648550749</v>
      </c>
      <c r="M767" s="0" t="n">
        <v>882.841007931111</v>
      </c>
      <c r="N767" s="0" t="n">
        <v>867.046767427488</v>
      </c>
      <c r="O767" s="0" t="n">
        <v>856.323122108551</v>
      </c>
      <c r="P767" s="0" t="n">
        <v>855.693494136371</v>
      </c>
    </row>
    <row r="768" customFormat="false" ht="15" hidden="false" customHeight="false" outlineLevel="0" collapsed="false">
      <c r="A768" s="0" t="str">
        <f aca="true">INDIRECT("IDs!B"&amp;$B768+1)</f>
        <v>b-staggered</v>
      </c>
      <c r="B768" s="0" t="n">
        <v>767</v>
      </c>
      <c r="C768" s="0" t="n">
        <v>857.259140377551</v>
      </c>
      <c r="D768" s="0" t="n">
        <v>850.119883974986</v>
      </c>
      <c r="E768" s="0" t="n">
        <v>842.349136216818</v>
      </c>
      <c r="F768" s="0" t="n">
        <v>841.06432901342</v>
      </c>
      <c r="G768" s="0" t="n">
        <v>847.924380448934</v>
      </c>
      <c r="H768" s="0" t="n">
        <v>991.154624653848</v>
      </c>
      <c r="I768" s="0" t="n">
        <v>965.57452102484</v>
      </c>
      <c r="J768" s="0" t="n">
        <v>916.350814253289</v>
      </c>
      <c r="K768" s="0" t="n">
        <v>883.873331974053</v>
      </c>
      <c r="L768" s="0" t="n">
        <v>874.351864734427</v>
      </c>
      <c r="M768" s="0" t="n">
        <v>887.95746841691</v>
      </c>
      <c r="N768" s="0" t="n">
        <v>869.284777078718</v>
      </c>
      <c r="O768" s="0" t="n">
        <v>855.159708952982</v>
      </c>
      <c r="P768" s="0" t="n">
        <v>851.773157089345</v>
      </c>
    </row>
    <row r="769" customFormat="false" ht="15" hidden="false" customHeight="false" outlineLevel="0" collapsed="false">
      <c r="A769" s="0" t="str">
        <f aca="true">INDIRECT("IDs!B"&amp;$B769+1)</f>
        <v>b-staggered</v>
      </c>
      <c r="B769" s="0" t="n">
        <v>768</v>
      </c>
      <c r="C769" s="0" t="n">
        <v>854.490196704991</v>
      </c>
      <c r="D769" s="0" t="n">
        <v>849.583004381471</v>
      </c>
      <c r="E769" s="0" t="n">
        <v>840.163283096353</v>
      </c>
      <c r="F769" s="0" t="n">
        <v>838.336996489411</v>
      </c>
      <c r="G769" s="0" t="n">
        <v>843.533754007799</v>
      </c>
      <c r="H769" s="0" t="n">
        <v>1004.16782885779</v>
      </c>
      <c r="I769" s="0" t="n">
        <v>972.782151515598</v>
      </c>
      <c r="J769" s="0" t="n">
        <v>913.372301239477</v>
      </c>
      <c r="K769" s="0" t="n">
        <v>880.595717439636</v>
      </c>
      <c r="L769" s="0" t="n">
        <v>870.001993190897</v>
      </c>
      <c r="M769" s="0" t="n">
        <v>890.458498999356</v>
      </c>
      <c r="N769" s="0" t="n">
        <v>869.2043251884</v>
      </c>
      <c r="O769" s="0" t="n">
        <v>853.343782924484</v>
      </c>
      <c r="P769" s="0" t="n">
        <v>849.716076316324</v>
      </c>
    </row>
    <row r="770" customFormat="false" ht="15" hidden="false" customHeight="false" outlineLevel="0" collapsed="false">
      <c r="A770" s="0" t="str">
        <f aca="true">INDIRECT("IDs!B"&amp;$B770+1)</f>
        <v>b-staggered</v>
      </c>
      <c r="B770" s="0" t="n">
        <v>769</v>
      </c>
      <c r="C770" s="0" t="n">
        <v>934.145551299821</v>
      </c>
      <c r="D770" s="0" t="n">
        <v>857.274992263465</v>
      </c>
      <c r="E770" s="0" t="n">
        <v>851.888581834775</v>
      </c>
      <c r="F770" s="0" t="n">
        <v>859.115044378349</v>
      </c>
      <c r="G770" s="0" t="n">
        <v>931.724944592997</v>
      </c>
      <c r="H770" s="0" t="n">
        <v>974.315548631023</v>
      </c>
      <c r="I770" s="0" t="n">
        <v>898.748207710766</v>
      </c>
      <c r="J770" s="0" t="n">
        <v>891.682722947309</v>
      </c>
      <c r="K770" s="0" t="n">
        <v>894.056573027428</v>
      </c>
      <c r="L770" s="0" t="n">
        <v>957.664853531032</v>
      </c>
      <c r="M770" s="0" t="n">
        <v>843.315667417347</v>
      </c>
      <c r="N770" s="0" t="n">
        <v>778.282280551471</v>
      </c>
      <c r="O770" s="0" t="n">
        <v>778.815119205967</v>
      </c>
      <c r="P770" s="0" t="n">
        <v>839.258486673524</v>
      </c>
    </row>
    <row r="771" customFormat="false" ht="15" hidden="false" customHeight="false" outlineLevel="0" collapsed="false">
      <c r="A771" s="0" t="str">
        <f aca="true">INDIRECT("IDs!B"&amp;$B771+1)</f>
        <v>b-staggered</v>
      </c>
      <c r="B771" s="0" t="n">
        <v>770</v>
      </c>
      <c r="C771" s="0" t="n">
        <v>948.918806683671</v>
      </c>
      <c r="D771" s="0" t="n">
        <v>891.495435028361</v>
      </c>
      <c r="E771" s="0" t="n">
        <v>876.618323026133</v>
      </c>
      <c r="F771" s="0" t="n">
        <v>889.898795571617</v>
      </c>
      <c r="G771" s="0" t="n">
        <v>955.201836811171</v>
      </c>
      <c r="H771" s="0" t="n">
        <v>975.908354083977</v>
      </c>
      <c r="I771" s="0" t="n">
        <v>919.364569004281</v>
      </c>
      <c r="J771" s="0" t="n">
        <v>909.635700222056</v>
      </c>
      <c r="K771" s="0" t="n">
        <v>926.041350155801</v>
      </c>
      <c r="L771" s="0" t="n">
        <v>978.904913473033</v>
      </c>
      <c r="M771" s="0" t="n">
        <v>880.869343095863</v>
      </c>
      <c r="N771" s="0" t="n">
        <v>815.574480427501</v>
      </c>
      <c r="O771" s="0" t="n">
        <v>816.64843956817</v>
      </c>
      <c r="P771" s="0" t="n">
        <v>884.996081502884</v>
      </c>
    </row>
    <row r="772" customFormat="false" ht="15" hidden="false" customHeight="false" outlineLevel="0" collapsed="false">
      <c r="A772" s="0" t="str">
        <f aca="true">INDIRECT("IDs!B"&amp;$B772+1)</f>
        <v>b-staggered</v>
      </c>
      <c r="B772" s="0" t="n">
        <v>771</v>
      </c>
      <c r="C772" s="0" t="n">
        <v>938.890649679426</v>
      </c>
      <c r="D772" s="0" t="n">
        <v>894.605397903786</v>
      </c>
      <c r="E772" s="0" t="n">
        <v>885.862526546014</v>
      </c>
      <c r="F772" s="0" t="n">
        <v>901.598883527625</v>
      </c>
      <c r="G772" s="0" t="n">
        <v>951.351852578529</v>
      </c>
      <c r="H772" s="0" t="n">
        <v>973.523121801975</v>
      </c>
      <c r="I772" s="0" t="n">
        <v>932.70617807429</v>
      </c>
      <c r="J772" s="0" t="n">
        <v>922.090102892919</v>
      </c>
      <c r="K772" s="0" t="n">
        <v>931.849114157618</v>
      </c>
      <c r="L772" s="0" t="n">
        <v>972.287816036239</v>
      </c>
      <c r="M772" s="0" t="n">
        <v>893.295506093174</v>
      </c>
      <c r="N772" s="0" t="n">
        <v>844.217944637518</v>
      </c>
      <c r="O772" s="0" t="n">
        <v>845.100431346008</v>
      </c>
      <c r="P772" s="0" t="n">
        <v>896.977721400558</v>
      </c>
    </row>
    <row r="773" customFormat="false" ht="15" hidden="false" customHeight="false" outlineLevel="0" collapsed="false">
      <c r="A773" s="0" t="str">
        <f aca="true">INDIRECT("IDs!B"&amp;$B773+1)</f>
        <v>b-staggered</v>
      </c>
      <c r="B773" s="0" t="n">
        <v>772</v>
      </c>
      <c r="C773" s="0" t="n">
        <v>929.948906403232</v>
      </c>
      <c r="D773" s="0" t="n">
        <v>895.284488637704</v>
      </c>
      <c r="E773" s="0" t="n">
        <v>892.314394033268</v>
      </c>
      <c r="F773" s="0" t="n">
        <v>905.506802577064</v>
      </c>
      <c r="G773" s="0" t="n">
        <v>946.144333370442</v>
      </c>
      <c r="H773" s="0" t="n">
        <v>972.980078968663</v>
      </c>
      <c r="I773" s="0" t="n">
        <v>943.272622668291</v>
      </c>
      <c r="J773" s="0" t="n">
        <v>935.24123376051</v>
      </c>
      <c r="K773" s="0" t="n">
        <v>939.253624205625</v>
      </c>
      <c r="L773" s="0" t="n">
        <v>968.365084509006</v>
      </c>
      <c r="M773" s="0" t="n">
        <v>897.766926839099</v>
      </c>
      <c r="N773" s="0" t="n">
        <v>863.889964953073</v>
      </c>
      <c r="O773" s="0" t="n">
        <v>865.326787325379</v>
      </c>
      <c r="P773" s="0" t="n">
        <v>902.987387063967</v>
      </c>
    </row>
    <row r="774" customFormat="false" ht="15" hidden="false" customHeight="false" outlineLevel="0" collapsed="false">
      <c r="A774" s="0" t="str">
        <f aca="true">INDIRECT("IDs!B"&amp;$B774+1)</f>
        <v>b-staggered</v>
      </c>
      <c r="B774" s="0" t="n">
        <v>773</v>
      </c>
      <c r="C774" s="0" t="n">
        <v>924.906245784264</v>
      </c>
      <c r="D774" s="0" t="n">
        <v>897.011092622558</v>
      </c>
      <c r="E774" s="0" t="n">
        <v>896.353059216104</v>
      </c>
      <c r="F774" s="0" t="n">
        <v>907.470579339939</v>
      </c>
      <c r="G774" s="0" t="n">
        <v>941.894276832654</v>
      </c>
      <c r="H774" s="0" t="n">
        <v>973.805769334121</v>
      </c>
      <c r="I774" s="0" t="n">
        <v>950.712494200344</v>
      </c>
      <c r="J774" s="0" t="n">
        <v>944.111707610852</v>
      </c>
      <c r="K774" s="0" t="n">
        <v>943.917113895907</v>
      </c>
      <c r="L774" s="0" t="n">
        <v>965.60657039972</v>
      </c>
      <c r="M774" s="0" t="n">
        <v>901.707806378532</v>
      </c>
      <c r="N774" s="0" t="n">
        <v>876.965264738918</v>
      </c>
      <c r="O774" s="0" t="n">
        <v>878.151739869238</v>
      </c>
      <c r="P774" s="0" t="n">
        <v>906.932766825814</v>
      </c>
    </row>
    <row r="775" customFormat="false" ht="15" hidden="false" customHeight="false" outlineLevel="0" collapsed="false">
      <c r="A775" s="0" t="str">
        <f aca="true">INDIRECT("IDs!B"&amp;$B775+1)</f>
        <v>b-staggered</v>
      </c>
      <c r="B775" s="0" t="n">
        <v>774</v>
      </c>
      <c r="C775" s="0" t="n">
        <v>922.746820003944</v>
      </c>
      <c r="D775" s="0" t="n">
        <v>897.501329658923</v>
      </c>
      <c r="E775" s="0" t="n">
        <v>897.5392884546</v>
      </c>
      <c r="F775" s="0" t="n">
        <v>907.968612232884</v>
      </c>
      <c r="G775" s="0" t="n">
        <v>939.95439903955</v>
      </c>
      <c r="H775" s="0" t="n">
        <v>974.905180388867</v>
      </c>
      <c r="I775" s="0" t="n">
        <v>954.327425030856</v>
      </c>
      <c r="J775" s="0" t="n">
        <v>947.923498425011</v>
      </c>
      <c r="K775" s="0" t="n">
        <v>945.977984141291</v>
      </c>
      <c r="L775" s="0" t="n">
        <v>964.536063257925</v>
      </c>
      <c r="M775" s="0" t="n">
        <v>903.453687094105</v>
      </c>
      <c r="N775" s="0" t="n">
        <v>882.044059056662</v>
      </c>
      <c r="O775" s="0" t="n">
        <v>883.126244326676</v>
      </c>
      <c r="P775" s="0" t="n">
        <v>908.548335137461</v>
      </c>
    </row>
    <row r="776" customFormat="false" ht="15" hidden="false" customHeight="false" outlineLevel="0" collapsed="false">
      <c r="A776" s="0" t="str">
        <f aca="true">INDIRECT("IDs!B"&amp;$B776+1)</f>
        <v>b-staggered</v>
      </c>
      <c r="B776" s="0" t="n">
        <v>775</v>
      </c>
      <c r="C776" s="0" t="n">
        <v>920.833018870374</v>
      </c>
      <c r="D776" s="0" t="n">
        <v>897.756656312385</v>
      </c>
      <c r="E776" s="0" t="n">
        <v>898.328467914206</v>
      </c>
      <c r="F776" s="0" t="n">
        <v>908.195078895339</v>
      </c>
      <c r="G776" s="0" t="n">
        <v>938.05069749432</v>
      </c>
      <c r="H776" s="0" t="n">
        <v>976.519881000312</v>
      </c>
      <c r="I776" s="0" t="n">
        <v>958.069430314576</v>
      </c>
      <c r="J776" s="0" t="n">
        <v>951.709680924709</v>
      </c>
      <c r="K776" s="0" t="n">
        <v>947.881916765209</v>
      </c>
      <c r="L776" s="0" t="n">
        <v>963.591954273923</v>
      </c>
      <c r="M776" s="0" t="n">
        <v>905.123224428623</v>
      </c>
      <c r="N776" s="0" t="n">
        <v>886.470742874816</v>
      </c>
      <c r="O776" s="0" t="n">
        <v>887.402208174949</v>
      </c>
      <c r="P776" s="0" t="n">
        <v>909.916271854053</v>
      </c>
    </row>
    <row r="777" customFormat="false" ht="15" hidden="false" customHeight="false" outlineLevel="0" collapsed="false">
      <c r="A777" s="0" t="str">
        <f aca="true">INDIRECT("IDs!B"&amp;$B777+1)</f>
        <v>b-staggered</v>
      </c>
      <c r="B777" s="0" t="n">
        <v>776</v>
      </c>
      <c r="C777" s="0" t="n">
        <v>917.32635526138</v>
      </c>
      <c r="D777" s="0" t="n">
        <v>897.846328802113</v>
      </c>
      <c r="E777" s="0" t="n">
        <v>899.104963829501</v>
      </c>
      <c r="F777" s="0" t="n">
        <v>908.047542588212</v>
      </c>
      <c r="G777" s="0" t="n">
        <v>934.335958766971</v>
      </c>
      <c r="H777" s="0" t="n">
        <v>980.554651422758</v>
      </c>
      <c r="I777" s="0" t="n">
        <v>966.001325478309</v>
      </c>
      <c r="J777" s="0" t="n">
        <v>958.624353492825</v>
      </c>
      <c r="K777" s="0" t="n">
        <v>950.837108077301</v>
      </c>
      <c r="L777" s="0" t="n">
        <v>961.893834379102</v>
      </c>
      <c r="M777" s="0" t="n">
        <v>908.137514300274</v>
      </c>
      <c r="N777" s="0" t="n">
        <v>893.914705634734</v>
      </c>
      <c r="O777" s="0" t="n">
        <v>894.352271225074</v>
      </c>
      <c r="P777" s="0" t="n">
        <v>912.090164030659</v>
      </c>
    </row>
    <row r="778" customFormat="false" ht="15" hidden="false" customHeight="false" outlineLevel="0" collapsed="false">
      <c r="A778" s="0" t="str">
        <f aca="true">INDIRECT("IDs!B"&amp;$B778+1)</f>
        <v>b-staggered</v>
      </c>
      <c r="B778" s="0" t="n">
        <v>777</v>
      </c>
      <c r="C778" s="0" t="n">
        <v>914.184333793488</v>
      </c>
      <c r="D778" s="0" t="n">
        <v>897.629765789152</v>
      </c>
      <c r="E778" s="0" t="n">
        <v>899.096080193421</v>
      </c>
      <c r="F778" s="0" t="n">
        <v>907.075007581472</v>
      </c>
      <c r="G778" s="0" t="n">
        <v>930.327000947941</v>
      </c>
      <c r="H778" s="0" t="n">
        <v>986.398238278071</v>
      </c>
      <c r="I778" s="0" t="n">
        <v>974.583605089428</v>
      </c>
      <c r="J778" s="0" t="n">
        <v>965.009659303442</v>
      </c>
      <c r="K778" s="0" t="n">
        <v>952.848423581481</v>
      </c>
      <c r="L778" s="0" t="n">
        <v>959.724664111685</v>
      </c>
      <c r="M778" s="0" t="n">
        <v>911.093785474808</v>
      </c>
      <c r="N778" s="0" t="n">
        <v>900.089600058762</v>
      </c>
      <c r="O778" s="0" t="n">
        <v>899.715857643719</v>
      </c>
      <c r="P778" s="0" t="n">
        <v>913.239780040569</v>
      </c>
    </row>
    <row r="779" customFormat="false" ht="15" hidden="false" customHeight="false" outlineLevel="0" collapsed="false">
      <c r="A779" s="0" t="str">
        <f aca="true">INDIRECT("IDs!B"&amp;$B779+1)</f>
        <v>b-staggered</v>
      </c>
      <c r="B779" s="0" t="n">
        <v>778</v>
      </c>
      <c r="C779" s="0" t="n">
        <v>908.850203429455</v>
      </c>
      <c r="D779" s="0" t="n">
        <v>889.657078153445</v>
      </c>
      <c r="E779" s="0" t="n">
        <v>886.89712014397</v>
      </c>
      <c r="F779" s="0" t="n">
        <v>893.417651256022</v>
      </c>
      <c r="G779" s="0" t="n">
        <v>902.295199091718</v>
      </c>
      <c r="H779" s="0" t="n">
        <v>1024.97339019949</v>
      </c>
      <c r="I779" s="0" t="n">
        <v>998.085944958732</v>
      </c>
      <c r="J779" s="0" t="n">
        <v>970.458421648574</v>
      </c>
      <c r="K779" s="0" t="n">
        <v>947.36663843396</v>
      </c>
      <c r="L779" s="0" t="n">
        <v>944.956598699287</v>
      </c>
      <c r="M779" s="0" t="n">
        <v>924.550631065233</v>
      </c>
      <c r="N779" s="0" t="n">
        <v>906.306640847489</v>
      </c>
      <c r="O779" s="0" t="n">
        <v>900.504528401572</v>
      </c>
      <c r="P779" s="0" t="n">
        <v>908.831587492842</v>
      </c>
    </row>
    <row r="780" customFormat="false" ht="15" hidden="false" customHeight="false" outlineLevel="0" collapsed="false">
      <c r="A780" s="0" t="str">
        <f aca="true">INDIRECT("IDs!B"&amp;$B780+1)</f>
        <v>b-staggered</v>
      </c>
      <c r="B780" s="0" t="n">
        <v>779</v>
      </c>
      <c r="C780" s="0" t="n">
        <v>896.687853679091</v>
      </c>
      <c r="D780" s="0" t="n">
        <v>895.344457004431</v>
      </c>
      <c r="E780" s="0" t="n">
        <v>894.629042378346</v>
      </c>
      <c r="F780" s="0" t="n">
        <v>899.360517628852</v>
      </c>
      <c r="G780" s="0" t="n">
        <v>914.215952737903</v>
      </c>
      <c r="H780" s="0" t="n">
        <v>1023.24835989522</v>
      </c>
      <c r="I780" s="0" t="n">
        <v>1015.2291069572</v>
      </c>
      <c r="J780" s="0" t="n">
        <v>978.543685229456</v>
      </c>
      <c r="K780" s="0" t="n">
        <v>951.014818369168</v>
      </c>
      <c r="L780" s="0" t="n">
        <v>948.009958672117</v>
      </c>
      <c r="M780" s="0" t="n">
        <v>922.614986888737</v>
      </c>
      <c r="N780" s="0" t="n">
        <v>914.225855042739</v>
      </c>
      <c r="O780" s="0" t="n">
        <v>908.266383167555</v>
      </c>
      <c r="P780" s="0" t="n">
        <v>911.721179440934</v>
      </c>
    </row>
    <row r="781" customFormat="false" ht="15" hidden="false" customHeight="false" outlineLevel="0" collapsed="false">
      <c r="A781" s="0" t="str">
        <f aca="true">INDIRECT("IDs!B"&amp;$B781+1)</f>
        <v>b-staggered</v>
      </c>
      <c r="B781" s="0" t="n">
        <v>780</v>
      </c>
      <c r="C781" s="0" t="n">
        <v>893.195377455389</v>
      </c>
      <c r="D781" s="0" t="n">
        <v>895.575368392341</v>
      </c>
      <c r="E781" s="0" t="n">
        <v>891.731700613926</v>
      </c>
      <c r="F781" s="0" t="n">
        <v>895.596051571365</v>
      </c>
      <c r="G781" s="0" t="n">
        <v>908.520663026904</v>
      </c>
      <c r="H781" s="0" t="n">
        <v>1039.05894386677</v>
      </c>
      <c r="I781" s="0" t="n">
        <v>1026.79146121965</v>
      </c>
      <c r="J781" s="0" t="n">
        <v>976.175621388402</v>
      </c>
      <c r="K781" s="0" t="n">
        <v>947.905095748042</v>
      </c>
      <c r="L781" s="0" t="n">
        <v>944.031442021372</v>
      </c>
      <c r="M781" s="0" t="n">
        <v>928.138436330557</v>
      </c>
      <c r="N781" s="0" t="n">
        <v>916.98222831573</v>
      </c>
      <c r="O781" s="0" t="n">
        <v>905.42600125922</v>
      </c>
      <c r="P781" s="0" t="n">
        <v>908.962514732326</v>
      </c>
    </row>
    <row r="782" customFormat="false" ht="15" hidden="false" customHeight="false" outlineLevel="0" collapsed="false">
      <c r="A782" s="0" t="str">
        <f aca="true">INDIRECT("IDs!B"&amp;$B782+1)</f>
        <v>b-staggered</v>
      </c>
      <c r="B782" s="0" t="n">
        <v>781</v>
      </c>
      <c r="C782" s="0" t="n">
        <v>948.983266449588</v>
      </c>
      <c r="D782" s="0" t="n">
        <v>867.854728685352</v>
      </c>
      <c r="E782" s="0" t="n">
        <v>864.621009205441</v>
      </c>
      <c r="F782" s="0" t="n">
        <v>873.344885639195</v>
      </c>
      <c r="G782" s="0" t="n">
        <v>958.05061736825</v>
      </c>
      <c r="H782" s="0" t="n">
        <v>989.222310258182</v>
      </c>
      <c r="I782" s="0" t="n">
        <v>911.242157012012</v>
      </c>
      <c r="J782" s="0" t="n">
        <v>904.943213721956</v>
      </c>
      <c r="K782" s="0" t="n">
        <v>908.858698240104</v>
      </c>
      <c r="L782" s="0" t="n">
        <v>986.010190773481</v>
      </c>
      <c r="M782" s="0" t="n">
        <v>845.887729675554</v>
      </c>
      <c r="N782" s="0" t="n">
        <v>776.258321676888</v>
      </c>
      <c r="O782" s="0" t="n">
        <v>776.958100552188</v>
      </c>
      <c r="P782" s="0" t="n">
        <v>850.775187316367</v>
      </c>
    </row>
    <row r="783" customFormat="false" ht="15" hidden="false" customHeight="false" outlineLevel="0" collapsed="false">
      <c r="A783" s="0" t="str">
        <f aca="true">INDIRECT("IDs!B"&amp;$B783+1)</f>
        <v>b-staggered</v>
      </c>
      <c r="B783" s="0" t="n">
        <v>782</v>
      </c>
      <c r="C783" s="0" t="n">
        <v>988.117227585933</v>
      </c>
      <c r="D783" s="0" t="n">
        <v>921.37565696186</v>
      </c>
      <c r="E783" s="0" t="n">
        <v>903.941275906249</v>
      </c>
      <c r="F783" s="0" t="n">
        <v>925.921028689172</v>
      </c>
      <c r="G783" s="0" t="n">
        <v>1001.41804630837</v>
      </c>
      <c r="H783" s="0" t="n">
        <v>1009.17326653836</v>
      </c>
      <c r="I783" s="0" t="n">
        <v>942.67991238522</v>
      </c>
      <c r="J783" s="0" t="n">
        <v>933.951339899154</v>
      </c>
      <c r="K783" s="0" t="n">
        <v>953.933825049544</v>
      </c>
      <c r="L783" s="0" t="n">
        <v>1019.69040134941</v>
      </c>
      <c r="M783" s="0" t="n">
        <v>902.986897593709</v>
      </c>
      <c r="N783" s="0" t="n">
        <v>826.461432397673</v>
      </c>
      <c r="O783" s="0" t="n">
        <v>829.09360237231</v>
      </c>
      <c r="P783" s="0" t="n">
        <v>913.086002779314</v>
      </c>
    </row>
    <row r="784" customFormat="false" ht="15" hidden="false" customHeight="false" outlineLevel="0" collapsed="false">
      <c r="A784" s="0" t="str">
        <f aca="true">INDIRECT("IDs!B"&amp;$B784+1)</f>
        <v>b-staggered</v>
      </c>
      <c r="B784" s="0" t="n">
        <v>783</v>
      </c>
      <c r="C784" s="0" t="n">
        <v>979.018423605674</v>
      </c>
      <c r="D784" s="0" t="n">
        <v>929.492026067671</v>
      </c>
      <c r="E784" s="0" t="n">
        <v>917.079294410715</v>
      </c>
      <c r="F784" s="0" t="n">
        <v>935.698824015971</v>
      </c>
      <c r="G784" s="0" t="n">
        <v>994.509106219519</v>
      </c>
      <c r="H784" s="0" t="n">
        <v>1006.14292714083</v>
      </c>
      <c r="I784" s="0" t="n">
        <v>958.708611482685</v>
      </c>
      <c r="J784" s="0" t="n">
        <v>949.355776036991</v>
      </c>
      <c r="K784" s="0" t="n">
        <v>964.410014212994</v>
      </c>
      <c r="L784" s="0" t="n">
        <v>1014.52867739105</v>
      </c>
      <c r="M784" s="0" t="n">
        <v>918.803742772741</v>
      </c>
      <c r="N784" s="0" t="n">
        <v>863.095854408856</v>
      </c>
      <c r="O784" s="0" t="n">
        <v>865.23930128872</v>
      </c>
      <c r="P784" s="0" t="n">
        <v>929.045298409446</v>
      </c>
    </row>
    <row r="785" customFormat="false" ht="15" hidden="false" customHeight="false" outlineLevel="0" collapsed="false">
      <c r="A785" s="0" t="str">
        <f aca="true">INDIRECT("IDs!B"&amp;$B785+1)</f>
        <v>b-staggered</v>
      </c>
      <c r="B785" s="0" t="n">
        <v>784</v>
      </c>
      <c r="C785" s="0" t="n">
        <v>942.498381229423</v>
      </c>
      <c r="D785" s="0" t="n">
        <v>904.420510670186</v>
      </c>
      <c r="E785" s="0" t="n">
        <v>902.794478230054</v>
      </c>
      <c r="F785" s="0" t="n">
        <v>919.368727467231</v>
      </c>
      <c r="G785" s="0" t="n">
        <v>963.77072666475</v>
      </c>
      <c r="H785" s="0" t="n">
        <v>1000.80572934578</v>
      </c>
      <c r="I785" s="0" t="n">
        <v>968.099918737348</v>
      </c>
      <c r="J785" s="0" t="n">
        <v>960.284558101595</v>
      </c>
      <c r="K785" s="0" t="n">
        <v>966.256618025976</v>
      </c>
      <c r="L785" s="0" t="n">
        <v>997.557464133889</v>
      </c>
      <c r="M785" s="0" t="n">
        <v>908.285358472867</v>
      </c>
      <c r="N785" s="0" t="n">
        <v>874.202089561135</v>
      </c>
      <c r="O785" s="0" t="n">
        <v>880.874605840074</v>
      </c>
      <c r="P785" s="0" t="n">
        <v>924.859268684031</v>
      </c>
    </row>
    <row r="786" customFormat="false" ht="15" hidden="false" customHeight="false" outlineLevel="0" collapsed="false">
      <c r="A786" s="0" t="str">
        <f aca="true">INDIRECT("IDs!B"&amp;$B786+1)</f>
        <v>b-staggered</v>
      </c>
      <c r="B786" s="0" t="n">
        <v>785</v>
      </c>
      <c r="C786" s="0" t="n">
        <v>963.040148826493</v>
      </c>
      <c r="D786" s="0" t="n">
        <v>932.139734870338</v>
      </c>
      <c r="E786" s="0" t="n">
        <v>932.599043150658</v>
      </c>
      <c r="F786" s="0" t="n">
        <v>946.534195494154</v>
      </c>
      <c r="G786" s="0" t="n">
        <v>986.804059781421</v>
      </c>
      <c r="H786" s="0" t="n">
        <v>1006.46401363672</v>
      </c>
      <c r="I786" s="0" t="n">
        <v>981.074545916599</v>
      </c>
      <c r="J786" s="0" t="n">
        <v>975.799106927365</v>
      </c>
      <c r="K786" s="0" t="n">
        <v>979.097233024128</v>
      </c>
      <c r="L786" s="0" t="n">
        <v>1008.66139031505</v>
      </c>
      <c r="M786" s="0" t="n">
        <v>930.479578238886</v>
      </c>
      <c r="N786" s="0" t="n">
        <v>903.210323139747</v>
      </c>
      <c r="O786" s="0" t="n">
        <v>906.70553124996</v>
      </c>
      <c r="P786" s="0" t="n">
        <v>942.367059337757</v>
      </c>
    </row>
    <row r="787" customFormat="false" ht="15" hidden="false" customHeight="false" outlineLevel="0" collapsed="false">
      <c r="A787" s="0" t="str">
        <f aca="true">INDIRECT("IDs!B"&amp;$B787+1)</f>
        <v>b-staggered</v>
      </c>
      <c r="B787" s="0" t="n">
        <v>786</v>
      </c>
      <c r="C787" s="0" t="n">
        <v>960.924509547324</v>
      </c>
      <c r="D787" s="0" t="n">
        <v>933.198550106642</v>
      </c>
      <c r="E787" s="0" t="n">
        <v>934.564958542511</v>
      </c>
      <c r="F787" s="0" t="n">
        <v>947.731857684877</v>
      </c>
      <c r="G787" s="0" t="n">
        <v>985.273832308197</v>
      </c>
      <c r="H787" s="0" t="n">
        <v>1007.09291182973</v>
      </c>
      <c r="I787" s="0" t="n">
        <v>984.778670405194</v>
      </c>
      <c r="J787" s="0" t="n">
        <v>980.196524194304</v>
      </c>
      <c r="K787" s="0" t="n">
        <v>982.024631498</v>
      </c>
      <c r="L787" s="0" t="n">
        <v>1008.21080477592</v>
      </c>
      <c r="M787" s="0" t="n">
        <v>932.530532055857</v>
      </c>
      <c r="N787" s="0" t="n">
        <v>909.381221032402</v>
      </c>
      <c r="O787" s="0" t="n">
        <v>912.98129838825</v>
      </c>
      <c r="P787" s="0" t="n">
        <v>944.830275163682</v>
      </c>
    </row>
    <row r="788" customFormat="false" ht="15" hidden="false" customHeight="false" outlineLevel="0" collapsed="false">
      <c r="A788" s="0" t="str">
        <f aca="true">INDIRECT("IDs!B"&amp;$B788+1)</f>
        <v>b-staggered</v>
      </c>
      <c r="B788" s="0" t="n">
        <v>787</v>
      </c>
      <c r="C788" s="0" t="n">
        <v>959.067179794783</v>
      </c>
      <c r="D788" s="0" t="n">
        <v>933.974093491018</v>
      </c>
      <c r="E788" s="0" t="n">
        <v>936.09655265649</v>
      </c>
      <c r="F788" s="0" t="n">
        <v>948.674787686907</v>
      </c>
      <c r="G788" s="0" t="n">
        <v>983.871020076443</v>
      </c>
      <c r="H788" s="0" t="n">
        <v>1008.17430907383</v>
      </c>
      <c r="I788" s="0" t="n">
        <v>988.568648388614</v>
      </c>
      <c r="J788" s="0" t="n">
        <v>984.529497809526</v>
      </c>
      <c r="K788" s="0" t="n">
        <v>984.733730171676</v>
      </c>
      <c r="L788" s="0" t="n">
        <v>1007.96352764891</v>
      </c>
      <c r="M788" s="0" t="n">
        <v>934.432077668086</v>
      </c>
      <c r="N788" s="0" t="n">
        <v>914.749629864524</v>
      </c>
      <c r="O788" s="0" t="n">
        <v>918.409084618302</v>
      </c>
      <c r="P788" s="0" t="n">
        <v>947.043107821176</v>
      </c>
    </row>
    <row r="789" customFormat="false" ht="15" hidden="false" customHeight="false" outlineLevel="0" collapsed="false">
      <c r="A789" s="0" t="str">
        <f aca="true">INDIRECT("IDs!B"&amp;$B789+1)</f>
        <v>b-staggered</v>
      </c>
      <c r="B789" s="0" t="n">
        <v>788</v>
      </c>
      <c r="C789" s="0" t="n">
        <v>955.54389365143</v>
      </c>
      <c r="D789" s="0" t="n">
        <v>934.914156295405</v>
      </c>
      <c r="E789" s="0" t="n">
        <v>938.178976281917</v>
      </c>
      <c r="F789" s="0" t="n">
        <v>949.957085773076</v>
      </c>
      <c r="G789" s="0" t="n">
        <v>981.288222415834</v>
      </c>
      <c r="H789" s="0" t="n">
        <v>1010.94292663531</v>
      </c>
      <c r="I789" s="0" t="n">
        <v>996.407111894005</v>
      </c>
      <c r="J789" s="0" t="n">
        <v>992.504085749425</v>
      </c>
      <c r="K789" s="0" t="n">
        <v>989.478897265275</v>
      </c>
      <c r="L789" s="0" t="n">
        <v>1007.80866388789</v>
      </c>
      <c r="M789" s="0" t="n">
        <v>937.702718966514</v>
      </c>
      <c r="N789" s="0" t="n">
        <v>923.781583165412</v>
      </c>
      <c r="O789" s="0" t="n">
        <v>927.468846814731</v>
      </c>
      <c r="P789" s="0" t="n">
        <v>950.895910268981</v>
      </c>
    </row>
    <row r="790" customFormat="false" ht="15" hidden="false" customHeight="false" outlineLevel="0" collapsed="false">
      <c r="A790" s="0" t="str">
        <f aca="true">INDIRECT("IDs!B"&amp;$B790+1)</f>
        <v>b-staggered</v>
      </c>
      <c r="B790" s="0" t="n">
        <v>789</v>
      </c>
      <c r="C790" s="0" t="n">
        <v>952.307496264732</v>
      </c>
      <c r="D790" s="0" t="n">
        <v>935.359350725148</v>
      </c>
      <c r="E790" s="0" t="n">
        <v>939.255742054487</v>
      </c>
      <c r="F790" s="0" t="n">
        <v>950.288757148077</v>
      </c>
      <c r="G790" s="0" t="n">
        <v>978.484632380243</v>
      </c>
      <c r="H790" s="0" t="n">
        <v>1015.37025404446</v>
      </c>
      <c r="I790" s="0" t="n">
        <v>1004.91141592674</v>
      </c>
      <c r="J790" s="0" t="n">
        <v>1000.0481489509</v>
      </c>
      <c r="K790" s="0" t="n">
        <v>993.370770878632</v>
      </c>
      <c r="L790" s="0" t="n">
        <v>1007.40758099754</v>
      </c>
      <c r="M790" s="0" t="n">
        <v>940.765573959948</v>
      </c>
      <c r="N790" s="0" t="n">
        <v>931.230408374466</v>
      </c>
      <c r="O790" s="0" t="n">
        <v>934.644618589447</v>
      </c>
      <c r="P790" s="0" t="n">
        <v>953.643774835518</v>
      </c>
    </row>
    <row r="791" customFormat="false" ht="15" hidden="false" customHeight="false" outlineLevel="0" collapsed="false">
      <c r="A791" s="0" t="str">
        <f aca="true">INDIRECT("IDs!B"&amp;$B791+1)</f>
        <v>b-staggered</v>
      </c>
      <c r="B791" s="0" t="n">
        <v>790</v>
      </c>
      <c r="C791" s="0" t="n">
        <v>933.871714497478</v>
      </c>
      <c r="D791" s="0" t="n">
        <v>918.896593300528</v>
      </c>
      <c r="E791" s="0" t="n">
        <v>921.579570786777</v>
      </c>
      <c r="F791" s="0" t="n">
        <v>931.916168052958</v>
      </c>
      <c r="G791" s="0" t="n">
        <v>950.743997035137</v>
      </c>
      <c r="H791" s="0" t="n">
        <v>1048.43081518703</v>
      </c>
      <c r="I791" s="0" t="n">
        <v>1021.01997837036</v>
      </c>
      <c r="J791" s="0" t="n">
        <v>1005.27652086395</v>
      </c>
      <c r="K791" s="0" t="n">
        <v>988.304425901026</v>
      </c>
      <c r="L791" s="0" t="n">
        <v>991.388477717804</v>
      </c>
      <c r="M791" s="0" t="n">
        <v>945.902157122976</v>
      </c>
      <c r="N791" s="0" t="n">
        <v>933.721920547437</v>
      </c>
      <c r="O791" s="0" t="n">
        <v>932.824406600424</v>
      </c>
      <c r="P791" s="0" t="n">
        <v>942.612387849047</v>
      </c>
    </row>
    <row r="792" customFormat="false" ht="15" hidden="false" customHeight="false" outlineLevel="0" collapsed="false">
      <c r="A792" s="0" t="str">
        <f aca="true">INDIRECT("IDs!B"&amp;$B792+1)</f>
        <v>b-staggered</v>
      </c>
      <c r="B792" s="0" t="n">
        <v>791</v>
      </c>
      <c r="C792" s="0" t="n">
        <v>943.649008087001</v>
      </c>
      <c r="D792" s="0" t="n">
        <v>939.363940723845</v>
      </c>
      <c r="E792" s="0" t="n">
        <v>938.454395814919</v>
      </c>
      <c r="F792" s="0" t="n">
        <v>945.042944550061</v>
      </c>
      <c r="G792" s="0" t="n">
        <v>964.569308769815</v>
      </c>
      <c r="H792" s="0" t="n">
        <v>1080.13219874138</v>
      </c>
      <c r="I792" s="0" t="n">
        <v>1060.64381891212</v>
      </c>
      <c r="J792" s="0" t="n">
        <v>1023.5350907607</v>
      </c>
      <c r="K792" s="0" t="n">
        <v>999.303651274512</v>
      </c>
      <c r="L792" s="0" t="n">
        <v>1003.03731596357</v>
      </c>
      <c r="M792" s="0" t="n">
        <v>969.584675646746</v>
      </c>
      <c r="N792" s="0" t="n">
        <v>956.509820994985</v>
      </c>
      <c r="O792" s="0" t="n">
        <v>949.088754309111</v>
      </c>
      <c r="P792" s="0" t="n">
        <v>955.848925351604</v>
      </c>
    </row>
    <row r="793" customFormat="false" ht="15" hidden="false" customHeight="false" outlineLevel="0" collapsed="false">
      <c r="A793" s="0" t="str">
        <f aca="true">INDIRECT("IDs!B"&amp;$B793+1)</f>
        <v>b-staggered</v>
      </c>
      <c r="B793" s="0" t="n">
        <v>792</v>
      </c>
      <c r="C793" s="0" t="n">
        <v>928.757515091161</v>
      </c>
      <c r="D793" s="0" t="n">
        <v>933.024327161696</v>
      </c>
      <c r="E793" s="0" t="n">
        <v>936.37622626509</v>
      </c>
      <c r="F793" s="0" t="n">
        <v>945.421526000781</v>
      </c>
      <c r="G793" s="0" t="n">
        <v>963.056477945629</v>
      </c>
      <c r="H793" s="0" t="n">
        <v>1061.03636364175</v>
      </c>
      <c r="I793" s="0" t="n">
        <v>1058.75473410073</v>
      </c>
      <c r="J793" s="0" t="n">
        <v>1021.87383392487</v>
      </c>
      <c r="K793" s="0" t="n">
        <v>999.196205256066</v>
      </c>
      <c r="L793" s="0" t="n">
        <v>1002.56329604516</v>
      </c>
      <c r="M793" s="0" t="n">
        <v>954.918553681592</v>
      </c>
      <c r="N793" s="0" t="n">
        <v>950.698902912606</v>
      </c>
      <c r="O793" s="0" t="n">
        <v>950.015593422806</v>
      </c>
      <c r="P793" s="0" t="n">
        <v>958.515663193391</v>
      </c>
    </row>
    <row r="794" customFormat="false" ht="15" hidden="false" customHeight="false" outlineLevel="0" collapsed="false">
      <c r="A794" s="0" t="str">
        <f aca="true">INDIRECT("IDs!B"&amp;$B794+1)</f>
        <v>b-staggered</v>
      </c>
      <c r="B794" s="0" t="n">
        <v>793</v>
      </c>
      <c r="C794" s="0" t="n">
        <v>958.511600689153</v>
      </c>
      <c r="D794" s="0" t="n">
        <v>876.826521965611</v>
      </c>
      <c r="E794" s="0" t="n">
        <v>872.704764555295</v>
      </c>
      <c r="F794" s="0" t="n">
        <v>882.280716665654</v>
      </c>
      <c r="G794" s="0" t="n">
        <v>977.098119497206</v>
      </c>
      <c r="H794" s="0" t="n">
        <v>998.735628852227</v>
      </c>
      <c r="I794" s="0" t="n">
        <v>918.86818331589</v>
      </c>
      <c r="J794" s="0" t="n">
        <v>912.381222313694</v>
      </c>
      <c r="K794" s="0" t="n">
        <v>918.92970714781</v>
      </c>
      <c r="L794" s="0" t="n">
        <v>1002.76461612264</v>
      </c>
      <c r="M794" s="0" t="n">
        <v>845.99858150463</v>
      </c>
      <c r="N794" s="0" t="n">
        <v>775.26294875324</v>
      </c>
      <c r="O794" s="0" t="n">
        <v>776.94479482524</v>
      </c>
      <c r="P794" s="0" t="n">
        <v>859.069518342748</v>
      </c>
    </row>
    <row r="795" customFormat="false" ht="15" hidden="false" customHeight="false" outlineLevel="0" collapsed="false">
      <c r="A795" s="0" t="str">
        <f aca="true">INDIRECT("IDs!B"&amp;$B795+1)</f>
        <v>b-staggered</v>
      </c>
      <c r="B795" s="0" t="n">
        <v>794</v>
      </c>
      <c r="C795" s="0" t="n">
        <v>958.056414071319</v>
      </c>
      <c r="D795" s="0" t="n">
        <v>896.402159620041</v>
      </c>
      <c r="E795" s="0" t="n">
        <v>890.828625289238</v>
      </c>
      <c r="F795" s="0" t="n">
        <v>916.617029624747</v>
      </c>
      <c r="G795" s="0" t="n">
        <v>989.519434232114</v>
      </c>
      <c r="H795" s="0" t="n">
        <v>1002.75750115972</v>
      </c>
      <c r="I795" s="0" t="n">
        <v>946.050552652544</v>
      </c>
      <c r="J795" s="0" t="n">
        <v>938.418715743036</v>
      </c>
      <c r="K795" s="0" t="n">
        <v>957.326958578523</v>
      </c>
      <c r="L795" s="0" t="n">
        <v>1018.76319257629</v>
      </c>
      <c r="M795" s="0" t="n">
        <v>880.998081896061</v>
      </c>
      <c r="N795" s="0" t="n">
        <v>822.349152365753</v>
      </c>
      <c r="O795" s="0" t="n">
        <v>834.053263546483</v>
      </c>
      <c r="P795" s="0" t="n">
        <v>915.66743734672</v>
      </c>
    </row>
    <row r="796" customFormat="false" ht="15" hidden="false" customHeight="false" outlineLevel="0" collapsed="false">
      <c r="A796" s="0" t="str">
        <f aca="true">INDIRECT("IDs!B"&amp;$B796+1)</f>
        <v>b-staggered</v>
      </c>
      <c r="B796" s="0" t="n">
        <v>795</v>
      </c>
      <c r="C796" s="0" t="n">
        <v>957.528649347091</v>
      </c>
      <c r="D796" s="0" t="n">
        <v>910.969730973146</v>
      </c>
      <c r="E796" s="0" t="n">
        <v>909.271232815859</v>
      </c>
      <c r="F796" s="0" t="n">
        <v>933.020166711344</v>
      </c>
      <c r="G796" s="0" t="n">
        <v>990.618244425483</v>
      </c>
      <c r="H796" s="0" t="n">
        <v>1006.74558307923</v>
      </c>
      <c r="I796" s="0" t="n">
        <v>965.625755062435</v>
      </c>
      <c r="J796" s="0" t="n">
        <v>960.612114566173</v>
      </c>
      <c r="K796" s="0" t="n">
        <v>977.908404389782</v>
      </c>
      <c r="L796" s="0" t="n">
        <v>1023.18339193843</v>
      </c>
      <c r="M796" s="0" t="n">
        <v>903.261380951107</v>
      </c>
      <c r="N796" s="0" t="n">
        <v>861.366406575941</v>
      </c>
      <c r="O796" s="0" t="n">
        <v>875.335385461715</v>
      </c>
      <c r="P796" s="0" t="n">
        <v>938.684486382715</v>
      </c>
    </row>
    <row r="797" customFormat="false" ht="15" hidden="false" customHeight="false" outlineLevel="0" collapsed="false">
      <c r="A797" s="0" t="str">
        <f aca="true">INDIRECT("IDs!B"&amp;$B797+1)</f>
        <v>b-staggered</v>
      </c>
      <c r="B797" s="0" t="n">
        <v>796</v>
      </c>
      <c r="C797" s="0" t="n">
        <v>957.770096581184</v>
      </c>
      <c r="D797" s="0" t="n">
        <v>920.750557697411</v>
      </c>
      <c r="E797" s="0" t="n">
        <v>921.547821032494</v>
      </c>
      <c r="F797" s="0" t="n">
        <v>941.470958553602</v>
      </c>
      <c r="G797" s="0" t="n">
        <v>990.037923705034</v>
      </c>
      <c r="H797" s="0" t="n">
        <v>1012.5038948662</v>
      </c>
      <c r="I797" s="0" t="n">
        <v>981.571955305163</v>
      </c>
      <c r="J797" s="0" t="n">
        <v>977.476722142763</v>
      </c>
      <c r="K797" s="0" t="n">
        <v>987.995227243188</v>
      </c>
      <c r="L797" s="0" t="n">
        <v>1024.35780239398</v>
      </c>
      <c r="M797" s="0" t="n">
        <v>917.896432638223</v>
      </c>
      <c r="N797" s="0" t="n">
        <v>886.342132471144</v>
      </c>
      <c r="O797" s="0" t="n">
        <v>898.272531337523</v>
      </c>
      <c r="P797" s="0" t="n">
        <v>948.016339056581</v>
      </c>
    </row>
    <row r="798" customFormat="false" ht="15" hidden="false" customHeight="false" outlineLevel="0" collapsed="false">
      <c r="A798" s="0" t="str">
        <f aca="true">INDIRECT("IDs!B"&amp;$B798+1)</f>
        <v>b-staggered</v>
      </c>
      <c r="B798" s="0" t="n">
        <v>797</v>
      </c>
      <c r="C798" s="0" t="n">
        <v>958.310232989356</v>
      </c>
      <c r="D798" s="0" t="n">
        <v>927.310801545936</v>
      </c>
      <c r="E798" s="0" t="n">
        <v>928.904277102391</v>
      </c>
      <c r="F798" s="0" t="n">
        <v>944.873630854067</v>
      </c>
      <c r="G798" s="0" t="n">
        <v>987.906746904798</v>
      </c>
      <c r="H798" s="0" t="n">
        <v>1019.79449537272</v>
      </c>
      <c r="I798" s="0" t="n">
        <v>994.352988290269</v>
      </c>
      <c r="J798" s="0" t="n">
        <v>990.549166969236</v>
      </c>
      <c r="K798" s="0" t="n">
        <v>995.309899732738</v>
      </c>
      <c r="L798" s="0" t="n">
        <v>1023.94900621346</v>
      </c>
      <c r="M798" s="0" t="n">
        <v>929.549445643788</v>
      </c>
      <c r="N798" s="0" t="n">
        <v>904.135784357494</v>
      </c>
      <c r="O798" s="0" t="n">
        <v>911.860682520224</v>
      </c>
      <c r="P798" s="0" t="n">
        <v>951.388443524623</v>
      </c>
    </row>
    <row r="799" customFormat="false" ht="15" hidden="false" customHeight="false" outlineLevel="0" collapsed="false">
      <c r="A799" s="0" t="str">
        <f aca="true">INDIRECT("IDs!B"&amp;$B799+1)</f>
        <v>b-staggered</v>
      </c>
      <c r="B799" s="0" t="n">
        <v>798</v>
      </c>
      <c r="C799" s="0" t="n">
        <v>957.96846627769</v>
      </c>
      <c r="D799" s="0" t="n">
        <v>929.609853324135</v>
      </c>
      <c r="E799" s="0" t="n">
        <v>931.567328082642</v>
      </c>
      <c r="F799" s="0" t="n">
        <v>946.015589810045</v>
      </c>
      <c r="G799" s="0" t="n">
        <v>986.74176481224</v>
      </c>
      <c r="H799" s="0" t="n">
        <v>1025.32263208938</v>
      </c>
      <c r="I799" s="0" t="n">
        <v>1002.48713905452</v>
      </c>
      <c r="J799" s="0" t="n">
        <v>998.607987740001</v>
      </c>
      <c r="K799" s="0" t="n">
        <v>1000.1463538991</v>
      </c>
      <c r="L799" s="0" t="n">
        <v>1024.44898657448</v>
      </c>
      <c r="M799" s="0" t="n">
        <v>936.829797142325</v>
      </c>
      <c r="N799" s="0" t="n">
        <v>913.291404913293</v>
      </c>
      <c r="O799" s="0" t="n">
        <v>918.844424242319</v>
      </c>
      <c r="P799" s="0" t="n">
        <v>953.636390150655</v>
      </c>
    </row>
    <row r="800" customFormat="false" ht="15" hidden="false" customHeight="false" outlineLevel="0" collapsed="false">
      <c r="A800" s="0" t="str">
        <f aca="true">INDIRECT("IDs!B"&amp;$B800+1)</f>
        <v>b-staggered</v>
      </c>
      <c r="B800" s="0" t="n">
        <v>799</v>
      </c>
      <c r="C800" s="0" t="n">
        <v>957.684899214072</v>
      </c>
      <c r="D800" s="0" t="n">
        <v>932.014182340386</v>
      </c>
      <c r="E800" s="0" t="n">
        <v>933.851667672213</v>
      </c>
      <c r="F800" s="0" t="n">
        <v>946.854494658702</v>
      </c>
      <c r="G800" s="0" t="n">
        <v>985.267442100569</v>
      </c>
      <c r="H800" s="0" t="n">
        <v>1029.7335821251</v>
      </c>
      <c r="I800" s="0" t="n">
        <v>1010.92483141873</v>
      </c>
      <c r="J800" s="0" t="n">
        <v>1005.45582474455</v>
      </c>
      <c r="K800" s="0" t="n">
        <v>1003.73038099286</v>
      </c>
      <c r="L800" s="0" t="n">
        <v>1024.00028385534</v>
      </c>
      <c r="M800" s="0" t="n">
        <v>942.337047195671</v>
      </c>
      <c r="N800" s="0" t="n">
        <v>922.276338914961</v>
      </c>
      <c r="O800" s="0" t="n">
        <v>925.250337022539</v>
      </c>
      <c r="P800" s="0" t="n">
        <v>955.069824101897</v>
      </c>
    </row>
    <row r="801" customFormat="false" ht="15" hidden="false" customHeight="false" outlineLevel="0" collapsed="false">
      <c r="A801" s="0" t="str">
        <f aca="true">INDIRECT("IDs!B"&amp;$B801+1)</f>
        <v>b-staggered</v>
      </c>
      <c r="B801" s="0" t="n">
        <v>800</v>
      </c>
      <c r="C801" s="0" t="n">
        <v>934.941351478654</v>
      </c>
      <c r="D801" s="0" t="n">
        <v>935.50791105078</v>
      </c>
      <c r="E801" s="0" t="n">
        <v>939.544792241435</v>
      </c>
      <c r="F801" s="0" t="n">
        <v>938.727749621469</v>
      </c>
      <c r="G801" s="0" t="n">
        <v>948.033173566869</v>
      </c>
      <c r="H801" s="0" t="n">
        <v>938.441184063723</v>
      </c>
      <c r="I801" s="0" t="n">
        <v>952.906181327137</v>
      </c>
      <c r="J801" s="0" t="n">
        <v>959.528158635882</v>
      </c>
      <c r="K801" s="0" t="n">
        <v>960.567718071175</v>
      </c>
      <c r="L801" s="0" t="n">
        <v>963.273466032521</v>
      </c>
      <c r="M801" s="0" t="n">
        <v>933.020222505148</v>
      </c>
      <c r="N801" s="0" t="n">
        <v>940.415523578466</v>
      </c>
      <c r="O801" s="0" t="n">
        <v>941.401771725455</v>
      </c>
      <c r="P801" s="0" t="n">
        <v>943.447896491566</v>
      </c>
    </row>
    <row r="802" customFormat="false" ht="15" hidden="false" customHeight="false" outlineLevel="0" collapsed="false">
      <c r="A802" s="0" t="str">
        <f aca="true">INDIRECT("IDs!B"&amp;$B802+1)</f>
        <v>b-staggered</v>
      </c>
      <c r="B802" s="0" t="n">
        <v>801</v>
      </c>
      <c r="C802" s="0" t="n">
        <v>958.209533672882</v>
      </c>
      <c r="D802" s="0" t="n">
        <v>938.939841110943</v>
      </c>
      <c r="E802" s="0" t="n">
        <v>940.004537022792</v>
      </c>
      <c r="F802" s="0" t="n">
        <v>951.736410497391</v>
      </c>
      <c r="G802" s="0" t="n">
        <v>982.29356872812</v>
      </c>
      <c r="H802" s="0" t="n">
        <v>1048.76318784489</v>
      </c>
      <c r="I802" s="0" t="n">
        <v>1032.29441240934</v>
      </c>
      <c r="J802" s="0" t="n">
        <v>1020.06379564197</v>
      </c>
      <c r="K802" s="0" t="n">
        <v>1009.59981558702</v>
      </c>
      <c r="L802" s="0" t="n">
        <v>1019.87112211234</v>
      </c>
      <c r="M802" s="0" t="n">
        <v>956.900982039605</v>
      </c>
      <c r="N802" s="0" t="n">
        <v>941.908622257808</v>
      </c>
      <c r="O802" s="0" t="n">
        <v>941.510804178916</v>
      </c>
      <c r="P802" s="0" t="n">
        <v>960.2678401839</v>
      </c>
    </row>
    <row r="803" customFormat="false" ht="15" hidden="false" customHeight="false" outlineLevel="0" collapsed="false">
      <c r="A803" s="0" t="str">
        <f aca="true">INDIRECT("IDs!B"&amp;$B803+1)</f>
        <v>b-staggered</v>
      </c>
      <c r="B803" s="0" t="n">
        <v>802</v>
      </c>
      <c r="C803" s="0" t="n">
        <v>949.326404725407</v>
      </c>
      <c r="D803" s="0" t="n">
        <v>939.8409840185</v>
      </c>
      <c r="E803" s="0" t="n">
        <v>946.865731266167</v>
      </c>
      <c r="F803" s="0" t="n">
        <v>961.049421813081</v>
      </c>
      <c r="G803" s="0" t="n">
        <v>982.544612710579</v>
      </c>
      <c r="H803" s="0" t="n">
        <v>1060.21256568184</v>
      </c>
      <c r="I803" s="0" t="n">
        <v>1041.02232204793</v>
      </c>
      <c r="J803" s="0" t="n">
        <v>1031.3204471673</v>
      </c>
      <c r="K803" s="0" t="n">
        <v>1018.11961680512</v>
      </c>
      <c r="L803" s="0" t="n">
        <v>1025.50840636233</v>
      </c>
      <c r="M803" s="0" t="n">
        <v>961.813687777054</v>
      </c>
      <c r="N803" s="0" t="n">
        <v>955.277651075579</v>
      </c>
      <c r="O803" s="0" t="n">
        <v>957.723550808915</v>
      </c>
      <c r="P803" s="0" t="n">
        <v>970.674673475823</v>
      </c>
    </row>
    <row r="804" customFormat="false" ht="15" hidden="false" customHeight="false" outlineLevel="0" collapsed="false">
      <c r="A804" s="0" t="str">
        <f aca="true">INDIRECT("IDs!B"&amp;$B804+1)</f>
        <v>b-staggered</v>
      </c>
      <c r="B804" s="0" t="n">
        <v>803</v>
      </c>
      <c r="C804" s="0" t="n">
        <v>942.093034505369</v>
      </c>
      <c r="D804" s="0" t="n">
        <v>943.604293783142</v>
      </c>
      <c r="E804" s="0" t="n">
        <v>953.72371575758</v>
      </c>
      <c r="F804" s="0" t="n">
        <v>961.738557849672</v>
      </c>
      <c r="G804" s="0" t="n">
        <v>960.556850590122</v>
      </c>
      <c r="H804" s="0" t="n">
        <v>1067.59930269435</v>
      </c>
      <c r="I804" s="0" t="n">
        <v>1065.29262044906</v>
      </c>
      <c r="J804" s="0" t="n">
        <v>1040.71308010364</v>
      </c>
      <c r="K804" s="0" t="n">
        <v>1022.34527210907</v>
      </c>
      <c r="L804" s="0" t="n">
        <v>1025.65861356599</v>
      </c>
      <c r="M804" s="0" t="n">
        <v>968.019258245816</v>
      </c>
      <c r="N804" s="0" t="n">
        <v>965.511362994226</v>
      </c>
      <c r="O804" s="0" t="n">
        <v>968.538540331973</v>
      </c>
      <c r="P804" s="0" t="n">
        <v>980.279941485827</v>
      </c>
    </row>
    <row r="805" customFormat="false" ht="15" hidden="false" customHeight="false" outlineLevel="0" collapsed="false">
      <c r="A805" s="0" t="str">
        <f aca="true">INDIRECT("IDs!B"&amp;$B805+1)</f>
        <v>b-staggered</v>
      </c>
      <c r="B805" s="0" t="n">
        <v>804</v>
      </c>
      <c r="C805" s="0" t="n">
        <v>964.486157877757</v>
      </c>
      <c r="D805" s="0" t="n">
        <v>971.036245730881</v>
      </c>
      <c r="E805" s="0" t="n">
        <v>976.551500218692</v>
      </c>
      <c r="F805" s="0" t="n">
        <v>988.353666559085</v>
      </c>
      <c r="G805" s="0" t="n">
        <v>1008.83507406422</v>
      </c>
      <c r="H805" s="0" t="n">
        <v>1100.97566549718</v>
      </c>
      <c r="I805" s="0" t="n">
        <v>1093.22670835537</v>
      </c>
      <c r="J805" s="0" t="n">
        <v>1060.72953333565</v>
      </c>
      <c r="K805" s="0" t="n">
        <v>1042.29513284603</v>
      </c>
      <c r="L805" s="0" t="n">
        <v>1051.44285641999</v>
      </c>
      <c r="M805" s="0" t="n">
        <v>989.976554628641</v>
      </c>
      <c r="N805" s="0" t="n">
        <v>986.803879740784</v>
      </c>
      <c r="O805" s="0" t="n">
        <v>987.400032326305</v>
      </c>
      <c r="P805" s="0" t="n">
        <v>999.047680012292</v>
      </c>
    </row>
    <row r="806" customFormat="false" ht="15" hidden="false" customHeight="false" outlineLevel="0" collapsed="false">
      <c r="A806" s="0" t="str">
        <f aca="true">INDIRECT("IDs!B"&amp;$B806+1)</f>
        <v>b-staggered</v>
      </c>
      <c r="B806" s="0" t="n">
        <v>805</v>
      </c>
      <c r="C806" s="0" t="n">
        <v>965.534576498456</v>
      </c>
      <c r="D806" s="0" t="n">
        <v>883.479522035138</v>
      </c>
      <c r="E806" s="0" t="n">
        <v>880.443454899298</v>
      </c>
      <c r="F806" s="0" t="n">
        <v>890.951965173542</v>
      </c>
      <c r="G806" s="0" t="n">
        <v>991.662010688035</v>
      </c>
      <c r="H806" s="0" t="n">
        <v>1004.24201847985</v>
      </c>
      <c r="I806" s="0" t="n">
        <v>924.408692523353</v>
      </c>
      <c r="J806" s="0" t="n">
        <v>919.109966516901</v>
      </c>
      <c r="K806" s="0" t="n">
        <v>925.557769192662</v>
      </c>
      <c r="L806" s="0" t="n">
        <v>1016.88977907065</v>
      </c>
      <c r="M806" s="0" t="n">
        <v>844.717941792261</v>
      </c>
      <c r="N806" s="0" t="n">
        <v>775.654674382347</v>
      </c>
      <c r="O806" s="0" t="n">
        <v>775.167352627508</v>
      </c>
      <c r="P806" s="0" t="n">
        <v>865.907300986406</v>
      </c>
    </row>
    <row r="807" customFormat="false" ht="15" hidden="false" customHeight="false" outlineLevel="0" collapsed="false">
      <c r="A807" s="0" t="str">
        <f aca="true">INDIRECT("IDs!B"&amp;$B807+1)</f>
        <v>b-staggered</v>
      </c>
      <c r="B807" s="0" t="n">
        <v>806</v>
      </c>
      <c r="C807" s="0" t="n">
        <v>966.526447498748</v>
      </c>
      <c r="D807" s="0" t="n">
        <v>905.164331140032</v>
      </c>
      <c r="E807" s="0" t="n">
        <v>901.318963896165</v>
      </c>
      <c r="F807" s="0" t="n">
        <v>929.989443531524</v>
      </c>
      <c r="G807" s="0" t="n">
        <v>1007.21409569792</v>
      </c>
      <c r="H807" s="0" t="n">
        <v>1009.65570237585</v>
      </c>
      <c r="I807" s="0" t="n">
        <v>954.961370294028</v>
      </c>
      <c r="J807" s="0" t="n">
        <v>950.876494201868</v>
      </c>
      <c r="K807" s="0" t="n">
        <v>973.100126666104</v>
      </c>
      <c r="L807" s="0" t="n">
        <v>1037.18455413378</v>
      </c>
      <c r="M807" s="0" t="n">
        <v>884.524806830118</v>
      </c>
      <c r="N807" s="0" t="n">
        <v>828.525637619049</v>
      </c>
      <c r="O807" s="0" t="n">
        <v>843.172194751239</v>
      </c>
      <c r="P807" s="0" t="n">
        <v>929.807422667103</v>
      </c>
    </row>
    <row r="808" customFormat="false" ht="15" hidden="false" customHeight="false" outlineLevel="0" collapsed="false">
      <c r="A808" s="0" t="str">
        <f aca="true">INDIRECT("IDs!B"&amp;$B808+1)</f>
        <v>b-staggered</v>
      </c>
      <c r="B808" s="0" t="n">
        <v>807</v>
      </c>
      <c r="C808" s="0" t="n">
        <v>968.221201606455</v>
      </c>
      <c r="D808" s="0" t="n">
        <v>922.706606910447</v>
      </c>
      <c r="E808" s="0" t="n">
        <v>922.729580143251</v>
      </c>
      <c r="F808" s="0" t="n">
        <v>948.964919296291</v>
      </c>
      <c r="G808" s="0" t="n">
        <v>1009.76459407391</v>
      </c>
      <c r="H808" s="0" t="n">
        <v>1014.68081851428</v>
      </c>
      <c r="I808" s="0" t="n">
        <v>975.343554037697</v>
      </c>
      <c r="J808" s="0" t="n">
        <v>974.236012438039</v>
      </c>
      <c r="K808" s="0" t="n">
        <v>994.79331745519</v>
      </c>
      <c r="L808" s="0" t="n">
        <v>1042.15456311627</v>
      </c>
      <c r="M808" s="0" t="n">
        <v>910.026087334575</v>
      </c>
      <c r="N808" s="0" t="n">
        <v>870.997086997227</v>
      </c>
      <c r="O808" s="0" t="n">
        <v>888.944588476557</v>
      </c>
      <c r="P808" s="0" t="n">
        <v>955.592687498467</v>
      </c>
    </row>
    <row r="809" customFormat="false" ht="15" hidden="false" customHeight="false" outlineLevel="0" collapsed="false">
      <c r="A809" s="0" t="str">
        <f aca="true">INDIRECT("IDs!B"&amp;$B809+1)</f>
        <v>b-staggered</v>
      </c>
      <c r="B809" s="0" t="n">
        <v>808</v>
      </c>
      <c r="C809" s="0" t="n">
        <v>969.288417682944</v>
      </c>
      <c r="D809" s="0" t="n">
        <v>933.687649397234</v>
      </c>
      <c r="E809" s="0" t="n">
        <v>936.751711222271</v>
      </c>
      <c r="F809" s="0" t="n">
        <v>959.003644666583</v>
      </c>
      <c r="G809" s="0" t="n">
        <v>1010.09836933742</v>
      </c>
      <c r="H809" s="0" t="n">
        <v>1020.05067952564</v>
      </c>
      <c r="I809" s="0" t="n">
        <v>990.514034229075</v>
      </c>
      <c r="J809" s="0" t="n">
        <v>990.263471568173</v>
      </c>
      <c r="K809" s="0" t="n">
        <v>1004.09652328879</v>
      </c>
      <c r="L809" s="0" t="n">
        <v>1043.82408642308</v>
      </c>
      <c r="M809" s="0" t="n">
        <v>925.177540301519</v>
      </c>
      <c r="N809" s="0" t="n">
        <v>896.479465647455</v>
      </c>
      <c r="O809" s="0" t="n">
        <v>912.663957162248</v>
      </c>
      <c r="P809" s="0" t="n">
        <v>965.872300229314</v>
      </c>
    </row>
    <row r="810" customFormat="false" ht="15" hidden="false" customHeight="false" outlineLevel="0" collapsed="false">
      <c r="A810" s="0" t="str">
        <f aca="true">INDIRECT("IDs!B"&amp;$B810+1)</f>
        <v>b-staggered</v>
      </c>
      <c r="B810" s="0" t="n">
        <v>809</v>
      </c>
      <c r="C810" s="0" t="n">
        <v>970.249407657886</v>
      </c>
      <c r="D810" s="0" t="n">
        <v>940.676274570632</v>
      </c>
      <c r="E810" s="0" t="n">
        <v>944.443665747345</v>
      </c>
      <c r="F810" s="0" t="n">
        <v>962.840245329945</v>
      </c>
      <c r="G810" s="0" t="n">
        <v>1008.7392900366</v>
      </c>
      <c r="H810" s="0" t="n">
        <v>1026.74591754683</v>
      </c>
      <c r="I810" s="0" t="n">
        <v>1003.07571717793</v>
      </c>
      <c r="J810" s="0" t="n">
        <v>1002.97967574209</v>
      </c>
      <c r="K810" s="0" t="n">
        <v>1011.44483709327</v>
      </c>
      <c r="L810" s="0" t="n">
        <v>1044.13948724244</v>
      </c>
      <c r="M810" s="0" t="n">
        <v>936.910954491912</v>
      </c>
      <c r="N810" s="0" t="n">
        <v>913.973811584687</v>
      </c>
      <c r="O810" s="0" t="n">
        <v>925.79703575204</v>
      </c>
      <c r="P810" s="0" t="n">
        <v>969.498147418277</v>
      </c>
    </row>
    <row r="811" customFormat="false" ht="15" hidden="false" customHeight="false" outlineLevel="0" collapsed="false">
      <c r="A811" s="0" t="str">
        <f aca="true">INDIRECT("IDs!B"&amp;$B811+1)</f>
        <v>b-staggered</v>
      </c>
      <c r="B811" s="0" t="n">
        <v>810</v>
      </c>
      <c r="C811" s="0" t="n">
        <v>970.61028306509</v>
      </c>
      <c r="D811" s="0" t="n">
        <v>943.458285008204</v>
      </c>
      <c r="E811" s="0" t="n">
        <v>947.372646540718</v>
      </c>
      <c r="F811" s="0" t="n">
        <v>964.240532128041</v>
      </c>
      <c r="G811" s="0" t="n">
        <v>1008.09483809233</v>
      </c>
      <c r="H811" s="0" t="n">
        <v>1032.85558921462</v>
      </c>
      <c r="I811" s="0" t="n">
        <v>1011.76081674959</v>
      </c>
      <c r="J811" s="0" t="n">
        <v>1011.49516373983</v>
      </c>
      <c r="K811" s="0" t="n">
        <v>1016.94727166153</v>
      </c>
      <c r="L811" s="0" t="n">
        <v>1045.31639301135</v>
      </c>
      <c r="M811" s="0" t="n">
        <v>945.06169484665</v>
      </c>
      <c r="N811" s="0" t="n">
        <v>923.36435929623</v>
      </c>
      <c r="O811" s="0" t="n">
        <v>932.893815771697</v>
      </c>
      <c r="P811" s="0" t="n">
        <v>971.983580161193</v>
      </c>
    </row>
    <row r="812" customFormat="false" ht="15" hidden="false" customHeight="false" outlineLevel="0" collapsed="false">
      <c r="A812" s="0" t="str">
        <f aca="true">INDIRECT("IDs!B"&amp;$B812+1)</f>
        <v>b-staggered</v>
      </c>
      <c r="B812" s="0" t="n">
        <v>811</v>
      </c>
      <c r="C812" s="0" t="n">
        <v>970.89769590727</v>
      </c>
      <c r="D812" s="0" t="n">
        <v>946.621474646091</v>
      </c>
      <c r="E812" s="0" t="n">
        <v>950.44249918239</v>
      </c>
      <c r="F812" s="0" t="n">
        <v>966.125568570903</v>
      </c>
      <c r="G812" s="0" t="n">
        <v>1007.77586974191</v>
      </c>
      <c r="H812" s="0" t="n">
        <v>1037.71922959362</v>
      </c>
      <c r="I812" s="0" t="n">
        <v>1020.83803399893</v>
      </c>
      <c r="J812" s="0" t="n">
        <v>1018.94642786818</v>
      </c>
      <c r="K812" s="0" t="n">
        <v>1021.2679800723</v>
      </c>
      <c r="L812" s="0" t="n">
        <v>1045.92057528403</v>
      </c>
      <c r="M812" s="0" t="n">
        <v>951.872458197374</v>
      </c>
      <c r="N812" s="0" t="n">
        <v>933.145691333221</v>
      </c>
      <c r="O812" s="0" t="n">
        <v>939.691914988973</v>
      </c>
      <c r="P812" s="0" t="n">
        <v>973.978687127319</v>
      </c>
    </row>
    <row r="813" customFormat="false" ht="15" hidden="false" customHeight="false" outlineLevel="0" collapsed="false">
      <c r="A813" s="0" t="str">
        <f aca="true">INDIRECT("IDs!B"&amp;$B813+1)</f>
        <v>b-staggered</v>
      </c>
      <c r="B813" s="0" t="n">
        <v>812</v>
      </c>
      <c r="C813" s="0" t="n">
        <v>946.110856435286</v>
      </c>
      <c r="D813" s="0" t="n">
        <v>945.455776041017</v>
      </c>
      <c r="E813" s="0" t="n">
        <v>944.960370727418</v>
      </c>
      <c r="F813" s="0" t="n">
        <v>951.079742773456</v>
      </c>
      <c r="G813" s="0" t="n">
        <v>961.476007236953</v>
      </c>
      <c r="H813" s="0" t="n">
        <v>953.071318743533</v>
      </c>
      <c r="I813" s="0" t="n">
        <v>960.854143952015</v>
      </c>
      <c r="J813" s="0" t="n">
        <v>968.053745912621</v>
      </c>
      <c r="K813" s="0" t="n">
        <v>964.731891056905</v>
      </c>
      <c r="L813" s="0" t="n">
        <v>968.090737706499</v>
      </c>
      <c r="M813" s="0" t="n">
        <v>948.318194106915</v>
      </c>
      <c r="N813" s="0" t="n">
        <v>947.23002059603</v>
      </c>
      <c r="O813" s="0" t="n">
        <v>949.178803137539</v>
      </c>
      <c r="P813" s="0" t="n">
        <v>956.532298731453</v>
      </c>
    </row>
    <row r="814" customFormat="false" ht="15" hidden="false" customHeight="false" outlineLevel="0" collapsed="false">
      <c r="A814" s="0" t="str">
        <f aca="true">INDIRECT("IDs!B"&amp;$B814+1)</f>
        <v>b-staggered</v>
      </c>
      <c r="B814" s="0" t="n">
        <v>813</v>
      </c>
      <c r="C814" s="0" t="n">
        <v>972.470531418251</v>
      </c>
      <c r="D814" s="0" t="n">
        <v>955.100098919037</v>
      </c>
      <c r="E814" s="0" t="n">
        <v>958.077306642254</v>
      </c>
      <c r="F814" s="0" t="n">
        <v>972.352794452842</v>
      </c>
      <c r="G814" s="0" t="n">
        <v>1006.26661552957</v>
      </c>
      <c r="H814" s="0" t="n">
        <v>1057.63912613032</v>
      </c>
      <c r="I814" s="0" t="n">
        <v>1043.87190810915</v>
      </c>
      <c r="J814" s="0" t="n">
        <v>1035.37933336113</v>
      </c>
      <c r="K814" s="0" t="n">
        <v>1029.09021358768</v>
      </c>
      <c r="L814" s="0" t="n">
        <v>1043.56316743953</v>
      </c>
      <c r="M814" s="0" t="n">
        <v>967.147743718111</v>
      </c>
      <c r="N814" s="0" t="n">
        <v>954.724488510179</v>
      </c>
      <c r="O814" s="0" t="n">
        <v>957.631098934135</v>
      </c>
      <c r="P814" s="0" t="n">
        <v>980.041407981312</v>
      </c>
    </row>
    <row r="815" customFormat="false" ht="15" hidden="false" customHeight="false" outlineLevel="0" collapsed="false">
      <c r="A815" s="0" t="str">
        <f aca="true">INDIRECT("IDs!B"&amp;$B815+1)</f>
        <v>b-staggered</v>
      </c>
      <c r="B815" s="0" t="n">
        <v>814</v>
      </c>
      <c r="C815" s="0" t="n">
        <v>963.995615929134</v>
      </c>
      <c r="D815" s="0" t="n">
        <v>958.770124741208</v>
      </c>
      <c r="E815" s="0" t="n">
        <v>969.448339220262</v>
      </c>
      <c r="F815" s="0" t="n">
        <v>985.676097235009</v>
      </c>
      <c r="G815" s="0" t="n">
        <v>1008.32453581984</v>
      </c>
      <c r="H815" s="0" t="n">
        <v>1069.28354401381</v>
      </c>
      <c r="I815" s="0" t="n">
        <v>1056.19625725957</v>
      </c>
      <c r="J815" s="0" t="n">
        <v>1050.4847449524</v>
      </c>
      <c r="K815" s="0" t="n">
        <v>1041.20405178936</v>
      </c>
      <c r="L815" s="0" t="n">
        <v>1052.66285183439</v>
      </c>
      <c r="M815" s="0" t="n">
        <v>977.214730904353</v>
      </c>
      <c r="N815" s="0" t="n">
        <v>973.312430281411</v>
      </c>
      <c r="O815" s="0" t="n">
        <v>978.706204324824</v>
      </c>
      <c r="P815" s="0" t="n">
        <v>993.561513290393</v>
      </c>
    </row>
    <row r="816" customFormat="false" ht="15" hidden="false" customHeight="false" outlineLevel="0" collapsed="false">
      <c r="A816" s="0" t="str">
        <f aca="true">INDIRECT("IDs!B"&amp;$B816+1)</f>
        <v>b-staggered</v>
      </c>
      <c r="B816" s="0" t="n">
        <v>815</v>
      </c>
      <c r="C816" s="0" t="n">
        <v>958.033391998404</v>
      </c>
      <c r="D816" s="0" t="n">
        <v>963.593811808081</v>
      </c>
      <c r="E816" s="0" t="n">
        <v>978.915831095527</v>
      </c>
      <c r="F816" s="0" t="n">
        <v>986.80068370413</v>
      </c>
      <c r="G816" s="0" t="n">
        <v>984.043406746214</v>
      </c>
      <c r="H816" s="0" t="n">
        <v>1074.28950216982</v>
      </c>
      <c r="I816" s="0" t="n">
        <v>1079.16791497453</v>
      </c>
      <c r="J816" s="0" t="n">
        <v>1060.26011280738</v>
      </c>
      <c r="K816" s="0" t="n">
        <v>1047.01876811807</v>
      </c>
      <c r="L816" s="0" t="n">
        <v>1054.98266090789</v>
      </c>
      <c r="M816" s="0" t="n">
        <v>983.802962305143</v>
      </c>
      <c r="N816" s="0" t="n">
        <v>985.255057913282</v>
      </c>
      <c r="O816" s="0" t="n">
        <v>990.48525989216</v>
      </c>
      <c r="P816" s="0" t="n">
        <v>1004.31165696603</v>
      </c>
    </row>
    <row r="817" customFormat="false" ht="15" hidden="false" customHeight="false" outlineLevel="0" collapsed="false">
      <c r="A817" s="0" t="str">
        <f aca="true">INDIRECT("IDs!B"&amp;$B817+1)</f>
        <v>b-staggered</v>
      </c>
      <c r="B817" s="0" t="n">
        <v>816</v>
      </c>
      <c r="C817" s="0" t="n">
        <v>957.502351057104</v>
      </c>
      <c r="D817" s="0" t="n">
        <v>966.129614387793</v>
      </c>
      <c r="E817" s="0" t="n">
        <v>977.909464049033</v>
      </c>
      <c r="F817" s="0" t="n">
        <v>989.746669313949</v>
      </c>
      <c r="G817" s="0" t="n">
        <v>975.148925996915</v>
      </c>
      <c r="H817" s="0" t="n">
        <v>1085.50018595798</v>
      </c>
      <c r="I817" s="0" t="n">
        <v>1089.2272529957</v>
      </c>
      <c r="J817" s="0" t="n">
        <v>1063.77283609867</v>
      </c>
      <c r="K817" s="0" t="n">
        <v>1047.87700608856</v>
      </c>
      <c r="L817" s="0" t="n">
        <v>1050.67272324819</v>
      </c>
      <c r="M817" s="0" t="n">
        <v>986.328820615097</v>
      </c>
      <c r="N817" s="0" t="n">
        <v>989.246549631146</v>
      </c>
      <c r="O817" s="0" t="n">
        <v>992.436821578469</v>
      </c>
      <c r="P817" s="0" t="n">
        <v>1009.69886016392</v>
      </c>
    </row>
    <row r="818" customFormat="false" ht="15" hidden="false" customHeight="false" outlineLevel="0" collapsed="false">
      <c r="A818" s="0" t="str">
        <f aca="true">INDIRECT("IDs!B"&amp;$B818+1)</f>
        <v>b-staggered</v>
      </c>
      <c r="B818" s="0" t="n">
        <v>817</v>
      </c>
      <c r="C818" s="0" t="n">
        <v>970.992220385256</v>
      </c>
      <c r="D818" s="0" t="n">
        <v>888.524046538934</v>
      </c>
      <c r="E818" s="0" t="n">
        <v>885.723365181471</v>
      </c>
      <c r="F818" s="0" t="n">
        <v>896.682555880254</v>
      </c>
      <c r="G818" s="0" t="n">
        <v>1001.93733968945</v>
      </c>
      <c r="H818" s="0" t="n">
        <v>1007.89696414282</v>
      </c>
      <c r="I818" s="0" t="n">
        <v>927.515112410851</v>
      </c>
      <c r="J818" s="0" t="n">
        <v>923.547219326871</v>
      </c>
      <c r="K818" s="0" t="n">
        <v>930.478536083497</v>
      </c>
      <c r="L818" s="0" t="n">
        <v>1027.11498413671</v>
      </c>
      <c r="M818" s="0" t="n">
        <v>844.550587947579</v>
      </c>
      <c r="N818" s="0" t="n">
        <v>774.831294439543</v>
      </c>
      <c r="O818" s="0" t="n">
        <v>776.237034148882</v>
      </c>
      <c r="P818" s="0" t="n">
        <v>868.743297902877</v>
      </c>
    </row>
    <row r="819" customFormat="false" ht="15" hidden="false" customHeight="false" outlineLevel="0" collapsed="false">
      <c r="A819" s="0" t="str">
        <f aca="true">INDIRECT("IDs!B"&amp;$B819+1)</f>
        <v>b-staggered</v>
      </c>
      <c r="B819" s="0" t="n">
        <v>818</v>
      </c>
      <c r="C819" s="0" t="n">
        <v>973.874326853634</v>
      </c>
      <c r="D819" s="0" t="n">
        <v>913.324824629568</v>
      </c>
      <c r="E819" s="0" t="n">
        <v>910.528907648403</v>
      </c>
      <c r="F819" s="0" t="n">
        <v>941.173478851994</v>
      </c>
      <c r="G819" s="0" t="n">
        <v>1020.96711072393</v>
      </c>
      <c r="H819" s="0" t="n">
        <v>1013.90293531116</v>
      </c>
      <c r="I819" s="0" t="n">
        <v>961.254579614564</v>
      </c>
      <c r="J819" s="0" t="n">
        <v>960.250980125833</v>
      </c>
      <c r="K819" s="0" t="n">
        <v>984.519201688279</v>
      </c>
      <c r="L819" s="0" t="n">
        <v>1049.93425546648</v>
      </c>
      <c r="M819" s="0" t="n">
        <v>888.108387376609</v>
      </c>
      <c r="N819" s="0" t="n">
        <v>834.652432290317</v>
      </c>
      <c r="O819" s="0" t="n">
        <v>851.529527661597</v>
      </c>
      <c r="P819" s="0" t="n">
        <v>941.02198073442</v>
      </c>
    </row>
    <row r="820" customFormat="false" ht="15" hidden="false" customHeight="false" outlineLevel="0" collapsed="false">
      <c r="A820" s="0" t="str">
        <f aca="true">INDIRECT("IDs!B"&amp;$B820+1)</f>
        <v>b-staggered</v>
      </c>
      <c r="B820" s="0" t="n">
        <v>819</v>
      </c>
      <c r="C820" s="0" t="n">
        <v>977.133765093453</v>
      </c>
      <c r="D820" s="0" t="n">
        <v>932.927297267284</v>
      </c>
      <c r="E820" s="0" t="n">
        <v>933.963204937651</v>
      </c>
      <c r="F820" s="0" t="n">
        <v>961.674236399723</v>
      </c>
      <c r="G820" s="0" t="n">
        <v>1024.46508177623</v>
      </c>
      <c r="H820" s="0" t="n">
        <v>1019.7485852981</v>
      </c>
      <c r="I820" s="0" t="n">
        <v>982.555394372785</v>
      </c>
      <c r="J820" s="0" t="n">
        <v>985.371913435222</v>
      </c>
      <c r="K820" s="0" t="n">
        <v>1008.05513431593</v>
      </c>
      <c r="L820" s="0" t="n">
        <v>1055.70876478666</v>
      </c>
      <c r="M820" s="0" t="n">
        <v>916.336387673345</v>
      </c>
      <c r="N820" s="0" t="n">
        <v>880.394747479774</v>
      </c>
      <c r="O820" s="0" t="n">
        <v>901.14500548331</v>
      </c>
      <c r="P820" s="0" t="n">
        <v>968.92631568508</v>
      </c>
    </row>
    <row r="821" customFormat="false" ht="15" hidden="false" customHeight="false" outlineLevel="0" collapsed="false">
      <c r="A821" s="0" t="str">
        <f aca="true">INDIRECT("IDs!B"&amp;$B821+1)</f>
        <v>b-staggered</v>
      </c>
      <c r="B821" s="0" t="n">
        <v>820</v>
      </c>
      <c r="C821" s="0" t="n">
        <v>978.96512651425</v>
      </c>
      <c r="D821" s="0" t="n">
        <v>944.788420133129</v>
      </c>
      <c r="E821" s="0" t="n">
        <v>949.238756012601</v>
      </c>
      <c r="F821" s="0" t="n">
        <v>972.824482525746</v>
      </c>
      <c r="G821" s="0" t="n">
        <v>1025.44719871975</v>
      </c>
      <c r="H821" s="0" t="n">
        <v>1024.93368109168</v>
      </c>
      <c r="I821" s="0" t="n">
        <v>996.530417844963</v>
      </c>
      <c r="J821" s="0" t="n">
        <v>999.325787449694</v>
      </c>
      <c r="K821" s="0" t="n">
        <v>1015.62226313083</v>
      </c>
      <c r="L821" s="0" t="n">
        <v>1057.7078608346</v>
      </c>
      <c r="M821" s="0" t="n">
        <v>931.213944716731</v>
      </c>
      <c r="N821" s="0" t="n">
        <v>905.009749918594</v>
      </c>
      <c r="O821" s="0" t="n">
        <v>924.185914132427</v>
      </c>
      <c r="P821" s="0" t="n">
        <v>979.313823121092</v>
      </c>
    </row>
    <row r="822" customFormat="false" ht="15" hidden="false" customHeight="false" outlineLevel="0" collapsed="false">
      <c r="A822" s="0" t="str">
        <f aca="true">INDIRECT("IDs!B"&amp;$B822+1)</f>
        <v>b-staggered</v>
      </c>
      <c r="B822" s="0" t="n">
        <v>821</v>
      </c>
      <c r="C822" s="0" t="n">
        <v>980.310288764102</v>
      </c>
      <c r="D822" s="0" t="n">
        <v>951.740709619926</v>
      </c>
      <c r="E822" s="0" t="n">
        <v>957.104645585763</v>
      </c>
      <c r="F822" s="0" t="n">
        <v>977.387102305324</v>
      </c>
      <c r="G822" s="0" t="n">
        <v>1025.14231673208</v>
      </c>
      <c r="H822" s="0" t="n">
        <v>1031.71175845682</v>
      </c>
      <c r="I822" s="0" t="n">
        <v>1009.18298510266</v>
      </c>
      <c r="J822" s="0" t="n">
        <v>1012.04792081955</v>
      </c>
      <c r="K822" s="0" t="n">
        <v>1023.81139277953</v>
      </c>
      <c r="L822" s="0" t="n">
        <v>1059.19706575359</v>
      </c>
      <c r="M822" s="0" t="n">
        <v>942.880874552768</v>
      </c>
      <c r="N822" s="0" t="n">
        <v>921.995578069476</v>
      </c>
      <c r="O822" s="0" t="n">
        <v>937.385354537871</v>
      </c>
      <c r="P822" s="0" t="n">
        <v>983.861720201306</v>
      </c>
    </row>
    <row r="823" customFormat="false" ht="15" hidden="false" customHeight="false" outlineLevel="0" collapsed="false">
      <c r="A823" s="0" t="str">
        <f aca="true">INDIRECT("IDs!B"&amp;$B823+1)</f>
        <v>b-staggered</v>
      </c>
      <c r="B823" s="0" t="n">
        <v>822</v>
      </c>
      <c r="C823" s="0" t="n">
        <v>981.853318716247</v>
      </c>
      <c r="D823" s="0" t="n">
        <v>955.601781888595</v>
      </c>
      <c r="E823" s="0" t="n">
        <v>961.470657725782</v>
      </c>
      <c r="F823" s="0" t="n">
        <v>980.541589769943</v>
      </c>
      <c r="G823" s="0" t="n">
        <v>1025.98907207673</v>
      </c>
      <c r="H823" s="0" t="n">
        <v>1037.18834925487</v>
      </c>
      <c r="I823" s="0" t="n">
        <v>1017.38009902592</v>
      </c>
      <c r="J823" s="0" t="n">
        <v>1020.14233932923</v>
      </c>
      <c r="K823" s="0" t="n">
        <v>1028.96903860825</v>
      </c>
      <c r="L823" s="0" t="n">
        <v>1061.09541861396</v>
      </c>
      <c r="M823" s="0" t="n">
        <v>950.043784178307</v>
      </c>
      <c r="N823" s="0" t="n">
        <v>931.33179569372</v>
      </c>
      <c r="O823" s="0" t="n">
        <v>944.72211507044</v>
      </c>
      <c r="P823" s="0" t="n">
        <v>987.091897494335</v>
      </c>
    </row>
    <row r="824" customFormat="false" ht="15" hidden="false" customHeight="false" outlineLevel="0" collapsed="false">
      <c r="A824" s="0" t="str">
        <f aca="true">INDIRECT("IDs!B"&amp;$B824+1)</f>
        <v>b-staggered</v>
      </c>
      <c r="B824" s="0" t="n">
        <v>823</v>
      </c>
      <c r="C824" s="0" t="n">
        <v>981.500867732759</v>
      </c>
      <c r="D824" s="0" t="n">
        <v>958.906156329114</v>
      </c>
      <c r="E824" s="0" t="n">
        <v>964.861610476376</v>
      </c>
      <c r="F824" s="0" t="n">
        <v>981.958021869754</v>
      </c>
      <c r="G824" s="0" t="n">
        <v>1025.02350332179</v>
      </c>
      <c r="H824" s="0" t="n">
        <v>1043.45674040323</v>
      </c>
      <c r="I824" s="0" t="n">
        <v>1028.76146970051</v>
      </c>
      <c r="J824" s="0" t="n">
        <v>1029.37239356453</v>
      </c>
      <c r="K824" s="0" t="n">
        <v>1034.11173402565</v>
      </c>
      <c r="L824" s="0" t="n">
        <v>1062.22031080539</v>
      </c>
      <c r="M824" s="0" t="n">
        <v>958.812143571166</v>
      </c>
      <c r="N824" s="0" t="n">
        <v>942.870212566359</v>
      </c>
      <c r="O824" s="0" t="n">
        <v>951.699056479498</v>
      </c>
      <c r="P824" s="0" t="n">
        <v>988.561073143367</v>
      </c>
    </row>
    <row r="825" customFormat="false" ht="15" hidden="false" customHeight="false" outlineLevel="0" collapsed="false">
      <c r="A825" s="0" t="str">
        <f aca="true">INDIRECT("IDs!B"&amp;$B825+1)</f>
        <v>b-staggered</v>
      </c>
      <c r="B825" s="0" t="n">
        <v>824</v>
      </c>
      <c r="C825" s="0" t="n">
        <v>944.099918392785</v>
      </c>
      <c r="D825" s="0" t="n">
        <v>934.158931558487</v>
      </c>
      <c r="E825" s="0" t="n">
        <v>936.211678358282</v>
      </c>
      <c r="F825" s="0" t="n">
        <v>937.444085082841</v>
      </c>
      <c r="G825" s="0" t="n">
        <v>951.932626393965</v>
      </c>
      <c r="H825" s="0" t="n">
        <v>957.136629814014</v>
      </c>
      <c r="I825" s="0" t="n">
        <v>959.683343519762</v>
      </c>
      <c r="J825" s="0" t="n">
        <v>970.810272754531</v>
      </c>
      <c r="K825" s="0" t="n">
        <v>965.634667574889</v>
      </c>
      <c r="L825" s="0" t="n">
        <v>962.089247170725</v>
      </c>
      <c r="M825" s="0" t="n">
        <v>941.875467863808</v>
      </c>
      <c r="N825" s="0" t="n">
        <v>940.832750316839</v>
      </c>
      <c r="O825" s="0" t="n">
        <v>943.175626976967</v>
      </c>
      <c r="P825" s="0" t="n">
        <v>943.901425177791</v>
      </c>
    </row>
    <row r="826" customFormat="false" ht="15" hidden="false" customHeight="false" outlineLevel="0" collapsed="false">
      <c r="A826" s="0" t="str">
        <f aca="true">INDIRECT("IDs!B"&amp;$B826+1)</f>
        <v>b-staggered</v>
      </c>
      <c r="B826" s="0" t="n">
        <v>825</v>
      </c>
      <c r="C826" s="0" t="n">
        <v>983.444653037646</v>
      </c>
      <c r="D826" s="0" t="n">
        <v>968.721379058733</v>
      </c>
      <c r="E826" s="0" t="n">
        <v>974.116016578434</v>
      </c>
      <c r="F826" s="0" t="n">
        <v>989.843800792102</v>
      </c>
      <c r="G826" s="0" t="n">
        <v>1025.49497882197</v>
      </c>
      <c r="H826" s="0" t="n">
        <v>1063.89380862417</v>
      </c>
      <c r="I826" s="0" t="n">
        <v>1054.03978699882</v>
      </c>
      <c r="J826" s="0" t="n">
        <v>1048.82943031764</v>
      </c>
      <c r="K826" s="0" t="n">
        <v>1044.53969073047</v>
      </c>
      <c r="L826" s="0" t="n">
        <v>1061.8454683267</v>
      </c>
      <c r="M826" s="0" t="n">
        <v>974.158803519819</v>
      </c>
      <c r="N826" s="0" t="n">
        <v>965.540103126709</v>
      </c>
      <c r="O826" s="0" t="n">
        <v>971.272930479176</v>
      </c>
      <c r="P826" s="0" t="n">
        <v>995.621320746967</v>
      </c>
    </row>
    <row r="827" customFormat="false" ht="15" hidden="false" customHeight="false" outlineLevel="0" collapsed="false">
      <c r="A827" s="0" t="str">
        <f aca="true">INDIRECT("IDs!B"&amp;$B827+1)</f>
        <v>b-staggered</v>
      </c>
      <c r="B827" s="0" t="n">
        <v>826</v>
      </c>
      <c r="C827" s="0" t="n">
        <v>975.597121669797</v>
      </c>
      <c r="D827" s="0" t="n">
        <v>974.04122843914</v>
      </c>
      <c r="E827" s="0" t="n">
        <v>987.216548922511</v>
      </c>
      <c r="F827" s="0" t="n">
        <v>1005.9928706896</v>
      </c>
      <c r="G827" s="0" t="n">
        <v>1029.80686411226</v>
      </c>
      <c r="H827" s="0" t="n">
        <v>1074.2343264054</v>
      </c>
      <c r="I827" s="0" t="n">
        <v>1066.53801227713</v>
      </c>
      <c r="J827" s="0" t="n">
        <v>1063.9970141499</v>
      </c>
      <c r="K827" s="0" t="n">
        <v>1058.37134561217</v>
      </c>
      <c r="L827" s="0" t="n">
        <v>1073.81197929576</v>
      </c>
      <c r="M827" s="0" t="n">
        <v>988.752533038766</v>
      </c>
      <c r="N827" s="0" t="n">
        <v>987.146595669926</v>
      </c>
      <c r="O827" s="0" t="n">
        <v>994.534761794968</v>
      </c>
      <c r="P827" s="0" t="n">
        <v>1011.68798366419</v>
      </c>
    </row>
    <row r="828" customFormat="false" ht="15" hidden="false" customHeight="false" outlineLevel="0" collapsed="false">
      <c r="A828" s="0" t="str">
        <f aca="true">INDIRECT("IDs!B"&amp;$B828+1)</f>
        <v>b-staggered</v>
      </c>
      <c r="B828" s="0" t="n">
        <v>827</v>
      </c>
      <c r="C828" s="0" t="n">
        <v>972.857759701046</v>
      </c>
      <c r="D828" s="0" t="n">
        <v>980.881624758764</v>
      </c>
      <c r="E828" s="0" t="n">
        <v>999.670220111696</v>
      </c>
      <c r="F828" s="0" t="n">
        <v>1007.65519787917</v>
      </c>
      <c r="G828" s="0" t="n">
        <v>1002.03927482921</v>
      </c>
      <c r="H828" s="0" t="n">
        <v>1081.5775141955</v>
      </c>
      <c r="I828" s="0" t="n">
        <v>1089.43906615197</v>
      </c>
      <c r="J828" s="0" t="n">
        <v>1075.09189696614</v>
      </c>
      <c r="K828" s="0" t="n">
        <v>1065.68666376026</v>
      </c>
      <c r="L828" s="0" t="n">
        <v>1077.47622439556</v>
      </c>
      <c r="M828" s="0" t="n">
        <v>997.326462121606</v>
      </c>
      <c r="N828" s="0" t="n">
        <v>1000.58013946691</v>
      </c>
      <c r="O828" s="0" t="n">
        <v>1007.43375058371</v>
      </c>
      <c r="P828" s="0" t="n">
        <v>1023.47299943243</v>
      </c>
    </row>
    <row r="829" customFormat="false" ht="15" hidden="false" customHeight="false" outlineLevel="0" collapsed="false">
      <c r="A829" s="0" t="str">
        <f aca="true">INDIRECT("IDs!B"&amp;$B829+1)</f>
        <v>b-staggered</v>
      </c>
      <c r="B829" s="0" t="n">
        <v>828</v>
      </c>
      <c r="C829" s="0" t="n">
        <v>971.477353159827</v>
      </c>
      <c r="D829" s="0" t="n">
        <v>981.579291421999</v>
      </c>
      <c r="E829" s="0" t="n">
        <v>996.895037819854</v>
      </c>
      <c r="F829" s="0" t="n">
        <v>1010.69443560505</v>
      </c>
      <c r="G829" s="0" t="n">
        <v>989.940307286991</v>
      </c>
      <c r="H829" s="0" t="n">
        <v>1091.62599134544</v>
      </c>
      <c r="I829" s="0" t="n">
        <v>1100.1753334968</v>
      </c>
      <c r="J829" s="0" t="n">
        <v>1079.31104877667</v>
      </c>
      <c r="K829" s="0" t="n">
        <v>1066.45730526388</v>
      </c>
      <c r="L829" s="0" t="n">
        <v>1070.58853097793</v>
      </c>
      <c r="M829" s="0" t="n">
        <v>999.333261485482</v>
      </c>
      <c r="N829" s="0" t="n">
        <v>1004.29672486183</v>
      </c>
      <c r="O829" s="0" t="n">
        <v>1009.02404773233</v>
      </c>
      <c r="P829" s="0" t="n">
        <v>1029.34754078196</v>
      </c>
    </row>
    <row r="830" customFormat="false" ht="15" hidden="false" customHeight="false" outlineLevel="0" collapsed="false">
      <c r="A830" s="0" t="str">
        <f aca="true">INDIRECT("IDs!B"&amp;$B830+1)</f>
        <v>b-staggered</v>
      </c>
      <c r="B830" s="0" t="n">
        <v>829</v>
      </c>
      <c r="C830" s="0" t="n">
        <v>976.015279168373</v>
      </c>
      <c r="D830" s="0" t="n">
        <v>891.400555839826</v>
      </c>
      <c r="E830" s="0" t="n">
        <v>890.040432460469</v>
      </c>
      <c r="F830" s="0" t="n">
        <v>900.236293549347</v>
      </c>
      <c r="G830" s="0" t="n">
        <v>1008.32818961349</v>
      </c>
      <c r="H830" s="0" t="n">
        <v>1010.24854209435</v>
      </c>
      <c r="I830" s="0" t="n">
        <v>928.876462578636</v>
      </c>
      <c r="J830" s="0" t="n">
        <v>926.140218074181</v>
      </c>
      <c r="K830" s="0" t="n">
        <v>934.550204856723</v>
      </c>
      <c r="L830" s="0" t="n">
        <v>1033.27100434822</v>
      </c>
      <c r="M830" s="0" t="n">
        <v>843.854016958615</v>
      </c>
      <c r="N830" s="0" t="n">
        <v>773.39460058276</v>
      </c>
      <c r="O830" s="0" t="n">
        <v>775.580350440139</v>
      </c>
      <c r="P830" s="0" t="n">
        <v>870.146801342075</v>
      </c>
    </row>
    <row r="831" customFormat="false" ht="15" hidden="false" customHeight="false" outlineLevel="0" collapsed="false">
      <c r="A831" s="0" t="str">
        <f aca="true">INDIRECT("IDs!B"&amp;$B831+1)</f>
        <v>b-staggered</v>
      </c>
      <c r="B831" s="0" t="n">
        <v>830</v>
      </c>
      <c r="C831" s="0" t="n">
        <v>980.215744293097</v>
      </c>
      <c r="D831" s="0" t="n">
        <v>920.56093869747</v>
      </c>
      <c r="E831" s="0" t="n">
        <v>918.443898402352</v>
      </c>
      <c r="F831" s="0" t="n">
        <v>950.413482366157</v>
      </c>
      <c r="G831" s="0" t="n">
        <v>1031.18207795911</v>
      </c>
      <c r="H831" s="0" t="n">
        <v>1016.53049671795</v>
      </c>
      <c r="I831" s="0" t="n">
        <v>966.214519522538</v>
      </c>
      <c r="J831" s="0" t="n">
        <v>968.422483459787</v>
      </c>
      <c r="K831" s="0" t="n">
        <v>993.530304202751</v>
      </c>
      <c r="L831" s="0" t="n">
        <v>1058.75191708732</v>
      </c>
      <c r="M831" s="0" t="n">
        <v>892.011405351018</v>
      </c>
      <c r="N831" s="0" t="n">
        <v>841.213387928976</v>
      </c>
      <c r="O831" s="0" t="n">
        <v>859.986798515252</v>
      </c>
      <c r="P831" s="0" t="n">
        <v>950.124198973824</v>
      </c>
    </row>
    <row r="832" customFormat="false" ht="15" hidden="false" customHeight="false" outlineLevel="0" collapsed="false">
      <c r="A832" s="0" t="str">
        <f aca="true">INDIRECT("IDs!B"&amp;$B832+1)</f>
        <v>b-staggered</v>
      </c>
      <c r="B832" s="0" t="n">
        <v>831</v>
      </c>
      <c r="C832" s="0" t="n">
        <v>984.946521159835</v>
      </c>
      <c r="D832" s="0" t="n">
        <v>942.134470800411</v>
      </c>
      <c r="E832" s="0" t="n">
        <v>944.005827413308</v>
      </c>
      <c r="F832" s="0" t="n">
        <v>972.588841066697</v>
      </c>
      <c r="G832" s="0" t="n">
        <v>1035.7207075647</v>
      </c>
      <c r="H832" s="0" t="n">
        <v>1023.26274033051</v>
      </c>
      <c r="I832" s="0" t="n">
        <v>987.572456522271</v>
      </c>
      <c r="J832" s="0" t="n">
        <v>993.00050644449</v>
      </c>
      <c r="K832" s="0" t="n">
        <v>1016.86954948917</v>
      </c>
      <c r="L832" s="0" t="n">
        <v>1064.78198151228</v>
      </c>
      <c r="M832" s="0" t="n">
        <v>922.308904800553</v>
      </c>
      <c r="N832" s="0" t="n">
        <v>889.027166565015</v>
      </c>
      <c r="O832" s="0" t="n">
        <v>911.602166184543</v>
      </c>
      <c r="P832" s="0" t="n">
        <v>979.335125603756</v>
      </c>
    </row>
    <row r="833" customFormat="false" ht="15" hidden="false" customHeight="false" outlineLevel="0" collapsed="false">
      <c r="A833" s="0" t="str">
        <f aca="true">INDIRECT("IDs!B"&amp;$B833+1)</f>
        <v>b-staggered</v>
      </c>
      <c r="B833" s="0" t="n">
        <v>832</v>
      </c>
      <c r="C833" s="0" t="n">
        <v>987.269739499324</v>
      </c>
      <c r="D833" s="0" t="n">
        <v>954.321853551733</v>
      </c>
      <c r="E833" s="0" t="n">
        <v>959.742505659601</v>
      </c>
      <c r="F833" s="0" t="n">
        <v>983.987381671717</v>
      </c>
      <c r="G833" s="0" t="n">
        <v>1037.41442500709</v>
      </c>
      <c r="H833" s="0" t="n">
        <v>1028.73147413334</v>
      </c>
      <c r="I833" s="0" t="n">
        <v>1001.3524925749</v>
      </c>
      <c r="J833" s="0" t="n">
        <v>1006.29722325173</v>
      </c>
      <c r="K833" s="0" t="n">
        <v>1024.80744708799</v>
      </c>
      <c r="L833" s="0" t="n">
        <v>1068.19819470149</v>
      </c>
      <c r="M833" s="0" t="n">
        <v>936.95069373397</v>
      </c>
      <c r="N833" s="0" t="n">
        <v>912.875938510034</v>
      </c>
      <c r="O833" s="0" t="n">
        <v>934.287796916668</v>
      </c>
      <c r="P833" s="0" t="n">
        <v>990.117515710546</v>
      </c>
    </row>
    <row r="834" customFormat="false" ht="15" hidden="false" customHeight="false" outlineLevel="0" collapsed="false">
      <c r="A834" s="0" t="str">
        <f aca="true">INDIRECT("IDs!B"&amp;$B834+1)</f>
        <v>b-staggered</v>
      </c>
      <c r="B834" s="0" t="n">
        <v>833</v>
      </c>
      <c r="C834" s="0" t="n">
        <v>988.084431961794</v>
      </c>
      <c r="D834" s="0" t="n">
        <v>960.888647024076</v>
      </c>
      <c r="E834" s="0" t="n">
        <v>967.855419703237</v>
      </c>
      <c r="F834" s="0" t="n">
        <v>989.481515852881</v>
      </c>
      <c r="G834" s="0" t="n">
        <v>1037.88215487282</v>
      </c>
      <c r="H834" s="0" t="n">
        <v>1034.96691846993</v>
      </c>
      <c r="I834" s="0" t="n">
        <v>1013.2268453415</v>
      </c>
      <c r="J834" s="0" t="n">
        <v>1018.35766781992</v>
      </c>
      <c r="K834" s="0" t="n">
        <v>1032.2593898775</v>
      </c>
      <c r="L834" s="0" t="n">
        <v>1069.78634358213</v>
      </c>
      <c r="M834" s="0" t="n">
        <v>947.513962217414</v>
      </c>
      <c r="N834" s="0" t="n">
        <v>928.785062741043</v>
      </c>
      <c r="O834" s="0" t="n">
        <v>946.704997720025</v>
      </c>
      <c r="P834" s="0" t="n">
        <v>994.735330060005</v>
      </c>
    </row>
    <row r="835" customFormat="false" ht="15" hidden="false" customHeight="false" outlineLevel="0" collapsed="false">
      <c r="A835" s="0" t="str">
        <f aca="true">INDIRECT("IDs!B"&amp;$B835+1)</f>
        <v>b-staggered</v>
      </c>
      <c r="B835" s="0" t="n">
        <v>834</v>
      </c>
      <c r="C835" s="0" t="n">
        <v>989.91192488016</v>
      </c>
      <c r="D835" s="0" t="n">
        <v>964.958774613416</v>
      </c>
      <c r="E835" s="0" t="n">
        <v>972.113533182967</v>
      </c>
      <c r="F835" s="0" t="n">
        <v>992.256408408164</v>
      </c>
      <c r="G835" s="0" t="n">
        <v>1038.76742706124</v>
      </c>
      <c r="H835" s="0" t="n">
        <v>1042.31750001689</v>
      </c>
      <c r="I835" s="0" t="n">
        <v>1022.50835089374</v>
      </c>
      <c r="J835" s="0" t="n">
        <v>1027.43371664802</v>
      </c>
      <c r="K835" s="0" t="n">
        <v>1038.94369204382</v>
      </c>
      <c r="L835" s="0" t="n">
        <v>1072.70261891816</v>
      </c>
      <c r="M835" s="0" t="n">
        <v>956.963494362541</v>
      </c>
      <c r="N835" s="0" t="n">
        <v>938.593536390538</v>
      </c>
      <c r="O835" s="0" t="n">
        <v>954.295109789749</v>
      </c>
      <c r="P835" s="0" t="n">
        <v>998.402751665411</v>
      </c>
    </row>
    <row r="836" customFormat="false" ht="15" hidden="false" customHeight="false" outlineLevel="0" collapsed="false">
      <c r="A836" s="0" t="str">
        <f aca="true">INDIRECT("IDs!B"&amp;$B836+1)</f>
        <v>b-staggered</v>
      </c>
      <c r="B836" s="0" t="n">
        <v>835</v>
      </c>
      <c r="C836" s="0" t="n">
        <v>988.351109031426</v>
      </c>
      <c r="D836" s="0" t="n">
        <v>966.947410832707</v>
      </c>
      <c r="E836" s="0" t="n">
        <v>973.884713543666</v>
      </c>
      <c r="F836" s="0" t="n">
        <v>992.629357244025</v>
      </c>
      <c r="G836" s="0" t="n">
        <v>1037.14156459704</v>
      </c>
      <c r="H836" s="0" t="n">
        <v>1046.20501016182</v>
      </c>
      <c r="I836" s="0" t="n">
        <v>1032.69713958963</v>
      </c>
      <c r="J836" s="0" t="n">
        <v>1035.19276505387</v>
      </c>
      <c r="K836" s="0" t="n">
        <v>1042.60221166443</v>
      </c>
      <c r="L836" s="0" t="n">
        <v>1072.98388760621</v>
      </c>
      <c r="M836" s="0" t="n">
        <v>963.588537105145</v>
      </c>
      <c r="N836" s="0" t="n">
        <v>948.536110783656</v>
      </c>
      <c r="O836" s="0" t="n">
        <v>959.359810697212</v>
      </c>
      <c r="P836" s="0" t="n">
        <v>998.784910095816</v>
      </c>
    </row>
    <row r="837" customFormat="false" ht="15" hidden="false" customHeight="false" outlineLevel="0" collapsed="false">
      <c r="A837" s="0" t="str">
        <f aca="true">INDIRECT("IDs!B"&amp;$B837+1)</f>
        <v>b-staggered</v>
      </c>
      <c r="B837" s="0" t="n">
        <v>836</v>
      </c>
      <c r="C837" s="0" t="n">
        <v>955.052012761918</v>
      </c>
      <c r="D837" s="0" t="n">
        <v>969.594117958111</v>
      </c>
      <c r="E837" s="0" t="n">
        <v>954.153349676444</v>
      </c>
      <c r="F837" s="0" t="n">
        <v>969.624923193834</v>
      </c>
      <c r="G837" s="0" t="n">
        <v>980.597502972239</v>
      </c>
      <c r="H837" s="0" t="n">
        <v>931.291130818492</v>
      </c>
      <c r="I837" s="0" t="n">
        <v>933.055450197535</v>
      </c>
      <c r="J837" s="0" t="n">
        <v>948.551853906823</v>
      </c>
      <c r="K837" s="0" t="n">
        <v>955.584977949376</v>
      </c>
      <c r="L837" s="0" t="n">
        <v>974.579363443688</v>
      </c>
      <c r="M837" s="0" t="n">
        <v>933.150410729472</v>
      </c>
      <c r="N837" s="0" t="n">
        <v>953.251246128856</v>
      </c>
      <c r="O837" s="0" t="n">
        <v>970.843985084556</v>
      </c>
      <c r="P837" s="0" t="n">
        <v>977.52460984</v>
      </c>
    </row>
    <row r="838" customFormat="false" ht="15" hidden="false" customHeight="false" outlineLevel="0" collapsed="false">
      <c r="A838" s="0" t="str">
        <f aca="true">INDIRECT("IDs!B"&amp;$B838+1)</f>
        <v>b-staggered</v>
      </c>
      <c r="B838" s="0" t="n">
        <v>837</v>
      </c>
      <c r="C838" s="0" t="n">
        <v>992.999511391338</v>
      </c>
      <c r="D838" s="0" t="n">
        <v>979.831071666683</v>
      </c>
      <c r="E838" s="0" t="n">
        <v>987.310062830168</v>
      </c>
      <c r="F838" s="0" t="n">
        <v>1004.39923139229</v>
      </c>
      <c r="G838" s="0" t="n">
        <v>1041.96224558624</v>
      </c>
      <c r="H838" s="0" t="n">
        <v>1066.1511766051</v>
      </c>
      <c r="I838" s="0" t="n">
        <v>1057.10550781838</v>
      </c>
      <c r="J838" s="0" t="n">
        <v>1056.21461566803</v>
      </c>
      <c r="K838" s="0" t="n">
        <v>1056.24048614616</v>
      </c>
      <c r="L838" s="0" t="n">
        <v>1077.75412739371</v>
      </c>
      <c r="M838" s="0" t="n">
        <v>979.381317195904</v>
      </c>
      <c r="N838" s="0" t="n">
        <v>973.217433962776</v>
      </c>
      <c r="O838" s="0" t="n">
        <v>982.688083165448</v>
      </c>
      <c r="P838" s="0" t="n">
        <v>1009.395988055</v>
      </c>
    </row>
    <row r="839" customFormat="false" ht="15" hidden="false" customHeight="false" outlineLevel="0" collapsed="false">
      <c r="A839" s="0" t="str">
        <f aca="true">INDIRECT("IDs!B"&amp;$B839+1)</f>
        <v>b-staggered</v>
      </c>
      <c r="B839" s="0" t="n">
        <v>838</v>
      </c>
      <c r="C839" s="0" t="n">
        <v>985.481418824624</v>
      </c>
      <c r="D839" s="0" t="n">
        <v>986.819438381393</v>
      </c>
      <c r="E839" s="0" t="n">
        <v>1001.4058902052</v>
      </c>
      <c r="F839" s="0" t="n">
        <v>1021.81612355583</v>
      </c>
      <c r="G839" s="0" t="n">
        <v>1046.31165317373</v>
      </c>
      <c r="H839" s="0" t="n">
        <v>1079.26104331287</v>
      </c>
      <c r="I839" s="0" t="n">
        <v>1074.63176333733</v>
      </c>
      <c r="J839" s="0" t="n">
        <v>1074.52822168056</v>
      </c>
      <c r="K839" s="0" t="n">
        <v>1071.18431628367</v>
      </c>
      <c r="L839" s="0" t="n">
        <v>1089.65034915238</v>
      </c>
      <c r="M839" s="0" t="n">
        <v>998.661153458314</v>
      </c>
      <c r="N839" s="0" t="n">
        <v>998.56295778223</v>
      </c>
      <c r="O839" s="0" t="n">
        <v>1006.23866841447</v>
      </c>
      <c r="P839" s="0" t="n">
        <v>1025.25704976677</v>
      </c>
    </row>
    <row r="840" customFormat="false" ht="15" hidden="false" customHeight="false" outlineLevel="0" collapsed="false">
      <c r="A840" s="0" t="str">
        <f aca="true">INDIRECT("IDs!B"&amp;$B840+1)</f>
        <v>b-staggered</v>
      </c>
      <c r="B840" s="0" t="n">
        <v>839</v>
      </c>
      <c r="C840" s="0" t="n">
        <v>985.724204756006</v>
      </c>
      <c r="D840" s="0" t="n">
        <v>995.675128792516</v>
      </c>
      <c r="E840" s="0" t="n">
        <v>1017.02768110465</v>
      </c>
      <c r="F840" s="0" t="n">
        <v>1024.7007641069</v>
      </c>
      <c r="G840" s="0" t="n">
        <v>1015.96291160199</v>
      </c>
      <c r="H840" s="0" t="n">
        <v>1088.31328223838</v>
      </c>
      <c r="I840" s="0" t="n">
        <v>1097.83808940172</v>
      </c>
      <c r="J840" s="0" t="n">
        <v>1086.94836591271</v>
      </c>
      <c r="K840" s="0" t="n">
        <v>1080.07338885449</v>
      </c>
      <c r="L840" s="0" t="n">
        <v>1094.98122339267</v>
      </c>
      <c r="M840" s="0" t="n">
        <v>1008.56019033054</v>
      </c>
      <c r="N840" s="0" t="n">
        <v>1013.35784987206</v>
      </c>
      <c r="O840" s="0" t="n">
        <v>1020.63962748865</v>
      </c>
      <c r="P840" s="0" t="n">
        <v>1038.55237769539</v>
      </c>
    </row>
    <row r="841" customFormat="false" ht="15" hidden="false" customHeight="false" outlineLevel="0" collapsed="false">
      <c r="A841" s="0" t="str">
        <f aca="true">INDIRECT("IDs!B"&amp;$B841+1)</f>
        <v>b-staggered</v>
      </c>
      <c r="B841" s="0" t="n">
        <v>840</v>
      </c>
      <c r="C841" s="0" t="n">
        <v>985.980742564466</v>
      </c>
      <c r="D841" s="0" t="n">
        <v>993.633117563974</v>
      </c>
      <c r="E841" s="0" t="n">
        <v>1006.32914160123</v>
      </c>
      <c r="F841" s="0" t="n">
        <v>1028.17584154553</v>
      </c>
      <c r="G841" s="0" t="n">
        <v>999.845953996867</v>
      </c>
      <c r="H841" s="0" t="n">
        <v>1099.65445011689</v>
      </c>
      <c r="I841" s="0" t="n">
        <v>1109.21398472678</v>
      </c>
      <c r="J841" s="0" t="n">
        <v>1091.83422994876</v>
      </c>
      <c r="K841" s="0" t="n">
        <v>1082.08422766281</v>
      </c>
      <c r="L841" s="0" t="n">
        <v>1075.67557345006</v>
      </c>
      <c r="M841" s="0" t="n">
        <v>1011.45085637888</v>
      </c>
      <c r="N841" s="0" t="n">
        <v>1016.71500946651</v>
      </c>
      <c r="O841" s="0" t="n">
        <v>1021.09651478934</v>
      </c>
      <c r="P841" s="0" t="n">
        <v>1043.3658022258</v>
      </c>
    </row>
    <row r="842" customFormat="false" ht="15" hidden="false" customHeight="false" outlineLevel="0" collapsed="false">
      <c r="A842" s="0" t="str">
        <f aca="true">INDIRECT("IDs!B"&amp;$B842+1)</f>
        <v>c-aligned</v>
      </c>
      <c r="B842" s="0" t="n">
        <v>841</v>
      </c>
      <c r="C842" s="0" t="n">
        <v>848.876126522212</v>
      </c>
      <c r="D842" s="0" t="n">
        <v>896.234435414946</v>
      </c>
      <c r="E842" s="0" t="n">
        <v>838.877048538467</v>
      </c>
      <c r="F842" s="0" t="n">
        <v>838.149631295277</v>
      </c>
      <c r="G842" s="0" t="n">
        <v>838.506534054528</v>
      </c>
      <c r="H842" s="0" t="n">
        <v>886.103467268373</v>
      </c>
      <c r="I842" s="0" t="n">
        <v>934.265395273624</v>
      </c>
      <c r="J842" s="0" t="n">
        <v>874.27080780314</v>
      </c>
      <c r="K842" s="0" t="n">
        <v>870.650312280035</v>
      </c>
      <c r="L842" s="0" t="n">
        <v>867.926764494225</v>
      </c>
      <c r="M842" s="0" t="n">
        <v>908.87974144308</v>
      </c>
      <c r="N842" s="0" t="n">
        <v>865.399530326105</v>
      </c>
      <c r="O842" s="0" t="n">
        <v>778.440296347329</v>
      </c>
      <c r="P842" s="0" t="n">
        <v>778.373991647488</v>
      </c>
      <c r="Q842" s="0" t="n">
        <v>778.468228965103</v>
      </c>
    </row>
    <row r="843" customFormat="false" ht="15" hidden="false" customHeight="false" outlineLevel="0" collapsed="false">
      <c r="A843" s="0" t="str">
        <f aca="true">INDIRECT("IDs!B"&amp;$B843+1)</f>
        <v>c-aligned</v>
      </c>
      <c r="B843" s="0" t="n">
        <v>842</v>
      </c>
      <c r="C843" s="0" t="n">
        <v>865.65533978279</v>
      </c>
      <c r="D843" s="0" t="n">
        <v>889.092833085608</v>
      </c>
      <c r="E843" s="0" t="n">
        <v>847.046746668883</v>
      </c>
      <c r="F843" s="0" t="n">
        <v>842.306425267151</v>
      </c>
      <c r="G843" s="0" t="n">
        <v>848.350939244133</v>
      </c>
      <c r="H843" s="0" t="n">
        <v>892.485755786857</v>
      </c>
      <c r="I843" s="0" t="n">
        <v>929.097732500651</v>
      </c>
      <c r="J843" s="0" t="n">
        <v>885.482457287432</v>
      </c>
      <c r="K843" s="0" t="n">
        <v>877.946871384244</v>
      </c>
      <c r="L843" s="0" t="n">
        <v>881.087150731437</v>
      </c>
      <c r="M843" s="0" t="n">
        <v>915.741866720448</v>
      </c>
      <c r="N843" s="0" t="n">
        <v>872.529782103897</v>
      </c>
      <c r="O843" s="0" t="n">
        <v>807.473252524827</v>
      </c>
      <c r="P843" s="0" t="n">
        <v>797.438167784782</v>
      </c>
      <c r="Q843" s="0" t="n">
        <v>805.213460275009</v>
      </c>
    </row>
    <row r="844" customFormat="false" ht="15" hidden="false" customHeight="false" outlineLevel="0" collapsed="false">
      <c r="A844" s="0" t="str">
        <f aca="true">INDIRECT("IDs!B"&amp;$B844+1)</f>
        <v>c-aligned</v>
      </c>
      <c r="B844" s="0" t="n">
        <v>843</v>
      </c>
      <c r="C844" s="0" t="n">
        <v>869.099317337958</v>
      </c>
      <c r="D844" s="0" t="n">
        <v>879.195688060212</v>
      </c>
      <c r="E844" s="0" t="n">
        <v>845.629918058001</v>
      </c>
      <c r="F844" s="0" t="n">
        <v>840.350553669535</v>
      </c>
      <c r="G844" s="0" t="n">
        <v>849.225853629606</v>
      </c>
      <c r="H844" s="0" t="n">
        <v>884.051858668732</v>
      </c>
      <c r="I844" s="0" t="n">
        <v>930.939375281834</v>
      </c>
      <c r="J844" s="0" t="n">
        <v>896.853642042189</v>
      </c>
      <c r="K844" s="0" t="n">
        <v>886.013697014542</v>
      </c>
      <c r="L844" s="0" t="n">
        <v>886.561490718776</v>
      </c>
      <c r="M844" s="0" t="n">
        <v>909.366504472434</v>
      </c>
      <c r="N844" s="0" t="n">
        <v>878.614930454977</v>
      </c>
      <c r="O844" s="0" t="n">
        <v>831.763872979345</v>
      </c>
      <c r="P844" s="0" t="n">
        <v>818.639777542333</v>
      </c>
      <c r="Q844" s="0" t="n">
        <v>827.697582852515</v>
      </c>
    </row>
    <row r="845" customFormat="false" ht="15" hidden="false" customHeight="false" outlineLevel="0" collapsed="false">
      <c r="A845" s="0" t="str">
        <f aca="true">INDIRECT("IDs!B"&amp;$B845+1)</f>
        <v>c-aligned</v>
      </c>
      <c r="B845" s="0" t="n">
        <v>844</v>
      </c>
      <c r="C845" s="0" t="n">
        <v>871.938473903595</v>
      </c>
      <c r="D845" s="0" t="n">
        <v>872.554859463485</v>
      </c>
      <c r="E845" s="0" t="n">
        <v>847.662055995775</v>
      </c>
      <c r="F845" s="0" t="n">
        <v>843.973807471397</v>
      </c>
      <c r="G845" s="0" t="n">
        <v>852.951727494907</v>
      </c>
      <c r="H845" s="0" t="n">
        <v>881.232492622486</v>
      </c>
      <c r="I845" s="0" t="n">
        <v>928.96278397809</v>
      </c>
      <c r="J845" s="0" t="n">
        <v>902.803842133431</v>
      </c>
      <c r="K845" s="0" t="n">
        <v>892.673790433542</v>
      </c>
      <c r="L845" s="0" t="n">
        <v>891.352735611391</v>
      </c>
      <c r="M845" s="0" t="n">
        <v>906.913307525484</v>
      </c>
      <c r="N845" s="0" t="n">
        <v>878.916570021453</v>
      </c>
      <c r="O845" s="0" t="n">
        <v>845.163065227292</v>
      </c>
      <c r="P845" s="0" t="n">
        <v>834.170323098262</v>
      </c>
      <c r="Q845" s="0" t="n">
        <v>841.662159641364</v>
      </c>
    </row>
    <row r="846" customFormat="false" ht="15" hidden="false" customHeight="false" outlineLevel="0" collapsed="false">
      <c r="A846" s="0" t="str">
        <f aca="true">INDIRECT("IDs!B"&amp;$B846+1)</f>
        <v>c-aligned</v>
      </c>
      <c r="B846" s="0" t="n">
        <v>845</v>
      </c>
      <c r="C846" s="0" t="n">
        <v>871.65322918743</v>
      </c>
      <c r="D846" s="0" t="n">
        <v>867.948227692057</v>
      </c>
      <c r="E846" s="0" t="n">
        <v>848.329808341198</v>
      </c>
      <c r="F846" s="0" t="n">
        <v>845.936412647691</v>
      </c>
      <c r="G846" s="0" t="n">
        <v>853.566305244503</v>
      </c>
      <c r="H846" s="0" t="n">
        <v>876.761096078954</v>
      </c>
      <c r="I846" s="0" t="n">
        <v>931.414057485013</v>
      </c>
      <c r="J846" s="0" t="n">
        <v>909.665012461964</v>
      </c>
      <c r="K846" s="0" t="n">
        <v>899.498245150261</v>
      </c>
      <c r="L846" s="0" t="n">
        <v>894.41080474539</v>
      </c>
      <c r="M846" s="0" t="n">
        <v>903.533563042005</v>
      </c>
      <c r="N846" s="0" t="n">
        <v>880.073073868721</v>
      </c>
      <c r="O846" s="0" t="n">
        <v>853.588957541076</v>
      </c>
      <c r="P846" s="0" t="n">
        <v>844.052928862991</v>
      </c>
      <c r="Q846" s="0" t="n">
        <v>848.777827466954</v>
      </c>
    </row>
    <row r="847" customFormat="false" ht="15" hidden="false" customHeight="false" outlineLevel="0" collapsed="false">
      <c r="A847" s="0" t="str">
        <f aca="true">INDIRECT("IDs!B"&amp;$B847+1)</f>
        <v>c-aligned</v>
      </c>
      <c r="B847" s="0" t="n">
        <v>846</v>
      </c>
      <c r="C847" s="0" t="n">
        <v>871.248066854687</v>
      </c>
      <c r="D847" s="0" t="n">
        <v>866.199330738245</v>
      </c>
      <c r="E847" s="0" t="n">
        <v>848.558915570522</v>
      </c>
      <c r="F847" s="0" t="n">
        <v>846.534449677954</v>
      </c>
      <c r="G847" s="0" t="n">
        <v>853.509286904095</v>
      </c>
      <c r="H847" s="0" t="n">
        <v>874.689700742192</v>
      </c>
      <c r="I847" s="0" t="n">
        <v>933.192197276202</v>
      </c>
      <c r="J847" s="0" t="n">
        <v>913.144729061677</v>
      </c>
      <c r="K847" s="0" t="n">
        <v>902.530509008534</v>
      </c>
      <c r="L847" s="0" t="n">
        <v>895.434057567553</v>
      </c>
      <c r="M847" s="0" t="n">
        <v>901.999533573438</v>
      </c>
      <c r="N847" s="0" t="n">
        <v>880.653574343884</v>
      </c>
      <c r="O847" s="0" t="n">
        <v>856.761598751211</v>
      </c>
      <c r="P847" s="0" t="n">
        <v>847.737693295827</v>
      </c>
      <c r="Q847" s="0" t="n">
        <v>851.220305769701</v>
      </c>
    </row>
    <row r="848" customFormat="false" ht="15" hidden="false" customHeight="false" outlineLevel="0" collapsed="false">
      <c r="A848" s="0" t="str">
        <f aca="true">INDIRECT("IDs!B"&amp;$B848+1)</f>
        <v>c-aligned</v>
      </c>
      <c r="B848" s="0" t="n">
        <v>847</v>
      </c>
      <c r="C848" s="0" t="n">
        <v>869.114931949244</v>
      </c>
      <c r="D848" s="0" t="n">
        <v>864.725414447791</v>
      </c>
      <c r="E848" s="0" t="n">
        <v>847.824780136194</v>
      </c>
      <c r="F848" s="0" t="n">
        <v>845.541797950198</v>
      </c>
      <c r="G848" s="0" t="n">
        <v>851.485955983936</v>
      </c>
      <c r="H848" s="0" t="n">
        <v>870.55433972606</v>
      </c>
      <c r="I848" s="0" t="n">
        <v>938.491167775345</v>
      </c>
      <c r="J848" s="0" t="n">
        <v>918.198724460496</v>
      </c>
      <c r="K848" s="0" t="n">
        <v>905.89085953954</v>
      </c>
      <c r="L848" s="0" t="n">
        <v>895.650787684193</v>
      </c>
      <c r="M848" s="0" t="n">
        <v>899.064894005436</v>
      </c>
      <c r="N848" s="0" t="n">
        <v>883.039750352056</v>
      </c>
      <c r="O848" s="0" t="n">
        <v>860.084386652967</v>
      </c>
      <c r="P848" s="0" t="n">
        <v>850.425522814497</v>
      </c>
      <c r="Q848" s="0" t="n">
        <v>851.953543594812</v>
      </c>
    </row>
    <row r="849" customFormat="false" ht="15" hidden="false" customHeight="false" outlineLevel="0" collapsed="false">
      <c r="A849" s="0" t="str">
        <f aca="true">INDIRECT("IDs!B"&amp;$B849+1)</f>
        <v>c-aligned</v>
      </c>
      <c r="B849" s="0" t="n">
        <v>848</v>
      </c>
      <c r="C849" s="0" t="n">
        <v>869.044200842638</v>
      </c>
      <c r="D849" s="0" t="n">
        <v>862.113512015483</v>
      </c>
      <c r="E849" s="0" t="n">
        <v>848.542937816993</v>
      </c>
      <c r="F849" s="0" t="n">
        <v>846.881344747798</v>
      </c>
      <c r="G849" s="0" t="n">
        <v>852.021875846879</v>
      </c>
      <c r="H849" s="0" t="n">
        <v>868.395659828136</v>
      </c>
      <c r="I849" s="0" t="n">
        <v>941.340499400719</v>
      </c>
      <c r="J849" s="0" t="n">
        <v>924.064022917171</v>
      </c>
      <c r="K849" s="0" t="n">
        <v>910.705098804935</v>
      </c>
      <c r="L849" s="0" t="n">
        <v>896.773015666223</v>
      </c>
      <c r="M849" s="0" t="n">
        <v>897.028457667205</v>
      </c>
      <c r="N849" s="0" t="n">
        <v>882.851962218201</v>
      </c>
      <c r="O849" s="0" t="n">
        <v>864.243993729143</v>
      </c>
      <c r="P849" s="0" t="n">
        <v>855.694374169502</v>
      </c>
      <c r="Q849" s="0" t="n">
        <v>855.638510448289</v>
      </c>
    </row>
    <row r="850" customFormat="false" ht="15" hidden="false" customHeight="false" outlineLevel="0" collapsed="false">
      <c r="A850" s="0" t="str">
        <f aca="true">INDIRECT("IDs!B"&amp;$B850+1)</f>
        <v>c-aligned</v>
      </c>
      <c r="B850" s="0" t="n">
        <v>849</v>
      </c>
      <c r="C850" s="0" t="n">
        <v>866.292154393967</v>
      </c>
      <c r="D850" s="0" t="n">
        <v>859.940422592794</v>
      </c>
      <c r="E850" s="0" t="n">
        <v>848.114070404271</v>
      </c>
      <c r="F850" s="0" t="n">
        <v>845.967657909613</v>
      </c>
      <c r="G850" s="0" t="n">
        <v>849.632939954921</v>
      </c>
      <c r="H850" s="0" t="n">
        <v>863.255855093564</v>
      </c>
      <c r="I850" s="0" t="n">
        <v>949.714243132153</v>
      </c>
      <c r="J850" s="0" t="n">
        <v>932.473055860763</v>
      </c>
      <c r="K850" s="0" t="n">
        <v>915.067919008636</v>
      </c>
      <c r="L850" s="0" t="n">
        <v>896.069117609586</v>
      </c>
      <c r="M850" s="0" t="n">
        <v>892.770204273678</v>
      </c>
      <c r="N850" s="0" t="n">
        <v>885.491727352727</v>
      </c>
      <c r="O850" s="0" t="n">
        <v>868.754477860488</v>
      </c>
      <c r="P850" s="0" t="n">
        <v>859.320335492874</v>
      </c>
      <c r="Q850" s="0" t="n">
        <v>856.723670841348</v>
      </c>
    </row>
    <row r="851" customFormat="false" ht="15" hidden="false" customHeight="false" outlineLevel="0" collapsed="false">
      <c r="A851" s="0" t="str">
        <f aca="true">INDIRECT("IDs!B"&amp;$B851+1)</f>
        <v>c-aligned</v>
      </c>
      <c r="B851" s="0" t="n">
        <v>850</v>
      </c>
      <c r="C851" s="0" t="n">
        <v>861.497257577071</v>
      </c>
      <c r="D851" s="0" t="n">
        <v>854.391560700183</v>
      </c>
      <c r="E851" s="0" t="n">
        <v>847.857182109263</v>
      </c>
      <c r="F851" s="0" t="n">
        <v>844.392810154467</v>
      </c>
      <c r="G851" s="0" t="n">
        <v>845.676480561519</v>
      </c>
      <c r="H851" s="0" t="n">
        <v>855.41801903871</v>
      </c>
      <c r="I851" s="0" t="n">
        <v>966.579446406655</v>
      </c>
      <c r="J851" s="0" t="n">
        <v>949.067817933353</v>
      </c>
      <c r="K851" s="0" t="n">
        <v>919.504582842696</v>
      </c>
      <c r="L851" s="0" t="n">
        <v>892.417999783427</v>
      </c>
      <c r="M851" s="0" t="n">
        <v>884.978040396727</v>
      </c>
      <c r="N851" s="0" t="n">
        <v>889.963941130275</v>
      </c>
      <c r="O851" s="0" t="n">
        <v>875.391318175222</v>
      </c>
      <c r="P851" s="0" t="n">
        <v>863.379079959225</v>
      </c>
      <c r="Q851" s="0" t="n">
        <v>857.110747027865</v>
      </c>
    </row>
    <row r="852" customFormat="false" ht="15" hidden="false" customHeight="false" outlineLevel="0" collapsed="false">
      <c r="A852" s="0" t="str">
        <f aca="true">INDIRECT("IDs!B"&amp;$B852+1)</f>
        <v>c-aligned</v>
      </c>
      <c r="B852" s="0" t="n">
        <v>851</v>
      </c>
      <c r="C852" s="0" t="n">
        <v>855.439589592043</v>
      </c>
      <c r="D852" s="0" t="n">
        <v>847.059483679483</v>
      </c>
      <c r="E852" s="0" t="n">
        <v>847.064510760971</v>
      </c>
      <c r="F852" s="0" t="n">
        <v>840.564473476951</v>
      </c>
      <c r="G852" s="0" t="n">
        <v>839.731750462961</v>
      </c>
      <c r="H852" s="0" t="n">
        <v>846.189623936001</v>
      </c>
      <c r="I852" s="0" t="n">
        <v>990.363419880599</v>
      </c>
      <c r="J852" s="0" t="n">
        <v>967.056333923458</v>
      </c>
      <c r="K852" s="0" t="n">
        <v>918.353642764886</v>
      </c>
      <c r="L852" s="0" t="n">
        <v>886.14133762258</v>
      </c>
      <c r="M852" s="0" t="n">
        <v>876.628482206028</v>
      </c>
      <c r="N852" s="0" t="n">
        <v>893.214412221555</v>
      </c>
      <c r="O852" s="0" t="n">
        <v>880.61657971228</v>
      </c>
      <c r="P852" s="0" t="n">
        <v>863.048846638652</v>
      </c>
      <c r="Q852" s="0" t="n">
        <v>853.694961937453</v>
      </c>
    </row>
    <row r="853" customFormat="false" ht="15" hidden="false" customHeight="false" outlineLevel="0" collapsed="false">
      <c r="A853" s="0" t="str">
        <f aca="true">INDIRECT("IDs!B"&amp;$B853+1)</f>
        <v>c-aligned</v>
      </c>
      <c r="B853" s="0" t="n">
        <v>852</v>
      </c>
      <c r="C853" s="0" t="n">
        <v>852.563209784679</v>
      </c>
      <c r="D853" s="0" t="n">
        <v>845.30314902452</v>
      </c>
      <c r="E853" s="0" t="n">
        <v>846.601391881583</v>
      </c>
      <c r="F853" s="0" t="n">
        <v>838.105497819492</v>
      </c>
      <c r="G853" s="0" t="n">
        <v>836.687523750536</v>
      </c>
      <c r="H853" s="0" t="n">
        <v>841.099484788818</v>
      </c>
      <c r="I853" s="0" t="n">
        <v>1005.09177705773</v>
      </c>
      <c r="J853" s="0" t="n">
        <v>974.192150121949</v>
      </c>
      <c r="K853" s="0" t="n">
        <v>915.867349059312</v>
      </c>
      <c r="L853" s="0" t="n">
        <v>883.173863662097</v>
      </c>
      <c r="M853" s="0" t="n">
        <v>872.470960044238</v>
      </c>
      <c r="N853" s="0" t="n">
        <v>890.909164988917</v>
      </c>
      <c r="O853" s="0" t="n">
        <v>881.807759869407</v>
      </c>
      <c r="P853" s="0" t="n">
        <v>861.163278143253</v>
      </c>
      <c r="Q853" s="0" t="n">
        <v>852.143432449912</v>
      </c>
    </row>
    <row r="854" customFormat="false" ht="15" hidden="false" customHeight="false" outlineLevel="0" collapsed="false">
      <c r="A854" s="0" t="str">
        <f aca="true">INDIRECT("IDs!B"&amp;$B854+1)</f>
        <v>c-aligned</v>
      </c>
      <c r="B854" s="0" t="n">
        <v>853</v>
      </c>
      <c r="C854" s="0" t="n">
        <v>874.832658219683</v>
      </c>
      <c r="D854" s="0" t="n">
        <v>919.700594027484</v>
      </c>
      <c r="E854" s="0" t="n">
        <v>858.288861948193</v>
      </c>
      <c r="F854" s="0" t="n">
        <v>859.741720362566</v>
      </c>
      <c r="G854" s="0" t="n">
        <v>861.670345619546</v>
      </c>
      <c r="H854" s="0" t="n">
        <v>925.333040373049</v>
      </c>
      <c r="I854" s="0" t="n">
        <v>963.56893023152</v>
      </c>
      <c r="J854" s="0" t="n">
        <v>899.982295644985</v>
      </c>
      <c r="K854" s="0" t="n">
        <v>898.309115271765</v>
      </c>
      <c r="L854" s="0" t="n">
        <v>895.208699363448</v>
      </c>
      <c r="M854" s="0" t="n">
        <v>952.44008405522</v>
      </c>
      <c r="N854" s="0" t="n">
        <v>878.012233722289</v>
      </c>
      <c r="O854" s="0" t="n">
        <v>778.56253663541</v>
      </c>
      <c r="P854" s="0" t="n">
        <v>778.539195138849</v>
      </c>
      <c r="Q854" s="0" t="n">
        <v>778.594410079291</v>
      </c>
    </row>
    <row r="855" customFormat="false" ht="15" hidden="false" customHeight="false" outlineLevel="0" collapsed="false">
      <c r="A855" s="0" t="str">
        <f aca="true">INDIRECT("IDs!B"&amp;$B855+1)</f>
        <v>c-aligned</v>
      </c>
      <c r="B855" s="0" t="n">
        <v>854</v>
      </c>
      <c r="C855" s="0" t="n">
        <v>910.753537127766</v>
      </c>
      <c r="D855" s="0" t="n">
        <v>936.397869409513</v>
      </c>
      <c r="E855" s="0" t="n">
        <v>883.023168012428</v>
      </c>
      <c r="F855" s="0" t="n">
        <v>876.47051081591</v>
      </c>
      <c r="G855" s="0" t="n">
        <v>887.078238901338</v>
      </c>
      <c r="H855" s="0" t="n">
        <v>949.774132640877</v>
      </c>
      <c r="I855" s="0" t="n">
        <v>972.846667504139</v>
      </c>
      <c r="J855" s="0" t="n">
        <v>919.784471867262</v>
      </c>
      <c r="K855" s="0" t="n">
        <v>911.411986431343</v>
      </c>
      <c r="L855" s="0" t="n">
        <v>920.219168156326</v>
      </c>
      <c r="M855" s="0" t="n">
        <v>971.136089052998</v>
      </c>
      <c r="N855" s="0" t="n">
        <v>906.214303407324</v>
      </c>
      <c r="O855" s="0" t="n">
        <v>822.826886788288</v>
      </c>
      <c r="P855" s="0" t="n">
        <v>809.338508390294</v>
      </c>
      <c r="Q855" s="0" t="n">
        <v>823.929683316063</v>
      </c>
    </row>
    <row r="856" customFormat="false" ht="15" hidden="false" customHeight="false" outlineLevel="0" collapsed="false">
      <c r="A856" s="0" t="str">
        <f aca="true">INDIRECT("IDs!B"&amp;$B856+1)</f>
        <v>c-aligned</v>
      </c>
      <c r="B856" s="0" t="n">
        <v>855</v>
      </c>
      <c r="C856" s="0" t="n">
        <v>910.238224905868</v>
      </c>
      <c r="D856" s="0" t="n">
        <v>908.575481809113</v>
      </c>
      <c r="E856" s="0" t="n">
        <v>868.626034263594</v>
      </c>
      <c r="F856" s="0" t="n">
        <v>864.450660984733</v>
      </c>
      <c r="G856" s="0" t="n">
        <v>877.848631860018</v>
      </c>
      <c r="H856" s="0" t="n">
        <v>922.836651077059</v>
      </c>
      <c r="I856" s="0" t="n">
        <v>971.546696205865</v>
      </c>
      <c r="J856" s="0" t="n">
        <v>932.230352111987</v>
      </c>
      <c r="K856" s="0" t="n">
        <v>924.036695103947</v>
      </c>
      <c r="L856" s="0" t="n">
        <v>931.543215045098</v>
      </c>
      <c r="M856" s="0" t="n">
        <v>961.043054651763</v>
      </c>
      <c r="N856" s="0" t="n">
        <v>903.512391024383</v>
      </c>
      <c r="O856" s="0" t="n">
        <v>848.434160436277</v>
      </c>
      <c r="P856" s="0" t="n">
        <v>838.802181330972</v>
      </c>
      <c r="Q856" s="0" t="n">
        <v>857.100011556161</v>
      </c>
    </row>
    <row r="857" customFormat="false" ht="15" hidden="false" customHeight="false" outlineLevel="0" collapsed="false">
      <c r="A857" s="0" t="str">
        <f aca="true">INDIRECT("IDs!B"&amp;$B857+1)</f>
        <v>c-aligned</v>
      </c>
      <c r="B857" s="0" t="n">
        <v>856</v>
      </c>
      <c r="C857" s="0" t="n">
        <v>923.576552987897</v>
      </c>
      <c r="D857" s="0" t="n">
        <v>919.175851511187</v>
      </c>
      <c r="E857" s="0" t="n">
        <v>890.082268248897</v>
      </c>
      <c r="F857" s="0" t="n">
        <v>887.087405413132</v>
      </c>
      <c r="G857" s="0" t="n">
        <v>901.526797426178</v>
      </c>
      <c r="H857" s="0" t="n">
        <v>940.913685773241</v>
      </c>
      <c r="I857" s="0" t="n">
        <v>968.918002476629</v>
      </c>
      <c r="J857" s="0" t="n">
        <v>940.527505071178</v>
      </c>
      <c r="K857" s="0" t="n">
        <v>931.938207322999</v>
      </c>
      <c r="L857" s="0" t="n">
        <v>936.74120753064</v>
      </c>
      <c r="M857" s="0" t="n">
        <v>964.282455923568</v>
      </c>
      <c r="N857" s="0" t="n">
        <v>915.364288340462</v>
      </c>
      <c r="O857" s="0" t="n">
        <v>876.166754697563</v>
      </c>
      <c r="P857" s="0" t="n">
        <v>865.221526841006</v>
      </c>
      <c r="Q857" s="0" t="n">
        <v>879.664565802917</v>
      </c>
    </row>
    <row r="858" customFormat="false" ht="15" hidden="false" customHeight="false" outlineLevel="0" collapsed="false">
      <c r="A858" s="0" t="str">
        <f aca="true">INDIRECT("IDs!B"&amp;$B858+1)</f>
        <v>c-aligned</v>
      </c>
      <c r="B858" s="0" t="n">
        <v>857</v>
      </c>
      <c r="C858" s="0" t="n">
        <v>925.226110084152</v>
      </c>
      <c r="D858" s="0" t="n">
        <v>914.884788813759</v>
      </c>
      <c r="E858" s="0" t="n">
        <v>892.822165745355</v>
      </c>
      <c r="F858" s="0" t="n">
        <v>892.00676795667</v>
      </c>
      <c r="G858" s="0" t="n">
        <v>904.599649318659</v>
      </c>
      <c r="H858" s="0" t="n">
        <v>937.507722592746</v>
      </c>
      <c r="I858" s="0" t="n">
        <v>969.668811354969</v>
      </c>
      <c r="J858" s="0" t="n">
        <v>948.117783602875</v>
      </c>
      <c r="K858" s="0" t="n">
        <v>941.203168160594</v>
      </c>
      <c r="L858" s="0" t="n">
        <v>942.439389825177</v>
      </c>
      <c r="M858" s="0" t="n">
        <v>962.462362004974</v>
      </c>
      <c r="N858" s="0" t="n">
        <v>916.73962680384</v>
      </c>
      <c r="O858" s="0" t="n">
        <v>887.694249515751</v>
      </c>
      <c r="P858" s="0" t="n">
        <v>879.734060379191</v>
      </c>
      <c r="Q858" s="0" t="n">
        <v>890.843455174109</v>
      </c>
    </row>
    <row r="859" customFormat="false" ht="15" hidden="false" customHeight="false" outlineLevel="0" collapsed="false">
      <c r="A859" s="0" t="str">
        <f aca="true">INDIRECT("IDs!B"&amp;$B859+1)</f>
        <v>c-aligned</v>
      </c>
      <c r="B859" s="0" t="n">
        <v>858</v>
      </c>
      <c r="C859" s="0" t="n">
        <v>925.939271139084</v>
      </c>
      <c r="D859" s="0" t="n">
        <v>913.124175479177</v>
      </c>
      <c r="E859" s="0" t="n">
        <v>893.778768242595</v>
      </c>
      <c r="F859" s="0" t="n">
        <v>893.718189680281</v>
      </c>
      <c r="G859" s="0" t="n">
        <v>905.626895414867</v>
      </c>
      <c r="H859" s="0" t="n">
        <v>936.10582266278</v>
      </c>
      <c r="I859" s="0" t="n">
        <v>970.711621396841</v>
      </c>
      <c r="J859" s="0" t="n">
        <v>951.971096920888</v>
      </c>
      <c r="K859" s="0" t="n">
        <v>945.393328427568</v>
      </c>
      <c r="L859" s="0" t="n">
        <v>944.785009245087</v>
      </c>
      <c r="M859" s="0" t="n">
        <v>962.070072901457</v>
      </c>
      <c r="N859" s="0" t="n">
        <v>917.22586136253</v>
      </c>
      <c r="O859" s="0" t="n">
        <v>891.857567622376</v>
      </c>
      <c r="P859" s="0" t="n">
        <v>885.18314066913</v>
      </c>
      <c r="Q859" s="0" t="n">
        <v>894.971703323713</v>
      </c>
    </row>
    <row r="860" customFormat="false" ht="15" hidden="false" customHeight="false" outlineLevel="0" collapsed="false">
      <c r="A860" s="0" t="str">
        <f aca="true">INDIRECT("IDs!B"&amp;$B860+1)</f>
        <v>c-aligned</v>
      </c>
      <c r="B860" s="0" t="n">
        <v>859</v>
      </c>
      <c r="C860" s="0" t="n">
        <v>941.144647642735</v>
      </c>
      <c r="D860" s="0" t="n">
        <v>920.52359902773</v>
      </c>
      <c r="E860" s="0" t="n">
        <v>930.554301987422</v>
      </c>
      <c r="F860" s="0" t="n">
        <v>931.951205372288</v>
      </c>
      <c r="G860" s="0" t="n">
        <v>935.129984660245</v>
      </c>
      <c r="H860" s="0" t="n">
        <v>946.619308505535</v>
      </c>
      <c r="I860" s="0" t="n">
        <v>928.712070510167</v>
      </c>
      <c r="J860" s="0" t="n">
        <v>934.44360790588</v>
      </c>
      <c r="K860" s="0" t="n">
        <v>944.261365452068</v>
      </c>
      <c r="L860" s="0" t="n">
        <v>945.618394382338</v>
      </c>
      <c r="M860" s="0" t="n">
        <v>959.687650735145</v>
      </c>
      <c r="N860" s="0" t="n">
        <v>916.580522762645</v>
      </c>
      <c r="O860" s="0" t="n">
        <v>920.878587217264</v>
      </c>
      <c r="P860" s="0" t="n">
        <v>928.146185808684</v>
      </c>
      <c r="Q860" s="0" t="n">
        <v>932.511688027495</v>
      </c>
    </row>
    <row r="861" customFormat="false" ht="15" hidden="false" customHeight="false" outlineLevel="0" collapsed="false">
      <c r="A861" s="0" t="str">
        <f aca="true">INDIRECT("IDs!B"&amp;$B861+1)</f>
        <v>c-aligned</v>
      </c>
      <c r="B861" s="0" t="n">
        <v>860</v>
      </c>
      <c r="C861" s="0" t="n">
        <v>927.178099441726</v>
      </c>
      <c r="D861" s="0" t="n">
        <v>908.531653909735</v>
      </c>
      <c r="E861" s="0" t="n">
        <v>895.15060121021</v>
      </c>
      <c r="F861" s="0" t="n">
        <v>896.757682220864</v>
      </c>
      <c r="G861" s="0" t="n">
        <v>906.919955998625</v>
      </c>
      <c r="H861" s="0" t="n">
        <v>931.839369439387</v>
      </c>
      <c r="I861" s="0" t="n">
        <v>976.258579102867</v>
      </c>
      <c r="J861" s="0" t="n">
        <v>963.778969925576</v>
      </c>
      <c r="K861" s="0" t="n">
        <v>957.237719299775</v>
      </c>
      <c r="L861" s="0" t="n">
        <v>950.828193564032</v>
      </c>
      <c r="M861" s="0" t="n">
        <v>961.195017820867</v>
      </c>
      <c r="N861" s="0" t="n">
        <v>918.483803169002</v>
      </c>
      <c r="O861" s="0" t="n">
        <v>901.403189929597</v>
      </c>
      <c r="P861" s="0" t="n">
        <v>897.447498226794</v>
      </c>
      <c r="Q861" s="0" t="n">
        <v>903.907675487811</v>
      </c>
    </row>
    <row r="862" customFormat="false" ht="15" hidden="false" customHeight="false" outlineLevel="0" collapsed="false">
      <c r="A862" s="0" t="str">
        <f aca="true">INDIRECT("IDs!B"&amp;$B862+1)</f>
        <v>c-aligned</v>
      </c>
      <c r="B862" s="0" t="n">
        <v>861</v>
      </c>
      <c r="C862" s="0" t="n">
        <v>912.390436570711</v>
      </c>
      <c r="D862" s="0" t="n">
        <v>903.457559958642</v>
      </c>
      <c r="E862" s="0" t="n">
        <v>886.940118554518</v>
      </c>
      <c r="F862" s="0" t="n">
        <v>883.601495286234</v>
      </c>
      <c r="G862" s="0" t="n">
        <v>889.330228264073</v>
      </c>
      <c r="H862" s="0" t="n">
        <v>908.405703514534</v>
      </c>
      <c r="I862" s="0" t="n">
        <v>1008.35666460108</v>
      </c>
      <c r="J862" s="0" t="n">
        <v>983.987957327351</v>
      </c>
      <c r="K862" s="0" t="n">
        <v>963.620410917054</v>
      </c>
      <c r="L862" s="0" t="n">
        <v>947.089005975279</v>
      </c>
      <c r="M862" s="0" t="n">
        <v>948.723365925941</v>
      </c>
      <c r="N862" s="0" t="n">
        <v>933.622591005231</v>
      </c>
      <c r="O862" s="0" t="n">
        <v>909.83159107038</v>
      </c>
      <c r="P862" s="0" t="n">
        <v>896.634045412777</v>
      </c>
      <c r="Q862" s="0" t="n">
        <v>897.382665405377</v>
      </c>
    </row>
    <row r="863" customFormat="false" ht="15" hidden="false" customHeight="false" outlineLevel="0" collapsed="false">
      <c r="A863" s="0" t="str">
        <f aca="true">INDIRECT("IDs!B"&amp;$B863+1)</f>
        <v>c-aligned</v>
      </c>
      <c r="B863" s="0" t="n">
        <v>862</v>
      </c>
      <c r="C863" s="0" t="n">
        <v>924.927473746608</v>
      </c>
      <c r="D863" s="0" t="n">
        <v>898.857114218086</v>
      </c>
      <c r="E863" s="0" t="n">
        <v>895.28731739506</v>
      </c>
      <c r="F863" s="0" t="n">
        <v>897.502587416822</v>
      </c>
      <c r="G863" s="0" t="n">
        <v>903.670431333982</v>
      </c>
      <c r="H863" s="0" t="n">
        <v>921.08603437428</v>
      </c>
      <c r="I863" s="0" t="n">
        <v>996.841577093817</v>
      </c>
      <c r="J863" s="0" t="n">
        <v>992.610335404888</v>
      </c>
      <c r="K863" s="0" t="n">
        <v>975.414595956677</v>
      </c>
      <c r="L863" s="0" t="n">
        <v>955.752453022294</v>
      </c>
      <c r="M863" s="0" t="n">
        <v>956.220973632111</v>
      </c>
      <c r="N863" s="0" t="n">
        <v>922.943346637452</v>
      </c>
      <c r="O863" s="0" t="n">
        <v>915.356855451282</v>
      </c>
      <c r="P863" s="0" t="n">
        <v>912.643035118781</v>
      </c>
      <c r="Q863" s="0" t="n">
        <v>912.509514720846</v>
      </c>
    </row>
    <row r="864" customFormat="false" ht="15" hidden="false" customHeight="false" outlineLevel="0" collapsed="false">
      <c r="A864" s="0" t="str">
        <f aca="true">INDIRECT("IDs!B"&amp;$B864+1)</f>
        <v>c-aligned</v>
      </c>
      <c r="B864" s="0" t="n">
        <v>863</v>
      </c>
      <c r="C864" s="0" t="n">
        <v>922.138339461344</v>
      </c>
      <c r="D864" s="0" t="n">
        <v>888.999970564125</v>
      </c>
      <c r="E864" s="0" t="n">
        <v>893.81239133835</v>
      </c>
      <c r="F864" s="0" t="n">
        <v>894.099611082082</v>
      </c>
      <c r="G864" s="0" t="n">
        <v>899.107255254635</v>
      </c>
      <c r="H864" s="0" t="n">
        <v>913.51808090388</v>
      </c>
      <c r="I864" s="0" t="n">
        <v>1019.54242896662</v>
      </c>
      <c r="J864" s="0" t="n">
        <v>1015.5111404252</v>
      </c>
      <c r="K864" s="0" t="n">
        <v>980.626254896799</v>
      </c>
      <c r="L864" s="0" t="n">
        <v>954.458216322943</v>
      </c>
      <c r="M864" s="0" t="n">
        <v>951.83079907712</v>
      </c>
      <c r="N864" s="0" t="n">
        <v>924.612515981078</v>
      </c>
      <c r="O864" s="0" t="n">
        <v>921.851962832052</v>
      </c>
      <c r="P864" s="0" t="n">
        <v>914.642133387557</v>
      </c>
      <c r="Q864" s="0" t="n">
        <v>912.528679749736</v>
      </c>
    </row>
    <row r="865" customFormat="false" ht="15" hidden="false" customHeight="false" outlineLevel="0" collapsed="false">
      <c r="A865" s="0" t="str">
        <f aca="true">INDIRECT("IDs!B"&amp;$B865+1)</f>
        <v>c-aligned</v>
      </c>
      <c r="B865" s="0" t="n">
        <v>864</v>
      </c>
      <c r="C865" s="0" t="n">
        <v>920.414482037808</v>
      </c>
      <c r="D865" s="0" t="n">
        <v>885.303224310512</v>
      </c>
      <c r="E865" s="0" t="n">
        <v>892.515846345562</v>
      </c>
      <c r="F865" s="0" t="n">
        <v>890.995584404884</v>
      </c>
      <c r="G865" s="0" t="n">
        <v>895.799496230251</v>
      </c>
      <c r="H865" s="0" t="n">
        <v>907.834167764937</v>
      </c>
      <c r="I865" s="0" t="n">
        <v>1037.59434840422</v>
      </c>
      <c r="J865" s="0" t="n">
        <v>1027.16365688221</v>
      </c>
      <c r="K865" s="0" t="n">
        <v>980.38390670519</v>
      </c>
      <c r="L865" s="0" t="n">
        <v>952.884707683824</v>
      </c>
      <c r="M865" s="0" t="n">
        <v>949.303463825917</v>
      </c>
      <c r="N865" s="0" t="n">
        <v>922.719740677451</v>
      </c>
      <c r="O865" s="0" t="n">
        <v>924.604198877105</v>
      </c>
      <c r="P865" s="0" t="n">
        <v>913.145266250776</v>
      </c>
      <c r="Q865" s="0" t="n">
        <v>911.494026060532</v>
      </c>
    </row>
    <row r="866" customFormat="false" ht="15" hidden="false" customHeight="false" outlineLevel="0" collapsed="false">
      <c r="A866" s="0" t="str">
        <f aca="true">INDIRECT("IDs!B"&amp;$B866+1)</f>
        <v>c-aligned</v>
      </c>
      <c r="B866" s="0" t="n">
        <v>865</v>
      </c>
      <c r="C866" s="0" t="n">
        <v>891.402561592363</v>
      </c>
      <c r="D866" s="0" t="n">
        <v>936.26428206022</v>
      </c>
      <c r="E866" s="0" t="n">
        <v>872.231156445132</v>
      </c>
      <c r="F866" s="0" t="n">
        <v>874.675964808813</v>
      </c>
      <c r="G866" s="0" t="n">
        <v>875.953921149469</v>
      </c>
      <c r="H866" s="0" t="n">
        <v>949.681498868579</v>
      </c>
      <c r="I866" s="0" t="n">
        <v>978.808549645147</v>
      </c>
      <c r="J866" s="0" t="n">
        <v>912.216235207552</v>
      </c>
      <c r="K866" s="0" t="n">
        <v>911.637486893885</v>
      </c>
      <c r="L866" s="0" t="n">
        <v>908.908138228444</v>
      </c>
      <c r="M866" s="0" t="n">
        <v>977.136532524799</v>
      </c>
      <c r="N866" s="0" t="n">
        <v>885.082000328148</v>
      </c>
      <c r="O866" s="0" t="n">
        <v>778.868878754692</v>
      </c>
      <c r="P866" s="0" t="n">
        <v>778.897371992218</v>
      </c>
      <c r="Q866" s="0" t="n">
        <v>778.955928676673</v>
      </c>
    </row>
    <row r="867" customFormat="false" ht="15" hidden="false" customHeight="false" outlineLevel="0" collapsed="false">
      <c r="A867" s="0" t="str">
        <f aca="true">INDIRECT("IDs!B"&amp;$B867+1)</f>
        <v>c-aligned</v>
      </c>
      <c r="B867" s="0" t="n">
        <v>866</v>
      </c>
      <c r="C867" s="0" t="n">
        <v>944.735878791766</v>
      </c>
      <c r="D867" s="0" t="n">
        <v>971.461026539622</v>
      </c>
      <c r="E867" s="0" t="n">
        <v>909.255118521083</v>
      </c>
      <c r="F867" s="0" t="n">
        <v>902.125258828177</v>
      </c>
      <c r="G867" s="0" t="n">
        <v>916.771897223972</v>
      </c>
      <c r="H867" s="0" t="n">
        <v>991.157594551563</v>
      </c>
      <c r="I867" s="0" t="n">
        <v>1006.99772363952</v>
      </c>
      <c r="J867" s="0" t="n">
        <v>945.40830937804</v>
      </c>
      <c r="K867" s="0" t="n">
        <v>937.214695147611</v>
      </c>
      <c r="L867" s="0" t="n">
        <v>950.202129802392</v>
      </c>
      <c r="M867" s="0" t="n">
        <v>1011.13111707542</v>
      </c>
      <c r="N867" s="0" t="n">
        <v>932.397524202116</v>
      </c>
      <c r="O867" s="0" t="n">
        <v>834.892262635363</v>
      </c>
      <c r="P867" s="0" t="n">
        <v>820.240746189733</v>
      </c>
      <c r="Q867" s="0" t="n">
        <v>840.856401562049</v>
      </c>
    </row>
    <row r="868" customFormat="false" ht="15" hidden="false" customHeight="false" outlineLevel="0" collapsed="false">
      <c r="A868" s="0" t="str">
        <f aca="true">INDIRECT("IDs!B"&amp;$B868+1)</f>
        <v>c-aligned</v>
      </c>
      <c r="B868" s="0" t="n">
        <v>867</v>
      </c>
      <c r="C868" s="0" t="n">
        <v>940.549985793613</v>
      </c>
      <c r="D868" s="0" t="n">
        <v>928.931387827195</v>
      </c>
      <c r="E868" s="0" t="n">
        <v>889.322429488709</v>
      </c>
      <c r="F868" s="0" t="n">
        <v>886.9634739017</v>
      </c>
      <c r="G868" s="0" t="n">
        <v>906.048288622448</v>
      </c>
      <c r="H868" s="0" t="n">
        <v>958.720599141564</v>
      </c>
      <c r="I868" s="0" t="n">
        <v>986.396658962682</v>
      </c>
      <c r="J868" s="0" t="n">
        <v>947.984195868379</v>
      </c>
      <c r="K868" s="0" t="n">
        <v>940.960237761636</v>
      </c>
      <c r="L868" s="0" t="n">
        <v>953.159964279326</v>
      </c>
      <c r="M868" s="0" t="n">
        <v>992.769883453237</v>
      </c>
      <c r="N868" s="0" t="n">
        <v>914.81183254222</v>
      </c>
      <c r="O868" s="0" t="n">
        <v>859.463399090002</v>
      </c>
      <c r="P868" s="0" t="n">
        <v>851.859279760589</v>
      </c>
      <c r="Q868" s="0" t="n">
        <v>877.35579060342</v>
      </c>
    </row>
    <row r="869" customFormat="false" ht="15" hidden="false" customHeight="false" outlineLevel="0" collapsed="false">
      <c r="A869" s="0" t="str">
        <f aca="true">INDIRECT("IDs!B"&amp;$B869+1)</f>
        <v>c-aligned</v>
      </c>
      <c r="B869" s="0" t="n">
        <v>868</v>
      </c>
      <c r="C869" s="0" t="n">
        <v>947.176632150722</v>
      </c>
      <c r="D869" s="0" t="n">
        <v>928.765593560752</v>
      </c>
      <c r="E869" s="0" t="n">
        <v>898.410736419327</v>
      </c>
      <c r="F869" s="0" t="n">
        <v>897.454216389321</v>
      </c>
      <c r="G869" s="0" t="n">
        <v>915.132511413088</v>
      </c>
      <c r="H869" s="0" t="n">
        <v>958.307319224817</v>
      </c>
      <c r="I869" s="0" t="n">
        <v>993.899755997751</v>
      </c>
      <c r="J869" s="0" t="n">
        <v>963.9622513397</v>
      </c>
      <c r="K869" s="0" t="n">
        <v>956.220261670684</v>
      </c>
      <c r="L869" s="0" t="n">
        <v>963.150878378661</v>
      </c>
      <c r="M869" s="0" t="n">
        <v>993.760707561909</v>
      </c>
      <c r="N869" s="0" t="n">
        <v>926.277379143374</v>
      </c>
      <c r="O869" s="0" t="n">
        <v>885.659478093066</v>
      </c>
      <c r="P869" s="0" t="n">
        <v>878.199835682679</v>
      </c>
      <c r="Q869" s="0" t="n">
        <v>899.092471984347</v>
      </c>
    </row>
    <row r="870" customFormat="false" ht="15" hidden="false" customHeight="false" outlineLevel="0" collapsed="false">
      <c r="A870" s="0" t="str">
        <f aca="true">INDIRECT("IDs!B"&amp;$B870+1)</f>
        <v>c-aligned</v>
      </c>
      <c r="B870" s="0" t="n">
        <v>869</v>
      </c>
      <c r="C870" s="0" t="n">
        <v>964.452617008233</v>
      </c>
      <c r="D870" s="0" t="n">
        <v>952.703905302915</v>
      </c>
      <c r="E870" s="0" t="n">
        <v>927.676852224468</v>
      </c>
      <c r="F870" s="0" t="n">
        <v>927.188874834054</v>
      </c>
      <c r="G870" s="0" t="n">
        <v>942.933562653674</v>
      </c>
      <c r="H870" s="0" t="n">
        <v>981.49330119051</v>
      </c>
      <c r="I870" s="0" t="n">
        <v>1001.90340740062</v>
      </c>
      <c r="J870" s="0" t="n">
        <v>977.970028472849</v>
      </c>
      <c r="K870" s="0" t="n">
        <v>971.72979456865</v>
      </c>
      <c r="L870" s="0" t="n">
        <v>976.769460895251</v>
      </c>
      <c r="M870" s="0" t="n">
        <v>1004.41434232071</v>
      </c>
      <c r="N870" s="0" t="n">
        <v>948.014117969796</v>
      </c>
      <c r="O870" s="0" t="n">
        <v>915.630098545115</v>
      </c>
      <c r="P870" s="0" t="n">
        <v>907.707938084601</v>
      </c>
      <c r="Q870" s="0" t="n">
        <v>922.88215065405</v>
      </c>
    </row>
    <row r="871" customFormat="false" ht="15" hidden="false" customHeight="false" outlineLevel="0" collapsed="false">
      <c r="A871" s="0" t="str">
        <f aca="true">INDIRECT("IDs!B"&amp;$B871+1)</f>
        <v>c-aligned</v>
      </c>
      <c r="B871" s="0" t="n">
        <v>870</v>
      </c>
      <c r="C871" s="0" t="n">
        <v>950.911195106608</v>
      </c>
      <c r="D871" s="0" t="n">
        <v>927.401568520636</v>
      </c>
      <c r="E871" s="0" t="n">
        <v>906.578468758791</v>
      </c>
      <c r="F871" s="0" t="n">
        <v>906.936913223206</v>
      </c>
      <c r="G871" s="0" t="n">
        <v>920.904672222187</v>
      </c>
      <c r="H871" s="0" t="n">
        <v>955.191455725187</v>
      </c>
      <c r="I871" s="0" t="n">
        <v>1007.99328613828</v>
      </c>
      <c r="J871" s="0" t="n">
        <v>985.981946328062</v>
      </c>
      <c r="K871" s="0" t="n">
        <v>978.265015109527</v>
      </c>
      <c r="L871" s="0" t="n">
        <v>977.127109485773</v>
      </c>
      <c r="M871" s="0" t="n">
        <v>995.050749704798</v>
      </c>
      <c r="N871" s="0" t="n">
        <v>940.227254200783</v>
      </c>
      <c r="O871" s="0" t="n">
        <v>912.157407183807</v>
      </c>
      <c r="P871" s="0" t="n">
        <v>904.567199705399</v>
      </c>
      <c r="Q871" s="0" t="n">
        <v>916.429196630483</v>
      </c>
    </row>
    <row r="872" customFormat="false" ht="15" hidden="false" customHeight="false" outlineLevel="0" collapsed="false">
      <c r="A872" s="0" t="str">
        <f aca="true">INDIRECT("IDs!B"&amp;$B872+1)</f>
        <v>c-aligned</v>
      </c>
      <c r="B872" s="0" t="n">
        <v>871</v>
      </c>
      <c r="C872" s="0" t="n">
        <v>960.546865967126</v>
      </c>
      <c r="D872" s="0" t="n">
        <v>936.893436506566</v>
      </c>
      <c r="E872" s="0" t="n">
        <v>939.70128776267</v>
      </c>
      <c r="F872" s="0" t="n">
        <v>941.833310786881</v>
      </c>
      <c r="G872" s="0" t="n">
        <v>941.3086096267</v>
      </c>
      <c r="H872" s="0" t="n">
        <v>950.955155483363</v>
      </c>
      <c r="I872" s="0" t="n">
        <v>939.11765937395</v>
      </c>
      <c r="J872" s="0" t="n">
        <v>954.904692696159</v>
      </c>
      <c r="K872" s="0" t="n">
        <v>959.895037448001</v>
      </c>
      <c r="L872" s="0" t="n">
        <v>957.201124759912</v>
      </c>
      <c r="M872" s="0" t="n">
        <v>983.379398971669</v>
      </c>
      <c r="N872" s="0" t="n">
        <v>931.78736134444</v>
      </c>
      <c r="O872" s="0" t="n">
        <v>940.976482716234</v>
      </c>
      <c r="P872" s="0" t="n">
        <v>941.870568007013</v>
      </c>
      <c r="Q872" s="0" t="n">
        <v>936.559811508895</v>
      </c>
    </row>
    <row r="873" customFormat="false" ht="15" hidden="false" customHeight="false" outlineLevel="0" collapsed="false">
      <c r="A873" s="0" t="str">
        <f aca="true">INDIRECT("IDs!B"&amp;$B873+1)</f>
        <v>c-aligned</v>
      </c>
      <c r="B873" s="0" t="n">
        <v>872</v>
      </c>
      <c r="C873" s="0" t="n">
        <v>969.676560185337</v>
      </c>
      <c r="D873" s="0" t="n">
        <v>947.117653114151</v>
      </c>
      <c r="E873" s="0" t="n">
        <v>932.343633079437</v>
      </c>
      <c r="F873" s="0" t="n">
        <v>935.356776717634</v>
      </c>
      <c r="G873" s="0" t="n">
        <v>948.397337992497</v>
      </c>
      <c r="H873" s="0" t="n">
        <v>978.118193567102</v>
      </c>
      <c r="I873" s="0" t="n">
        <v>1006.42570762982</v>
      </c>
      <c r="J873" s="0" t="n">
        <v>993.766265549339</v>
      </c>
      <c r="K873" s="0" t="n">
        <v>990.268758329296</v>
      </c>
      <c r="L873" s="0" t="n">
        <v>988.903865527687</v>
      </c>
      <c r="M873" s="0" t="n">
        <v>1006.27138359522</v>
      </c>
      <c r="N873" s="0" t="n">
        <v>949.804500387577</v>
      </c>
      <c r="O873" s="0" t="n">
        <v>931.725008069385</v>
      </c>
      <c r="P873" s="0" t="n">
        <v>929.756635854294</v>
      </c>
      <c r="Q873" s="0" t="n">
        <v>940.188488392398</v>
      </c>
    </row>
    <row r="874" customFormat="false" ht="15" hidden="false" customHeight="false" outlineLevel="0" collapsed="false">
      <c r="A874" s="0" t="str">
        <f aca="true">INDIRECT("IDs!B"&amp;$B874+1)</f>
        <v>c-aligned</v>
      </c>
      <c r="B874" s="0" t="n">
        <v>873</v>
      </c>
      <c r="C874" s="0" t="n">
        <v>950.409253671032</v>
      </c>
      <c r="D874" s="0" t="n">
        <v>928.610319804849</v>
      </c>
      <c r="E874" s="0" t="n">
        <v>914.920432824957</v>
      </c>
      <c r="F874" s="0" t="n">
        <v>915.151116912929</v>
      </c>
      <c r="G874" s="0" t="n">
        <v>925.018413655072</v>
      </c>
      <c r="H874" s="0" t="n">
        <v>949.956059907301</v>
      </c>
      <c r="I874" s="0" t="n">
        <v>1030.02630847924</v>
      </c>
      <c r="J874" s="0" t="n">
        <v>1013.5521236931</v>
      </c>
      <c r="K874" s="0" t="n">
        <v>998.984690367533</v>
      </c>
      <c r="L874" s="0" t="n">
        <v>985.499633764456</v>
      </c>
      <c r="M874" s="0" t="n">
        <v>989.405002715182</v>
      </c>
      <c r="N874" s="0" t="n">
        <v>951.849028799822</v>
      </c>
      <c r="O874" s="0" t="n">
        <v>934.623024089754</v>
      </c>
      <c r="P874" s="0" t="n">
        <v>926.486567191711</v>
      </c>
      <c r="Q874" s="0" t="n">
        <v>930.229930185883</v>
      </c>
    </row>
    <row r="875" customFormat="false" ht="15" hidden="false" customHeight="false" outlineLevel="0" collapsed="false">
      <c r="A875" s="0" t="str">
        <f aca="true">INDIRECT("IDs!B"&amp;$B875+1)</f>
        <v>c-aligned</v>
      </c>
      <c r="B875" s="0" t="n">
        <v>874</v>
      </c>
      <c r="C875" s="0" t="n">
        <v>972.421089240847</v>
      </c>
      <c r="D875" s="0" t="n">
        <v>937.990777850786</v>
      </c>
      <c r="E875" s="0" t="n">
        <v>934.644968616791</v>
      </c>
      <c r="F875" s="0" t="n">
        <v>939.378257645872</v>
      </c>
      <c r="G875" s="0" t="n">
        <v>948.406016348514</v>
      </c>
      <c r="H875" s="0" t="n">
        <v>971.036278202688</v>
      </c>
      <c r="I875" s="0" t="n">
        <v>1022.8364499111</v>
      </c>
      <c r="J875" s="0" t="n">
        <v>1022.705076929</v>
      </c>
      <c r="K875" s="0" t="n">
        <v>1012.37224149711</v>
      </c>
      <c r="L875" s="0" t="n">
        <v>999.538224642782</v>
      </c>
      <c r="M875" s="0" t="n">
        <v>1007.21133589533</v>
      </c>
      <c r="N875" s="0" t="n">
        <v>953.800900743531</v>
      </c>
      <c r="O875" s="0" t="n">
        <v>947.792874402817</v>
      </c>
      <c r="P875" s="0" t="n">
        <v>949.616403144633</v>
      </c>
      <c r="Q875" s="0" t="n">
        <v>953.269378635055</v>
      </c>
    </row>
    <row r="876" customFormat="false" ht="15" hidden="false" customHeight="false" outlineLevel="0" collapsed="false">
      <c r="A876" s="0" t="str">
        <f aca="true">INDIRECT("IDs!B"&amp;$B876+1)</f>
        <v>c-aligned</v>
      </c>
      <c r="B876" s="0" t="n">
        <v>875</v>
      </c>
      <c r="C876" s="0" t="n">
        <v>973.344809535059</v>
      </c>
      <c r="D876" s="0" t="n">
        <v>927.460274140078</v>
      </c>
      <c r="E876" s="0" t="n">
        <v>933.583378526695</v>
      </c>
      <c r="F876" s="0" t="n">
        <v>938.092456757206</v>
      </c>
      <c r="G876" s="0" t="n">
        <v>946.770353166898</v>
      </c>
      <c r="H876" s="0" t="n">
        <v>966.338960808533</v>
      </c>
      <c r="I876" s="0" t="n">
        <v>1041.69240364216</v>
      </c>
      <c r="J876" s="0" t="n">
        <v>1046.02857557236</v>
      </c>
      <c r="K876" s="0" t="n">
        <v>1021.58809520536</v>
      </c>
      <c r="L876" s="0" t="n">
        <v>1002.46673047076</v>
      </c>
      <c r="M876" s="0" t="n">
        <v>1007.43830334173</v>
      </c>
      <c r="N876" s="0" t="n">
        <v>954.160218922311</v>
      </c>
      <c r="O876" s="0" t="n">
        <v>953.976751534962</v>
      </c>
      <c r="P876" s="0" t="n">
        <v>953.613654679805</v>
      </c>
      <c r="Q876" s="0" t="n">
        <v>957.417594712001</v>
      </c>
    </row>
    <row r="877" customFormat="false" ht="15" hidden="false" customHeight="false" outlineLevel="0" collapsed="false">
      <c r="A877" s="0" t="str">
        <f aca="true">INDIRECT("IDs!B"&amp;$B877+1)</f>
        <v>c-aligned</v>
      </c>
      <c r="B877" s="0" t="n">
        <v>876</v>
      </c>
      <c r="C877" s="0" t="n">
        <v>973.9199052488</v>
      </c>
      <c r="D877" s="0" t="n">
        <v>922.645342663815</v>
      </c>
      <c r="E877" s="0" t="n">
        <v>932.117418123788</v>
      </c>
      <c r="F877" s="0" t="n">
        <v>935.621611598841</v>
      </c>
      <c r="G877" s="0" t="n">
        <v>944.863563630549</v>
      </c>
      <c r="H877" s="0" t="n">
        <v>961.769959811815</v>
      </c>
      <c r="I877" s="0" t="n">
        <v>1059.31315614235</v>
      </c>
      <c r="J877" s="0" t="n">
        <v>1060.0826260374</v>
      </c>
      <c r="K877" s="0" t="n">
        <v>1023.49492255093</v>
      </c>
      <c r="L877" s="0" t="n">
        <v>1003.16405053313</v>
      </c>
      <c r="M877" s="0" t="n">
        <v>1007.34970752034</v>
      </c>
      <c r="N877" s="0" t="n">
        <v>951.413991202386</v>
      </c>
      <c r="O877" s="0" t="n">
        <v>957.955708907871</v>
      </c>
      <c r="P877" s="0" t="n">
        <v>953.179365650758</v>
      </c>
      <c r="Q877" s="0" t="n">
        <v>957.992294689089</v>
      </c>
    </row>
    <row r="878" customFormat="false" ht="15" hidden="false" customHeight="false" outlineLevel="0" collapsed="false">
      <c r="A878" s="0" t="str">
        <f aca="true">INDIRECT("IDs!B"&amp;$B878+1)</f>
        <v>c-aligned</v>
      </c>
      <c r="B878" s="0" t="n">
        <v>877</v>
      </c>
      <c r="C878" s="0" t="n">
        <v>904.48011188339</v>
      </c>
      <c r="D878" s="0" t="n">
        <v>950.032944385862</v>
      </c>
      <c r="E878" s="0" t="n">
        <v>883.250864863914</v>
      </c>
      <c r="F878" s="0" t="n">
        <v>886.295206688975</v>
      </c>
      <c r="G878" s="0" t="n">
        <v>887.613016609494</v>
      </c>
      <c r="H878" s="0" t="n">
        <v>968.244725680686</v>
      </c>
      <c r="I878" s="0" t="n">
        <v>990.219483387628</v>
      </c>
      <c r="J878" s="0" t="n">
        <v>922.014661254359</v>
      </c>
      <c r="K878" s="0" t="n">
        <v>922.644611822729</v>
      </c>
      <c r="L878" s="0" t="n">
        <v>920.840607837167</v>
      </c>
      <c r="M878" s="0" t="n">
        <v>994.05045648031</v>
      </c>
      <c r="N878" s="0" t="n">
        <v>892.259883760714</v>
      </c>
      <c r="O878" s="0" t="n">
        <v>779.339507223406</v>
      </c>
      <c r="P878" s="0" t="n">
        <v>779.118924340822</v>
      </c>
      <c r="Q878" s="0" t="n">
        <v>779.500129436825</v>
      </c>
    </row>
    <row r="879" customFormat="false" ht="15" hidden="false" customHeight="false" outlineLevel="0" collapsed="false">
      <c r="A879" s="0" t="str">
        <f aca="true">INDIRECT("IDs!B"&amp;$B879+1)</f>
        <v>c-aligned</v>
      </c>
      <c r="B879" s="0" t="n">
        <v>878</v>
      </c>
      <c r="C879" s="0" t="n">
        <v>943.399616113416</v>
      </c>
      <c r="D879" s="0" t="n">
        <v>939.819757214567</v>
      </c>
      <c r="E879" s="0" t="n">
        <v>887.70952362333</v>
      </c>
      <c r="F879" s="0" t="n">
        <v>885.696354188065</v>
      </c>
      <c r="G879" s="0" t="n">
        <v>904.306695928054</v>
      </c>
      <c r="H879" s="0" t="n">
        <v>977.362774983167</v>
      </c>
      <c r="I879" s="0" t="n">
        <v>991.912203212514</v>
      </c>
      <c r="J879" s="0" t="n">
        <v>943.84358475002</v>
      </c>
      <c r="K879" s="0" t="n">
        <v>945.477609456781</v>
      </c>
      <c r="L879" s="0" t="n">
        <v>958.631816070188</v>
      </c>
      <c r="M879" s="0" t="n">
        <v>1012.62451188239</v>
      </c>
      <c r="N879" s="0" t="n">
        <v>904.441280432217</v>
      </c>
      <c r="O879" s="0" t="n">
        <v>826.299594969935</v>
      </c>
      <c r="P879" s="0" t="n">
        <v>823.995927150816</v>
      </c>
      <c r="Q879" s="0" t="n">
        <v>846.892301194941</v>
      </c>
    </row>
    <row r="880" customFormat="false" ht="15" hidden="false" customHeight="false" outlineLevel="0" collapsed="false">
      <c r="A880" s="0" t="str">
        <f aca="true">INDIRECT("IDs!B"&amp;$B880+1)</f>
        <v>c-aligned</v>
      </c>
      <c r="B880" s="0" t="n">
        <v>879</v>
      </c>
      <c r="C880" s="0" t="n">
        <v>963.402349040239</v>
      </c>
      <c r="D880" s="0" t="n">
        <v>942.436041256071</v>
      </c>
      <c r="E880" s="0" t="n">
        <v>904.11097064632</v>
      </c>
      <c r="F880" s="0" t="n">
        <v>903.677917380328</v>
      </c>
      <c r="G880" s="0" t="n">
        <v>925.773567562814</v>
      </c>
      <c r="H880" s="0" t="n">
        <v>982.94333758938</v>
      </c>
      <c r="I880" s="0" t="n">
        <v>997.020003607562</v>
      </c>
      <c r="J880" s="0" t="n">
        <v>959.536660906929</v>
      </c>
      <c r="K880" s="0" t="n">
        <v>956.414309162353</v>
      </c>
      <c r="L880" s="0" t="n">
        <v>973.570982957144</v>
      </c>
      <c r="M880" s="0" t="n">
        <v>1017.31399836492</v>
      </c>
      <c r="N880" s="0" t="n">
        <v>923.085939578597</v>
      </c>
      <c r="O880" s="0" t="n">
        <v>868.957456056436</v>
      </c>
      <c r="P880" s="0" t="n">
        <v>865.069975286047</v>
      </c>
      <c r="Q880" s="0" t="n">
        <v>895.643394993753</v>
      </c>
    </row>
    <row r="881" customFormat="false" ht="15" hidden="false" customHeight="false" outlineLevel="0" collapsed="false">
      <c r="A881" s="0" t="str">
        <f aca="true">INDIRECT("IDs!B"&amp;$B881+1)</f>
        <v>c-aligned</v>
      </c>
      <c r="B881" s="0" t="n">
        <v>880</v>
      </c>
      <c r="C881" s="0" t="n">
        <v>971.728866126926</v>
      </c>
      <c r="D881" s="0" t="n">
        <v>943.5945795605</v>
      </c>
      <c r="E881" s="0" t="n">
        <v>915.018703091831</v>
      </c>
      <c r="F881" s="0" t="n">
        <v>916.222078986303</v>
      </c>
      <c r="G881" s="0" t="n">
        <v>936.679955665182</v>
      </c>
      <c r="H881" s="0" t="n">
        <v>983.671751262776</v>
      </c>
      <c r="I881" s="0" t="n">
        <v>1004.95183447346</v>
      </c>
      <c r="J881" s="0" t="n">
        <v>976.33975507801</v>
      </c>
      <c r="K881" s="0" t="n">
        <v>971.990721166933</v>
      </c>
      <c r="L881" s="0" t="n">
        <v>984.126096114978</v>
      </c>
      <c r="M881" s="0" t="n">
        <v>1019.49891955008</v>
      </c>
      <c r="N881" s="0" t="n">
        <v>936.191681394419</v>
      </c>
      <c r="O881" s="0" t="n">
        <v>897.357171353175</v>
      </c>
      <c r="P881" s="0" t="n">
        <v>893.165513668425</v>
      </c>
      <c r="Q881" s="0" t="n">
        <v>919.848371728912</v>
      </c>
    </row>
    <row r="882" customFormat="false" ht="15" hidden="false" customHeight="false" outlineLevel="0" collapsed="false">
      <c r="A882" s="0" t="str">
        <f aca="true">INDIRECT("IDs!B"&amp;$B882+1)</f>
        <v>c-aligned</v>
      </c>
      <c r="B882" s="0" t="n">
        <v>881</v>
      </c>
      <c r="C882" s="0" t="n">
        <v>975.750211499673</v>
      </c>
      <c r="D882" s="0" t="n">
        <v>943.426133741485</v>
      </c>
      <c r="E882" s="0" t="n">
        <v>922.015953765596</v>
      </c>
      <c r="F882" s="0" t="n">
        <v>924.418207066771</v>
      </c>
      <c r="G882" s="0" t="n">
        <v>942.656729670108</v>
      </c>
      <c r="H882" s="0" t="n">
        <v>983.087985226464</v>
      </c>
      <c r="I882" s="0" t="n">
        <v>1014.97202329794</v>
      </c>
      <c r="J882" s="0" t="n">
        <v>992.229373064492</v>
      </c>
      <c r="K882" s="0" t="n">
        <v>988.573657807406</v>
      </c>
      <c r="L882" s="0" t="n">
        <v>994.87843212512</v>
      </c>
      <c r="M882" s="0" t="n">
        <v>1021.73935743402</v>
      </c>
      <c r="N882" s="0" t="n">
        <v>947.536949637332</v>
      </c>
      <c r="O882" s="0" t="n">
        <v>917.78823655318</v>
      </c>
      <c r="P882" s="0" t="n">
        <v>913.430272949627</v>
      </c>
      <c r="Q882" s="0" t="n">
        <v>932.808619921113</v>
      </c>
    </row>
    <row r="883" customFormat="false" ht="15" hidden="false" customHeight="false" outlineLevel="0" collapsed="false">
      <c r="A883" s="0" t="str">
        <f aca="true">INDIRECT("IDs!B"&amp;$B883+1)</f>
        <v>c-aligned</v>
      </c>
      <c r="B883" s="0" t="n">
        <v>882</v>
      </c>
      <c r="C883" s="0" t="n">
        <v>976.660303093838</v>
      </c>
      <c r="D883" s="0" t="n">
        <v>944.505402693593</v>
      </c>
      <c r="E883" s="0" t="n">
        <v>925.074677605625</v>
      </c>
      <c r="F883" s="0" t="n">
        <v>927.56089705594</v>
      </c>
      <c r="G883" s="0" t="n">
        <v>944.477087835136</v>
      </c>
      <c r="H883" s="0" t="n">
        <v>982.565616781322</v>
      </c>
      <c r="I883" s="0" t="n">
        <v>1020.13328777783</v>
      </c>
      <c r="J883" s="0" t="n">
        <v>1000.49731318075</v>
      </c>
      <c r="K883" s="0" t="n">
        <v>996.374699361877</v>
      </c>
      <c r="L883" s="0" t="n">
        <v>999.627615472049</v>
      </c>
      <c r="M883" s="0" t="n">
        <v>1022.55150209962</v>
      </c>
      <c r="N883" s="0" t="n">
        <v>952.875315787368</v>
      </c>
      <c r="O883" s="0" t="n">
        <v>926.384962218691</v>
      </c>
      <c r="P883" s="0" t="n">
        <v>921.508419965218</v>
      </c>
      <c r="Q883" s="0" t="n">
        <v>937.436792523749</v>
      </c>
    </row>
    <row r="884" customFormat="false" ht="15" hidden="false" customHeight="false" outlineLevel="0" collapsed="false">
      <c r="A884" s="0" t="str">
        <f aca="true">INDIRECT("IDs!B"&amp;$B884+1)</f>
        <v>c-aligned</v>
      </c>
      <c r="B884" s="0" t="n">
        <v>883</v>
      </c>
      <c r="C884" s="0" t="n">
        <v>977.822213166786</v>
      </c>
      <c r="D884" s="0" t="n">
        <v>946.00945341565</v>
      </c>
      <c r="E884" s="0" t="n">
        <v>928.658803292995</v>
      </c>
      <c r="F884" s="0" t="n">
        <v>931.119509064344</v>
      </c>
      <c r="G884" s="0" t="n">
        <v>946.843181890614</v>
      </c>
      <c r="H884" s="0" t="n">
        <v>982.727666893308</v>
      </c>
      <c r="I884" s="0" t="n">
        <v>1024.44569932718</v>
      </c>
      <c r="J884" s="0" t="n">
        <v>1007.56242941608</v>
      </c>
      <c r="K884" s="0" t="n">
        <v>1003.18092749024</v>
      </c>
      <c r="L884" s="0" t="n">
        <v>1003.7937146481</v>
      </c>
      <c r="M884" s="0" t="n">
        <v>1023.22594513773</v>
      </c>
      <c r="N884" s="0" t="n">
        <v>955.981664736905</v>
      </c>
      <c r="O884" s="0" t="n">
        <v>933.738989992797</v>
      </c>
      <c r="P884" s="0" t="n">
        <v>929.247417738435</v>
      </c>
      <c r="Q884" s="0" t="n">
        <v>942.206208739352</v>
      </c>
    </row>
    <row r="885" customFormat="false" ht="15" hidden="false" customHeight="false" outlineLevel="0" collapsed="false">
      <c r="A885" s="0" t="str">
        <f aca="true">INDIRECT("IDs!B"&amp;$B885+1)</f>
        <v>c-aligned</v>
      </c>
      <c r="B885" s="0" t="n">
        <v>884</v>
      </c>
      <c r="C885" s="0" t="n">
        <v>977.680103972725</v>
      </c>
      <c r="D885" s="0" t="n">
        <v>947.48534285967</v>
      </c>
      <c r="E885" s="0" t="n">
        <v>933.319465988938</v>
      </c>
      <c r="F885" s="0" t="n">
        <v>935.2082912902</v>
      </c>
      <c r="G885" s="0" t="n">
        <v>948.637209394579</v>
      </c>
      <c r="H885" s="0" t="n">
        <v>980.491786270256</v>
      </c>
      <c r="I885" s="0" t="n">
        <v>1035.08539361709</v>
      </c>
      <c r="J885" s="0" t="n">
        <v>1023.35404217075</v>
      </c>
      <c r="K885" s="0" t="n">
        <v>1015.66860479978</v>
      </c>
      <c r="L885" s="0" t="n">
        <v>1009.76850813385</v>
      </c>
      <c r="M885" s="0" t="n">
        <v>1022.09993697998</v>
      </c>
      <c r="N885" s="0" t="n">
        <v>962.378639656912</v>
      </c>
      <c r="O885" s="0" t="n">
        <v>946.347173012695</v>
      </c>
      <c r="P885" s="0" t="n">
        <v>941.232228964382</v>
      </c>
      <c r="Q885" s="0" t="n">
        <v>948.995684029387</v>
      </c>
    </row>
    <row r="886" customFormat="false" ht="15" hidden="false" customHeight="false" outlineLevel="0" collapsed="false">
      <c r="A886" s="0" t="str">
        <f aca="true">INDIRECT("IDs!B"&amp;$B886+1)</f>
        <v>c-aligned</v>
      </c>
      <c r="B886" s="0" t="n">
        <v>885</v>
      </c>
      <c r="C886" s="0" t="n">
        <v>978.595302137016</v>
      </c>
      <c r="D886" s="0" t="n">
        <v>947.731763778462</v>
      </c>
      <c r="E886" s="0" t="n">
        <v>936.124163982574</v>
      </c>
      <c r="F886" s="0" t="n">
        <v>938.860919829931</v>
      </c>
      <c r="G886" s="0" t="n">
        <v>951.654804639689</v>
      </c>
      <c r="H886" s="0" t="n">
        <v>980.263648119574</v>
      </c>
      <c r="I886" s="0" t="n">
        <v>1043.48252649139</v>
      </c>
      <c r="J886" s="0" t="n">
        <v>1031.2269738843</v>
      </c>
      <c r="K886" s="0" t="n">
        <v>1021.69217027923</v>
      </c>
      <c r="L886" s="0" t="n">
        <v>1012.66352803285</v>
      </c>
      <c r="M886" s="0" t="n">
        <v>1020.64813801261</v>
      </c>
      <c r="N886" s="0" t="n">
        <v>965.520350234039</v>
      </c>
      <c r="O886" s="0" t="n">
        <v>951.526176437055</v>
      </c>
      <c r="P886" s="0" t="n">
        <v>947.214343232646</v>
      </c>
      <c r="Q886" s="0" t="n">
        <v>954.716463195447</v>
      </c>
    </row>
    <row r="887" customFormat="false" ht="15" hidden="false" customHeight="false" outlineLevel="0" collapsed="false">
      <c r="A887" s="0" t="str">
        <f aca="true">INDIRECT("IDs!B"&amp;$B887+1)</f>
        <v>c-aligned</v>
      </c>
      <c r="B887" s="0" t="n">
        <v>886</v>
      </c>
      <c r="C887" s="0" t="n">
        <v>1003.21666718449</v>
      </c>
      <c r="D887" s="0" t="n">
        <v>981.12036063478</v>
      </c>
      <c r="E887" s="0" t="n">
        <v>970.773311580122</v>
      </c>
      <c r="F887" s="0" t="n">
        <v>970.116112275861</v>
      </c>
      <c r="G887" s="0" t="n">
        <v>978.300562032264</v>
      </c>
      <c r="H887" s="0" t="n">
        <v>1004.94151050381</v>
      </c>
      <c r="I887" s="0" t="n">
        <v>1091.91903022336</v>
      </c>
      <c r="J887" s="0" t="n">
        <v>1071.29471156082</v>
      </c>
      <c r="K887" s="0" t="n">
        <v>1049.56202522876</v>
      </c>
      <c r="L887" s="0" t="n">
        <v>1032.9692188052</v>
      </c>
      <c r="M887" s="0" t="n">
        <v>1043.19618596906</v>
      </c>
      <c r="N887" s="0" t="n">
        <v>1010.92215423303</v>
      </c>
      <c r="O887" s="0" t="n">
        <v>989.518544178031</v>
      </c>
      <c r="P887" s="0" t="n">
        <v>980.215022707974</v>
      </c>
      <c r="Q887" s="0" t="n">
        <v>981.596258722174</v>
      </c>
    </row>
    <row r="888" customFormat="false" ht="15" hidden="false" customHeight="false" outlineLevel="0" collapsed="false">
      <c r="A888" s="0" t="str">
        <f aca="true">INDIRECT("IDs!B"&amp;$B888+1)</f>
        <v>c-aligned</v>
      </c>
      <c r="B888" s="0" t="n">
        <v>887</v>
      </c>
      <c r="C888" s="0" t="n">
        <v>1016.92062799273</v>
      </c>
      <c r="D888" s="0" t="n">
        <v>964.683713932418</v>
      </c>
      <c r="E888" s="0" t="n">
        <v>972.382582578735</v>
      </c>
      <c r="F888" s="0" t="n">
        <v>976.409146985769</v>
      </c>
      <c r="G888" s="0" t="n">
        <v>986.945865118161</v>
      </c>
      <c r="H888" s="0" t="n">
        <v>1010.15061805028</v>
      </c>
      <c r="I888" s="0" t="n">
        <v>1100.45757711037</v>
      </c>
      <c r="J888" s="0" t="n">
        <v>1088.88723632963</v>
      </c>
      <c r="K888" s="0" t="n">
        <v>1060.57325172124</v>
      </c>
      <c r="L888" s="0" t="n">
        <v>1044.22233697676</v>
      </c>
      <c r="M888" s="0" t="n">
        <v>1055.1880638551</v>
      </c>
      <c r="N888" s="0" t="n">
        <v>1002.02379649505</v>
      </c>
      <c r="O888" s="0" t="n">
        <v>995.041663906511</v>
      </c>
      <c r="P888" s="0" t="n">
        <v>991.126283177585</v>
      </c>
      <c r="Q888" s="0" t="n">
        <v>994.996917682349</v>
      </c>
    </row>
    <row r="889" customFormat="false" ht="15" hidden="false" customHeight="false" outlineLevel="0" collapsed="false">
      <c r="A889" s="0" t="str">
        <f aca="true">INDIRECT("IDs!B"&amp;$B889+1)</f>
        <v>c-aligned</v>
      </c>
      <c r="B889" s="0" t="n">
        <v>888</v>
      </c>
      <c r="C889" s="0" t="n">
        <v>990.192177357274</v>
      </c>
      <c r="D889" s="0" t="n">
        <v>938.539954723423</v>
      </c>
      <c r="E889" s="0" t="n">
        <v>948.070919286078</v>
      </c>
      <c r="F889" s="0" t="n">
        <v>960.3524095212</v>
      </c>
      <c r="G889" s="0" t="n">
        <v>966.483137553215</v>
      </c>
      <c r="H889" s="0" t="n">
        <v>948.544691966893</v>
      </c>
      <c r="I889" s="0" t="n">
        <v>1066.4459039947</v>
      </c>
      <c r="J889" s="0" t="n">
        <v>1071.61800379596</v>
      </c>
      <c r="K889" s="0" t="n">
        <v>1047.53089129147</v>
      </c>
      <c r="L889" s="0" t="n">
        <v>1031.9379302399</v>
      </c>
      <c r="M889" s="0" t="n">
        <v>1017.69750332246</v>
      </c>
      <c r="N889" s="0" t="n">
        <v>971.29087577724</v>
      </c>
      <c r="O889" s="0" t="n">
        <v>978.264090493004</v>
      </c>
      <c r="P889" s="0" t="n">
        <v>981.201753276122</v>
      </c>
      <c r="Q889" s="0" t="n">
        <v>983.574407754135</v>
      </c>
    </row>
    <row r="890" customFormat="false" ht="15" hidden="false" customHeight="false" outlineLevel="0" collapsed="false">
      <c r="A890" s="0" t="str">
        <f aca="true">INDIRECT("IDs!B"&amp;$B890+1)</f>
        <v>c-aligned</v>
      </c>
      <c r="B890" s="0" t="n">
        <v>889</v>
      </c>
      <c r="C890" s="0" t="n">
        <v>912.534742640488</v>
      </c>
      <c r="D890" s="0" t="n">
        <v>960.186790453411</v>
      </c>
      <c r="E890" s="0" t="n">
        <v>892.1455288912</v>
      </c>
      <c r="F890" s="0" t="n">
        <v>895.544520383334</v>
      </c>
      <c r="G890" s="0" t="n">
        <v>896.137788471334</v>
      </c>
      <c r="H890" s="0" t="n">
        <v>979.290118990699</v>
      </c>
      <c r="I890" s="0" t="n">
        <v>997.039310882435</v>
      </c>
      <c r="J890" s="0" t="n">
        <v>929.196264861729</v>
      </c>
      <c r="K890" s="0" t="n">
        <v>930.371464199241</v>
      </c>
      <c r="L890" s="0" t="n">
        <v>928.811759740129</v>
      </c>
      <c r="M890" s="0" t="n">
        <v>1007.36034580295</v>
      </c>
      <c r="N890" s="0" t="n">
        <v>897.363625108994</v>
      </c>
      <c r="O890" s="0" t="n">
        <v>779.727206158839</v>
      </c>
      <c r="P890" s="0" t="n">
        <v>779.626958297005</v>
      </c>
      <c r="Q890" s="0" t="n">
        <v>780.056100048972</v>
      </c>
    </row>
    <row r="891" customFormat="false" ht="15" hidden="false" customHeight="false" outlineLevel="0" collapsed="false">
      <c r="A891" s="0" t="str">
        <f aca="true">INDIRECT("IDs!B"&amp;$B891+1)</f>
        <v>c-aligned</v>
      </c>
      <c r="B891" s="0" t="n">
        <v>890</v>
      </c>
      <c r="C891" s="0" t="n">
        <v>957.386364299639</v>
      </c>
      <c r="D891" s="0" t="n">
        <v>947.10023435735</v>
      </c>
      <c r="E891" s="0" t="n">
        <v>894.971930920361</v>
      </c>
      <c r="F891" s="0" t="n">
        <v>895.054200024058</v>
      </c>
      <c r="G891" s="0" t="n">
        <v>916.274466952188</v>
      </c>
      <c r="H891" s="0" t="n">
        <v>993.474616266991</v>
      </c>
      <c r="I891" s="0" t="n">
        <v>999.456446597232</v>
      </c>
      <c r="J891" s="0" t="n">
        <v>955.744560685154</v>
      </c>
      <c r="K891" s="0" t="n">
        <v>959.627028426528</v>
      </c>
      <c r="L891" s="0" t="n">
        <v>972.513167194924</v>
      </c>
      <c r="M891" s="0" t="n">
        <v>1028.59615922791</v>
      </c>
      <c r="N891" s="0" t="n">
        <v>909.18927633884</v>
      </c>
      <c r="O891" s="0" t="n">
        <v>832.814191842837</v>
      </c>
      <c r="P891" s="0" t="n">
        <v>832.796296635763</v>
      </c>
      <c r="Q891" s="0" t="n">
        <v>856.720010206539</v>
      </c>
    </row>
    <row r="892" customFormat="false" ht="15" hidden="false" customHeight="false" outlineLevel="0" collapsed="false">
      <c r="A892" s="0" t="str">
        <f aca="true">INDIRECT("IDs!B"&amp;$B892+1)</f>
        <v>c-aligned</v>
      </c>
      <c r="B892" s="0" t="n">
        <v>891</v>
      </c>
      <c r="C892" s="0" t="n">
        <v>980.50014059263</v>
      </c>
      <c r="D892" s="0" t="n">
        <v>953.307501364859</v>
      </c>
      <c r="E892" s="0" t="n">
        <v>916.647234830452</v>
      </c>
      <c r="F892" s="0" t="n">
        <v>917.438595518107</v>
      </c>
      <c r="G892" s="0" t="n">
        <v>941.447687115734</v>
      </c>
      <c r="H892" s="0" t="n">
        <v>1001.23831224055</v>
      </c>
      <c r="I892" s="0" t="n">
        <v>1003.41662384549</v>
      </c>
      <c r="J892" s="0" t="n">
        <v>967.396100317579</v>
      </c>
      <c r="K892" s="0" t="n">
        <v>967.435367737801</v>
      </c>
      <c r="L892" s="0" t="n">
        <v>988.037275327431</v>
      </c>
      <c r="M892" s="0" t="n">
        <v>1034.5667155384</v>
      </c>
      <c r="N892" s="0" t="n">
        <v>929.490676604929</v>
      </c>
      <c r="O892" s="0" t="n">
        <v>877.220413357816</v>
      </c>
      <c r="P892" s="0" t="n">
        <v>876.369546825355</v>
      </c>
      <c r="Q892" s="0" t="n">
        <v>910.132011584828</v>
      </c>
    </row>
    <row r="893" customFormat="false" ht="15" hidden="false" customHeight="false" outlineLevel="0" collapsed="false">
      <c r="A893" s="0" t="str">
        <f aca="true">INDIRECT("IDs!B"&amp;$B893+1)</f>
        <v>c-aligned</v>
      </c>
      <c r="B893" s="0" t="n">
        <v>892</v>
      </c>
      <c r="C893" s="0" t="n">
        <v>990.340271765351</v>
      </c>
      <c r="D893" s="0" t="n">
        <v>955.012533825893</v>
      </c>
      <c r="E893" s="0" t="n">
        <v>928.240154508893</v>
      </c>
      <c r="F893" s="0" t="n">
        <v>931.289343234365</v>
      </c>
      <c r="G893" s="0" t="n">
        <v>953.975074075755</v>
      </c>
      <c r="H893" s="0" t="n">
        <v>1003.24823588114</v>
      </c>
      <c r="I893" s="0" t="n">
        <v>1011.48382745265</v>
      </c>
      <c r="J893" s="0" t="n">
        <v>983.752748429939</v>
      </c>
      <c r="K893" s="0" t="n">
        <v>982.609411139199</v>
      </c>
      <c r="L893" s="0" t="n">
        <v>998.737661886057</v>
      </c>
      <c r="M893" s="0" t="n">
        <v>1037.61889426243</v>
      </c>
      <c r="N893" s="0" t="n">
        <v>943.374953335667</v>
      </c>
      <c r="O893" s="0" t="n">
        <v>906.466636324012</v>
      </c>
      <c r="P893" s="0" t="n">
        <v>905.157779851334</v>
      </c>
      <c r="Q893" s="0" t="n">
        <v>935.428267836952</v>
      </c>
    </row>
    <row r="894" customFormat="false" ht="15" hidden="false" customHeight="false" outlineLevel="0" collapsed="false">
      <c r="A894" s="0" t="str">
        <f aca="true">INDIRECT("IDs!B"&amp;$B894+1)</f>
        <v>c-aligned</v>
      </c>
      <c r="B894" s="0" t="n">
        <v>893</v>
      </c>
      <c r="C894" s="0" t="n">
        <v>994.85595097848</v>
      </c>
      <c r="D894" s="0" t="n">
        <v>955.984276393657</v>
      </c>
      <c r="E894" s="0" t="n">
        <v>936.030396544895</v>
      </c>
      <c r="F894" s="0" t="n">
        <v>940.277474770007</v>
      </c>
      <c r="G894" s="0" t="n">
        <v>960.778728076524</v>
      </c>
      <c r="H894" s="0" t="n">
        <v>1003.50053656471</v>
      </c>
      <c r="I894" s="0" t="n">
        <v>1022.05217463057</v>
      </c>
      <c r="J894" s="0" t="n">
        <v>1000.77493796776</v>
      </c>
      <c r="K894" s="0" t="n">
        <v>1000.05236725421</v>
      </c>
      <c r="L894" s="0" t="n">
        <v>1010.29854768764</v>
      </c>
      <c r="M894" s="0" t="n">
        <v>1040.88049258283</v>
      </c>
      <c r="N894" s="0" t="n">
        <v>956.13631911054</v>
      </c>
      <c r="O894" s="0" t="n">
        <v>927.697638175971</v>
      </c>
      <c r="P894" s="0" t="n">
        <v>925.791194227833</v>
      </c>
      <c r="Q894" s="0" t="n">
        <v>948.758746188301</v>
      </c>
    </row>
    <row r="895" customFormat="false" ht="15" hidden="false" customHeight="false" outlineLevel="0" collapsed="false">
      <c r="A895" s="0" t="str">
        <f aca="true">INDIRECT("IDs!B"&amp;$B895+1)</f>
        <v>c-aligned</v>
      </c>
      <c r="B895" s="0" t="n">
        <v>894</v>
      </c>
      <c r="C895" s="0" t="n">
        <v>996.553805577387</v>
      </c>
      <c r="D895" s="0" t="n">
        <v>957.731879990056</v>
      </c>
      <c r="E895" s="0" t="n">
        <v>939.806130836131</v>
      </c>
      <c r="F895" s="0" t="n">
        <v>944.230560097597</v>
      </c>
      <c r="G895" s="0" t="n">
        <v>963.761849065096</v>
      </c>
      <c r="H895" s="0" t="n">
        <v>1004.09643003565</v>
      </c>
      <c r="I895" s="0" t="n">
        <v>1027.09661388556</v>
      </c>
      <c r="J895" s="0" t="n">
        <v>1009.26677257611</v>
      </c>
      <c r="K895" s="0" t="n">
        <v>1008.53667589776</v>
      </c>
      <c r="L895" s="0" t="n">
        <v>1015.48621811763</v>
      </c>
      <c r="M895" s="0" t="n">
        <v>1042.47156641519</v>
      </c>
      <c r="N895" s="0" t="n">
        <v>961.572716068916</v>
      </c>
      <c r="O895" s="0" t="n">
        <v>936.473319722506</v>
      </c>
      <c r="P895" s="0" t="n">
        <v>934.525501882844</v>
      </c>
      <c r="Q895" s="0" t="n">
        <v>953.972728586318</v>
      </c>
    </row>
    <row r="896" customFormat="false" ht="15" hidden="false" customHeight="false" outlineLevel="0" collapsed="false">
      <c r="A896" s="0" t="str">
        <f aca="true">INDIRECT("IDs!B"&amp;$B896+1)</f>
        <v>c-aligned</v>
      </c>
      <c r="B896" s="0" t="n">
        <v>895</v>
      </c>
      <c r="C896" s="0" t="n">
        <v>967.198814517957</v>
      </c>
      <c r="D896" s="0" t="n">
        <v>954.802157643008</v>
      </c>
      <c r="E896" s="0" t="n">
        <v>967.073008231098</v>
      </c>
      <c r="F896" s="0" t="n">
        <v>967.099122636606</v>
      </c>
      <c r="G896" s="0" t="n">
        <v>967.122090308643</v>
      </c>
      <c r="H896" s="0" t="n">
        <v>955.042017549288</v>
      </c>
      <c r="I896" s="0" t="n">
        <v>955.457305583214</v>
      </c>
      <c r="J896" s="0" t="n">
        <v>967.310515452012</v>
      </c>
      <c r="K896" s="0" t="n">
        <v>967.339020154814</v>
      </c>
      <c r="L896" s="0" t="n">
        <v>967.421381102959</v>
      </c>
      <c r="M896" s="0" t="n">
        <v>955.265669452601</v>
      </c>
      <c r="N896" s="0" t="n">
        <v>966.953198335149</v>
      </c>
      <c r="O896" s="0" t="n">
        <v>976.769788048034</v>
      </c>
      <c r="P896" s="0" t="n">
        <v>976.761075276655</v>
      </c>
      <c r="Q896" s="0" t="n">
        <v>976.772260672233</v>
      </c>
    </row>
    <row r="897" customFormat="false" ht="15" hidden="false" customHeight="false" outlineLevel="0" collapsed="false">
      <c r="A897" s="0" t="str">
        <f aca="true">INDIRECT("IDs!B"&amp;$B897+1)</f>
        <v>c-aligned</v>
      </c>
      <c r="B897" s="0" t="n">
        <v>896</v>
      </c>
      <c r="C897" s="0" t="n">
        <v>998.951056901394</v>
      </c>
      <c r="D897" s="0" t="n">
        <v>962.788444500136</v>
      </c>
      <c r="E897" s="0" t="n">
        <v>950.061627359559</v>
      </c>
      <c r="F897" s="0" t="n">
        <v>953.853699242415</v>
      </c>
      <c r="G897" s="0" t="n">
        <v>969.232650110715</v>
      </c>
      <c r="H897" s="0" t="n">
        <v>1003.78108075433</v>
      </c>
      <c r="I897" s="0" t="n">
        <v>1042.86670422779</v>
      </c>
      <c r="J897" s="0" t="n">
        <v>1034.00682728379</v>
      </c>
      <c r="K897" s="0" t="n">
        <v>1030.30628424733</v>
      </c>
      <c r="L897" s="0" t="n">
        <v>1028.3260111121</v>
      </c>
      <c r="M897" s="0" t="n">
        <v>1044.70460971288</v>
      </c>
      <c r="N897" s="0" t="n">
        <v>971.519846570573</v>
      </c>
      <c r="O897" s="0" t="n">
        <v>957.752900661614</v>
      </c>
      <c r="P897" s="0" t="n">
        <v>956.153821099705</v>
      </c>
      <c r="Q897" s="0" t="n">
        <v>967.085665031885</v>
      </c>
    </row>
    <row r="898" customFormat="false" ht="15" hidden="false" customHeight="false" outlineLevel="0" collapsed="false">
      <c r="A898" s="0" t="str">
        <f aca="true">INDIRECT("IDs!B"&amp;$B898+1)</f>
        <v>c-aligned</v>
      </c>
      <c r="B898" s="0" t="n">
        <v>897</v>
      </c>
      <c r="C898" s="0" t="n">
        <v>1000.16789235556</v>
      </c>
      <c r="D898" s="0" t="n">
        <v>962.560477471278</v>
      </c>
      <c r="E898" s="0" t="n">
        <v>952.813384390586</v>
      </c>
      <c r="F898" s="0" t="n">
        <v>957.710166259628</v>
      </c>
      <c r="G898" s="0" t="n">
        <v>972.410814199969</v>
      </c>
      <c r="H898" s="0" t="n">
        <v>1003.99354660843</v>
      </c>
      <c r="I898" s="0" t="n">
        <v>1051.48533056312</v>
      </c>
      <c r="J898" s="0" t="n">
        <v>1040.83179017029</v>
      </c>
      <c r="K898" s="0" t="n">
        <v>1035.7128029507</v>
      </c>
      <c r="L898" s="0" t="n">
        <v>1031.77391570687</v>
      </c>
      <c r="M898" s="0" t="n">
        <v>1043.84720764849</v>
      </c>
      <c r="N898" s="0" t="n">
        <v>975.504320724315</v>
      </c>
      <c r="O898" s="0" t="n">
        <v>962.309616840273</v>
      </c>
      <c r="P898" s="0" t="n">
        <v>961.741389376051</v>
      </c>
      <c r="Q898" s="0" t="n">
        <v>973.128743415927</v>
      </c>
    </row>
    <row r="899" customFormat="false" ht="15" hidden="false" customHeight="false" outlineLevel="0" collapsed="false">
      <c r="A899" s="0" t="str">
        <f aca="true">INDIRECT("IDs!B"&amp;$B899+1)</f>
        <v>c-aligned</v>
      </c>
      <c r="B899" s="0" t="n">
        <v>898</v>
      </c>
      <c r="C899" s="0" t="n">
        <v>967.546905556926</v>
      </c>
      <c r="D899" s="0" t="n">
        <v>936.326348188186</v>
      </c>
      <c r="E899" s="0" t="n">
        <v>939.941330004863</v>
      </c>
      <c r="F899" s="0" t="n">
        <v>942.126071216204</v>
      </c>
      <c r="G899" s="0" t="n">
        <v>950.649601626938</v>
      </c>
      <c r="H899" s="0" t="n">
        <v>959.077404907673</v>
      </c>
      <c r="I899" s="0" t="n">
        <v>947.003994533885</v>
      </c>
      <c r="J899" s="0" t="n">
        <v>970.975938797828</v>
      </c>
      <c r="K899" s="0" t="n">
        <v>968.45766299928</v>
      </c>
      <c r="L899" s="0" t="n">
        <v>960.676919801579</v>
      </c>
      <c r="M899" s="0" t="n">
        <v>976.082122563973</v>
      </c>
      <c r="N899" s="0" t="n">
        <v>944.44532958481</v>
      </c>
      <c r="O899" s="0" t="n">
        <v>956.242294368853</v>
      </c>
      <c r="P899" s="0" t="n">
        <v>952.938531952211</v>
      </c>
      <c r="Q899" s="0" t="n">
        <v>960.332189778235</v>
      </c>
    </row>
    <row r="900" customFormat="false" ht="15" hidden="false" customHeight="false" outlineLevel="0" collapsed="false">
      <c r="A900" s="0" t="str">
        <f aca="true">INDIRECT("IDs!B"&amp;$B900+1)</f>
        <v>c-aligned</v>
      </c>
      <c r="B900" s="0" t="n">
        <v>899</v>
      </c>
      <c r="C900" s="0" t="n">
        <v>1021.4260914488</v>
      </c>
      <c r="D900" s="0" t="n">
        <v>956.13051591202</v>
      </c>
      <c r="E900" s="0" t="n">
        <v>968.705086346037</v>
      </c>
      <c r="F900" s="0" t="n">
        <v>985.209828741936</v>
      </c>
      <c r="G900" s="0" t="n">
        <v>988.938910983224</v>
      </c>
      <c r="H900" s="0" t="n">
        <v>985.519094979619</v>
      </c>
      <c r="I900" s="0" t="n">
        <v>1069.3278674748</v>
      </c>
      <c r="J900" s="0" t="n">
        <v>1078.1351906202</v>
      </c>
      <c r="K900" s="0" t="n">
        <v>1064.39835764449</v>
      </c>
      <c r="L900" s="0" t="n">
        <v>1053.74432559333</v>
      </c>
      <c r="M900" s="0" t="n">
        <v>1061.25771410019</v>
      </c>
      <c r="N900" s="0" t="n">
        <v>992.818386205947</v>
      </c>
      <c r="O900" s="0" t="n">
        <v>994.054430938363</v>
      </c>
      <c r="P900" s="0" t="n">
        <v>998.568522037816</v>
      </c>
      <c r="Q900" s="0" t="n">
        <v>1004.4128881624</v>
      </c>
    </row>
    <row r="901" customFormat="false" ht="15" hidden="false" customHeight="false" outlineLevel="0" collapsed="false">
      <c r="A901" s="0" t="str">
        <f aca="true">INDIRECT("IDs!B"&amp;$B901+1)</f>
        <v>c-aligned</v>
      </c>
      <c r="B901" s="0" t="n">
        <v>900</v>
      </c>
      <c r="C901" s="0" t="n">
        <v>1015.83626310339</v>
      </c>
      <c r="D901" s="0" t="n">
        <v>957.960671819185</v>
      </c>
      <c r="E901" s="0" t="n">
        <v>971.310334194618</v>
      </c>
      <c r="F901" s="0" t="n">
        <v>988.307368039689</v>
      </c>
      <c r="G901" s="0" t="n">
        <v>994.23344261841</v>
      </c>
      <c r="H901" s="0" t="n">
        <v>971.195956393507</v>
      </c>
      <c r="I901" s="0" t="n">
        <v>1077.06145103901</v>
      </c>
      <c r="J901" s="0" t="n">
        <v>1085.92018765755</v>
      </c>
      <c r="K901" s="0" t="n">
        <v>1066.95787489279</v>
      </c>
      <c r="L901" s="0" t="n">
        <v>1055.93687520764</v>
      </c>
      <c r="M901" s="0" t="n">
        <v>1050.00228086938</v>
      </c>
      <c r="N901" s="0" t="n">
        <v>989.357208363831</v>
      </c>
      <c r="O901" s="0" t="n">
        <v>997.02029329256</v>
      </c>
      <c r="P901" s="0" t="n">
        <v>1001.97259969417</v>
      </c>
      <c r="Q901" s="0" t="n">
        <v>1006.47828911597</v>
      </c>
    </row>
    <row r="902" customFormat="false" ht="15" hidden="false" customHeight="false" outlineLevel="0" collapsed="false">
      <c r="A902" s="0" t="str">
        <f aca="true">INDIRECT("IDs!B"&amp;$B902+1)</f>
        <v>c-aligned</v>
      </c>
      <c r="B902" s="0" t="n">
        <v>901</v>
      </c>
      <c r="C902" s="0" t="n">
        <v>919.356444392036</v>
      </c>
      <c r="D902" s="0" t="n">
        <v>968.453968169695</v>
      </c>
      <c r="E902" s="0" t="n">
        <v>899.214789917086</v>
      </c>
      <c r="F902" s="0" t="n">
        <v>903.173182657967</v>
      </c>
      <c r="G902" s="0" t="n">
        <v>903.369904520334</v>
      </c>
      <c r="H902" s="0" t="n">
        <v>992.386875828662</v>
      </c>
      <c r="I902" s="0" t="n">
        <v>1003.32739517988</v>
      </c>
      <c r="J902" s="0" t="n">
        <v>934.221361873998</v>
      </c>
      <c r="K902" s="0" t="n">
        <v>936.936160672323</v>
      </c>
      <c r="L902" s="0" t="n">
        <v>936.36054471789</v>
      </c>
      <c r="M902" s="0" t="n">
        <v>1015.91632299695</v>
      </c>
      <c r="N902" s="0" t="n">
        <v>901.577497129571</v>
      </c>
      <c r="O902" s="0" t="n">
        <v>779.921757137072</v>
      </c>
      <c r="P902" s="0" t="n">
        <v>780.244763344523</v>
      </c>
      <c r="Q902" s="0" t="n">
        <v>780.372212093456</v>
      </c>
    </row>
    <row r="903" customFormat="false" ht="15" hidden="false" customHeight="false" outlineLevel="0" collapsed="false">
      <c r="A903" s="0" t="str">
        <f aca="true">INDIRECT("IDs!B"&amp;$B903+1)</f>
        <v>c-aligned</v>
      </c>
      <c r="B903" s="0" t="n">
        <v>902</v>
      </c>
      <c r="C903" s="0" t="n">
        <v>968.201292855396</v>
      </c>
      <c r="D903" s="0" t="n">
        <v>952.69109830654</v>
      </c>
      <c r="E903" s="0" t="n">
        <v>901.555961700549</v>
      </c>
      <c r="F903" s="0" t="n">
        <v>903.387950154702</v>
      </c>
      <c r="G903" s="0" t="n">
        <v>926.380773456283</v>
      </c>
      <c r="H903" s="0" t="n">
        <v>1006.06512230126</v>
      </c>
      <c r="I903" s="0" t="n">
        <v>1006.01182784643</v>
      </c>
      <c r="J903" s="0" t="n">
        <v>965.886629168735</v>
      </c>
      <c r="K903" s="0" t="n">
        <v>969.9072746453</v>
      </c>
      <c r="L903" s="0" t="n">
        <v>982.584364518638</v>
      </c>
      <c r="M903" s="0" t="n">
        <v>1040.04843300585</v>
      </c>
      <c r="N903" s="0" t="n">
        <v>914.276199160719</v>
      </c>
      <c r="O903" s="0" t="n">
        <v>839.815489988497</v>
      </c>
      <c r="P903" s="0" t="n">
        <v>840.972377246949</v>
      </c>
      <c r="Q903" s="0" t="n">
        <v>865.27790407094</v>
      </c>
    </row>
    <row r="904" customFormat="false" ht="15" hidden="false" customHeight="false" outlineLevel="0" collapsed="false">
      <c r="A904" s="0" t="str">
        <f aca="true">INDIRECT("IDs!B"&amp;$B904+1)</f>
        <v>c-aligned</v>
      </c>
      <c r="B904" s="0" t="n">
        <v>903</v>
      </c>
      <c r="C904" s="0" t="n">
        <v>993.948135159542</v>
      </c>
      <c r="D904" s="0" t="n">
        <v>962.487141371108</v>
      </c>
      <c r="E904" s="0" t="n">
        <v>927.523179488214</v>
      </c>
      <c r="F904" s="0" t="n">
        <v>929.18066223575</v>
      </c>
      <c r="G904" s="0" t="n">
        <v>954.191780945922</v>
      </c>
      <c r="H904" s="0" t="n">
        <v>1015.31363905284</v>
      </c>
      <c r="I904" s="0" t="n">
        <v>1007.91407619731</v>
      </c>
      <c r="J904" s="0" t="n">
        <v>973.833133544759</v>
      </c>
      <c r="K904" s="0" t="n">
        <v>977.003332518933</v>
      </c>
      <c r="L904" s="0" t="n">
        <v>999.879765081192</v>
      </c>
      <c r="M904" s="0" t="n">
        <v>1047.27373487503</v>
      </c>
      <c r="N904" s="0" t="n">
        <v>935.301761131788</v>
      </c>
      <c r="O904" s="0" t="n">
        <v>885.48710332819</v>
      </c>
      <c r="P904" s="0" t="n">
        <v>887.052621028719</v>
      </c>
      <c r="Q904" s="0" t="n">
        <v>922.534078559954</v>
      </c>
    </row>
    <row r="905" customFormat="false" ht="15" hidden="false" customHeight="false" outlineLevel="0" collapsed="false">
      <c r="A905" s="0" t="str">
        <f aca="true">INDIRECT("IDs!B"&amp;$B905+1)</f>
        <v>c-aligned</v>
      </c>
      <c r="B905" s="0" t="n">
        <v>904</v>
      </c>
      <c r="C905" s="0" t="n">
        <v>1004.8956080331</v>
      </c>
      <c r="D905" s="0" t="n">
        <v>964.74080266005</v>
      </c>
      <c r="E905" s="0" t="n">
        <v>939.148196870187</v>
      </c>
      <c r="F905" s="0" t="n">
        <v>943.688228974816</v>
      </c>
      <c r="G905" s="0" t="n">
        <v>967.858048371476</v>
      </c>
      <c r="H905" s="0" t="n">
        <v>1018.5375137428</v>
      </c>
      <c r="I905" s="0" t="n">
        <v>1015.97414536319</v>
      </c>
      <c r="J905" s="0" t="n">
        <v>989.070146906123</v>
      </c>
      <c r="K905" s="0" t="n">
        <v>990.67557953212</v>
      </c>
      <c r="L905" s="0" t="n">
        <v>1010.37116590438</v>
      </c>
      <c r="M905" s="0" t="n">
        <v>1051.39915135784</v>
      </c>
      <c r="N905" s="0" t="n">
        <v>949.296677216872</v>
      </c>
      <c r="O905" s="0" t="n">
        <v>914.086623336248</v>
      </c>
      <c r="P905" s="0" t="n">
        <v>915.436287052663</v>
      </c>
      <c r="Q905" s="0" t="n">
        <v>948.087190866416</v>
      </c>
    </row>
    <row r="906" customFormat="false" ht="15" hidden="false" customHeight="false" outlineLevel="0" collapsed="false">
      <c r="A906" s="0" t="str">
        <f aca="true">INDIRECT("IDs!B"&amp;$B906+1)</f>
        <v>c-aligned</v>
      </c>
      <c r="B906" s="0" t="n">
        <v>905</v>
      </c>
      <c r="C906" s="0" t="n">
        <v>1009.0783265674</v>
      </c>
      <c r="D906" s="0" t="n">
        <v>966.285562370033</v>
      </c>
      <c r="E906" s="0" t="n">
        <v>947.401197830543</v>
      </c>
      <c r="F906" s="0" t="n">
        <v>952.969028203881</v>
      </c>
      <c r="G906" s="0" t="n">
        <v>975.003549564416</v>
      </c>
      <c r="H906" s="0" t="n">
        <v>1019.01402918325</v>
      </c>
      <c r="I906" s="0" t="n">
        <v>1027.15845386114</v>
      </c>
      <c r="J906" s="0" t="n">
        <v>1006.62159666478</v>
      </c>
      <c r="K906" s="0" t="n">
        <v>1008.06080477597</v>
      </c>
      <c r="L906" s="0" t="n">
        <v>1021.60478350279</v>
      </c>
      <c r="M906" s="0" t="n">
        <v>1054.72576154147</v>
      </c>
      <c r="N906" s="0" t="n">
        <v>963.163171630767</v>
      </c>
      <c r="O906" s="0" t="n">
        <v>935.736494189927</v>
      </c>
      <c r="P906" s="0" t="n">
        <v>935.672711035472</v>
      </c>
      <c r="Q906" s="0" t="n">
        <v>960.963542456018</v>
      </c>
    </row>
    <row r="907" customFormat="false" ht="15" hidden="false" customHeight="false" outlineLevel="0" collapsed="false">
      <c r="A907" s="0" t="str">
        <f aca="true">INDIRECT("IDs!B"&amp;$B907+1)</f>
        <v>c-aligned</v>
      </c>
      <c r="B907" s="0" t="n">
        <v>906</v>
      </c>
      <c r="C907" s="0" t="n">
        <v>1011.29558735987</v>
      </c>
      <c r="D907" s="0" t="n">
        <v>968.513533031455</v>
      </c>
      <c r="E907" s="0" t="n">
        <v>951.575511108524</v>
      </c>
      <c r="F907" s="0" t="n">
        <v>957.399617734161</v>
      </c>
      <c r="G907" s="0" t="n">
        <v>978.529374252282</v>
      </c>
      <c r="H907" s="0" t="n">
        <v>1020.23631735525</v>
      </c>
      <c r="I907" s="0" t="n">
        <v>1032.30227187632</v>
      </c>
      <c r="J907" s="0" t="n">
        <v>1015.62989044195</v>
      </c>
      <c r="K907" s="0" t="n">
        <v>1017.28932470414</v>
      </c>
      <c r="L907" s="0" t="n">
        <v>1027.33507206168</v>
      </c>
      <c r="M907" s="0" t="n">
        <v>1057.20083994055</v>
      </c>
      <c r="N907" s="0" t="n">
        <v>968.758536831294</v>
      </c>
      <c r="O907" s="0" t="n">
        <v>944.642326750704</v>
      </c>
      <c r="P907" s="0" t="n">
        <v>944.62194233539</v>
      </c>
      <c r="Q907" s="0" t="n">
        <v>966.531580756268</v>
      </c>
    </row>
    <row r="908" customFormat="false" ht="15" hidden="false" customHeight="false" outlineLevel="0" collapsed="false">
      <c r="A908" s="0" t="str">
        <f aca="true">INDIRECT("IDs!B"&amp;$B908+1)</f>
        <v>c-aligned</v>
      </c>
      <c r="B908" s="0" t="n">
        <v>907</v>
      </c>
      <c r="C908" s="0" t="n">
        <v>960.837010557913</v>
      </c>
      <c r="D908" s="0" t="n">
        <v>939.051469045453</v>
      </c>
      <c r="E908" s="0" t="n">
        <v>944.73933002957</v>
      </c>
      <c r="F908" s="0" t="n">
        <v>966.478017657448</v>
      </c>
      <c r="G908" s="0" t="n">
        <v>973.720453764713</v>
      </c>
      <c r="H908" s="0" t="n">
        <v>965.419629339046</v>
      </c>
      <c r="I908" s="0" t="n">
        <v>923.345464673109</v>
      </c>
      <c r="J908" s="0" t="n">
        <v>923.010158244219</v>
      </c>
      <c r="K908" s="0" t="n">
        <v>953.01790904105</v>
      </c>
      <c r="L908" s="0" t="n">
        <v>940.354466431367</v>
      </c>
      <c r="M908" s="0" t="n">
        <v>943.947381594019</v>
      </c>
      <c r="N908" s="0" t="n">
        <v>919.041445931269</v>
      </c>
      <c r="O908" s="0" t="n">
        <v>939.32074257956</v>
      </c>
      <c r="P908" s="0" t="n">
        <v>976.622133674453</v>
      </c>
      <c r="Q908" s="0" t="n">
        <v>972.629253917309</v>
      </c>
    </row>
    <row r="909" customFormat="false" ht="15" hidden="false" customHeight="false" outlineLevel="0" collapsed="false">
      <c r="A909" s="0" t="str">
        <f aca="true">INDIRECT("IDs!B"&amp;$B909+1)</f>
        <v>c-aligned</v>
      </c>
      <c r="B909" s="0" t="n">
        <v>908</v>
      </c>
      <c r="C909" s="0" t="n">
        <v>1014.93309568708</v>
      </c>
      <c r="D909" s="0" t="n">
        <v>974.447512058193</v>
      </c>
      <c r="E909" s="0" t="n">
        <v>963.181954570082</v>
      </c>
      <c r="F909" s="0" t="n">
        <v>968.782828441803</v>
      </c>
      <c r="G909" s="0" t="n">
        <v>985.659337578553</v>
      </c>
      <c r="H909" s="0" t="n">
        <v>1021.98964429054</v>
      </c>
      <c r="I909" s="0" t="n">
        <v>1047.70654383155</v>
      </c>
      <c r="J909" s="0" t="n">
        <v>1040.73974847063</v>
      </c>
      <c r="K909" s="0" t="n">
        <v>1040.26476732939</v>
      </c>
      <c r="L909" s="0" t="n">
        <v>1041.51288944061</v>
      </c>
      <c r="M909" s="0" t="n">
        <v>1061.39402740846</v>
      </c>
      <c r="N909" s="0" t="n">
        <v>977.612185114152</v>
      </c>
      <c r="O909" s="0" t="n">
        <v>965.70956902137</v>
      </c>
      <c r="P909" s="0" t="n">
        <v>967.226139514174</v>
      </c>
      <c r="Q909" s="0" t="n">
        <v>980.693724136013</v>
      </c>
    </row>
    <row r="910" customFormat="false" ht="15" hidden="false" customHeight="false" outlineLevel="0" collapsed="false">
      <c r="A910" s="0" t="str">
        <f aca="true">INDIRECT("IDs!B"&amp;$B910+1)</f>
        <v>c-aligned</v>
      </c>
      <c r="B910" s="0" t="n">
        <v>909</v>
      </c>
      <c r="C910" s="0" t="n">
        <v>1016.74111236694</v>
      </c>
      <c r="D910" s="0" t="n">
        <v>974.242539589132</v>
      </c>
      <c r="E910" s="0" t="n">
        <v>966.521403766798</v>
      </c>
      <c r="F910" s="0" t="n">
        <v>973.161227811609</v>
      </c>
      <c r="G910" s="0" t="n">
        <v>989.83855170145</v>
      </c>
      <c r="H910" s="0" t="n">
        <v>1022.92458506061</v>
      </c>
      <c r="I910" s="0" t="n">
        <v>1055.30928042203</v>
      </c>
      <c r="J910" s="0" t="n">
        <v>1047.85744623732</v>
      </c>
      <c r="K910" s="0" t="n">
        <v>1046.28702646206</v>
      </c>
      <c r="L910" s="0" t="n">
        <v>1045.94581459868</v>
      </c>
      <c r="M910" s="0" t="n">
        <v>1061.90875454962</v>
      </c>
      <c r="N910" s="0" t="n">
        <v>981.237796010056</v>
      </c>
      <c r="O910" s="0" t="n">
        <v>971.605724986075</v>
      </c>
      <c r="P910" s="0" t="n">
        <v>974.092275733725</v>
      </c>
      <c r="Q910" s="0" t="n">
        <v>987.55398535141</v>
      </c>
    </row>
    <row r="911" customFormat="false" ht="15" hidden="false" customHeight="false" outlineLevel="0" collapsed="false">
      <c r="A911" s="0" t="str">
        <f aca="true">INDIRECT("IDs!B"&amp;$B911+1)</f>
        <v>c-aligned</v>
      </c>
      <c r="B911" s="0" t="n">
        <v>910</v>
      </c>
      <c r="C911" s="0" t="n">
        <v>949.735988001209</v>
      </c>
      <c r="D911" s="0" t="n">
        <v>955.46598368095</v>
      </c>
      <c r="E911" s="0" t="n">
        <v>960.414473529418</v>
      </c>
      <c r="F911" s="0" t="n">
        <v>956.491365061375</v>
      </c>
      <c r="G911" s="0" t="n">
        <v>946.959922330688</v>
      </c>
      <c r="H911" s="0" t="n">
        <v>947.076003679507</v>
      </c>
      <c r="I911" s="0" t="n">
        <v>923.709063714088</v>
      </c>
      <c r="J911" s="0" t="n">
        <v>945.101682345666</v>
      </c>
      <c r="K911" s="0" t="n">
        <v>958.361404872169</v>
      </c>
      <c r="L911" s="0" t="n">
        <v>965.840436069442</v>
      </c>
      <c r="M911" s="0" t="n">
        <v>960.275356740433</v>
      </c>
      <c r="N911" s="0" t="n">
        <v>934.137924936804</v>
      </c>
      <c r="O911" s="0" t="n">
        <v>945.476295078565</v>
      </c>
      <c r="P911" s="0" t="n">
        <v>962.334236455826</v>
      </c>
      <c r="Q911" s="0" t="n">
        <v>953.84547501606</v>
      </c>
    </row>
    <row r="912" customFormat="false" ht="15" hidden="false" customHeight="false" outlineLevel="0" collapsed="false">
      <c r="A912" s="0" t="str">
        <f aca="true">INDIRECT("IDs!B"&amp;$B912+1)</f>
        <v>c-aligned</v>
      </c>
      <c r="B912" s="0" t="n">
        <v>911</v>
      </c>
      <c r="C912" s="0" t="n">
        <v>1044.66795372416</v>
      </c>
      <c r="D912" s="0" t="n">
        <v>972.114042419106</v>
      </c>
      <c r="E912" s="0" t="n">
        <v>986.778070631428</v>
      </c>
      <c r="F912" s="0" t="n">
        <v>1005.86754339867</v>
      </c>
      <c r="G912" s="0" t="n">
        <v>1009.43223697643</v>
      </c>
      <c r="H912" s="0" t="n">
        <v>1004.4835269413</v>
      </c>
      <c r="I912" s="0" t="n">
        <v>1078.39742108127</v>
      </c>
      <c r="J912" s="0" t="n">
        <v>1089.23266272631</v>
      </c>
      <c r="K912" s="0" t="n">
        <v>1079.20160253825</v>
      </c>
      <c r="L912" s="0" t="n">
        <v>1072.61447535621</v>
      </c>
      <c r="M912" s="0" t="n">
        <v>1083.7864414718</v>
      </c>
      <c r="N912" s="0" t="n">
        <v>1007.4191786341</v>
      </c>
      <c r="O912" s="0" t="n">
        <v>1008.72265403322</v>
      </c>
      <c r="P912" s="0" t="n">
        <v>1014.7873587337</v>
      </c>
      <c r="Q912" s="0" t="n">
        <v>1022.71793043514</v>
      </c>
    </row>
    <row r="913" customFormat="false" ht="15" hidden="false" customHeight="false" outlineLevel="0" collapsed="false">
      <c r="A913" s="0" t="str">
        <f aca="true">INDIRECT("IDs!B"&amp;$B913+1)</f>
        <v>c-aligned</v>
      </c>
      <c r="B913" s="0" t="n">
        <v>912</v>
      </c>
      <c r="C913" s="0" t="n">
        <v>1039.24456035458</v>
      </c>
      <c r="D913" s="0" t="n">
        <v>977.954842330206</v>
      </c>
      <c r="E913" s="0" t="n">
        <v>991.009333902509</v>
      </c>
      <c r="F913" s="0" t="n">
        <v>1010.12139184077</v>
      </c>
      <c r="G913" s="0" t="n">
        <v>1013.80128091132</v>
      </c>
      <c r="H913" s="0" t="n">
        <v>981.788838519244</v>
      </c>
      <c r="I913" s="0" t="n">
        <v>1088.67240652641</v>
      </c>
      <c r="J913" s="0" t="n">
        <v>1099.55766645528</v>
      </c>
      <c r="K913" s="0" t="n">
        <v>1083.36948684199</v>
      </c>
      <c r="L913" s="0" t="n">
        <v>1077.27651699024</v>
      </c>
      <c r="M913" s="0" t="n">
        <v>1062.43904661318</v>
      </c>
      <c r="N913" s="0" t="n">
        <v>1007.51533262701</v>
      </c>
      <c r="O913" s="0" t="n">
        <v>1014.313495115</v>
      </c>
      <c r="P913" s="0" t="n">
        <v>1019.19686774734</v>
      </c>
      <c r="Q913" s="0" t="n">
        <v>1024.77568586388</v>
      </c>
    </row>
    <row r="914" customFormat="false" ht="15" hidden="false" customHeight="false" outlineLevel="0" collapsed="false">
      <c r="A914" s="0" t="str">
        <f aca="true">INDIRECT("IDs!B"&amp;$B914+1)</f>
        <v>c-aligned</v>
      </c>
      <c r="B914" s="0" t="n">
        <v>913</v>
      </c>
      <c r="C914" s="0" t="n">
        <v>924.113698654455</v>
      </c>
      <c r="D914" s="0" t="n">
        <v>974.517431108908</v>
      </c>
      <c r="E914" s="0" t="n">
        <v>905.285554834345</v>
      </c>
      <c r="F914" s="0" t="n">
        <v>908.268969623273</v>
      </c>
      <c r="G914" s="0" t="n">
        <v>908.049534607755</v>
      </c>
      <c r="H914" s="0" t="n">
        <v>997.605880099271</v>
      </c>
      <c r="I914" s="0" t="n">
        <v>1008.06828764462</v>
      </c>
      <c r="J914" s="0" t="n">
        <v>938.16462325491</v>
      </c>
      <c r="K914" s="0" t="n">
        <v>941.737101579998</v>
      </c>
      <c r="L914" s="0" t="n">
        <v>939.922561966799</v>
      </c>
      <c r="M914" s="0" t="n">
        <v>1024.4099583623</v>
      </c>
      <c r="N914" s="0" t="n">
        <v>904.860729046358</v>
      </c>
      <c r="O914" s="0" t="n">
        <v>780.618023419505</v>
      </c>
      <c r="P914" s="0" t="n">
        <v>780.564715755777</v>
      </c>
      <c r="Q914" s="0" t="n">
        <v>780.514483905547</v>
      </c>
    </row>
    <row r="915" customFormat="false" ht="15" hidden="false" customHeight="false" outlineLevel="0" collapsed="false">
      <c r="A915" s="0" t="str">
        <f aca="true">INDIRECT("IDs!B"&amp;$B915+1)</f>
        <v>c-aligned</v>
      </c>
      <c r="B915" s="0" t="n">
        <v>914</v>
      </c>
      <c r="C915" s="0" t="n">
        <v>976.999461953026</v>
      </c>
      <c r="D915" s="0" t="n">
        <v>958.493949305193</v>
      </c>
      <c r="E915" s="0" t="n">
        <v>908.36299677713</v>
      </c>
      <c r="F915" s="0" t="n">
        <v>911.345842900996</v>
      </c>
      <c r="G915" s="0" t="n">
        <v>935.894422690678</v>
      </c>
      <c r="H915" s="0" t="n">
        <v>1016.02809342742</v>
      </c>
      <c r="I915" s="0" t="n">
        <v>1009.81339606005</v>
      </c>
      <c r="J915" s="0" t="n">
        <v>972.290202138869</v>
      </c>
      <c r="K915" s="0" t="n">
        <v>977.302685355563</v>
      </c>
      <c r="L915" s="0" t="n">
        <v>990.336480473311</v>
      </c>
      <c r="M915" s="0" t="n">
        <v>1047.93117176618</v>
      </c>
      <c r="N915" s="0" t="n">
        <v>918.813302051142</v>
      </c>
      <c r="O915" s="0" t="n">
        <v>846.785575538899</v>
      </c>
      <c r="P915" s="0" t="n">
        <v>849.557045706271</v>
      </c>
      <c r="Q915" s="0" t="n">
        <v>874.278572147443</v>
      </c>
    </row>
    <row r="916" customFormat="false" ht="15" hidden="false" customHeight="false" outlineLevel="0" collapsed="false">
      <c r="A916" s="0" t="str">
        <f aca="true">INDIRECT("IDs!B"&amp;$B916+1)</f>
        <v>c-aligned</v>
      </c>
      <c r="B916" s="0" t="n">
        <v>915</v>
      </c>
      <c r="C916" s="0" t="n">
        <v>1002.89399514802</v>
      </c>
      <c r="D916" s="0" t="n">
        <v>971.949914457328</v>
      </c>
      <c r="E916" s="0" t="n">
        <v>937.615376866541</v>
      </c>
      <c r="F916" s="0" t="n">
        <v>939.702486430422</v>
      </c>
      <c r="G916" s="0" t="n">
        <v>965.953873049489</v>
      </c>
      <c r="H916" s="0" t="n">
        <v>1026.55079626391</v>
      </c>
      <c r="I916" s="0" t="n">
        <v>1010.16500640145</v>
      </c>
      <c r="J916" s="0" t="n">
        <v>977.132392557625</v>
      </c>
      <c r="K916" s="0" t="n">
        <v>981.844497990119</v>
      </c>
      <c r="L916" s="0" t="n">
        <v>1006.33668609468</v>
      </c>
      <c r="M916" s="0" t="n">
        <v>1054.74470026088</v>
      </c>
      <c r="N916" s="0" t="n">
        <v>940.949182477764</v>
      </c>
      <c r="O916" s="0" t="n">
        <v>892.563326698795</v>
      </c>
      <c r="P916" s="0" t="n">
        <v>896.015666236567</v>
      </c>
      <c r="Q916" s="0" t="n">
        <v>932.228638037823</v>
      </c>
    </row>
    <row r="917" customFormat="false" ht="15" hidden="false" customHeight="false" outlineLevel="0" collapsed="false">
      <c r="A917" s="0" t="str">
        <f aca="true">INDIRECT("IDs!B"&amp;$B917+1)</f>
        <v>c-aligned</v>
      </c>
      <c r="B917" s="0" t="n">
        <v>916</v>
      </c>
      <c r="C917" s="0" t="n">
        <v>1014.8415803238</v>
      </c>
      <c r="D917" s="0" t="n">
        <v>973.83545426989</v>
      </c>
      <c r="E917" s="0" t="n">
        <v>949.21269724814</v>
      </c>
      <c r="F917" s="0" t="n">
        <v>954.471304218703</v>
      </c>
      <c r="G917" s="0" t="n">
        <v>979.63039963462</v>
      </c>
      <c r="H917" s="0" t="n">
        <v>1030.25698704238</v>
      </c>
      <c r="I917" s="0" t="n">
        <v>1018.62001922649</v>
      </c>
      <c r="J917" s="0" t="n">
        <v>992.045190437456</v>
      </c>
      <c r="K917" s="0" t="n">
        <v>994.812858892039</v>
      </c>
      <c r="L917" s="0" t="n">
        <v>1015.80100899212</v>
      </c>
      <c r="M917" s="0" t="n">
        <v>1059.44357921518</v>
      </c>
      <c r="N917" s="0" t="n">
        <v>954.755404962997</v>
      </c>
      <c r="O917" s="0" t="n">
        <v>920.853094375962</v>
      </c>
      <c r="P917" s="0" t="n">
        <v>923.45817255631</v>
      </c>
      <c r="Q917" s="0" t="n">
        <v>957.440524835043</v>
      </c>
    </row>
    <row r="918" customFormat="false" ht="15" hidden="false" customHeight="false" outlineLevel="0" collapsed="false">
      <c r="A918" s="0" t="str">
        <f aca="true">INDIRECT("IDs!B"&amp;$B918+1)</f>
        <v>c-aligned</v>
      </c>
      <c r="B918" s="0" t="n">
        <v>917</v>
      </c>
      <c r="C918" s="0" t="n">
        <v>1019.86451435892</v>
      </c>
      <c r="D918" s="0" t="n">
        <v>976.00903651791</v>
      </c>
      <c r="E918" s="0" t="n">
        <v>958.083129173481</v>
      </c>
      <c r="F918" s="0" t="n">
        <v>964.404866519013</v>
      </c>
      <c r="G918" s="0" t="n">
        <v>987.496387285684</v>
      </c>
      <c r="H918" s="0" t="n">
        <v>1031.72146806133</v>
      </c>
      <c r="I918" s="0" t="n">
        <v>1030.13794980025</v>
      </c>
      <c r="J918" s="0" t="n">
        <v>1010.01168836213</v>
      </c>
      <c r="K918" s="0" t="n">
        <v>1013.25533041747</v>
      </c>
      <c r="L918" s="0" t="n">
        <v>1028.55490491378</v>
      </c>
      <c r="M918" s="0" t="n">
        <v>1064.00783134917</v>
      </c>
      <c r="N918" s="0" t="n">
        <v>968.111535674589</v>
      </c>
      <c r="O918" s="0" t="n">
        <v>942.145068449151</v>
      </c>
      <c r="P918" s="0" t="n">
        <v>943.853434208284</v>
      </c>
      <c r="Q918" s="0" t="n">
        <v>970.661464157894</v>
      </c>
    </row>
    <row r="919" customFormat="false" ht="15" hidden="false" customHeight="false" outlineLevel="0" collapsed="false">
      <c r="A919" s="0" t="str">
        <f aca="true">INDIRECT("IDs!B"&amp;$B919+1)</f>
        <v>c-aligned</v>
      </c>
      <c r="B919" s="0" t="n">
        <v>918</v>
      </c>
      <c r="C919" s="0" t="n">
        <v>1022.60793529403</v>
      </c>
      <c r="D919" s="0" t="n">
        <v>977.08270676738</v>
      </c>
      <c r="E919" s="0" t="n">
        <v>961.407022343907</v>
      </c>
      <c r="F919" s="0" t="n">
        <v>968.407461576015</v>
      </c>
      <c r="G919" s="0" t="n">
        <v>990.126913031305</v>
      </c>
      <c r="H919" s="0" t="n">
        <v>1032.27145676113</v>
      </c>
      <c r="I919" s="0" t="n">
        <v>1036.20814637636</v>
      </c>
      <c r="J919" s="0" t="n">
        <v>1020.64068863425</v>
      </c>
      <c r="K919" s="0" t="n">
        <v>1023.48460686631</v>
      </c>
      <c r="L919" s="0" t="n">
        <v>1036.09545859367</v>
      </c>
      <c r="M919" s="0" t="n">
        <v>1067.80447628569</v>
      </c>
      <c r="N919" s="0" t="n">
        <v>974.283414460999</v>
      </c>
      <c r="O919" s="0" t="n">
        <v>951.827170867459</v>
      </c>
      <c r="P919" s="0" t="n">
        <v>953.044867299471</v>
      </c>
      <c r="Q919" s="0" t="n">
        <v>976.865799513245</v>
      </c>
    </row>
    <row r="920" customFormat="false" ht="15" hidden="false" customHeight="false" outlineLevel="0" collapsed="false">
      <c r="A920" s="0" t="str">
        <f aca="true">INDIRECT("IDs!B"&amp;$B920+1)</f>
        <v>c-aligned</v>
      </c>
      <c r="B920" s="0" t="n">
        <v>919</v>
      </c>
      <c r="C920" s="0" t="n">
        <v>944.699589388071</v>
      </c>
      <c r="D920" s="0" t="n">
        <v>939.038165304489</v>
      </c>
      <c r="E920" s="0" t="n">
        <v>942.76626173356</v>
      </c>
      <c r="F920" s="0" t="n">
        <v>947.517296597802</v>
      </c>
      <c r="G920" s="0" t="n">
        <v>929.402140587902</v>
      </c>
      <c r="H920" s="0" t="n">
        <v>945.750022902456</v>
      </c>
      <c r="I920" s="0" t="n">
        <v>919.036437846137</v>
      </c>
      <c r="J920" s="0" t="n">
        <v>913.556048978337</v>
      </c>
      <c r="K920" s="0" t="n">
        <v>934.031473632175</v>
      </c>
      <c r="L920" s="0" t="n">
        <v>941.560050787037</v>
      </c>
      <c r="M920" s="0" t="n">
        <v>961.859692556834</v>
      </c>
      <c r="N920" s="0" t="n">
        <v>933.284331168339</v>
      </c>
      <c r="O920" s="0" t="n">
        <v>928.381224265998</v>
      </c>
      <c r="P920" s="0" t="n">
        <v>940.644792163383</v>
      </c>
      <c r="Q920" s="0" t="n">
        <v>1035.75648314555</v>
      </c>
    </row>
    <row r="921" customFormat="false" ht="15" hidden="false" customHeight="false" outlineLevel="0" collapsed="false">
      <c r="A921" s="0" t="str">
        <f aca="true">INDIRECT("IDs!B"&amp;$B921+1)</f>
        <v>c-aligned</v>
      </c>
      <c r="B921" s="0" t="n">
        <v>920</v>
      </c>
      <c r="C921" s="0" t="n">
        <v>1025.06697401975</v>
      </c>
      <c r="D921" s="0" t="n">
        <v>981.35373135328</v>
      </c>
      <c r="E921" s="0" t="n">
        <v>971.908634018403</v>
      </c>
      <c r="F921" s="0" t="n">
        <v>979.055387246345</v>
      </c>
      <c r="G921" s="0" t="n">
        <v>997.225928315551</v>
      </c>
      <c r="H921" s="0" t="n">
        <v>1034.81150699993</v>
      </c>
      <c r="I921" s="0" t="n">
        <v>1050.38758345253</v>
      </c>
      <c r="J921" s="0" t="n">
        <v>1044.25204691276</v>
      </c>
      <c r="K921" s="0" t="n">
        <v>1045.24818872512</v>
      </c>
      <c r="L921" s="0" t="n">
        <v>1048.93564051843</v>
      </c>
      <c r="M921" s="0" t="n">
        <v>1071.25697925232</v>
      </c>
      <c r="N921" s="0" t="n">
        <v>981.749161861725</v>
      </c>
      <c r="O921" s="0" t="n">
        <v>970.775094257978</v>
      </c>
      <c r="P921" s="0" t="n">
        <v>973.475507785053</v>
      </c>
      <c r="Q921" s="0" t="n">
        <v>989.040831427542</v>
      </c>
    </row>
    <row r="922" customFormat="false" ht="15" hidden="false" customHeight="false" outlineLevel="0" collapsed="false">
      <c r="A922" s="0" t="str">
        <f aca="true">INDIRECT("IDs!B"&amp;$B922+1)</f>
        <v>c-aligned</v>
      </c>
      <c r="B922" s="0" t="n">
        <v>921</v>
      </c>
      <c r="C922" s="0" t="n">
        <v>1031.94532734324</v>
      </c>
      <c r="D922" s="0" t="n">
        <v>986.068719281237</v>
      </c>
      <c r="E922" s="0" t="n">
        <v>979.988787073901</v>
      </c>
      <c r="F922" s="0" t="n">
        <v>988.25819360699</v>
      </c>
      <c r="G922" s="0" t="n">
        <v>1006.42530853485</v>
      </c>
      <c r="H922" s="0" t="n">
        <v>1039.83910268307</v>
      </c>
      <c r="I922" s="0" t="n">
        <v>1058.30716181498</v>
      </c>
      <c r="J922" s="0" t="n">
        <v>1053.80817612115</v>
      </c>
      <c r="K922" s="0" t="n">
        <v>1055.0687735835</v>
      </c>
      <c r="L922" s="0" t="n">
        <v>1056.71347659868</v>
      </c>
      <c r="M922" s="0" t="n">
        <v>1077.37652664184</v>
      </c>
      <c r="N922" s="0" t="n">
        <v>987.476310539894</v>
      </c>
      <c r="O922" s="0" t="n">
        <v>981.11676760585</v>
      </c>
      <c r="P922" s="0" t="n">
        <v>986.268185750071</v>
      </c>
      <c r="Q922" s="0" t="n">
        <v>1000.44567337758</v>
      </c>
    </row>
    <row r="923" customFormat="false" ht="15" hidden="false" customHeight="false" outlineLevel="0" collapsed="false">
      <c r="A923" s="0" t="str">
        <f aca="true">INDIRECT("IDs!B"&amp;$B923+1)</f>
        <v>c-aligned</v>
      </c>
      <c r="B923" s="0" t="n">
        <v>922</v>
      </c>
      <c r="C923" s="0" t="n">
        <v>970.262747138005</v>
      </c>
      <c r="D923" s="0" t="n">
        <v>964.615093503903</v>
      </c>
      <c r="E923" s="0" t="n">
        <v>954.816215035396</v>
      </c>
      <c r="F923" s="0" t="n">
        <v>956.370335971591</v>
      </c>
      <c r="G923" s="0" t="n">
        <v>965.683130769914</v>
      </c>
      <c r="H923" s="0" t="n">
        <v>964.649341952155</v>
      </c>
      <c r="I923" s="0" t="n">
        <v>930.539654084351</v>
      </c>
      <c r="J923" s="0" t="n">
        <v>953.687462205894</v>
      </c>
      <c r="K923" s="0" t="n">
        <v>957.082847073123</v>
      </c>
      <c r="L923" s="0" t="n">
        <v>957.62525530701</v>
      </c>
      <c r="M923" s="0" t="n">
        <v>968.393347812771</v>
      </c>
      <c r="N923" s="0" t="n">
        <v>931.372412289397</v>
      </c>
      <c r="O923" s="0" t="n">
        <v>939.940042023163</v>
      </c>
      <c r="P923" s="0" t="n">
        <v>942.636746521455</v>
      </c>
      <c r="Q923" s="0" t="n">
        <v>967.447441973274</v>
      </c>
    </row>
    <row r="924" customFormat="false" ht="15" hidden="false" customHeight="false" outlineLevel="0" collapsed="false">
      <c r="A924" s="0" t="str">
        <f aca="true">INDIRECT("IDs!B"&amp;$B924+1)</f>
        <v>c-aligned</v>
      </c>
      <c r="B924" s="0" t="n">
        <v>923</v>
      </c>
      <c r="C924" s="0" t="n">
        <v>1066.04054510327</v>
      </c>
      <c r="D924" s="0" t="n">
        <v>986.073479481353</v>
      </c>
      <c r="E924" s="0" t="n">
        <v>1003.33082989221</v>
      </c>
      <c r="F924" s="0" t="n">
        <v>1022.79141773084</v>
      </c>
      <c r="G924" s="0" t="n">
        <v>1026.02959985887</v>
      </c>
      <c r="H924" s="0" t="n">
        <v>1022.63579826812</v>
      </c>
      <c r="I924" s="0" t="n">
        <v>1086.22666960333</v>
      </c>
      <c r="J924" s="0" t="n">
        <v>1098.56938747041</v>
      </c>
      <c r="K924" s="0" t="n">
        <v>1091.23407565619</v>
      </c>
      <c r="L924" s="0" t="n">
        <v>1087.68738083644</v>
      </c>
      <c r="M924" s="0" t="n">
        <v>1103.81106924017</v>
      </c>
      <c r="N924" s="0" t="n">
        <v>1019.62712257994</v>
      </c>
      <c r="O924" s="0" t="n">
        <v>1021.19844442503</v>
      </c>
      <c r="P924" s="0" t="n">
        <v>1028.33173908293</v>
      </c>
      <c r="Q924" s="0" t="n">
        <v>1037.35164828288</v>
      </c>
    </row>
    <row r="925" customFormat="false" ht="15" hidden="false" customHeight="false" outlineLevel="0" collapsed="false">
      <c r="A925" s="0" t="str">
        <f aca="true">INDIRECT("IDs!B"&amp;$B925+1)</f>
        <v>c-aligned</v>
      </c>
      <c r="B925" s="0" t="n">
        <v>924</v>
      </c>
      <c r="C925" s="0" t="n">
        <v>1057.28124987803</v>
      </c>
      <c r="D925" s="0" t="n">
        <v>992.045901035964</v>
      </c>
      <c r="E925" s="0" t="n">
        <v>1008.81457245641</v>
      </c>
      <c r="F925" s="0" t="n">
        <v>1028.59572924876</v>
      </c>
      <c r="G925" s="0" t="n">
        <v>1032.93580705179</v>
      </c>
      <c r="H925" s="0" t="n">
        <v>999.400819393395</v>
      </c>
      <c r="I925" s="0" t="n">
        <v>1095.97651316265</v>
      </c>
      <c r="J925" s="0" t="n">
        <v>1108.32466355413</v>
      </c>
      <c r="K925" s="0" t="n">
        <v>1094.88437154879</v>
      </c>
      <c r="L925" s="0" t="n">
        <v>1091.08204248445</v>
      </c>
      <c r="M925" s="0" t="n">
        <v>1086.63905133637</v>
      </c>
      <c r="N925" s="0" t="n">
        <v>1019.94865000812</v>
      </c>
      <c r="O925" s="0" t="n">
        <v>1026.3559740171</v>
      </c>
      <c r="P925" s="0" t="n">
        <v>1032.29438359357</v>
      </c>
      <c r="Q925" s="0" t="n">
        <v>1038.65935866513</v>
      </c>
    </row>
    <row r="926" customFormat="false" ht="15" hidden="false" customHeight="false" outlineLevel="0" collapsed="false">
      <c r="A926" s="0" t="str">
        <f aca="true">INDIRECT("IDs!B"&amp;$B926+1)</f>
        <v>d-rectangle</v>
      </c>
      <c r="B926" s="0" t="n">
        <v>925</v>
      </c>
      <c r="C926" s="0" t="n">
        <v>831.475869835612</v>
      </c>
      <c r="D926" s="0" t="n">
        <v>831.798769245247</v>
      </c>
      <c r="E926" s="0" t="n">
        <v>883.158640543771</v>
      </c>
      <c r="F926" s="0" t="n">
        <v>855.41950200891</v>
      </c>
      <c r="G926" s="0" t="n">
        <v>862.338203311432</v>
      </c>
      <c r="H926" s="0" t="n">
        <v>931.696357854877</v>
      </c>
      <c r="I926" s="0" t="n">
        <v>871.425868387184</v>
      </c>
      <c r="J926" s="0" t="n">
        <v>867.593602275096</v>
      </c>
      <c r="K926" s="0" t="n">
        <v>863.949844907722</v>
      </c>
      <c r="L926" s="0" t="n">
        <v>900.902764948883</v>
      </c>
      <c r="M926" s="0" t="n">
        <v>842.122363693539</v>
      </c>
      <c r="N926" s="0" t="n">
        <v>839.800090933324</v>
      </c>
      <c r="O926" s="0" t="n">
        <v>875.267346855693</v>
      </c>
      <c r="P926" s="0" t="n">
        <v>832.165213944847</v>
      </c>
    </row>
    <row r="927" customFormat="false" ht="15" hidden="false" customHeight="false" outlineLevel="0" collapsed="false">
      <c r="A927" s="0" t="str">
        <f aca="true">INDIRECT("IDs!B"&amp;$B927+1)</f>
        <v>d-rectangle</v>
      </c>
      <c r="B927" s="0" t="n">
        <v>926</v>
      </c>
      <c r="C927" s="0" t="n">
        <v>841.499455503848</v>
      </c>
      <c r="D927" s="0" t="n">
        <v>842.625878802955</v>
      </c>
      <c r="E927" s="0" t="n">
        <v>873.314657183729</v>
      </c>
      <c r="F927" s="0" t="n">
        <v>858.500323605204</v>
      </c>
      <c r="G927" s="0" t="n">
        <v>870.90331010956</v>
      </c>
      <c r="H927" s="0" t="n">
        <v>928.006301809084</v>
      </c>
      <c r="I927" s="0" t="n">
        <v>888.233147074888</v>
      </c>
      <c r="J927" s="0" t="n">
        <v>881.336790728527</v>
      </c>
      <c r="K927" s="0" t="n">
        <v>878.227011526485</v>
      </c>
      <c r="L927" s="0" t="n">
        <v>900.708135336711</v>
      </c>
      <c r="M927" s="0" t="n">
        <v>853.896644339951</v>
      </c>
      <c r="N927" s="0" t="n">
        <v>852.381796322032</v>
      </c>
      <c r="O927" s="0" t="n">
        <v>875.979293354572</v>
      </c>
      <c r="P927" s="0" t="n">
        <v>844.426071381824</v>
      </c>
    </row>
    <row r="928" customFormat="false" ht="15" hidden="false" customHeight="false" outlineLevel="0" collapsed="false">
      <c r="A928" s="0" t="str">
        <f aca="true">INDIRECT("IDs!B"&amp;$B928+1)</f>
        <v>d-rectangle</v>
      </c>
      <c r="B928" s="0" t="n">
        <v>927</v>
      </c>
      <c r="C928" s="0" t="n">
        <v>845.305901518497</v>
      </c>
      <c r="D928" s="0" t="n">
        <v>846.032667981261</v>
      </c>
      <c r="E928" s="0" t="n">
        <v>866.631538351766</v>
      </c>
      <c r="F928" s="0" t="n">
        <v>862.951379396711</v>
      </c>
      <c r="G928" s="0" t="n">
        <v>880.748507379932</v>
      </c>
      <c r="H928" s="0" t="n">
        <v>934.785975200761</v>
      </c>
      <c r="I928" s="0" t="n">
        <v>903.321242918504</v>
      </c>
      <c r="J928" s="0" t="n">
        <v>892.739024879859</v>
      </c>
      <c r="K928" s="0" t="n">
        <v>886.372939332535</v>
      </c>
      <c r="L928" s="0" t="n">
        <v>896.897275607637</v>
      </c>
      <c r="M928" s="0" t="n">
        <v>859.411805436572</v>
      </c>
      <c r="N928" s="0" t="n">
        <v>856.190619860002</v>
      </c>
      <c r="O928" s="0" t="n">
        <v>870.38768437197</v>
      </c>
      <c r="P928" s="0" t="n">
        <v>848.944311248289</v>
      </c>
    </row>
    <row r="929" customFormat="false" ht="15" hidden="false" customHeight="false" outlineLevel="0" collapsed="false">
      <c r="A929" s="0" t="str">
        <f aca="true">INDIRECT("IDs!B"&amp;$B929+1)</f>
        <v>d-rectangle</v>
      </c>
      <c r="B929" s="0" t="n">
        <v>928</v>
      </c>
      <c r="C929" s="0" t="n">
        <v>846.749273320871</v>
      </c>
      <c r="D929" s="0" t="n">
        <v>847.222219869145</v>
      </c>
      <c r="E929" s="0" t="n">
        <v>862.389699681213</v>
      </c>
      <c r="F929" s="0" t="n">
        <v>866.001459025143</v>
      </c>
      <c r="G929" s="0" t="n">
        <v>888.168365857016</v>
      </c>
      <c r="H929" s="0" t="n">
        <v>943.981061934115</v>
      </c>
      <c r="I929" s="0" t="n">
        <v>915.080173427012</v>
      </c>
      <c r="J929" s="0" t="n">
        <v>900.285941694781</v>
      </c>
      <c r="K929" s="0" t="n">
        <v>889.282248009678</v>
      </c>
      <c r="L929" s="0" t="n">
        <v>892.553161976246</v>
      </c>
      <c r="M929" s="0" t="n">
        <v>861.479865207274</v>
      </c>
      <c r="N929" s="0" t="n">
        <v>856.843913239488</v>
      </c>
      <c r="O929" s="0" t="n">
        <v>864.893657510206</v>
      </c>
      <c r="P929" s="0" t="n">
        <v>849.650194929738</v>
      </c>
    </row>
    <row r="930" customFormat="false" ht="15" hidden="false" customHeight="false" outlineLevel="0" collapsed="false">
      <c r="A930" s="0" t="str">
        <f aca="true">INDIRECT("IDs!B"&amp;$B930+1)</f>
        <v>d-rectangle</v>
      </c>
      <c r="B930" s="0" t="n">
        <v>929</v>
      </c>
      <c r="C930" s="0" t="n">
        <v>846.548317359545</v>
      </c>
      <c r="D930" s="0" t="n">
        <v>846.867507049442</v>
      </c>
      <c r="E930" s="0" t="n">
        <v>859.278612643055</v>
      </c>
      <c r="F930" s="0" t="n">
        <v>868.688451288167</v>
      </c>
      <c r="G930" s="0" t="n">
        <v>895.175867494188</v>
      </c>
      <c r="H930" s="0" t="n">
        <v>956.174584446603</v>
      </c>
      <c r="I930" s="0" t="n">
        <v>925.909585895192</v>
      </c>
      <c r="J930" s="0" t="n">
        <v>905.15746917208</v>
      </c>
      <c r="K930" s="0" t="n">
        <v>889.451588076789</v>
      </c>
      <c r="L930" s="0" t="n">
        <v>887.645970748663</v>
      </c>
      <c r="M930" s="0" t="n">
        <v>861.137907793649</v>
      </c>
      <c r="N930" s="0" t="n">
        <v>855.421182661994</v>
      </c>
      <c r="O930" s="0" t="n">
        <v>859.056736920248</v>
      </c>
      <c r="P930" s="0" t="n">
        <v>848.102402188551</v>
      </c>
    </row>
    <row r="931" customFormat="false" ht="15" hidden="false" customHeight="false" outlineLevel="0" collapsed="false">
      <c r="A931" s="0" t="str">
        <f aca="true">INDIRECT("IDs!B"&amp;$B931+1)</f>
        <v>d-rectangle</v>
      </c>
      <c r="B931" s="0" t="n">
        <v>930</v>
      </c>
      <c r="C931" s="0" t="n">
        <v>846.08749975715</v>
      </c>
      <c r="D931" s="0" t="n">
        <v>846.563552418259</v>
      </c>
      <c r="E931" s="0" t="n">
        <v>857.921360658004</v>
      </c>
      <c r="F931" s="0" t="n">
        <v>870.00051410882</v>
      </c>
      <c r="G931" s="0" t="n">
        <v>898.762646112823</v>
      </c>
      <c r="H931" s="0" t="n">
        <v>963.026037842088</v>
      </c>
      <c r="I931" s="0" t="n">
        <v>930.886821164198</v>
      </c>
      <c r="J931" s="0" t="n">
        <v>906.74755014068</v>
      </c>
      <c r="K931" s="0" t="n">
        <v>888.940150475155</v>
      </c>
      <c r="L931" s="0" t="n">
        <v>884.910553828093</v>
      </c>
      <c r="M931" s="0" t="n">
        <v>860.410769836598</v>
      </c>
      <c r="N931" s="0" t="n">
        <v>854.294902620195</v>
      </c>
      <c r="O931" s="0" t="n">
        <v>856.239848088203</v>
      </c>
      <c r="P931" s="0" t="n">
        <v>846.988663769218</v>
      </c>
    </row>
    <row r="932" customFormat="false" ht="15" hidden="false" customHeight="false" outlineLevel="0" collapsed="false">
      <c r="A932" s="0" t="str">
        <f aca="true">INDIRECT("IDs!B"&amp;$B932+1)</f>
        <v>d-rectangle</v>
      </c>
      <c r="B932" s="0" t="n">
        <v>931</v>
      </c>
      <c r="C932" s="0" t="n">
        <v>845.407041607685</v>
      </c>
      <c r="D932" s="0" t="n">
        <v>846.140720462457</v>
      </c>
      <c r="E932" s="0" t="n">
        <v>856.924767846446</v>
      </c>
      <c r="F932" s="0" t="n">
        <v>871.428265625033</v>
      </c>
      <c r="G932" s="0" t="n">
        <v>902.454128431634</v>
      </c>
      <c r="H932" s="0" t="n">
        <v>970.114089054848</v>
      </c>
      <c r="I932" s="0" t="n">
        <v>935.718486506278</v>
      </c>
      <c r="J932" s="0" t="n">
        <v>907.579944741855</v>
      </c>
      <c r="K932" s="0" t="n">
        <v>887.887529097812</v>
      </c>
      <c r="L932" s="0" t="n">
        <v>881.934667092199</v>
      </c>
      <c r="M932" s="0" t="n">
        <v>859.298651550751</v>
      </c>
      <c r="N932" s="0" t="n">
        <v>852.890669959161</v>
      </c>
      <c r="O932" s="0" t="n">
        <v>853.471834941085</v>
      </c>
      <c r="P932" s="0" t="n">
        <v>845.593774074863</v>
      </c>
    </row>
    <row r="933" customFormat="false" ht="15" hidden="false" customHeight="false" outlineLevel="0" collapsed="false">
      <c r="A933" s="0" t="str">
        <f aca="true">INDIRECT("IDs!B"&amp;$B933+1)</f>
        <v>d-rectangle</v>
      </c>
      <c r="B933" s="0" t="n">
        <v>932</v>
      </c>
      <c r="C933" s="0" t="n">
        <v>843.395063793471</v>
      </c>
      <c r="D933" s="0" t="n">
        <v>844.89763358895</v>
      </c>
      <c r="E933" s="0" t="n">
        <v>855.655085382018</v>
      </c>
      <c r="F933" s="0" t="n">
        <v>874.757859753082</v>
      </c>
      <c r="G933" s="0" t="n">
        <v>910.328821751756</v>
      </c>
      <c r="H933" s="0" t="n">
        <v>986.688275122514</v>
      </c>
      <c r="I933" s="0" t="n">
        <v>942.831943198576</v>
      </c>
      <c r="J933" s="0" t="n">
        <v>907.136068240991</v>
      </c>
      <c r="K933" s="0" t="n">
        <v>884.544718661392</v>
      </c>
      <c r="L933" s="0" t="n">
        <v>875.464623449098</v>
      </c>
      <c r="M933" s="0" t="n">
        <v>856.202072705389</v>
      </c>
      <c r="N933" s="0" t="n">
        <v>849.437818205813</v>
      </c>
      <c r="O933" s="0" t="n">
        <v>848.021172254559</v>
      </c>
      <c r="P933" s="0" t="n">
        <v>842.367228821612</v>
      </c>
    </row>
    <row r="934" customFormat="false" ht="15" hidden="false" customHeight="false" outlineLevel="0" collapsed="false">
      <c r="A934" s="0" t="str">
        <f aca="true">INDIRECT("IDs!B"&amp;$B934+1)</f>
        <v>d-rectangle</v>
      </c>
      <c r="B934" s="0" t="n">
        <v>933</v>
      </c>
      <c r="C934" s="0" t="n">
        <v>840.071182530711</v>
      </c>
      <c r="D934" s="0" t="n">
        <v>843.129153181249</v>
      </c>
      <c r="E934" s="0" t="n">
        <v>855.111652576695</v>
      </c>
      <c r="F934" s="0" t="n">
        <v>879.249140967932</v>
      </c>
      <c r="G934" s="0" t="n">
        <v>919.164028834643</v>
      </c>
      <c r="H934" s="0" t="n">
        <v>1005.37558056871</v>
      </c>
      <c r="I934" s="0" t="n">
        <v>946.358440661185</v>
      </c>
      <c r="J934" s="0" t="n">
        <v>904.797521180898</v>
      </c>
      <c r="K934" s="0" t="n">
        <v>880.054188715036</v>
      </c>
      <c r="L934" s="0" t="n">
        <v>868.514531588058</v>
      </c>
      <c r="M934" s="0" t="n">
        <v>852.030755364746</v>
      </c>
      <c r="N934" s="0" t="n">
        <v>844.964180059532</v>
      </c>
      <c r="O934" s="0" t="n">
        <v>842.009615209282</v>
      </c>
      <c r="P934" s="0" t="n">
        <v>838.094256446492</v>
      </c>
    </row>
    <row r="935" customFormat="false" ht="15" hidden="false" customHeight="false" outlineLevel="0" collapsed="false">
      <c r="A935" s="0" t="str">
        <f aca="true">INDIRECT("IDs!B"&amp;$B935+1)</f>
        <v>d-rectangle</v>
      </c>
      <c r="B935" s="0" t="n">
        <v>934</v>
      </c>
      <c r="C935" s="0" t="n">
        <v>833.560899045667</v>
      </c>
      <c r="D935" s="0" t="n">
        <v>839.567981623659</v>
      </c>
      <c r="E935" s="0" t="n">
        <v>852.109331043346</v>
      </c>
      <c r="F935" s="0" t="n">
        <v>884.973348884057</v>
      </c>
      <c r="G935" s="0" t="n">
        <v>931.628165047894</v>
      </c>
      <c r="H935" s="0" t="n">
        <v>1040.80191031642</v>
      </c>
      <c r="I935" s="0" t="n">
        <v>949.15752143526</v>
      </c>
      <c r="J935" s="0" t="n">
        <v>899.630811053872</v>
      </c>
      <c r="K935" s="0" t="n">
        <v>870.8996866622</v>
      </c>
      <c r="L935" s="0" t="n">
        <v>855.508204605282</v>
      </c>
      <c r="M935" s="0" t="n">
        <v>844.581502799742</v>
      </c>
      <c r="N935" s="0" t="n">
        <v>836.865597695666</v>
      </c>
      <c r="O935" s="0" t="n">
        <v>831.442100058972</v>
      </c>
      <c r="P935" s="0" t="n">
        <v>830.077277626794</v>
      </c>
    </row>
    <row r="936" customFormat="false" ht="15" hidden="false" customHeight="false" outlineLevel="0" collapsed="false">
      <c r="A936" s="0" t="str">
        <f aca="true">INDIRECT("IDs!B"&amp;$B936+1)</f>
        <v>d-rectangle</v>
      </c>
      <c r="B936" s="0" t="n">
        <v>935</v>
      </c>
      <c r="C936" s="0" t="n">
        <v>833.122242167532</v>
      </c>
      <c r="D936" s="0" t="n">
        <v>853.024057587852</v>
      </c>
      <c r="E936" s="0" t="n">
        <v>865.878964310752</v>
      </c>
      <c r="F936" s="0" t="n">
        <v>898.568665124957</v>
      </c>
      <c r="G936" s="0" t="n">
        <v>961.849067838491</v>
      </c>
      <c r="H936" s="0" t="n">
        <v>1076.01107920388</v>
      </c>
      <c r="I936" s="0" t="n">
        <v>934.757456181644</v>
      </c>
      <c r="J936" s="0" t="n">
        <v>877.245583079881</v>
      </c>
      <c r="K936" s="0" t="n">
        <v>845.165054899785</v>
      </c>
      <c r="L936" s="0" t="n">
        <v>825.777040835962</v>
      </c>
      <c r="M936" s="0" t="n">
        <v>827.377701626978</v>
      </c>
      <c r="N936" s="0" t="n">
        <v>822.380592443709</v>
      </c>
      <c r="O936" s="0" t="n">
        <v>812.788842436926</v>
      </c>
      <c r="P936" s="0" t="n">
        <v>819.36918395545</v>
      </c>
    </row>
    <row r="937" customFormat="false" ht="15" hidden="false" customHeight="false" outlineLevel="0" collapsed="false">
      <c r="A937" s="0" t="str">
        <f aca="true">INDIRECT("IDs!B"&amp;$B937+1)</f>
        <v>d-rectangle</v>
      </c>
      <c r="B937" s="0" t="n">
        <v>936</v>
      </c>
      <c r="C937" s="0" t="n">
        <v>866.291229353841</v>
      </c>
      <c r="D937" s="0" t="n">
        <v>880.400779863773</v>
      </c>
      <c r="E937" s="0" t="n">
        <v>880.83382049671</v>
      </c>
      <c r="F937" s="0" t="n">
        <v>893.421408660047</v>
      </c>
      <c r="G937" s="0" t="n">
        <v>950.845304227262</v>
      </c>
      <c r="H937" s="0" t="n">
        <v>1088.21484955501</v>
      </c>
      <c r="I937" s="0" t="n">
        <v>918.161680992329</v>
      </c>
      <c r="J937" s="0" t="n">
        <v>863.05248616766</v>
      </c>
      <c r="K937" s="0" t="n">
        <v>842.796176063852</v>
      </c>
      <c r="L937" s="0" t="n">
        <v>832.208277475428</v>
      </c>
      <c r="M937" s="0" t="n">
        <v>839.36815650285</v>
      </c>
      <c r="N937" s="0" t="n">
        <v>838.978526488877</v>
      </c>
      <c r="O937" s="0" t="n">
        <v>830.438934931605</v>
      </c>
      <c r="P937" s="0" t="n">
        <v>842.286022316878</v>
      </c>
    </row>
    <row r="938" customFormat="false" ht="15" hidden="false" customHeight="false" outlineLevel="0" collapsed="false">
      <c r="A938" s="0" t="str">
        <f aca="true">INDIRECT("IDs!B"&amp;$B938+1)</f>
        <v>d-rectangle</v>
      </c>
      <c r="B938" s="0" t="n">
        <v>937</v>
      </c>
      <c r="C938" s="0" t="n">
        <v>851.964751972845</v>
      </c>
      <c r="D938" s="0" t="n">
        <v>851.481821034784</v>
      </c>
      <c r="E938" s="0" t="n">
        <v>908.938593587226</v>
      </c>
      <c r="F938" s="0" t="n">
        <v>870.111205685024</v>
      </c>
      <c r="G938" s="0" t="n">
        <v>877.628692045643</v>
      </c>
      <c r="H938" s="0" t="n">
        <v>964.095840741056</v>
      </c>
      <c r="I938" s="0" t="n">
        <v>898.328925275257</v>
      </c>
      <c r="J938" s="0" t="n">
        <v>895.230186350691</v>
      </c>
      <c r="K938" s="0" t="n">
        <v>891.996944047492</v>
      </c>
      <c r="L938" s="0" t="n">
        <v>943.923294235439</v>
      </c>
      <c r="M938" s="0" t="n">
        <v>867.65184018784</v>
      </c>
      <c r="N938" s="0" t="n">
        <v>865.737633709732</v>
      </c>
      <c r="O938" s="0" t="n">
        <v>912.664368429373</v>
      </c>
      <c r="P938" s="0" t="n">
        <v>854.621008582409</v>
      </c>
    </row>
    <row r="939" customFormat="false" ht="15" hidden="false" customHeight="false" outlineLevel="0" collapsed="false">
      <c r="A939" s="0" t="str">
        <f aca="true">INDIRECT("IDs!B"&amp;$B939+1)</f>
        <v>d-rectangle</v>
      </c>
      <c r="B939" s="0" t="n">
        <v>938</v>
      </c>
      <c r="C939" s="0" t="n">
        <v>879.892644300303</v>
      </c>
      <c r="D939" s="0" t="n">
        <v>881.169267234561</v>
      </c>
      <c r="E939" s="0" t="n">
        <v>918.714619227146</v>
      </c>
      <c r="F939" s="0" t="n">
        <v>888.439240550074</v>
      </c>
      <c r="G939" s="0" t="n">
        <v>901.599563092439</v>
      </c>
      <c r="H939" s="0" t="n">
        <v>968.269889950662</v>
      </c>
      <c r="I939" s="0" t="n">
        <v>923.768018307372</v>
      </c>
      <c r="J939" s="0" t="n">
        <v>917.859283496505</v>
      </c>
      <c r="K939" s="0" t="n">
        <v>919.142712135352</v>
      </c>
      <c r="L939" s="0" t="n">
        <v>954.444663814811</v>
      </c>
      <c r="M939" s="0" t="n">
        <v>894.208419221015</v>
      </c>
      <c r="N939" s="0" t="n">
        <v>894.678164035867</v>
      </c>
      <c r="O939" s="0" t="n">
        <v>932.165012713617</v>
      </c>
      <c r="P939" s="0" t="n">
        <v>885.56379029137</v>
      </c>
    </row>
    <row r="940" customFormat="false" ht="15" hidden="false" customHeight="false" outlineLevel="0" collapsed="false">
      <c r="A940" s="0" t="str">
        <f aca="true">INDIRECT("IDs!B"&amp;$B940+1)</f>
        <v>d-rectangle</v>
      </c>
      <c r="B940" s="0" t="n">
        <v>939</v>
      </c>
      <c r="C940" s="0" t="n">
        <v>889.352408398605</v>
      </c>
      <c r="D940" s="0" t="n">
        <v>889.146857069121</v>
      </c>
      <c r="E940" s="0" t="n">
        <v>912.242382986415</v>
      </c>
      <c r="F940" s="0" t="n">
        <v>896.282206276223</v>
      </c>
      <c r="G940" s="0" t="n">
        <v>914.177141074273</v>
      </c>
      <c r="H940" s="0" t="n">
        <v>974.289468115885</v>
      </c>
      <c r="I940" s="0" t="n">
        <v>943.089790248186</v>
      </c>
      <c r="J940" s="0" t="n">
        <v>934.325132187018</v>
      </c>
      <c r="K940" s="0" t="n">
        <v>932.106047512748</v>
      </c>
      <c r="L940" s="0" t="n">
        <v>952.703015312</v>
      </c>
      <c r="M940" s="0" t="n">
        <v>905.12867669854</v>
      </c>
      <c r="N940" s="0" t="n">
        <v>903.36659890933</v>
      </c>
      <c r="O940" s="0" t="n">
        <v>928.434027208844</v>
      </c>
      <c r="P940" s="0" t="n">
        <v>896.105700174655</v>
      </c>
    </row>
    <row r="941" customFormat="false" ht="15" hidden="false" customHeight="false" outlineLevel="0" collapsed="false">
      <c r="A941" s="0" t="str">
        <f aca="true">INDIRECT("IDs!B"&amp;$B941+1)</f>
        <v>d-rectangle</v>
      </c>
      <c r="B941" s="0" t="n">
        <v>940</v>
      </c>
      <c r="C941" s="0" t="n">
        <v>893.912620434193</v>
      </c>
      <c r="D941" s="0" t="n">
        <v>892.48043948693</v>
      </c>
      <c r="E941" s="0" t="n">
        <v>907.572214397696</v>
      </c>
      <c r="F941" s="0" t="n">
        <v>900.803123049625</v>
      </c>
      <c r="G941" s="0" t="n">
        <v>922.099994934203</v>
      </c>
      <c r="H941" s="0" t="n">
        <v>982.368659973865</v>
      </c>
      <c r="I941" s="0" t="n">
        <v>957.096037431647</v>
      </c>
      <c r="J941" s="0" t="n">
        <v>946.177014047391</v>
      </c>
      <c r="K941" s="0" t="n">
        <v>939.561760881067</v>
      </c>
      <c r="L941" s="0" t="n">
        <v>951.78546813195</v>
      </c>
      <c r="M941" s="0" t="n">
        <v>911.63351754389</v>
      </c>
      <c r="N941" s="0" t="n">
        <v>907.591707148955</v>
      </c>
      <c r="O941" s="0" t="n">
        <v>924.550863672006</v>
      </c>
      <c r="P941" s="0" t="n">
        <v>900.172703273125</v>
      </c>
    </row>
    <row r="942" customFormat="false" ht="15" hidden="false" customHeight="false" outlineLevel="0" collapsed="false">
      <c r="A942" s="0" t="str">
        <f aca="true">INDIRECT("IDs!B"&amp;$B942+1)</f>
        <v>d-rectangle</v>
      </c>
      <c r="B942" s="0" t="n">
        <v>941</v>
      </c>
      <c r="C942" s="0" t="n">
        <v>895.862796698192</v>
      </c>
      <c r="D942" s="0" t="n">
        <v>893.203818299466</v>
      </c>
      <c r="E942" s="0" t="n">
        <v>903.73235505986</v>
      </c>
      <c r="F942" s="0" t="n">
        <v>904.187148869368</v>
      </c>
      <c r="G942" s="0" t="n">
        <v>929.166045935116</v>
      </c>
      <c r="H942" s="0" t="n">
        <v>994.35089869252</v>
      </c>
      <c r="I942" s="0" t="n">
        <v>970.739673896527</v>
      </c>
      <c r="J942" s="0" t="n">
        <v>955.64112099836</v>
      </c>
      <c r="K942" s="0" t="n">
        <v>944.415252468421</v>
      </c>
      <c r="L942" s="0" t="n">
        <v>950.485202558072</v>
      </c>
      <c r="M942" s="0" t="n">
        <v>914.811700275849</v>
      </c>
      <c r="N942" s="0" t="n">
        <v>908.958420885803</v>
      </c>
      <c r="O942" s="0" t="n">
        <v>919.951798556801</v>
      </c>
      <c r="P942" s="0" t="n">
        <v>900.72409854306</v>
      </c>
    </row>
    <row r="943" customFormat="false" ht="15" hidden="false" customHeight="false" outlineLevel="0" collapsed="false">
      <c r="A943" s="0" t="str">
        <f aca="true">INDIRECT("IDs!B"&amp;$B943+1)</f>
        <v>d-rectangle</v>
      </c>
      <c r="B943" s="0" t="n">
        <v>942</v>
      </c>
      <c r="C943" s="0" t="n">
        <v>896.272457987002</v>
      </c>
      <c r="D943" s="0" t="n">
        <v>893.283781476509</v>
      </c>
      <c r="E943" s="0" t="n">
        <v>901.682473175597</v>
      </c>
      <c r="F943" s="0" t="n">
        <v>905.839918851365</v>
      </c>
      <c r="G943" s="0" t="n">
        <v>933.020166212983</v>
      </c>
      <c r="H943" s="0" t="n">
        <v>1001.56322880373</v>
      </c>
      <c r="I943" s="0" t="n">
        <v>977.729582571305</v>
      </c>
      <c r="J943" s="0" t="n">
        <v>959.885251068578</v>
      </c>
      <c r="K943" s="0" t="n">
        <v>946.078983128906</v>
      </c>
      <c r="L943" s="0" t="n">
        <v>949.723801200199</v>
      </c>
      <c r="M943" s="0" t="n">
        <v>915.6320124515</v>
      </c>
      <c r="N943" s="0" t="n">
        <v>908.652788992769</v>
      </c>
      <c r="O943" s="0" t="n">
        <v>917.145863669191</v>
      </c>
      <c r="P943" s="0" t="n">
        <v>900.367295715025</v>
      </c>
    </row>
    <row r="944" customFormat="false" ht="15" hidden="false" customHeight="false" outlineLevel="0" collapsed="false">
      <c r="A944" s="0" t="str">
        <f aca="true">INDIRECT("IDs!B"&amp;$B944+1)</f>
        <v>d-rectangle</v>
      </c>
      <c r="B944" s="0" t="n">
        <v>943</v>
      </c>
      <c r="C944" s="0" t="n">
        <v>896.42017872272</v>
      </c>
      <c r="D944" s="0" t="n">
        <v>893.264071921292</v>
      </c>
      <c r="E944" s="0" t="n">
        <v>900.180643830693</v>
      </c>
      <c r="F944" s="0" t="n">
        <v>907.313854090156</v>
      </c>
      <c r="G944" s="0" t="n">
        <v>936.836175135392</v>
      </c>
      <c r="H944" s="0" t="n">
        <v>1009.18392394499</v>
      </c>
      <c r="I944" s="0" t="n">
        <v>984.691337500821</v>
      </c>
      <c r="J944" s="0" t="n">
        <v>963.241418402127</v>
      </c>
      <c r="K944" s="0" t="n">
        <v>947.059236516436</v>
      </c>
      <c r="L944" s="0" t="n">
        <v>948.152045057119</v>
      </c>
      <c r="M944" s="0" t="n">
        <v>915.729539351037</v>
      </c>
      <c r="N944" s="0" t="n">
        <v>908.131691646086</v>
      </c>
      <c r="O944" s="0" t="n">
        <v>914.361800919584</v>
      </c>
      <c r="P944" s="0" t="n">
        <v>899.662984384971</v>
      </c>
    </row>
    <row r="945" customFormat="false" ht="15" hidden="false" customHeight="false" outlineLevel="0" collapsed="false">
      <c r="A945" s="0" t="str">
        <f aca="true">INDIRECT("IDs!B"&amp;$B945+1)</f>
        <v>d-rectangle</v>
      </c>
      <c r="B945" s="0" t="n">
        <v>944</v>
      </c>
      <c r="C945" s="0" t="n">
        <v>895.22977313902</v>
      </c>
      <c r="D945" s="0" t="n">
        <v>892.016367074406</v>
      </c>
      <c r="E945" s="0" t="n">
        <v>898.254648963285</v>
      </c>
      <c r="F945" s="0" t="n">
        <v>909.810260884006</v>
      </c>
      <c r="G945" s="0" t="n">
        <v>944.223227331233</v>
      </c>
      <c r="H945" s="0" t="n">
        <v>1027.10545502751</v>
      </c>
      <c r="I945" s="0" t="n">
        <v>995.457462100723</v>
      </c>
      <c r="J945" s="0" t="n">
        <v>966.798934894682</v>
      </c>
      <c r="K945" s="0" t="n">
        <v>947.646700422801</v>
      </c>
      <c r="L945" s="0" t="n">
        <v>943.619730759246</v>
      </c>
      <c r="M945" s="0" t="n">
        <v>915.192477377237</v>
      </c>
      <c r="N945" s="0" t="n">
        <v>907.033345620837</v>
      </c>
      <c r="O945" s="0" t="n">
        <v>910.045357292014</v>
      </c>
      <c r="P945" s="0" t="n">
        <v>897.642810893366</v>
      </c>
    </row>
    <row r="946" customFormat="false" ht="15" hidden="false" customHeight="false" outlineLevel="0" collapsed="false">
      <c r="A946" s="0" t="str">
        <f aca="true">INDIRECT("IDs!B"&amp;$B946+1)</f>
        <v>d-rectangle</v>
      </c>
      <c r="B946" s="0" t="n">
        <v>945</v>
      </c>
      <c r="C946" s="0" t="n">
        <v>892.418664644815</v>
      </c>
      <c r="D946" s="0" t="n">
        <v>889.939773082075</v>
      </c>
      <c r="E946" s="0" t="n">
        <v>895.803185825238</v>
      </c>
      <c r="F946" s="0" t="n">
        <v>913.867239665633</v>
      </c>
      <c r="G946" s="0" t="n">
        <v>954.319205721817</v>
      </c>
      <c r="H946" s="0" t="n">
        <v>1049.80651799883</v>
      </c>
      <c r="I946" s="0" t="n">
        <v>1003.99470087694</v>
      </c>
      <c r="J946" s="0" t="n">
        <v>968.54091422936</v>
      </c>
      <c r="K946" s="0" t="n">
        <v>946.348559726706</v>
      </c>
      <c r="L946" s="0" t="n">
        <v>938.75940820904</v>
      </c>
      <c r="M946" s="0" t="n">
        <v>912.525468204722</v>
      </c>
      <c r="N946" s="0" t="n">
        <v>903.753216979864</v>
      </c>
      <c r="O946" s="0" t="n">
        <v>904.660095609812</v>
      </c>
      <c r="P946" s="0" t="n">
        <v>894.313268721079</v>
      </c>
    </row>
    <row r="947" customFormat="false" ht="15" hidden="false" customHeight="false" outlineLevel="0" collapsed="false">
      <c r="A947" s="0" t="str">
        <f aca="true">INDIRECT("IDs!B"&amp;$B947+1)</f>
        <v>d-rectangle</v>
      </c>
      <c r="B947" s="0" t="n">
        <v>946</v>
      </c>
      <c r="C947" s="0" t="n">
        <v>882.488142401337</v>
      </c>
      <c r="D947" s="0" t="n">
        <v>883.38892028099</v>
      </c>
      <c r="E947" s="0" t="n">
        <v>891.51138092</v>
      </c>
      <c r="F947" s="0" t="n">
        <v>926.245199637967</v>
      </c>
      <c r="G947" s="0" t="n">
        <v>976.322400262964</v>
      </c>
      <c r="H947" s="0" t="n">
        <v>1095.67675224606</v>
      </c>
      <c r="I947" s="0" t="n">
        <v>1013.04232901065</v>
      </c>
      <c r="J947" s="0" t="n">
        <v>967.396470889403</v>
      </c>
      <c r="K947" s="0" t="n">
        <v>939.317084914958</v>
      </c>
      <c r="L947" s="0" t="n">
        <v>925.546078208081</v>
      </c>
      <c r="M947" s="0" t="n">
        <v>904.465079221236</v>
      </c>
      <c r="N947" s="0" t="n">
        <v>893.671495924054</v>
      </c>
      <c r="O947" s="0" t="n">
        <v>890.197426757333</v>
      </c>
      <c r="P947" s="0" t="n">
        <v>883.304697638699</v>
      </c>
    </row>
    <row r="948" customFormat="false" ht="15" hidden="false" customHeight="false" outlineLevel="0" collapsed="false">
      <c r="A948" s="0" t="str">
        <f aca="true">INDIRECT("IDs!B"&amp;$B948+1)</f>
        <v>d-rectangle</v>
      </c>
      <c r="B948" s="0" t="n">
        <v>947</v>
      </c>
      <c r="C948" s="0" t="n">
        <v>865.006732829787</v>
      </c>
      <c r="D948" s="0" t="n">
        <v>890.39405863767</v>
      </c>
      <c r="E948" s="0" t="n">
        <v>915.594569625883</v>
      </c>
      <c r="F948" s="0" t="n">
        <v>958.086343721206</v>
      </c>
      <c r="G948" s="0" t="n">
        <v>1027.85342505682</v>
      </c>
      <c r="H948" s="0" t="n">
        <v>1133.61975280842</v>
      </c>
      <c r="I948" s="0" t="n">
        <v>996.414896270841</v>
      </c>
      <c r="J948" s="0" t="n">
        <v>937.439991037539</v>
      </c>
      <c r="K948" s="0" t="n">
        <v>899.6922731774</v>
      </c>
      <c r="L948" s="0" t="n">
        <v>875.310271318902</v>
      </c>
      <c r="M948" s="0" t="n">
        <v>871.439864213118</v>
      </c>
      <c r="N948" s="0" t="n">
        <v>861.238731967479</v>
      </c>
      <c r="O948" s="0" t="n">
        <v>848.458818871381</v>
      </c>
      <c r="P948" s="0" t="n">
        <v>851.434383405437</v>
      </c>
    </row>
    <row r="949" customFormat="false" ht="15" hidden="false" customHeight="false" outlineLevel="0" collapsed="false">
      <c r="A949" s="0" t="str">
        <f aca="true">INDIRECT("IDs!B"&amp;$B949+1)</f>
        <v>d-rectangle</v>
      </c>
      <c r="B949" s="0" t="n">
        <v>948</v>
      </c>
      <c r="C949" s="0" t="n">
        <v>889.95417278615</v>
      </c>
      <c r="D949" s="0" t="n">
        <v>928.108730671809</v>
      </c>
      <c r="E949" s="0" t="n">
        <v>944.989770034343</v>
      </c>
      <c r="F949" s="0" t="n">
        <v>959.970511445429</v>
      </c>
      <c r="G949" s="0" t="n">
        <v>1006.92225696526</v>
      </c>
      <c r="H949" s="0" t="n">
        <v>1142.36302577725</v>
      </c>
      <c r="I949" s="0" t="n">
        <v>976.851716499049</v>
      </c>
      <c r="J949" s="0" t="n">
        <v>905.0235506374</v>
      </c>
      <c r="K949" s="0" t="n">
        <v>865.390409386239</v>
      </c>
      <c r="L949" s="0" t="n">
        <v>847.138912391198</v>
      </c>
      <c r="M949" s="0" t="n">
        <v>857.856769105919</v>
      </c>
      <c r="N949" s="0" t="n">
        <v>857.468143249748</v>
      </c>
      <c r="O949" s="0" t="n">
        <v>845.661914707765</v>
      </c>
      <c r="P949" s="0" t="n">
        <v>861.456346344995</v>
      </c>
    </row>
    <row r="950" customFormat="false" ht="15" hidden="false" customHeight="false" outlineLevel="0" collapsed="false">
      <c r="A950" s="0" t="str">
        <f aca="true">INDIRECT("IDs!B"&amp;$B950+1)</f>
        <v>d-rectangle</v>
      </c>
      <c r="B950" s="0" t="n">
        <v>949</v>
      </c>
      <c r="C950" s="0" t="n">
        <v>867.263837371938</v>
      </c>
      <c r="D950" s="0" t="n">
        <v>865.741044529106</v>
      </c>
      <c r="E950" s="0" t="n">
        <v>927.430310001169</v>
      </c>
      <c r="F950" s="0" t="n">
        <v>879.290302573656</v>
      </c>
      <c r="G950" s="0" t="n">
        <v>887.139283607681</v>
      </c>
      <c r="H950" s="0" t="n">
        <v>982.668282984073</v>
      </c>
      <c r="I950" s="0" t="n">
        <v>912.611199259496</v>
      </c>
      <c r="J950" s="0" t="n">
        <v>910.658602585771</v>
      </c>
      <c r="K950" s="0" t="n">
        <v>907.76588706924</v>
      </c>
      <c r="L950" s="0" t="n">
        <v>971.851989264169</v>
      </c>
      <c r="M950" s="0" t="n">
        <v>885.390331638087</v>
      </c>
      <c r="N950" s="0" t="n">
        <v>883.301498226019</v>
      </c>
      <c r="O950" s="0" t="n">
        <v>938.801032768293</v>
      </c>
      <c r="P950" s="0" t="n">
        <v>870.207025001977</v>
      </c>
    </row>
    <row r="951" customFormat="false" ht="15" hidden="false" customHeight="false" outlineLevel="0" collapsed="false">
      <c r="A951" s="0" t="str">
        <f aca="true">INDIRECT("IDs!B"&amp;$B951+1)</f>
        <v>d-rectangle</v>
      </c>
      <c r="B951" s="0" t="n">
        <v>950</v>
      </c>
      <c r="C951" s="0" t="n">
        <v>909.607618135794</v>
      </c>
      <c r="D951" s="0" t="n">
        <v>911.371129858674</v>
      </c>
      <c r="E951" s="0" t="n">
        <v>954.882048751666</v>
      </c>
      <c r="F951" s="0" t="n">
        <v>914.730259549588</v>
      </c>
      <c r="G951" s="0" t="n">
        <v>928.198130503632</v>
      </c>
      <c r="H951" s="0" t="n">
        <v>1000.52714723508</v>
      </c>
      <c r="I951" s="0" t="n">
        <v>951.350757835186</v>
      </c>
      <c r="J951" s="0" t="n">
        <v>943.906036709794</v>
      </c>
      <c r="K951" s="0" t="n">
        <v>947.201859576439</v>
      </c>
      <c r="L951" s="0" t="n">
        <v>992.490693416204</v>
      </c>
      <c r="M951" s="0" t="n">
        <v>924.259962145079</v>
      </c>
      <c r="N951" s="0" t="n">
        <v>926.134494586567</v>
      </c>
      <c r="O951" s="0" t="n">
        <v>973.188691329823</v>
      </c>
      <c r="P951" s="0" t="n">
        <v>917.378750617672</v>
      </c>
    </row>
    <row r="952" customFormat="false" ht="15" hidden="false" customHeight="false" outlineLevel="0" collapsed="false">
      <c r="A952" s="0" t="str">
        <f aca="true">INDIRECT("IDs!B"&amp;$B952+1)</f>
        <v>d-rectangle</v>
      </c>
      <c r="B952" s="0" t="n">
        <v>951</v>
      </c>
      <c r="C952" s="0" t="n">
        <v>923.654523954417</v>
      </c>
      <c r="D952" s="0" t="n">
        <v>923.244095014505</v>
      </c>
      <c r="E952" s="0" t="n">
        <v>948.532238633771</v>
      </c>
      <c r="F952" s="0" t="n">
        <v>924.624950485693</v>
      </c>
      <c r="G952" s="0" t="n">
        <v>942.430046895639</v>
      </c>
      <c r="H952" s="0" t="n">
        <v>1005.49159743887</v>
      </c>
      <c r="I952" s="0" t="n">
        <v>972.444268763171</v>
      </c>
      <c r="J952" s="0" t="n">
        <v>964.276374637818</v>
      </c>
      <c r="K952" s="0" t="n">
        <v>964.828607577512</v>
      </c>
      <c r="L952" s="0" t="n">
        <v>993.730108824287</v>
      </c>
      <c r="M952" s="0" t="n">
        <v>939.970777562481</v>
      </c>
      <c r="N952" s="0" t="n">
        <v>939.19379908173</v>
      </c>
      <c r="O952" s="0" t="n">
        <v>971.436455622294</v>
      </c>
      <c r="P952" s="0" t="n">
        <v>932.454653580948</v>
      </c>
    </row>
    <row r="953" customFormat="false" ht="15" hidden="false" customHeight="false" outlineLevel="0" collapsed="false">
      <c r="A953" s="0" t="str">
        <f aca="true">INDIRECT("IDs!B"&amp;$B953+1)</f>
        <v>d-rectangle</v>
      </c>
      <c r="B953" s="0" t="n">
        <v>952</v>
      </c>
      <c r="C953" s="0" t="n">
        <v>930.753737385553</v>
      </c>
      <c r="D953" s="0" t="n">
        <v>928.723516404724</v>
      </c>
      <c r="E953" s="0" t="n">
        <v>944.987076680307</v>
      </c>
      <c r="F953" s="0" t="n">
        <v>931.218872464441</v>
      </c>
      <c r="G953" s="0" t="n">
        <v>951.2564647503</v>
      </c>
      <c r="H953" s="0" t="n">
        <v>1012.69032574598</v>
      </c>
      <c r="I953" s="0" t="n">
        <v>987.688617612315</v>
      </c>
      <c r="J953" s="0" t="n">
        <v>978.862415509917</v>
      </c>
      <c r="K953" s="0" t="n">
        <v>975.196061377005</v>
      </c>
      <c r="L953" s="0" t="n">
        <v>994.117857566677</v>
      </c>
      <c r="M953" s="0" t="n">
        <v>948.669747088734</v>
      </c>
      <c r="N953" s="0" t="n">
        <v>945.791545688804</v>
      </c>
      <c r="O953" s="0" t="n">
        <v>968.979392157034</v>
      </c>
      <c r="P953" s="0" t="n">
        <v>939.053117572035</v>
      </c>
    </row>
    <row r="954" customFormat="false" ht="15" hidden="false" customHeight="false" outlineLevel="0" collapsed="false">
      <c r="A954" s="0" t="str">
        <f aca="true">INDIRECT("IDs!B"&amp;$B954+1)</f>
        <v>d-rectangle</v>
      </c>
      <c r="B954" s="0" t="n">
        <v>953</v>
      </c>
      <c r="C954" s="0" t="n">
        <v>935.26793260511</v>
      </c>
      <c r="D954" s="0" t="n">
        <v>932.171077354912</v>
      </c>
      <c r="E954" s="0" t="n">
        <v>942.551044213042</v>
      </c>
      <c r="F954" s="0" t="n">
        <v>938.162978323371</v>
      </c>
      <c r="G954" s="0" t="n">
        <v>961.995857673083</v>
      </c>
      <c r="H954" s="0" t="n">
        <v>1022.87060287116</v>
      </c>
      <c r="I954" s="0" t="n">
        <v>1000.00389924111</v>
      </c>
      <c r="J954" s="0" t="n">
        <v>989.469703555488</v>
      </c>
      <c r="K954" s="0" t="n">
        <v>981.273503062735</v>
      </c>
      <c r="L954" s="0" t="n">
        <v>993.89512565275</v>
      </c>
      <c r="M954" s="0" t="n">
        <v>953.595556147399</v>
      </c>
      <c r="N954" s="0" t="n">
        <v>950.081689592426</v>
      </c>
      <c r="O954" s="0" t="n">
        <v>964.644265684415</v>
      </c>
      <c r="P954" s="0" t="n">
        <v>939.691952084023</v>
      </c>
    </row>
    <row r="955" customFormat="false" ht="15" hidden="false" customHeight="false" outlineLevel="0" collapsed="false">
      <c r="A955" s="0" t="str">
        <f aca="true">INDIRECT("IDs!B"&amp;$B955+1)</f>
        <v>d-rectangle</v>
      </c>
      <c r="B955" s="0" t="n">
        <v>954</v>
      </c>
      <c r="C955" s="0" t="n">
        <v>936.256960682877</v>
      </c>
      <c r="D955" s="0" t="n">
        <v>931.77925262419</v>
      </c>
      <c r="E955" s="0" t="n">
        <v>939.810449353564</v>
      </c>
      <c r="F955" s="0" t="n">
        <v>937.732890748539</v>
      </c>
      <c r="G955" s="0" t="n">
        <v>962.537594929825</v>
      </c>
      <c r="H955" s="0" t="n">
        <v>1030.10419191503</v>
      </c>
      <c r="I955" s="0" t="n">
        <v>1009.86513119674</v>
      </c>
      <c r="J955" s="0" t="n">
        <v>995.728310649783</v>
      </c>
      <c r="K955" s="0" t="n">
        <v>985.792081097881</v>
      </c>
      <c r="L955" s="0" t="n">
        <v>995.644405206755</v>
      </c>
      <c r="M955" s="0" t="n">
        <v>956.200281286926</v>
      </c>
      <c r="N955" s="0" t="n">
        <v>950.398640766753</v>
      </c>
      <c r="O955" s="0" t="n">
        <v>963.929326500169</v>
      </c>
      <c r="P955" s="0" t="n">
        <v>942.105383876754</v>
      </c>
    </row>
    <row r="956" customFormat="false" ht="15" hidden="false" customHeight="false" outlineLevel="0" collapsed="false">
      <c r="A956" s="0" t="str">
        <f aca="true">INDIRECT("IDs!B"&amp;$B956+1)</f>
        <v>d-rectangle</v>
      </c>
      <c r="B956" s="0" t="n">
        <v>955</v>
      </c>
      <c r="C956" s="0" t="n">
        <v>937.282670725115</v>
      </c>
      <c r="D956" s="0" t="n">
        <v>932.473074664905</v>
      </c>
      <c r="E956" s="0" t="n">
        <v>938.622254253953</v>
      </c>
      <c r="F956" s="0" t="n">
        <v>939.614905010395</v>
      </c>
      <c r="G956" s="0" t="n">
        <v>966.20779573303</v>
      </c>
      <c r="H956" s="0" t="n">
        <v>1037.18649764707</v>
      </c>
      <c r="I956" s="0" t="n">
        <v>1017.49874771016</v>
      </c>
      <c r="J956" s="0" t="n">
        <v>1000.3402016799</v>
      </c>
      <c r="K956" s="0" t="n">
        <v>988.215404973343</v>
      </c>
      <c r="L956" s="0" t="n">
        <v>995.124314589598</v>
      </c>
      <c r="M956" s="0" t="n">
        <v>957.534329956084</v>
      </c>
      <c r="N956" s="0" t="n">
        <v>950.918211998514</v>
      </c>
      <c r="O956" s="0" t="n">
        <v>961.817938241225</v>
      </c>
      <c r="P956" s="0" t="n">
        <v>942.040435011791</v>
      </c>
    </row>
    <row r="957" customFormat="false" ht="15" hidden="false" customHeight="false" outlineLevel="0" collapsed="false">
      <c r="A957" s="0" t="str">
        <f aca="true">INDIRECT("IDs!B"&amp;$B957+1)</f>
        <v>d-rectangle</v>
      </c>
      <c r="B957" s="0" t="n">
        <v>956</v>
      </c>
      <c r="C957" s="0" t="n">
        <v>938.249550794046</v>
      </c>
      <c r="D957" s="0" t="n">
        <v>932.571281748093</v>
      </c>
      <c r="E957" s="0" t="n">
        <v>936.542512291516</v>
      </c>
      <c r="F957" s="0" t="n">
        <v>942.270083211264</v>
      </c>
      <c r="G957" s="0" t="n">
        <v>972.522893525889</v>
      </c>
      <c r="H957" s="0" t="n">
        <v>1054.29460654325</v>
      </c>
      <c r="I957" s="0" t="n">
        <v>1030.37481752386</v>
      </c>
      <c r="J957" s="0" t="n">
        <v>1007.49437526714</v>
      </c>
      <c r="K957" s="0" t="n">
        <v>991.660939957521</v>
      </c>
      <c r="L957" s="0" t="n">
        <v>993.977840126462</v>
      </c>
      <c r="M957" s="0" t="n">
        <v>959.429493186146</v>
      </c>
      <c r="N957" s="0" t="n">
        <v>951.15185934516</v>
      </c>
      <c r="O957" s="0" t="n">
        <v>958.352881184088</v>
      </c>
      <c r="P957" s="0" t="n">
        <v>942.079744857354</v>
      </c>
    </row>
    <row r="958" customFormat="false" ht="15" hidden="false" customHeight="false" outlineLevel="0" collapsed="false">
      <c r="A958" s="0" t="str">
        <f aca="true">INDIRECT("IDs!B"&amp;$B958+1)</f>
        <v>d-rectangle</v>
      </c>
      <c r="B958" s="0" t="n">
        <v>957</v>
      </c>
      <c r="C958" s="0" t="n">
        <v>936.399539437051</v>
      </c>
      <c r="D958" s="0" t="n">
        <v>930.507204228868</v>
      </c>
      <c r="E958" s="0" t="n">
        <v>933.714542195336</v>
      </c>
      <c r="F958" s="0" t="n">
        <v>944.647445666248</v>
      </c>
      <c r="G958" s="0" t="n">
        <v>981.064452355786</v>
      </c>
      <c r="H958" s="0" t="n">
        <v>1076.90273562406</v>
      </c>
      <c r="I958" s="0" t="n">
        <v>1040.807203701</v>
      </c>
      <c r="J958" s="0" t="n">
        <v>1011.8891443225</v>
      </c>
      <c r="K958" s="0" t="n">
        <v>994.013395454104</v>
      </c>
      <c r="L958" s="0" t="n">
        <v>991.622096016141</v>
      </c>
      <c r="M958" s="0" t="n">
        <v>959.716047990349</v>
      </c>
      <c r="N958" s="0" t="n">
        <v>950.659008174396</v>
      </c>
      <c r="O958" s="0" t="n">
        <v>955.431103854162</v>
      </c>
      <c r="P958" s="0" t="n">
        <v>940.66901892328</v>
      </c>
    </row>
    <row r="959" customFormat="false" ht="15" hidden="false" customHeight="false" outlineLevel="0" collapsed="false">
      <c r="A959" s="0" t="str">
        <f aca="true">INDIRECT("IDs!B"&amp;$B959+1)</f>
        <v>d-rectangle</v>
      </c>
      <c r="B959" s="0" t="n">
        <v>958</v>
      </c>
      <c r="C959" s="0" t="n">
        <v>929.433795544689</v>
      </c>
      <c r="D959" s="0" t="n">
        <v>925.041361276445</v>
      </c>
      <c r="E959" s="0" t="n">
        <v>926.993972879457</v>
      </c>
      <c r="F959" s="0" t="n">
        <v>955.04103823954</v>
      </c>
      <c r="G959" s="0" t="n">
        <v>1003.523362723</v>
      </c>
      <c r="H959" s="0" t="n">
        <v>1132.73897797589</v>
      </c>
      <c r="I959" s="0" t="n">
        <v>1058.95970308412</v>
      </c>
      <c r="J959" s="0" t="n">
        <v>1019.35709080889</v>
      </c>
      <c r="K959" s="0" t="n">
        <v>994.537117687368</v>
      </c>
      <c r="L959" s="0" t="n">
        <v>984.545409061349</v>
      </c>
      <c r="M959" s="0" t="n">
        <v>956.579660320837</v>
      </c>
      <c r="N959" s="0" t="n">
        <v>944.805657826862</v>
      </c>
      <c r="O959" s="0" t="n">
        <v>943.748516727028</v>
      </c>
      <c r="P959" s="0" t="n">
        <v>933.032099523717</v>
      </c>
    </row>
    <row r="960" customFormat="false" ht="15" hidden="false" customHeight="false" outlineLevel="0" collapsed="false">
      <c r="A960" s="0" t="str">
        <f aca="true">INDIRECT("IDs!B"&amp;$B960+1)</f>
        <v>d-rectangle</v>
      </c>
      <c r="B960" s="0" t="n">
        <v>959</v>
      </c>
      <c r="C960" s="0" t="n">
        <v>917.825626067707</v>
      </c>
      <c r="D960" s="0" t="n">
        <v>917.827098249544</v>
      </c>
      <c r="E960" s="0" t="n">
        <v>917.83774175551</v>
      </c>
      <c r="F960" s="0" t="n">
        <v>906.91477198154</v>
      </c>
      <c r="G960" s="0" t="n">
        <v>907.068829326549</v>
      </c>
      <c r="H960" s="0" t="n">
        <v>919.389568660607</v>
      </c>
      <c r="I960" s="0" t="n">
        <v>917.897839571243</v>
      </c>
      <c r="J960" s="0" t="n">
        <v>917.82039848216</v>
      </c>
      <c r="K960" s="0" t="n">
        <v>919.109422838989</v>
      </c>
      <c r="L960" s="0" t="n">
        <v>917.808696499731</v>
      </c>
      <c r="M960" s="0" t="n">
        <v>906.889375759691</v>
      </c>
      <c r="N960" s="0" t="n">
        <v>906.890006334161</v>
      </c>
      <c r="O960" s="0" t="n">
        <v>917.810838552659</v>
      </c>
      <c r="P960" s="0" t="n">
        <v>917.815090304578</v>
      </c>
    </row>
    <row r="961" customFormat="false" ht="15" hidden="false" customHeight="false" outlineLevel="0" collapsed="false">
      <c r="A961" s="0" t="str">
        <f aca="true">INDIRECT("IDs!B"&amp;$B961+1)</f>
        <v>d-rectangle</v>
      </c>
      <c r="B961" s="0" t="n">
        <v>960</v>
      </c>
      <c r="C961" s="0" t="n">
        <v>917.699416943663</v>
      </c>
      <c r="D961" s="0" t="n">
        <v>963.584425457394</v>
      </c>
      <c r="E961" s="0" t="n">
        <v>988.799642810005</v>
      </c>
      <c r="F961" s="0" t="n">
        <v>1000.24376249328</v>
      </c>
      <c r="G961" s="0" t="n">
        <v>1040.57117381534</v>
      </c>
      <c r="H961" s="0" t="n">
        <v>1174.69480256636</v>
      </c>
      <c r="I961" s="0" t="n">
        <v>1017.46536135144</v>
      </c>
      <c r="J961" s="0" t="n">
        <v>940.350767303189</v>
      </c>
      <c r="K961" s="0" t="n">
        <v>889.308444278759</v>
      </c>
      <c r="L961" s="0" t="n">
        <v>866.337405938479</v>
      </c>
      <c r="M961" s="0" t="n">
        <v>878.560147146277</v>
      </c>
      <c r="N961" s="0" t="n">
        <v>877.437574469796</v>
      </c>
      <c r="O961" s="0" t="n">
        <v>862.742845574009</v>
      </c>
      <c r="P961" s="0" t="n">
        <v>882.993996532047</v>
      </c>
    </row>
    <row r="962" customFormat="false" ht="15" hidden="false" customHeight="false" outlineLevel="0" collapsed="false">
      <c r="A962" s="0" t="str">
        <f aca="true">INDIRECT("IDs!B"&amp;$B962+1)</f>
        <v>d-rectangle</v>
      </c>
      <c r="B962" s="0" t="n">
        <v>961</v>
      </c>
      <c r="C962" s="0" t="n">
        <v>879.11844951483</v>
      </c>
      <c r="D962" s="0" t="n">
        <v>877.132407258121</v>
      </c>
      <c r="E962" s="0" t="n">
        <v>941.759603813345</v>
      </c>
      <c r="F962" s="0" t="n">
        <v>886.562461420847</v>
      </c>
      <c r="G962" s="0" t="n">
        <v>894.464069945593</v>
      </c>
      <c r="H962" s="0" t="n">
        <v>994.741690328576</v>
      </c>
      <c r="I962" s="0" t="n">
        <v>923.3922891147</v>
      </c>
      <c r="J962" s="0" t="n">
        <v>922.338238286431</v>
      </c>
      <c r="K962" s="0" t="n">
        <v>920.949659911919</v>
      </c>
      <c r="L962" s="0" t="n">
        <v>989.96106556665</v>
      </c>
      <c r="M962" s="0" t="n">
        <v>899.009033394412</v>
      </c>
      <c r="N962" s="0" t="n">
        <v>896.98748141132</v>
      </c>
      <c r="O962" s="0" t="n">
        <v>958.421724049523</v>
      </c>
      <c r="P962" s="0" t="n">
        <v>880.968573461899</v>
      </c>
    </row>
    <row r="963" customFormat="false" ht="15" hidden="false" customHeight="false" outlineLevel="0" collapsed="false">
      <c r="A963" s="0" t="str">
        <f aca="true">INDIRECT("IDs!B"&amp;$B963+1)</f>
        <v>d-rectangle</v>
      </c>
      <c r="B963" s="0" t="n">
        <v>962</v>
      </c>
      <c r="C963" s="0" t="n">
        <v>903.068678239023</v>
      </c>
      <c r="D963" s="0" t="n">
        <v>901.415428543623</v>
      </c>
      <c r="E963" s="0" t="n">
        <v>935.884468662314</v>
      </c>
      <c r="F963" s="0" t="n">
        <v>902.213844336797</v>
      </c>
      <c r="G963" s="0" t="n">
        <v>913.563887565974</v>
      </c>
      <c r="H963" s="0" t="n">
        <v>998.828032612118</v>
      </c>
      <c r="I963" s="0" t="n">
        <v>953.766139364323</v>
      </c>
      <c r="J963" s="0" t="n">
        <v>951.733366089815</v>
      </c>
      <c r="K963" s="0" t="n">
        <v>956.869738453876</v>
      </c>
      <c r="L963" s="0" t="n">
        <v>1002.02007813777</v>
      </c>
      <c r="M963" s="0" t="n">
        <v>933.315458091281</v>
      </c>
      <c r="N963" s="0" t="n">
        <v>932.379555025057</v>
      </c>
      <c r="O963" s="0" t="n">
        <v>965.819414648968</v>
      </c>
      <c r="P963" s="0" t="n">
        <v>912.14221208467</v>
      </c>
    </row>
    <row r="964" customFormat="false" ht="15" hidden="false" customHeight="false" outlineLevel="0" collapsed="false">
      <c r="A964" s="0" t="str">
        <f aca="true">INDIRECT("IDs!B"&amp;$B964+1)</f>
        <v>d-rectangle</v>
      </c>
      <c r="B964" s="0" t="n">
        <v>963</v>
      </c>
      <c r="C964" s="0" t="n">
        <v>920.726861361909</v>
      </c>
      <c r="D964" s="0" t="n">
        <v>918.867795856082</v>
      </c>
      <c r="E964" s="0" t="n">
        <v>941.496628773025</v>
      </c>
      <c r="F964" s="0" t="n">
        <v>921.452713743285</v>
      </c>
      <c r="G964" s="0" t="n">
        <v>941.129942900139</v>
      </c>
      <c r="H964" s="0" t="n">
        <v>1016.81497297587</v>
      </c>
      <c r="I964" s="0" t="n">
        <v>982.622583181099</v>
      </c>
      <c r="J964" s="0" t="n">
        <v>977.398329379474</v>
      </c>
      <c r="K964" s="0" t="n">
        <v>977.594030958473</v>
      </c>
      <c r="L964" s="0" t="n">
        <v>1005.6021869265</v>
      </c>
      <c r="M964" s="0" t="n">
        <v>948.131259205284</v>
      </c>
      <c r="N964" s="0" t="n">
        <v>946.051146193676</v>
      </c>
      <c r="O964" s="0" t="n">
        <v>970.15617850912</v>
      </c>
      <c r="P964" s="0" t="n">
        <v>930.419220244933</v>
      </c>
    </row>
    <row r="965" customFormat="false" ht="15" hidden="false" customHeight="false" outlineLevel="0" collapsed="false">
      <c r="A965" s="0" t="str">
        <f aca="true">INDIRECT("IDs!B"&amp;$B965+1)</f>
        <v>d-rectangle</v>
      </c>
      <c r="B965" s="0" t="n">
        <v>964</v>
      </c>
      <c r="C965" s="0" t="n">
        <v>930.952134985469</v>
      </c>
      <c r="D965" s="0" t="n">
        <v>929.532313656867</v>
      </c>
      <c r="E965" s="0" t="n">
        <v>944.583211300107</v>
      </c>
      <c r="F965" s="0" t="n">
        <v>935.454257374784</v>
      </c>
      <c r="G965" s="0" t="n">
        <v>962.606682310749</v>
      </c>
      <c r="H965" s="0" t="n">
        <v>1037.19084881532</v>
      </c>
      <c r="I965" s="0" t="n">
        <v>1008.55449901107</v>
      </c>
      <c r="J965" s="0" t="n">
        <v>998.470602488859</v>
      </c>
      <c r="K965" s="0" t="n">
        <v>992.792707428554</v>
      </c>
      <c r="L965" s="0" t="n">
        <v>1011.01407854742</v>
      </c>
      <c r="M965" s="0" t="n">
        <v>958.170000479513</v>
      </c>
      <c r="N965" s="0" t="n">
        <v>950.912045792775</v>
      </c>
      <c r="O965" s="0" t="n">
        <v>968.401246160441</v>
      </c>
      <c r="P965" s="0" t="n">
        <v>937.675618680924</v>
      </c>
    </row>
    <row r="966" customFormat="false" ht="15" hidden="false" customHeight="false" outlineLevel="0" collapsed="false">
      <c r="A966" s="0" t="str">
        <f aca="true">INDIRECT("IDs!B"&amp;$B966+1)</f>
        <v>d-rectangle</v>
      </c>
      <c r="B966" s="0" t="n">
        <v>965</v>
      </c>
      <c r="C966" s="0" t="n">
        <v>937.73881272413</v>
      </c>
      <c r="D966" s="0" t="n">
        <v>934.537782410608</v>
      </c>
      <c r="E966" s="0" t="n">
        <v>945.369289755353</v>
      </c>
      <c r="F966" s="0" t="n">
        <v>944.901571919215</v>
      </c>
      <c r="G966" s="0" t="n">
        <v>975.722694120194</v>
      </c>
      <c r="H966" s="0" t="n">
        <v>1054.62797934317</v>
      </c>
      <c r="I966" s="0" t="n">
        <v>1025.94601852806</v>
      </c>
      <c r="J966" s="0" t="n">
        <v>1010.76675394387</v>
      </c>
      <c r="K966" s="0" t="n">
        <v>999.879484700168</v>
      </c>
      <c r="L966" s="0" t="n">
        <v>1007.71019876282</v>
      </c>
      <c r="M966" s="0" t="n">
        <v>961.597097559638</v>
      </c>
      <c r="N966" s="0" t="n">
        <v>953.873716355326</v>
      </c>
      <c r="O966" s="0" t="n">
        <v>966.853872480126</v>
      </c>
      <c r="P966" s="0" t="n">
        <v>942.693776156459</v>
      </c>
    </row>
    <row r="967" customFormat="false" ht="15" hidden="false" customHeight="false" outlineLevel="0" collapsed="false">
      <c r="A967" s="0" t="str">
        <f aca="true">INDIRECT("IDs!B"&amp;$B967+1)</f>
        <v>d-rectangle</v>
      </c>
      <c r="B967" s="0" t="n">
        <v>966</v>
      </c>
      <c r="C967" s="0" t="n">
        <v>939.473193984728</v>
      </c>
      <c r="D967" s="0" t="n">
        <v>935.662951858585</v>
      </c>
      <c r="E967" s="0" t="n">
        <v>946.941953272985</v>
      </c>
      <c r="F967" s="0" t="n">
        <v>953.022506863759</v>
      </c>
      <c r="G967" s="0" t="n">
        <v>985.302569172262</v>
      </c>
      <c r="H967" s="0" t="n">
        <v>1062.7580442146</v>
      </c>
      <c r="I967" s="0" t="n">
        <v>1027.32240527867</v>
      </c>
      <c r="J967" s="0" t="n">
        <v>1009.39070247627</v>
      </c>
      <c r="K967" s="0" t="n">
        <v>998.135196372219</v>
      </c>
      <c r="L967" s="0" t="n">
        <v>1005.76092911872</v>
      </c>
      <c r="M967" s="0" t="n">
        <v>962.315277849519</v>
      </c>
      <c r="N967" s="0" t="n">
        <v>956.250642414336</v>
      </c>
      <c r="O967" s="0" t="n">
        <v>967.111692922295</v>
      </c>
      <c r="P967" s="0" t="n">
        <v>944.655489014447</v>
      </c>
    </row>
    <row r="968" customFormat="false" ht="15" hidden="false" customHeight="false" outlineLevel="0" collapsed="false">
      <c r="A968" s="0" t="str">
        <f aca="true">INDIRECT("IDs!B"&amp;$B968+1)</f>
        <v>d-rectangle</v>
      </c>
      <c r="B968" s="0" t="n">
        <v>967</v>
      </c>
      <c r="C968" s="0" t="n">
        <v>942.188391522526</v>
      </c>
      <c r="D968" s="0" t="n">
        <v>936.235912471951</v>
      </c>
      <c r="E968" s="0" t="n">
        <v>950.250844530239</v>
      </c>
      <c r="F968" s="0" t="n">
        <v>958.418103669866</v>
      </c>
      <c r="G968" s="0" t="n">
        <v>986.541407603991</v>
      </c>
      <c r="H968" s="0" t="n">
        <v>1063.79569180718</v>
      </c>
      <c r="I968" s="0" t="n">
        <v>1024.50077765496</v>
      </c>
      <c r="J968" s="0" t="n">
        <v>1006.93210677131</v>
      </c>
      <c r="K968" s="0" t="n">
        <v>997.206066501187</v>
      </c>
      <c r="L968" s="0" t="n">
        <v>1004.82596816469</v>
      </c>
      <c r="M968" s="0" t="n">
        <v>963.300901036541</v>
      </c>
      <c r="N968" s="0" t="n">
        <v>958.352963693589</v>
      </c>
      <c r="O968" s="0" t="n">
        <v>967.979284677793</v>
      </c>
      <c r="P968" s="0" t="n">
        <v>947.398006873051</v>
      </c>
    </row>
    <row r="969" customFormat="false" ht="15" hidden="false" customHeight="false" outlineLevel="0" collapsed="false">
      <c r="A969" s="0" t="str">
        <f aca="true">INDIRECT("IDs!B"&amp;$B969+1)</f>
        <v>d-rectangle</v>
      </c>
      <c r="B969" s="0" t="n">
        <v>968</v>
      </c>
      <c r="C969" s="0" t="n">
        <v>939.06921168704</v>
      </c>
      <c r="D969" s="0" t="n">
        <v>929.292888594016</v>
      </c>
      <c r="E969" s="0" t="n">
        <v>937.854928215771</v>
      </c>
      <c r="F969" s="0" t="n">
        <v>952.108099764751</v>
      </c>
      <c r="G969" s="0" t="n">
        <v>985.883573547013</v>
      </c>
      <c r="H969" s="0" t="n">
        <v>1071.72286665039</v>
      </c>
      <c r="I969" s="0" t="n">
        <v>1035.88148886601</v>
      </c>
      <c r="J969" s="0" t="n">
        <v>1018.85068280791</v>
      </c>
      <c r="K969" s="0" t="n">
        <v>1009.41715072649</v>
      </c>
      <c r="L969" s="0" t="n">
        <v>1015.82024559357</v>
      </c>
      <c r="M969" s="0" t="n">
        <v>973.75641260214</v>
      </c>
      <c r="N969" s="0" t="n">
        <v>964.617983146584</v>
      </c>
      <c r="O969" s="0" t="n">
        <v>970.975055340956</v>
      </c>
      <c r="P969" s="0" t="n">
        <v>950.53617313833</v>
      </c>
    </row>
    <row r="970" customFormat="false" ht="15" hidden="false" customHeight="false" outlineLevel="0" collapsed="false">
      <c r="A970" s="0" t="str">
        <f aca="true">INDIRECT("IDs!B"&amp;$B970+1)</f>
        <v>d-rectangle</v>
      </c>
      <c r="B970" s="0" t="n">
        <v>969</v>
      </c>
      <c r="C970" s="0" t="n">
        <v>972.756296046453</v>
      </c>
      <c r="D970" s="0" t="n">
        <v>965.975767215054</v>
      </c>
      <c r="E970" s="0" t="n">
        <v>973.181178342202</v>
      </c>
      <c r="F970" s="0" t="n">
        <v>984.444581025113</v>
      </c>
      <c r="G970" s="0" t="n">
        <v>1020.73036681837</v>
      </c>
      <c r="H970" s="0" t="n">
        <v>1115.1159008788</v>
      </c>
      <c r="I970" s="0" t="n">
        <v>1073.7520823054</v>
      </c>
      <c r="J970" s="0" t="n">
        <v>1048.52217916677</v>
      </c>
      <c r="K970" s="0" t="n">
        <v>1032.16991625524</v>
      </c>
      <c r="L970" s="0" t="n">
        <v>1034.23955619796</v>
      </c>
      <c r="M970" s="0" t="n">
        <v>995.833660260854</v>
      </c>
      <c r="N970" s="0" t="n">
        <v>987.232679804263</v>
      </c>
      <c r="O970" s="0" t="n">
        <v>995.803591708018</v>
      </c>
      <c r="P970" s="0" t="n">
        <v>977.771213632743</v>
      </c>
    </row>
    <row r="971" customFormat="false" ht="15" hidden="false" customHeight="false" outlineLevel="0" collapsed="false">
      <c r="A971" s="0" t="str">
        <f aca="true">INDIRECT("IDs!B"&amp;$B971+1)</f>
        <v>d-rectangle</v>
      </c>
      <c r="B971" s="0" t="n">
        <v>970</v>
      </c>
      <c r="C971" s="0" t="n">
        <v>938.977348025107</v>
      </c>
      <c r="D971" s="0" t="n">
        <v>946.150487579266</v>
      </c>
      <c r="E971" s="0" t="n">
        <v>948.92127145597</v>
      </c>
      <c r="F971" s="0" t="n">
        <v>972.584239840084</v>
      </c>
      <c r="G971" s="0" t="n">
        <v>1008.55319369829</v>
      </c>
      <c r="H971" s="0" t="n">
        <v>1137.4196197187</v>
      </c>
      <c r="I971" s="0" t="n">
        <v>1080.97351424506</v>
      </c>
      <c r="J971" s="0" t="n">
        <v>1048.79452926678</v>
      </c>
      <c r="K971" s="0" t="n">
        <v>1024.57504482528</v>
      </c>
      <c r="L971" s="0" t="n">
        <v>986.505113078587</v>
      </c>
      <c r="M971" s="0" t="n">
        <v>974.510093077501</v>
      </c>
      <c r="N971" s="0" t="n">
        <v>937.019155089527</v>
      </c>
      <c r="O971" s="0" t="n">
        <v>915.371541742673</v>
      </c>
      <c r="P971" s="0" t="n">
        <v>923.959306129509</v>
      </c>
    </row>
    <row r="972" customFormat="false" ht="15" hidden="false" customHeight="false" outlineLevel="0" collapsed="false">
      <c r="A972" s="0" t="str">
        <f aca="true">INDIRECT("IDs!B"&amp;$B972+1)</f>
        <v>d-rectangle</v>
      </c>
      <c r="B972" s="0" t="n">
        <v>971</v>
      </c>
      <c r="C972" s="0" t="n">
        <v>917.694350375717</v>
      </c>
      <c r="D972" s="0" t="n">
        <v>917.694581742406</v>
      </c>
      <c r="E972" s="0" t="n">
        <v>917.702063528714</v>
      </c>
      <c r="F972" s="0" t="n">
        <v>906.790230244027</v>
      </c>
      <c r="G972" s="0" t="n">
        <v>907.082521185394</v>
      </c>
      <c r="H972" s="0" t="n">
        <v>920.438248498761</v>
      </c>
      <c r="I972" s="0" t="n">
        <v>917.806877347103</v>
      </c>
      <c r="J972" s="0" t="n">
        <v>917.686585167637</v>
      </c>
      <c r="K972" s="0" t="n">
        <v>918.972163582515</v>
      </c>
      <c r="L972" s="0" t="n">
        <v>917.669136178779</v>
      </c>
      <c r="M972" s="0" t="n">
        <v>906.751876927743</v>
      </c>
      <c r="N972" s="0" t="n">
        <v>906.753893569961</v>
      </c>
      <c r="O972" s="0" t="n">
        <v>917.672447520111</v>
      </c>
      <c r="P972" s="0" t="n">
        <v>917.680807906476</v>
      </c>
    </row>
    <row r="973" customFormat="false" ht="15" hidden="false" customHeight="false" outlineLevel="0" collapsed="false">
      <c r="A973" s="0" t="str">
        <f aca="true">INDIRECT("IDs!B"&amp;$B973+1)</f>
        <v>d-rectangle</v>
      </c>
      <c r="B973" s="0" t="n">
        <v>972</v>
      </c>
      <c r="C973" s="0" t="n">
        <v>933.253578339654</v>
      </c>
      <c r="D973" s="0" t="n">
        <v>984.743915512867</v>
      </c>
      <c r="E973" s="0" t="n">
        <v>1019.23171838082</v>
      </c>
      <c r="F973" s="0" t="n">
        <v>1027.76832628012</v>
      </c>
      <c r="G973" s="0" t="n">
        <v>1062.72170012864</v>
      </c>
      <c r="H973" s="0" t="n">
        <v>1196.97646588589</v>
      </c>
      <c r="I973" s="0" t="n">
        <v>1044.84253658161</v>
      </c>
      <c r="J973" s="0" t="n">
        <v>967.30322433526</v>
      </c>
      <c r="K973" s="0" t="n">
        <v>909.159276017984</v>
      </c>
      <c r="L973" s="0" t="n">
        <v>877.741410069862</v>
      </c>
      <c r="M973" s="0" t="n">
        <v>891.111644539479</v>
      </c>
      <c r="N973" s="0" t="n">
        <v>889.463937994074</v>
      </c>
      <c r="O973" s="0" t="n">
        <v>872.332037315072</v>
      </c>
      <c r="P973" s="0" t="n">
        <v>896.144527965791</v>
      </c>
    </row>
    <row r="974" customFormat="false" ht="15" hidden="false" customHeight="false" outlineLevel="0" collapsed="false">
      <c r="A974" s="0" t="str">
        <f aca="true">INDIRECT("IDs!B"&amp;$B974+1)</f>
        <v>d-rectangle</v>
      </c>
      <c r="B974" s="0" t="n">
        <v>973</v>
      </c>
      <c r="C974" s="0" t="n">
        <v>888.953836148143</v>
      </c>
      <c r="D974" s="0" t="n">
        <v>886.747823770757</v>
      </c>
      <c r="E974" s="0" t="n">
        <v>953.444981695173</v>
      </c>
      <c r="F974" s="0" t="n">
        <v>892.742381028317</v>
      </c>
      <c r="G974" s="0" t="n">
        <v>899.775568223468</v>
      </c>
      <c r="H974" s="0" t="n">
        <v>1002.91059448151</v>
      </c>
      <c r="I974" s="0" t="n">
        <v>931.470866567095</v>
      </c>
      <c r="J974" s="0" t="n">
        <v>931.105228189349</v>
      </c>
      <c r="K974" s="0" t="n">
        <v>930.172713346882</v>
      </c>
      <c r="L974" s="0" t="n">
        <v>1005.63945258322</v>
      </c>
      <c r="M974" s="0" t="n">
        <v>907.561081744097</v>
      </c>
      <c r="N974" s="0" t="n">
        <v>907.780046673036</v>
      </c>
      <c r="O974" s="0" t="n">
        <v>973.432319149501</v>
      </c>
      <c r="P974" s="0" t="n">
        <v>890.466552432667</v>
      </c>
    </row>
    <row r="975" customFormat="false" ht="15" hidden="false" customHeight="false" outlineLevel="0" collapsed="false">
      <c r="A975" s="0" t="str">
        <f aca="true">INDIRECT("IDs!B"&amp;$B975+1)</f>
        <v>d-rectangle</v>
      </c>
      <c r="B975" s="0" t="n">
        <v>974</v>
      </c>
      <c r="C975" s="0" t="n">
        <v>917.378903814139</v>
      </c>
      <c r="D975" s="0" t="n">
        <v>914.617016941225</v>
      </c>
      <c r="E975" s="0" t="n">
        <v>947.509661567986</v>
      </c>
      <c r="F975" s="0" t="n">
        <v>910.28544232803</v>
      </c>
      <c r="G975" s="0" t="n">
        <v>920.088123129347</v>
      </c>
      <c r="H975" s="0" t="n">
        <v>1005.9835966631</v>
      </c>
      <c r="I975" s="0" t="n">
        <v>962.85245201058</v>
      </c>
      <c r="J975" s="0" t="n">
        <v>962.831366464518</v>
      </c>
      <c r="K975" s="0" t="n">
        <v>970.635858029543</v>
      </c>
      <c r="L975" s="0" t="n">
        <v>1019.60524548375</v>
      </c>
      <c r="M975" s="0" t="n">
        <v>950.019192365328</v>
      </c>
      <c r="N975" s="0" t="n">
        <v>949.180116949346</v>
      </c>
      <c r="O975" s="0" t="n">
        <v>984.068314418175</v>
      </c>
      <c r="P975" s="0" t="n">
        <v>927.762740965761</v>
      </c>
    </row>
    <row r="976" customFormat="false" ht="15" hidden="false" customHeight="false" outlineLevel="0" collapsed="false">
      <c r="A976" s="0" t="str">
        <f aca="true">INDIRECT("IDs!B"&amp;$B976+1)</f>
        <v>d-rectangle</v>
      </c>
      <c r="B976" s="0" t="n">
        <v>975</v>
      </c>
      <c r="C976" s="0" t="n">
        <v>936.577355894459</v>
      </c>
      <c r="D976" s="0" t="n">
        <v>933.726462835921</v>
      </c>
      <c r="E976" s="0" t="n">
        <v>955.117634061331</v>
      </c>
      <c r="F976" s="0" t="n">
        <v>930.927208230976</v>
      </c>
      <c r="G976" s="0" t="n">
        <v>948.653650911935</v>
      </c>
      <c r="H976" s="0" t="n">
        <v>1024.30324554115</v>
      </c>
      <c r="I976" s="0" t="n">
        <v>992.441607950312</v>
      </c>
      <c r="J976" s="0" t="n">
        <v>989.478224803912</v>
      </c>
      <c r="K976" s="0" t="n">
        <v>991.861626911255</v>
      </c>
      <c r="L976" s="0" t="n">
        <v>1023.52631761193</v>
      </c>
      <c r="M976" s="0" t="n">
        <v>964.557604003473</v>
      </c>
      <c r="N976" s="0" t="n">
        <v>963.795062906803</v>
      </c>
      <c r="O976" s="0" t="n">
        <v>989.778907111172</v>
      </c>
      <c r="P976" s="0" t="n">
        <v>947.399870643875</v>
      </c>
    </row>
    <row r="977" customFormat="false" ht="15" hidden="false" customHeight="false" outlineLevel="0" collapsed="false">
      <c r="A977" s="0" t="str">
        <f aca="true">INDIRECT("IDs!B"&amp;$B977+1)</f>
        <v>d-rectangle</v>
      </c>
      <c r="B977" s="0" t="n">
        <v>976</v>
      </c>
      <c r="C977" s="0" t="n">
        <v>947.345306880382</v>
      </c>
      <c r="D977" s="0" t="n">
        <v>945.226940958415</v>
      </c>
      <c r="E977" s="0" t="n">
        <v>959.092019860034</v>
      </c>
      <c r="F977" s="0" t="n">
        <v>945.84039049544</v>
      </c>
      <c r="G977" s="0" t="n">
        <v>971.714420442507</v>
      </c>
      <c r="H977" s="0" t="n">
        <v>1046.40717304665</v>
      </c>
      <c r="I977" s="0" t="n">
        <v>1020.57009810291</v>
      </c>
      <c r="J977" s="0" t="n">
        <v>1012.7759664487</v>
      </c>
      <c r="K977" s="0" t="n">
        <v>1009.74664056779</v>
      </c>
      <c r="L977" s="0" t="n">
        <v>1031.63545190641</v>
      </c>
      <c r="M977" s="0" t="n">
        <v>976.129422580849</v>
      </c>
      <c r="N977" s="0" t="n">
        <v>969.143374231483</v>
      </c>
      <c r="O977" s="0" t="n">
        <v>989.080433554016</v>
      </c>
      <c r="P977" s="0" t="n">
        <v>955.283610068823</v>
      </c>
    </row>
    <row r="978" customFormat="false" ht="15" hidden="false" customHeight="false" outlineLevel="0" collapsed="false">
      <c r="A978" s="0" t="str">
        <f aca="true">INDIRECT("IDs!B"&amp;$B978+1)</f>
        <v>d-rectangle</v>
      </c>
      <c r="B978" s="0" t="n">
        <v>977</v>
      </c>
      <c r="C978" s="0" t="n">
        <v>956.505819506794</v>
      </c>
      <c r="D978" s="0" t="n">
        <v>952.039742279027</v>
      </c>
      <c r="E978" s="0" t="n">
        <v>960.793853337932</v>
      </c>
      <c r="F978" s="0" t="n">
        <v>956.734102096477</v>
      </c>
      <c r="G978" s="0" t="n">
        <v>986.296487520265</v>
      </c>
      <c r="H978" s="0" t="n">
        <v>1065.78667682204</v>
      </c>
      <c r="I978" s="0" t="n">
        <v>1040.07851005533</v>
      </c>
      <c r="J978" s="0" t="n">
        <v>1027.48700105912</v>
      </c>
      <c r="K978" s="0" t="n">
        <v>1018.84286507978</v>
      </c>
      <c r="L978" s="0" t="n">
        <v>1029.80518181228</v>
      </c>
      <c r="M978" s="0" t="n">
        <v>981.082117835106</v>
      </c>
      <c r="N978" s="0" t="n">
        <v>973.779127170439</v>
      </c>
      <c r="O978" s="0" t="n">
        <v>989.352597531535</v>
      </c>
      <c r="P978" s="0" t="n">
        <v>962.603949482756</v>
      </c>
    </row>
    <row r="979" customFormat="false" ht="15" hidden="false" customHeight="false" outlineLevel="0" collapsed="false">
      <c r="A979" s="0" t="str">
        <f aca="true">INDIRECT("IDs!B"&amp;$B979+1)</f>
        <v>d-rectangle</v>
      </c>
      <c r="B979" s="0" t="n">
        <v>978</v>
      </c>
      <c r="C979" s="0" t="n">
        <v>958.412406742169</v>
      </c>
      <c r="D979" s="0" t="n">
        <v>953.735312046621</v>
      </c>
      <c r="E979" s="0" t="n">
        <v>962.589715821418</v>
      </c>
      <c r="F979" s="0" t="n">
        <v>963.10177411955</v>
      </c>
      <c r="G979" s="0" t="n">
        <v>994.807380350343</v>
      </c>
      <c r="H979" s="0" t="n">
        <v>1076.50164402518</v>
      </c>
      <c r="I979" s="0" t="n">
        <v>1044.80874867772</v>
      </c>
      <c r="J979" s="0" t="n">
        <v>1028.8060636066</v>
      </c>
      <c r="K979" s="0" t="n">
        <v>1019.43241297101</v>
      </c>
      <c r="L979" s="0" t="n">
        <v>1030.20263093208</v>
      </c>
      <c r="M979" s="0" t="n">
        <v>983.183585205824</v>
      </c>
      <c r="N979" s="0" t="n">
        <v>976.275984558716</v>
      </c>
      <c r="O979" s="0" t="n">
        <v>989.879903280115</v>
      </c>
      <c r="P979" s="0" t="n">
        <v>964.809316620526</v>
      </c>
    </row>
    <row r="980" customFormat="false" ht="15" hidden="false" customHeight="false" outlineLevel="0" collapsed="false">
      <c r="A980" s="0" t="str">
        <f aca="true">INDIRECT("IDs!B"&amp;$B980+1)</f>
        <v>d-rectangle</v>
      </c>
      <c r="B980" s="0" t="n">
        <v>979</v>
      </c>
      <c r="C980" s="0" t="n">
        <v>961.424647002173</v>
      </c>
      <c r="D980" s="0" t="n">
        <v>952.287957194625</v>
      </c>
      <c r="E980" s="0" t="n">
        <v>959.301581541465</v>
      </c>
      <c r="F980" s="0" t="n">
        <v>965.945143705468</v>
      </c>
      <c r="G980" s="0" t="n">
        <v>995.853697230883</v>
      </c>
      <c r="H980" s="0" t="n">
        <v>1077.11309075225</v>
      </c>
      <c r="I980" s="0" t="n">
        <v>1043.36469419999</v>
      </c>
      <c r="J980" s="0" t="n">
        <v>1027.65353385423</v>
      </c>
      <c r="K980" s="0" t="n">
        <v>1020.50620655314</v>
      </c>
      <c r="L980" s="0" t="n">
        <v>1031.60298727803</v>
      </c>
      <c r="M980" s="0" t="n">
        <v>987.26471378033</v>
      </c>
      <c r="N980" s="0" t="n">
        <v>980.270976325658</v>
      </c>
      <c r="O980" s="0" t="n">
        <v>993.51418456024</v>
      </c>
      <c r="P980" s="0" t="n">
        <v>969.877599907575</v>
      </c>
    </row>
    <row r="981" customFormat="false" ht="15" hidden="false" customHeight="false" outlineLevel="0" collapsed="false">
      <c r="A981" s="0" t="str">
        <f aca="true">INDIRECT("IDs!B"&amp;$B981+1)</f>
        <v>d-rectangle</v>
      </c>
      <c r="B981" s="0" t="n">
        <v>980</v>
      </c>
      <c r="C981" s="0" t="n">
        <v>958.503474225426</v>
      </c>
      <c r="D981" s="0" t="n">
        <v>947.435064973353</v>
      </c>
      <c r="E981" s="0" t="n">
        <v>955.5704740999</v>
      </c>
      <c r="F981" s="0" t="n">
        <v>969.084724302099</v>
      </c>
      <c r="G981" s="0" t="n">
        <v>1002.35188090867</v>
      </c>
      <c r="H981" s="0" t="n">
        <v>1088.83780355028</v>
      </c>
      <c r="I981" s="0" t="n">
        <v>1053.36837953027</v>
      </c>
      <c r="J981" s="0" t="n">
        <v>1038.18665167969</v>
      </c>
      <c r="K981" s="0" t="n">
        <v>1032.3175897663</v>
      </c>
      <c r="L981" s="0" t="n">
        <v>1043.34655810926</v>
      </c>
      <c r="M981" s="0" t="n">
        <v>1000.24667450258</v>
      </c>
      <c r="N981" s="0" t="n">
        <v>988.719936207484</v>
      </c>
      <c r="O981" s="0" t="n">
        <v>996.147547831801</v>
      </c>
      <c r="P981" s="0" t="n">
        <v>972.160953499705</v>
      </c>
    </row>
    <row r="982" customFormat="false" ht="15" hidden="false" customHeight="false" outlineLevel="0" collapsed="false">
      <c r="A982" s="0" t="str">
        <f aca="true">INDIRECT("IDs!B"&amp;$B982+1)</f>
        <v>d-rectangle</v>
      </c>
      <c r="B982" s="0" t="n">
        <v>981</v>
      </c>
      <c r="C982" s="0" t="n">
        <v>927.639062988396</v>
      </c>
      <c r="D982" s="0" t="n">
        <v>933.184374449081</v>
      </c>
      <c r="E982" s="0" t="n">
        <v>942.581683445321</v>
      </c>
      <c r="F982" s="0" t="n">
        <v>944.814213403373</v>
      </c>
      <c r="G982" s="0" t="n">
        <v>947.551147573499</v>
      </c>
      <c r="H982" s="0" t="n">
        <v>1012.76606605892</v>
      </c>
      <c r="I982" s="0" t="n">
        <v>973.716117162694</v>
      </c>
      <c r="J982" s="0" t="n">
        <v>968.870192986477</v>
      </c>
      <c r="K982" s="0" t="n">
        <v>964.413708867007</v>
      </c>
      <c r="L982" s="0" t="n">
        <v>972.564975967911</v>
      </c>
      <c r="M982" s="0" t="n">
        <v>950.490589621023</v>
      </c>
      <c r="N982" s="0" t="n">
        <v>947.536789890971</v>
      </c>
      <c r="O982" s="0" t="n">
        <v>956.057707914519</v>
      </c>
      <c r="P982" s="0" t="n">
        <v>939.52813653503</v>
      </c>
    </row>
    <row r="983" customFormat="false" ht="15" hidden="false" customHeight="false" outlineLevel="0" collapsed="false">
      <c r="A983" s="0" t="str">
        <f aca="true">INDIRECT("IDs!B"&amp;$B983+1)</f>
        <v>d-rectangle</v>
      </c>
      <c r="B983" s="0" t="n">
        <v>982</v>
      </c>
      <c r="C983" s="0" t="n">
        <v>959.078693386414</v>
      </c>
      <c r="D983" s="0" t="n">
        <v>966.139290038321</v>
      </c>
      <c r="E983" s="0" t="n">
        <v>968.293735198988</v>
      </c>
      <c r="F983" s="0" t="n">
        <v>992.021021062856</v>
      </c>
      <c r="G983" s="0" t="n">
        <v>1024.4572042676</v>
      </c>
      <c r="H983" s="0" t="n">
        <v>1151.17895108514</v>
      </c>
      <c r="I983" s="0" t="n">
        <v>1100.40028087548</v>
      </c>
      <c r="J983" s="0" t="n">
        <v>1072.6332552334</v>
      </c>
      <c r="K983" s="0" t="n">
        <v>1052.19087708974</v>
      </c>
      <c r="L983" s="0" t="n">
        <v>1015.73438096362</v>
      </c>
      <c r="M983" s="0" t="n">
        <v>1004.15215553007</v>
      </c>
      <c r="N983" s="0" t="n">
        <v>961.918829067449</v>
      </c>
      <c r="O983" s="0" t="n">
        <v>935.474927289774</v>
      </c>
      <c r="P983" s="0" t="n">
        <v>943.354230682949</v>
      </c>
    </row>
    <row r="984" customFormat="false" ht="15" hidden="false" customHeight="false" outlineLevel="0" collapsed="false">
      <c r="A984" s="0" t="str">
        <f aca="true">INDIRECT("IDs!B"&amp;$B984+1)</f>
        <v>d-rectangle</v>
      </c>
      <c r="B984" s="0" t="n">
        <v>983</v>
      </c>
      <c r="C984" s="0" t="n">
        <v>931.86578358525</v>
      </c>
      <c r="D984" s="0" t="n">
        <v>931.863796890694</v>
      </c>
      <c r="E984" s="0" t="n">
        <v>931.889635348535</v>
      </c>
      <c r="F984" s="0" t="n">
        <v>921.455773608403</v>
      </c>
      <c r="G984" s="0" t="n">
        <v>921.60748674703</v>
      </c>
      <c r="H984" s="0" t="n">
        <v>933.95015369068</v>
      </c>
      <c r="I984" s="0" t="n">
        <v>931.903549410385</v>
      </c>
      <c r="J984" s="0" t="n">
        <v>931.864625186481</v>
      </c>
      <c r="K984" s="0" t="n">
        <v>933.076172447063</v>
      </c>
      <c r="L984" s="0" t="n">
        <v>931.851577662536</v>
      </c>
      <c r="M984" s="0" t="n">
        <v>921.416493864</v>
      </c>
      <c r="N984" s="0" t="n">
        <v>921.415906995616</v>
      </c>
      <c r="O984" s="0" t="n">
        <v>931.851536142866</v>
      </c>
      <c r="P984" s="0" t="n">
        <v>931.844558997238</v>
      </c>
    </row>
    <row r="985" customFormat="false" ht="15" hidden="false" customHeight="false" outlineLevel="0" collapsed="false">
      <c r="A985" s="0" t="str">
        <f aca="true">INDIRECT("IDs!B"&amp;$B985+1)</f>
        <v>d-rectangle</v>
      </c>
      <c r="B985" s="0" t="n">
        <v>984</v>
      </c>
      <c r="C985" s="0" t="n">
        <v>945.444872273273</v>
      </c>
      <c r="D985" s="0" t="n">
        <v>1000.70240053048</v>
      </c>
      <c r="E985" s="0" t="n">
        <v>1041.96703202011</v>
      </c>
      <c r="F985" s="0" t="n">
        <v>1048.56900447293</v>
      </c>
      <c r="G985" s="0" t="n">
        <v>1079.17025247726</v>
      </c>
      <c r="H985" s="0" t="n">
        <v>1214.56382015995</v>
      </c>
      <c r="I985" s="0" t="n">
        <v>1066.9312134012</v>
      </c>
      <c r="J985" s="0" t="n">
        <v>989.590771211884</v>
      </c>
      <c r="K985" s="0" t="n">
        <v>926.849379246238</v>
      </c>
      <c r="L985" s="0" t="n">
        <v>886.681463394566</v>
      </c>
      <c r="M985" s="0" t="n">
        <v>899.693470647114</v>
      </c>
      <c r="N985" s="0" t="n">
        <v>898.401152132331</v>
      </c>
      <c r="O985" s="0" t="n">
        <v>879.147382184108</v>
      </c>
      <c r="P985" s="0" t="n">
        <v>904.996295856238</v>
      </c>
    </row>
    <row r="986" customFormat="false" ht="15" hidden="false" customHeight="false" outlineLevel="0" collapsed="false">
      <c r="A986" s="0" t="str">
        <f aca="true">INDIRECT("IDs!B"&amp;$B986+1)</f>
        <v>d-rectangle</v>
      </c>
      <c r="B986" s="0" t="n">
        <v>985</v>
      </c>
      <c r="C986" s="0" t="n">
        <v>896.770066438655</v>
      </c>
      <c r="D986" s="0" t="n">
        <v>894.370852168473</v>
      </c>
      <c r="E986" s="0" t="n">
        <v>962.494617566645</v>
      </c>
      <c r="F986" s="0" t="n">
        <v>897.882267064927</v>
      </c>
      <c r="G986" s="0" t="n">
        <v>902.558060422156</v>
      </c>
      <c r="H986" s="0" t="n">
        <v>1009.24276538168</v>
      </c>
      <c r="I986" s="0" t="n">
        <v>937.344112754867</v>
      </c>
      <c r="J986" s="0" t="n">
        <v>937.617326472302</v>
      </c>
      <c r="K986" s="0" t="n">
        <v>937.685597080395</v>
      </c>
      <c r="L986" s="0" t="n">
        <v>1016.89826673119</v>
      </c>
      <c r="M986" s="0" t="n">
        <v>916.316925859005</v>
      </c>
      <c r="N986" s="0" t="n">
        <v>914.775990107483</v>
      </c>
      <c r="O986" s="0" t="n">
        <v>982.548694423846</v>
      </c>
      <c r="P986" s="0" t="n">
        <v>898.201291538755</v>
      </c>
    </row>
    <row r="987" customFormat="false" ht="15" hidden="false" customHeight="false" outlineLevel="0" collapsed="false">
      <c r="A987" s="0" t="str">
        <f aca="true">INDIRECT("IDs!B"&amp;$B987+1)</f>
        <v>d-rectangle</v>
      </c>
      <c r="B987" s="0" t="n">
        <v>986</v>
      </c>
      <c r="C987" s="0" t="n">
        <v>947.101389749521</v>
      </c>
      <c r="D987" s="0" t="n">
        <v>943.502919530879</v>
      </c>
      <c r="E987" s="0" t="n">
        <v>940.599695269434</v>
      </c>
      <c r="F987" s="0" t="n">
        <v>938.446874674032</v>
      </c>
      <c r="G987" s="0" t="n">
        <v>934.904237412082</v>
      </c>
      <c r="H987" s="0" t="n">
        <v>948.869612613593</v>
      </c>
      <c r="I987" s="0" t="n">
        <v>954.689055204024</v>
      </c>
      <c r="J987" s="0" t="n">
        <v>954.530326130405</v>
      </c>
      <c r="K987" s="0" t="n">
        <v>952.57048102283</v>
      </c>
      <c r="L987" s="0" t="n">
        <v>961.864111153762</v>
      </c>
      <c r="M987" s="0" t="n">
        <v>947.240752227653</v>
      </c>
      <c r="N987" s="0" t="n">
        <v>946.399147496711</v>
      </c>
      <c r="O987" s="0" t="n">
        <v>953.126244621787</v>
      </c>
      <c r="P987" s="0" t="n">
        <v>946.490300240035</v>
      </c>
    </row>
    <row r="988" customFormat="false" ht="15" hidden="false" customHeight="false" outlineLevel="0" collapsed="false">
      <c r="A988" s="0" t="str">
        <f aca="true">INDIRECT("IDs!B"&amp;$B988+1)</f>
        <v>d-rectangle</v>
      </c>
      <c r="B988" s="0" t="n">
        <v>987</v>
      </c>
      <c r="C988" s="0" t="n">
        <v>922.386229384235</v>
      </c>
      <c r="D988" s="0" t="n">
        <v>922.400262470669</v>
      </c>
      <c r="E988" s="0" t="n">
        <v>922.725094838024</v>
      </c>
      <c r="F988" s="0" t="n">
        <v>922.584809839633</v>
      </c>
      <c r="G988" s="0" t="n">
        <v>922.742678009041</v>
      </c>
      <c r="H988" s="0" t="n">
        <v>923.430146993662</v>
      </c>
      <c r="I988" s="0" t="n">
        <v>922.577839868749</v>
      </c>
      <c r="J988" s="0" t="n">
        <v>922.473696972756</v>
      </c>
      <c r="K988" s="0" t="n">
        <v>922.430582155276</v>
      </c>
      <c r="L988" s="0" t="n">
        <v>922.5925936641</v>
      </c>
      <c r="M988" s="0" t="n">
        <v>922.336714330912</v>
      </c>
      <c r="N988" s="0" t="n">
        <v>922.344574699533</v>
      </c>
      <c r="O988" s="0" t="n">
        <v>922.594041278355</v>
      </c>
      <c r="P988" s="0" t="n">
        <v>922.38655372005</v>
      </c>
    </row>
    <row r="989" customFormat="false" ht="15" hidden="false" customHeight="false" outlineLevel="0" collapsed="false">
      <c r="A989" s="0" t="str">
        <f aca="true">INDIRECT("IDs!B"&amp;$B989+1)</f>
        <v>d-rectangle</v>
      </c>
      <c r="B989" s="0" t="n">
        <v>988</v>
      </c>
      <c r="C989" s="0" t="n">
        <v>960.571639934335</v>
      </c>
      <c r="D989" s="0" t="n">
        <v>957.697417130594</v>
      </c>
      <c r="E989" s="0" t="n">
        <v>970.320720214254</v>
      </c>
      <c r="F989" s="0" t="n">
        <v>954.028515396866</v>
      </c>
      <c r="G989" s="0" t="n">
        <v>978.650050644835</v>
      </c>
      <c r="H989" s="0" t="n">
        <v>1053.01902005219</v>
      </c>
      <c r="I989" s="0" t="n">
        <v>1029.85673844245</v>
      </c>
      <c r="J989" s="0" t="n">
        <v>1023.94496706253</v>
      </c>
      <c r="K989" s="0" t="n">
        <v>1022.7330872114</v>
      </c>
      <c r="L989" s="0" t="n">
        <v>1047.05013478312</v>
      </c>
      <c r="M989" s="0" t="n">
        <v>989.862679138884</v>
      </c>
      <c r="N989" s="0" t="n">
        <v>983.540308475827</v>
      </c>
      <c r="O989" s="0" t="n">
        <v>1005.893742767</v>
      </c>
      <c r="P989" s="0" t="n">
        <v>969.911271317526</v>
      </c>
    </row>
    <row r="990" customFormat="false" ht="15" hidden="false" customHeight="false" outlineLevel="0" collapsed="false">
      <c r="A990" s="0" t="str">
        <f aca="true">INDIRECT("IDs!B"&amp;$B990+1)</f>
        <v>d-rectangle</v>
      </c>
      <c r="B990" s="0" t="n">
        <v>989</v>
      </c>
      <c r="C990" s="0" t="n">
        <v>972.491259009939</v>
      </c>
      <c r="D990" s="0" t="n">
        <v>967.691494591086</v>
      </c>
      <c r="E990" s="0" t="n">
        <v>975.079200946317</v>
      </c>
      <c r="F990" s="0" t="n">
        <v>966.858565781369</v>
      </c>
      <c r="G990" s="0" t="n">
        <v>994.435208364691</v>
      </c>
      <c r="H990" s="0" t="n">
        <v>1073.21187363473</v>
      </c>
      <c r="I990" s="0" t="n">
        <v>1049.70802496705</v>
      </c>
      <c r="J990" s="0" t="n">
        <v>1039.61758947924</v>
      </c>
      <c r="K990" s="0" t="n">
        <v>1033.87057006253</v>
      </c>
      <c r="L990" s="0" t="n">
        <v>1047.90297678729</v>
      </c>
      <c r="M990" s="0" t="n">
        <v>997.059959433361</v>
      </c>
      <c r="N990" s="0" t="n">
        <v>989.918291096146</v>
      </c>
      <c r="O990" s="0" t="n">
        <v>1007.63573105256</v>
      </c>
      <c r="P990" s="0" t="n">
        <v>979.302834521332</v>
      </c>
    </row>
    <row r="991" customFormat="false" ht="15" hidden="false" customHeight="false" outlineLevel="0" collapsed="false">
      <c r="A991" s="0" t="str">
        <f aca="true">INDIRECT("IDs!B"&amp;$B991+1)</f>
        <v>d-rectangle</v>
      </c>
      <c r="B991" s="0" t="n">
        <v>990</v>
      </c>
      <c r="C991" s="0" t="n">
        <v>943.793296584168</v>
      </c>
      <c r="D991" s="0" t="n">
        <v>953.633648856793</v>
      </c>
      <c r="E991" s="0" t="n">
        <v>948.858872644699</v>
      </c>
      <c r="F991" s="0" t="n">
        <v>952.841052617066</v>
      </c>
      <c r="G991" s="0" t="n">
        <v>953.590916632484</v>
      </c>
      <c r="H991" s="0" t="n">
        <v>968.624107700481</v>
      </c>
      <c r="I991" s="0" t="n">
        <v>962.491271050194</v>
      </c>
      <c r="J991" s="0" t="n">
        <v>960.804700855215</v>
      </c>
      <c r="K991" s="0" t="n">
        <v>963.152751049196</v>
      </c>
      <c r="L991" s="0" t="n">
        <v>969.150755219127</v>
      </c>
      <c r="M991" s="0" t="n">
        <v>957.795588512655</v>
      </c>
      <c r="N991" s="0" t="n">
        <v>956.064120008891</v>
      </c>
      <c r="O991" s="0" t="n">
        <v>953.138659275782</v>
      </c>
      <c r="P991" s="0" t="n">
        <v>945.971761555102</v>
      </c>
    </row>
    <row r="992" customFormat="false" ht="15" hidden="false" customHeight="false" outlineLevel="0" collapsed="false">
      <c r="A992" s="0" t="str">
        <f aca="true">INDIRECT("IDs!B"&amp;$B992+1)</f>
        <v>d-rectangle</v>
      </c>
      <c r="B992" s="0" t="n">
        <v>991</v>
      </c>
      <c r="C992" s="0" t="n">
        <v>979.585555812638</v>
      </c>
      <c r="D992" s="0" t="n">
        <v>969.21393797366</v>
      </c>
      <c r="E992" s="0" t="n">
        <v>973.921196425934</v>
      </c>
      <c r="F992" s="0" t="n">
        <v>978.57182578566</v>
      </c>
      <c r="G992" s="0" t="n">
        <v>1006.88263791233</v>
      </c>
      <c r="H992" s="0" t="n">
        <v>1088.60429623207</v>
      </c>
      <c r="I992" s="0" t="n">
        <v>1056.94071868656</v>
      </c>
      <c r="J992" s="0" t="n">
        <v>1043.42924574914</v>
      </c>
      <c r="K992" s="0" t="n">
        <v>1037.97762917118</v>
      </c>
      <c r="L992" s="0" t="n">
        <v>1051.46236979076</v>
      </c>
      <c r="M992" s="0" t="n">
        <v>1004.96182056179</v>
      </c>
      <c r="N992" s="0" t="n">
        <v>997.732213185365</v>
      </c>
      <c r="O992" s="0" t="n">
        <v>1013.77372486225</v>
      </c>
      <c r="P992" s="0" t="n">
        <v>988.60953517359</v>
      </c>
    </row>
    <row r="993" customFormat="false" ht="15" hidden="false" customHeight="false" outlineLevel="0" collapsed="false">
      <c r="A993" s="0" t="str">
        <f aca="true">INDIRECT("IDs!B"&amp;$B993+1)</f>
        <v>d-rectangle</v>
      </c>
      <c r="B993" s="0" t="n">
        <v>992</v>
      </c>
      <c r="C993" s="0" t="n">
        <v>974.751733121686</v>
      </c>
      <c r="D993" s="0" t="n">
        <v>961.3793524495</v>
      </c>
      <c r="E993" s="0" t="n">
        <v>967.047295093639</v>
      </c>
      <c r="F993" s="0" t="n">
        <v>981.345258912251</v>
      </c>
      <c r="G993" s="0" t="n">
        <v>1015.2027154036</v>
      </c>
      <c r="H993" s="0" t="n">
        <v>1100.88119607054</v>
      </c>
      <c r="I993" s="0" t="n">
        <v>1068.8379328456</v>
      </c>
      <c r="J993" s="0" t="n">
        <v>1055.5420180875</v>
      </c>
      <c r="K993" s="0" t="n">
        <v>1051.33677063402</v>
      </c>
      <c r="L993" s="0" t="n">
        <v>1065.31487231925</v>
      </c>
      <c r="M993" s="0" t="n">
        <v>1018.20109117152</v>
      </c>
      <c r="N993" s="0" t="n">
        <v>1008.25333287359</v>
      </c>
      <c r="O993" s="0" t="n">
        <v>1017.50511334643</v>
      </c>
      <c r="P993" s="0" t="n">
        <v>990.899958527319</v>
      </c>
    </row>
    <row r="994" customFormat="false" ht="15" hidden="false" customHeight="false" outlineLevel="0" collapsed="false">
      <c r="A994" s="0" t="str">
        <f aca="true">INDIRECT("IDs!B"&amp;$B994+1)</f>
        <v>d-rectangle</v>
      </c>
      <c r="B994" s="0" t="n">
        <v>993</v>
      </c>
      <c r="C994" s="0" t="n">
        <v>951.179613497184</v>
      </c>
      <c r="D994" s="0" t="n">
        <v>948.926869223655</v>
      </c>
      <c r="E994" s="0" t="n">
        <v>936.398168786026</v>
      </c>
      <c r="F994" s="0" t="n">
        <v>928.087108099139</v>
      </c>
      <c r="G994" s="0" t="n">
        <v>925.543820904206</v>
      </c>
      <c r="H994" s="0" t="n">
        <v>974.938318999574</v>
      </c>
      <c r="I994" s="0" t="n">
        <v>963.719135812173</v>
      </c>
      <c r="J994" s="0" t="n">
        <v>958.262897482858</v>
      </c>
      <c r="K994" s="0" t="n">
        <v>959.701587168239</v>
      </c>
      <c r="L994" s="0" t="n">
        <v>965.478336864364</v>
      </c>
      <c r="M994" s="0" t="n">
        <v>950.108008650387</v>
      </c>
      <c r="N994" s="0" t="n">
        <v>948.654039376338</v>
      </c>
      <c r="O994" s="0" t="n">
        <v>954.985525168538</v>
      </c>
      <c r="P994" s="0" t="n">
        <v>952.687370603661</v>
      </c>
    </row>
    <row r="995" customFormat="false" ht="15" hidden="false" customHeight="false" outlineLevel="0" collapsed="false">
      <c r="A995" s="0" t="str">
        <f aca="true">INDIRECT("IDs!B"&amp;$B995+1)</f>
        <v>d-rectangle</v>
      </c>
      <c r="B995" s="0" t="n">
        <v>994</v>
      </c>
      <c r="C995" s="0" t="n">
        <v>973.431515422301</v>
      </c>
      <c r="D995" s="0" t="n">
        <v>981.335193395405</v>
      </c>
      <c r="E995" s="0" t="n">
        <v>984.499496404555</v>
      </c>
      <c r="F995" s="0" t="n">
        <v>1007.92322456187</v>
      </c>
      <c r="G995" s="0" t="n">
        <v>1038.63007769655</v>
      </c>
      <c r="H995" s="0" t="n">
        <v>1164.9708996724</v>
      </c>
      <c r="I995" s="0" t="n">
        <v>1116.83489887102</v>
      </c>
      <c r="J995" s="0" t="n">
        <v>1091.88564144674</v>
      </c>
      <c r="K995" s="0" t="n">
        <v>1073.94923446447</v>
      </c>
      <c r="L995" s="0" t="n">
        <v>1042.7874953861</v>
      </c>
      <c r="M995" s="0" t="n">
        <v>1028.81062553766</v>
      </c>
      <c r="N995" s="0" t="n">
        <v>985.188015347127</v>
      </c>
      <c r="O995" s="0" t="n">
        <v>952.256861774443</v>
      </c>
      <c r="P995" s="0" t="n">
        <v>957.731941177515</v>
      </c>
    </row>
    <row r="996" customFormat="false" ht="15" hidden="false" customHeight="false" outlineLevel="0" collapsed="false">
      <c r="A996" s="0" t="str">
        <f aca="true">INDIRECT("IDs!B"&amp;$B996+1)</f>
        <v>d-rectangle</v>
      </c>
      <c r="B996" s="0" t="n">
        <v>995</v>
      </c>
      <c r="C996" s="0" t="n">
        <v>901.369480601655</v>
      </c>
      <c r="D996" s="0" t="n">
        <v>894.070082674065</v>
      </c>
      <c r="E996" s="0" t="n">
        <v>894.589371327345</v>
      </c>
      <c r="F996" s="0" t="n">
        <v>888.731830192866</v>
      </c>
      <c r="G996" s="0" t="n">
        <v>967.984902290782</v>
      </c>
      <c r="H996" s="0" t="n">
        <v>1011.26302038118</v>
      </c>
      <c r="I996" s="0" t="n">
        <v>894.924232245845</v>
      </c>
      <c r="J996" s="0" t="n">
        <v>894.364765784227</v>
      </c>
      <c r="K996" s="0" t="n">
        <v>895.490829655795</v>
      </c>
      <c r="L996" s="0" t="n">
        <v>895.058116433821</v>
      </c>
      <c r="M996" s="0" t="n">
        <v>893.893849840084</v>
      </c>
      <c r="N996" s="0" t="n">
        <v>911.034278291127</v>
      </c>
      <c r="O996" s="0" t="n">
        <v>911.704390918661</v>
      </c>
      <c r="P996" s="0" t="n">
        <v>916.454385716664</v>
      </c>
    </row>
    <row r="997" customFormat="false" ht="15" hidden="false" customHeight="false" outlineLevel="0" collapsed="false">
      <c r="A997" s="0" t="str">
        <f aca="true">INDIRECT("IDs!B"&amp;$B997+1)</f>
        <v>d-rectangle</v>
      </c>
      <c r="B997" s="0" t="n">
        <v>996</v>
      </c>
      <c r="C997" s="0" t="n">
        <v>952.344241066938</v>
      </c>
      <c r="D997" s="0" t="n">
        <v>1010.98362502527</v>
      </c>
      <c r="E997" s="0" t="n">
        <v>1057.46894187198</v>
      </c>
      <c r="F997" s="0" t="n">
        <v>1063.02662465784</v>
      </c>
      <c r="G997" s="0" t="n">
        <v>1090.86188630962</v>
      </c>
      <c r="H997" s="0" t="n">
        <v>1227.23703576825</v>
      </c>
      <c r="I997" s="0" t="n">
        <v>1082.54849851421</v>
      </c>
      <c r="J997" s="0" t="n">
        <v>1004.58420982163</v>
      </c>
      <c r="K997" s="0" t="n">
        <v>939.959156041335</v>
      </c>
      <c r="L997" s="0" t="n">
        <v>894.931155177483</v>
      </c>
      <c r="M997" s="0" t="n">
        <v>904.118045581462</v>
      </c>
      <c r="N997" s="0" t="n">
        <v>901.029560864152</v>
      </c>
      <c r="O997" s="0" t="n">
        <v>881.501043986447</v>
      </c>
      <c r="P997" s="0" t="n">
        <v>910.04224661737</v>
      </c>
    </row>
    <row r="998" customFormat="false" ht="15" hidden="false" customHeight="false" outlineLevel="0" collapsed="false">
      <c r="A998" s="0" t="str">
        <f aca="true">INDIRECT("IDs!B"&amp;$B998+1)</f>
        <v>d-rectangle</v>
      </c>
      <c r="B998" s="0" t="n">
        <v>997</v>
      </c>
      <c r="C998" s="0" t="n">
        <v>903.615994324272</v>
      </c>
      <c r="D998" s="0" t="n">
        <v>901.208981302485</v>
      </c>
      <c r="E998" s="0" t="n">
        <v>969.697549241876</v>
      </c>
      <c r="F998" s="0" t="n">
        <v>902.570923869302</v>
      </c>
      <c r="G998" s="0" t="n">
        <v>906.562453393687</v>
      </c>
      <c r="H998" s="0" t="n">
        <v>1015.559325099</v>
      </c>
      <c r="I998" s="0" t="n">
        <v>943.001287356686</v>
      </c>
      <c r="J998" s="0" t="n">
        <v>943.744013729536</v>
      </c>
      <c r="K998" s="0" t="n">
        <v>944.345635210783</v>
      </c>
      <c r="L998" s="0" t="n">
        <v>1023.14865604496</v>
      </c>
      <c r="M998" s="0" t="n">
        <v>923.387544811561</v>
      </c>
      <c r="N998" s="0" t="n">
        <v>922.359270805986</v>
      </c>
      <c r="O998" s="0" t="n">
        <v>994.215838929495</v>
      </c>
      <c r="P998" s="0" t="n">
        <v>905.245347280182</v>
      </c>
    </row>
    <row r="999" customFormat="false" ht="15" hidden="false" customHeight="false" outlineLevel="0" collapsed="false">
      <c r="A999" s="0" t="str">
        <f aca="true">INDIRECT("IDs!B"&amp;$B999+1)</f>
        <v>d-rectangle</v>
      </c>
      <c r="B999" s="0" t="n">
        <v>998</v>
      </c>
      <c r="C999" s="0" t="n">
        <v>949.991266191938</v>
      </c>
      <c r="D999" s="0" t="n">
        <v>942.723655300533</v>
      </c>
      <c r="E999" s="0" t="n">
        <v>935.607332393257</v>
      </c>
      <c r="F999" s="0" t="n">
        <v>946.097009828633</v>
      </c>
      <c r="G999" s="0" t="n">
        <v>946.565740708491</v>
      </c>
      <c r="H999" s="0" t="n">
        <v>957.022105966959</v>
      </c>
      <c r="I999" s="0" t="n">
        <v>962.954566936924</v>
      </c>
      <c r="J999" s="0" t="n">
        <v>964.783780383059</v>
      </c>
      <c r="K999" s="0" t="n">
        <v>963.841455023788</v>
      </c>
      <c r="L999" s="0" t="n">
        <v>967.027013188686</v>
      </c>
      <c r="M999" s="0" t="n">
        <v>954.421302459484</v>
      </c>
      <c r="N999" s="0" t="n">
        <v>951.702522058145</v>
      </c>
      <c r="O999" s="0" t="n">
        <v>960.476449117719</v>
      </c>
      <c r="P999" s="0" t="n">
        <v>953.045274750263</v>
      </c>
    </row>
    <row r="1000" customFormat="false" ht="15" hidden="false" customHeight="false" outlineLevel="0" collapsed="false">
      <c r="A1000" s="0" t="str">
        <f aca="true">INDIRECT("IDs!B"&amp;$B1000+1)</f>
        <v>d-rectangle</v>
      </c>
      <c r="B1000" s="0" t="n">
        <v>999</v>
      </c>
      <c r="C1000" s="0" t="n">
        <v>908.052724005516</v>
      </c>
      <c r="D1000" s="0" t="n">
        <v>908.058851405856</v>
      </c>
      <c r="E1000" s="0" t="n">
        <v>908.321787908024</v>
      </c>
      <c r="F1000" s="0" t="n">
        <v>908.668022117122</v>
      </c>
      <c r="G1000" s="0" t="n">
        <v>909.273017910592</v>
      </c>
      <c r="H1000" s="0" t="n">
        <v>911.269602896063</v>
      </c>
      <c r="I1000" s="0" t="n">
        <v>908.462145191821</v>
      </c>
      <c r="J1000" s="0" t="n">
        <v>908.200440005562</v>
      </c>
      <c r="K1000" s="0" t="n">
        <v>908.107173397861</v>
      </c>
      <c r="L1000" s="0" t="n">
        <v>907.960225954237</v>
      </c>
      <c r="M1000" s="0" t="n">
        <v>907.990664326752</v>
      </c>
      <c r="N1000" s="0" t="n">
        <v>908.01778850592</v>
      </c>
      <c r="O1000" s="0" t="n">
        <v>907.967751707533</v>
      </c>
      <c r="P1000" s="0" t="n">
        <v>908.043885720847</v>
      </c>
    </row>
    <row r="1001" customFormat="false" ht="15" hidden="false" customHeight="false" outlineLevel="0" collapsed="false">
      <c r="A1001" s="0" t="str">
        <f aca="true">INDIRECT("IDs!B"&amp;$B1001+1)</f>
        <v>d-rectangle</v>
      </c>
      <c r="B1001" s="0" t="n">
        <v>1000</v>
      </c>
      <c r="C1001" s="0" t="n">
        <v>971.677433861707</v>
      </c>
      <c r="D1001" s="0" t="n">
        <v>968.284510224671</v>
      </c>
      <c r="E1001" s="0" t="n">
        <v>979.535752845272</v>
      </c>
      <c r="F1001" s="0" t="n">
        <v>961.33241758437</v>
      </c>
      <c r="G1001" s="0" t="n">
        <v>984.445227794583</v>
      </c>
      <c r="H1001" s="0" t="n">
        <v>1057.68707617517</v>
      </c>
      <c r="I1001" s="0" t="n">
        <v>1036.76280277975</v>
      </c>
      <c r="J1001" s="0" t="n">
        <v>1032.60413982313</v>
      </c>
      <c r="K1001" s="0" t="n">
        <v>1032.45571002568</v>
      </c>
      <c r="L1001" s="0" t="n">
        <v>1058.52257960573</v>
      </c>
      <c r="M1001" s="0" t="n">
        <v>1000.78767820032</v>
      </c>
      <c r="N1001" s="0" t="n">
        <v>995.552373601344</v>
      </c>
      <c r="O1001" s="0" t="n">
        <v>1020.03396473931</v>
      </c>
      <c r="P1001" s="0" t="n">
        <v>982.94530033428</v>
      </c>
    </row>
    <row r="1002" customFormat="false" ht="15" hidden="false" customHeight="false" outlineLevel="0" collapsed="false">
      <c r="A1002" s="0" t="str">
        <f aca="true">INDIRECT("IDs!B"&amp;$B1002+1)</f>
        <v>d-rectangle</v>
      </c>
      <c r="B1002" s="0" t="n">
        <v>1001</v>
      </c>
      <c r="C1002" s="0" t="n">
        <v>985.896001232587</v>
      </c>
      <c r="D1002" s="0" t="n">
        <v>980.918944067643</v>
      </c>
      <c r="E1002" s="0" t="n">
        <v>986.794267682636</v>
      </c>
      <c r="F1002" s="0" t="n">
        <v>975.190396455556</v>
      </c>
      <c r="G1002" s="0" t="n">
        <v>1000.22005308448</v>
      </c>
      <c r="H1002" s="0" t="n">
        <v>1077.9471675116</v>
      </c>
      <c r="I1002" s="0" t="n">
        <v>1057.32447576561</v>
      </c>
      <c r="J1002" s="0" t="n">
        <v>1049.57490354357</v>
      </c>
      <c r="K1002" s="0" t="n">
        <v>1045.63736118258</v>
      </c>
      <c r="L1002" s="0" t="n">
        <v>1061.77695097382</v>
      </c>
      <c r="M1002" s="0" t="n">
        <v>1009.84210798426</v>
      </c>
      <c r="N1002" s="0" t="n">
        <v>1002.88208269569</v>
      </c>
      <c r="O1002" s="0" t="n">
        <v>1023.13702352061</v>
      </c>
      <c r="P1002" s="0" t="n">
        <v>993.02541393129</v>
      </c>
    </row>
    <row r="1003" customFormat="false" ht="15" hidden="false" customHeight="false" outlineLevel="0" collapsed="false">
      <c r="A1003" s="0" t="str">
        <f aca="true">INDIRECT("IDs!B"&amp;$B1003+1)</f>
        <v>d-rectangle</v>
      </c>
      <c r="B1003" s="0" t="n">
        <v>1002</v>
      </c>
      <c r="C1003" s="0" t="n">
        <v>990.113607108273</v>
      </c>
      <c r="D1003" s="0" t="n">
        <v>985.123820389976</v>
      </c>
      <c r="E1003" s="0" t="n">
        <v>990.658047208019</v>
      </c>
      <c r="F1003" s="0" t="n">
        <v>984.491823140116</v>
      </c>
      <c r="G1003" s="0" t="n">
        <v>1010.52159311474</v>
      </c>
      <c r="H1003" s="0" t="n">
        <v>1089.78210424983</v>
      </c>
      <c r="I1003" s="0" t="n">
        <v>1060.53342835744</v>
      </c>
      <c r="J1003" s="0" t="n">
        <v>1049.87676743581</v>
      </c>
      <c r="K1003" s="0" t="n">
        <v>1046.68304161866</v>
      </c>
      <c r="L1003" s="0" t="n">
        <v>1063.09291686206</v>
      </c>
      <c r="M1003" s="0" t="n">
        <v>1013.32086760054</v>
      </c>
      <c r="N1003" s="0" t="n">
        <v>1006.69276201987</v>
      </c>
      <c r="O1003" s="0" t="n">
        <v>1024.6743633515</v>
      </c>
      <c r="P1003" s="0" t="n">
        <v>997.352338358685</v>
      </c>
    </row>
    <row r="1004" customFormat="false" ht="15" hidden="false" customHeight="false" outlineLevel="0" collapsed="false">
      <c r="A1004" s="0" t="str">
        <f aca="true">INDIRECT("IDs!B"&amp;$B1004+1)</f>
        <v>d-rectangle</v>
      </c>
      <c r="B1004" s="0" t="n">
        <v>1003</v>
      </c>
      <c r="C1004" s="0" t="n">
        <v>995.202791447649</v>
      </c>
      <c r="D1004" s="0" t="n">
        <v>984.322331018686</v>
      </c>
      <c r="E1004" s="0" t="n">
        <v>987.187959203276</v>
      </c>
      <c r="F1004" s="0" t="n">
        <v>989.040583826503</v>
      </c>
      <c r="G1004" s="0" t="n">
        <v>1015.15772743684</v>
      </c>
      <c r="H1004" s="0" t="n">
        <v>1096.30506379108</v>
      </c>
      <c r="I1004" s="0" t="n">
        <v>1066.5911985509</v>
      </c>
      <c r="J1004" s="0" t="n">
        <v>1057.05280801099</v>
      </c>
      <c r="K1004" s="0" t="n">
        <v>1053.06903346079</v>
      </c>
      <c r="L1004" s="0" t="n">
        <v>1068.51743458818</v>
      </c>
      <c r="M1004" s="0" t="n">
        <v>1020.33264642359</v>
      </c>
      <c r="N1004" s="0" t="n">
        <v>1013.06999245026</v>
      </c>
      <c r="O1004" s="0" t="n">
        <v>1031.56778180584</v>
      </c>
      <c r="P1004" s="0" t="n">
        <v>1004.7787236315</v>
      </c>
    </row>
    <row r="1005" customFormat="false" ht="15" hidden="false" customHeight="false" outlineLevel="0" collapsed="false">
      <c r="A1005" s="0" t="str">
        <f aca="true">INDIRECT("IDs!B"&amp;$B1005+1)</f>
        <v>d-rectangle</v>
      </c>
      <c r="B1005" s="0" t="n">
        <v>1004</v>
      </c>
      <c r="C1005" s="0" t="n">
        <v>989.517978665607</v>
      </c>
      <c r="D1005" s="0" t="n">
        <v>976.982707152993</v>
      </c>
      <c r="E1005" s="0" t="n">
        <v>979.595302595406</v>
      </c>
      <c r="F1005" s="0" t="n">
        <v>996.241710901296</v>
      </c>
      <c r="G1005" s="0" t="n">
        <v>1027.95216995161</v>
      </c>
      <c r="H1005" s="0" t="n">
        <v>1110.54226739968</v>
      </c>
      <c r="I1005" s="0" t="n">
        <v>1083.08038773751</v>
      </c>
      <c r="J1005" s="0" t="n">
        <v>1071.0955047509</v>
      </c>
      <c r="K1005" s="0" t="n">
        <v>1067.35378778601</v>
      </c>
      <c r="L1005" s="0" t="n">
        <v>1082.85505537878</v>
      </c>
      <c r="M1005" s="0" t="n">
        <v>1034.55739976632</v>
      </c>
      <c r="N1005" s="0" t="n">
        <v>1027.97327450783</v>
      </c>
      <c r="O1005" s="0" t="n">
        <v>1034.89335746867</v>
      </c>
      <c r="P1005" s="0" t="n">
        <v>1005.49840957453</v>
      </c>
    </row>
    <row r="1006" customFormat="false" ht="15" hidden="false" customHeight="false" outlineLevel="0" collapsed="false">
      <c r="A1006" s="0" t="str">
        <f aca="true">INDIRECT("IDs!B"&amp;$B1006+1)</f>
        <v>d-rectangle</v>
      </c>
      <c r="B1006" s="0" t="n">
        <v>1005</v>
      </c>
      <c r="C1006" s="0" t="n">
        <v>968.346569029328</v>
      </c>
      <c r="D1006" s="0" t="n">
        <v>944.431953244465</v>
      </c>
      <c r="E1006" s="0" t="n">
        <v>935.291367032753</v>
      </c>
      <c r="F1006" s="0" t="n">
        <v>929.995674886148</v>
      </c>
      <c r="G1006" s="0" t="n">
        <v>934.314770066433</v>
      </c>
      <c r="H1006" s="0" t="n">
        <v>975.592354051034</v>
      </c>
      <c r="I1006" s="0" t="n">
        <v>955.491929876672</v>
      </c>
      <c r="J1006" s="0" t="n">
        <v>964.229158155777</v>
      </c>
      <c r="K1006" s="0" t="n">
        <v>975.402971353316</v>
      </c>
      <c r="L1006" s="0" t="n">
        <v>1007.17013003908</v>
      </c>
      <c r="M1006" s="0" t="n">
        <v>959.535382151592</v>
      </c>
      <c r="N1006" s="0" t="n">
        <v>988.819406267114</v>
      </c>
      <c r="O1006" s="0" t="n">
        <v>981.190037271205</v>
      </c>
      <c r="P1006" s="0" t="n">
        <v>972.523156957492</v>
      </c>
    </row>
    <row r="1007" customFormat="false" ht="15" hidden="false" customHeight="false" outlineLevel="0" collapsed="false">
      <c r="A1007" s="0" t="str">
        <f aca="true">INDIRECT("IDs!B"&amp;$B1007+1)</f>
        <v>d-rectangle</v>
      </c>
      <c r="B1007" s="0" t="n">
        <v>1006</v>
      </c>
      <c r="C1007" s="0" t="n">
        <v>984.720357084689</v>
      </c>
      <c r="D1007" s="0" t="n">
        <v>993.352600847618</v>
      </c>
      <c r="E1007" s="0" t="n">
        <v>997.286980987908</v>
      </c>
      <c r="F1007" s="0" t="n">
        <v>1020.55355514358</v>
      </c>
      <c r="G1007" s="0" t="n">
        <v>1049.93601432532</v>
      </c>
      <c r="H1007" s="0" t="n">
        <v>1175.563396902</v>
      </c>
      <c r="I1007" s="0" t="n">
        <v>1130.16815668914</v>
      </c>
      <c r="J1007" s="0" t="n">
        <v>1107.43832161973</v>
      </c>
      <c r="K1007" s="0" t="n">
        <v>1092.49970184309</v>
      </c>
      <c r="L1007" s="0" t="n">
        <v>1067.4312326611</v>
      </c>
      <c r="M1007" s="0" t="n">
        <v>1050.56063573207</v>
      </c>
      <c r="N1007" s="0" t="n">
        <v>1010.80021203858</v>
      </c>
      <c r="O1007" s="0" t="n">
        <v>967.615250853863</v>
      </c>
      <c r="P1007" s="0" t="n">
        <v>969.595612557708</v>
      </c>
    </row>
    <row r="1008" customFormat="false" ht="15" hidden="false" customHeight="false" outlineLevel="0" collapsed="false">
      <c r="A1008" s="0" t="str">
        <f aca="true">INDIRECT("IDs!B"&amp;$B1008+1)</f>
        <v>d-rectangle</v>
      </c>
      <c r="B1008" s="0" t="n">
        <v>1007</v>
      </c>
      <c r="C1008" s="0" t="n">
        <v>871.497196717208</v>
      </c>
      <c r="D1008" s="0" t="n">
        <v>871.355760452245</v>
      </c>
      <c r="E1008" s="0" t="n">
        <v>871.200147068934</v>
      </c>
      <c r="F1008" s="0" t="n">
        <v>860.842392178425</v>
      </c>
      <c r="G1008" s="0" t="n">
        <v>900.122173195809</v>
      </c>
      <c r="H1008" s="0" t="n">
        <v>981.286945981355</v>
      </c>
      <c r="I1008" s="0" t="n">
        <v>874.010303841163</v>
      </c>
      <c r="J1008" s="0" t="n">
        <v>871.299347668592</v>
      </c>
      <c r="K1008" s="0" t="n">
        <v>872.584134563963</v>
      </c>
      <c r="L1008" s="0" t="n">
        <v>871.280810312462</v>
      </c>
      <c r="M1008" s="0" t="n">
        <v>860.336642498473</v>
      </c>
      <c r="N1008" s="0" t="n">
        <v>860.415374018339</v>
      </c>
      <c r="O1008" s="0" t="n">
        <v>871.388358464525</v>
      </c>
      <c r="P1008" s="0" t="n">
        <v>871.452723858976</v>
      </c>
    </row>
    <row r="1009" customFormat="false" ht="15" hidden="false" customHeight="false" outlineLevel="0" collapsed="false">
      <c r="A1009" s="0" t="str">
        <f aca="true">INDIRECT("IDs!B"&amp;$B1009+1)</f>
        <v>d-rectangle</v>
      </c>
      <c r="B1009" s="0" t="n">
        <v>1008</v>
      </c>
      <c r="C1009" s="0" t="n">
        <v>962.063492145041</v>
      </c>
      <c r="D1009" s="0" t="n">
        <v>1023.62588624981</v>
      </c>
      <c r="E1009" s="0" t="n">
        <v>1072.80507538019</v>
      </c>
      <c r="F1009" s="0" t="n">
        <v>1075.93696476714</v>
      </c>
      <c r="G1009" s="0" t="n">
        <v>1102.3401106492</v>
      </c>
      <c r="H1009" s="0" t="n">
        <v>1239.46123334346</v>
      </c>
      <c r="I1009" s="0" t="n">
        <v>1097.64689074641</v>
      </c>
      <c r="J1009" s="0" t="n">
        <v>1019.81511081361</v>
      </c>
      <c r="K1009" s="0" t="n">
        <v>955.069917709823</v>
      </c>
      <c r="L1009" s="0" t="n">
        <v>907.063453742613</v>
      </c>
      <c r="M1009" s="0" t="n">
        <v>912.395031102835</v>
      </c>
      <c r="N1009" s="0" t="n">
        <v>907.374311742662</v>
      </c>
      <c r="O1009" s="0" t="n">
        <v>886.755834317154</v>
      </c>
      <c r="P1009" s="0" t="n">
        <v>917.074791881788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2072</v>
      </c>
    </row>
    <row r="2" customFormat="false" ht="15" hidden="false" customHeight="false" outlineLevel="0" collapsed="false">
      <c r="A2" s="0" t="n">
        <v>1</v>
      </c>
      <c r="B2" s="0" t="n">
        <v>10999.914682071</v>
      </c>
      <c r="C2" s="0" t="n">
        <v>9566.33407992247</v>
      </c>
      <c r="D2" s="0" t="n">
        <v>9288.37916414332</v>
      </c>
      <c r="E2" s="0" t="n">
        <v>9167.91721019708</v>
      </c>
      <c r="F2" s="0" t="n">
        <v>9982.81740592717</v>
      </c>
    </row>
    <row r="3" customFormat="false" ht="15" hidden="false" customHeight="false" outlineLevel="0" collapsed="false">
      <c r="A3" s="0" t="n">
        <v>2</v>
      </c>
      <c r="B3" s="0" t="n">
        <v>11037.7027708868</v>
      </c>
      <c r="C3" s="0" t="n">
        <v>9802.77856108729</v>
      </c>
      <c r="D3" s="0" t="n">
        <v>9466.61470666165</v>
      </c>
      <c r="E3" s="0" t="n">
        <v>9313.82274353336</v>
      </c>
      <c r="F3" s="0" t="n">
        <v>9872.06134437626</v>
      </c>
    </row>
    <row r="4" customFormat="false" ht="15" hidden="false" customHeight="false" outlineLevel="0" collapsed="false">
      <c r="A4" s="0" t="n">
        <v>3</v>
      </c>
      <c r="B4" s="0" t="n">
        <v>11096.2084749743</v>
      </c>
      <c r="C4" s="0" t="n">
        <v>9963.765609452</v>
      </c>
      <c r="D4" s="0" t="n">
        <v>9571.19451789184</v>
      </c>
      <c r="E4" s="0" t="n">
        <v>9382.74266139219</v>
      </c>
      <c r="F4" s="0" t="n">
        <v>9778.41957414566</v>
      </c>
    </row>
    <row r="5" customFormat="false" ht="15" hidden="false" customHeight="false" outlineLevel="0" collapsed="false">
      <c r="A5" s="0" t="n">
        <v>4</v>
      </c>
      <c r="B5" s="0" t="n">
        <v>11169.3281691362</v>
      </c>
      <c r="C5" s="0" t="n">
        <v>10104.8915811838</v>
      </c>
      <c r="D5" s="0" t="n">
        <v>9654.31153546903</v>
      </c>
      <c r="E5" s="0" t="n">
        <v>9432.15805318146</v>
      </c>
      <c r="F5" s="0" t="n">
        <v>9699.04781865082</v>
      </c>
    </row>
    <row r="6" customFormat="false" ht="15" hidden="false" customHeight="false" outlineLevel="0" collapsed="false">
      <c r="A6" s="0" t="n">
        <v>5</v>
      </c>
      <c r="B6" s="0" t="n">
        <v>11251.8266334294</v>
      </c>
      <c r="C6" s="0" t="n">
        <v>10232.3308306088</v>
      </c>
      <c r="D6" s="0" t="n">
        <v>9725.61733852269</v>
      </c>
      <c r="E6" s="0" t="n">
        <v>9468.8862941369</v>
      </c>
      <c r="F6" s="0" t="n">
        <v>9625.99324157869</v>
      </c>
    </row>
    <row r="7" customFormat="false" ht="15" hidden="false" customHeight="false" outlineLevel="0" collapsed="false">
      <c r="A7" s="0" t="n">
        <v>6</v>
      </c>
      <c r="B7" s="0" t="n">
        <v>11288.4154975779</v>
      </c>
      <c r="C7" s="0" t="n">
        <v>10294.0258279486</v>
      </c>
      <c r="D7" s="0" t="n">
        <v>9756.75214602385</v>
      </c>
      <c r="E7" s="0" t="n">
        <v>9481.57202163548</v>
      </c>
      <c r="F7" s="0" t="n">
        <v>9590.78098811536</v>
      </c>
    </row>
    <row r="8" customFormat="false" ht="15" hidden="false" customHeight="false" outlineLevel="0" collapsed="false">
      <c r="A8" s="0" t="n">
        <v>7</v>
      </c>
      <c r="B8" s="0" t="n">
        <v>11327.8645831159</v>
      </c>
      <c r="C8" s="0" t="n">
        <v>10347.6193654986</v>
      </c>
      <c r="D8" s="0" t="n">
        <v>9782.66028085883</v>
      </c>
      <c r="E8" s="0" t="n">
        <v>9487.16656696847</v>
      </c>
      <c r="F8" s="0" t="n">
        <v>9551.47424833928</v>
      </c>
    </row>
    <row r="9" customFormat="false" ht="15" hidden="false" customHeight="false" outlineLevel="0" collapsed="false">
      <c r="A9" s="0" t="n">
        <v>8</v>
      </c>
      <c r="B9" s="0" t="n">
        <v>11411.1880880894</v>
      </c>
      <c r="C9" s="0" t="n">
        <v>10444.0397897703</v>
      </c>
      <c r="D9" s="0" t="n">
        <v>9827.69281983853</v>
      </c>
      <c r="E9" s="0" t="n">
        <v>9497.4001162907</v>
      </c>
      <c r="F9" s="0" t="n">
        <v>9482.95386510806</v>
      </c>
    </row>
    <row r="10" customFormat="false" ht="15" hidden="false" customHeight="false" outlineLevel="0" collapsed="false">
      <c r="A10" s="0" t="n">
        <v>9</v>
      </c>
      <c r="B10" s="0" t="n">
        <v>11227.346131651</v>
      </c>
      <c r="C10" s="0" t="n">
        <v>10183.828638984</v>
      </c>
      <c r="D10" s="0" t="n">
        <v>9474.44913100374</v>
      </c>
      <c r="E10" s="0" t="n">
        <v>9054.9552757689</v>
      </c>
      <c r="F10" s="0" t="n">
        <v>8799.83641516742</v>
      </c>
    </row>
    <row r="11" customFormat="false" ht="15" hidden="false" customHeight="false" outlineLevel="0" collapsed="false">
      <c r="A11" s="0" t="n">
        <v>10</v>
      </c>
      <c r="B11" s="0" t="n">
        <v>11736.7106660442</v>
      </c>
      <c r="C11" s="0" t="n">
        <v>10685.619200581</v>
      </c>
      <c r="D11" s="0" t="n">
        <v>9925.38072567719</v>
      </c>
      <c r="E11" s="0" t="n">
        <v>9462.28275629091</v>
      </c>
      <c r="F11" s="0" t="n">
        <v>9264.57090065114</v>
      </c>
    </row>
    <row r="12" customFormat="false" ht="15" hidden="false" customHeight="false" outlineLevel="0" collapsed="false">
      <c r="A12" s="0" t="n">
        <v>11</v>
      </c>
      <c r="B12" s="0" t="n">
        <v>11853.4546186288</v>
      </c>
      <c r="C12" s="0" t="n">
        <v>10844.8623475518</v>
      </c>
      <c r="D12" s="0" t="n">
        <v>10000.0270397817</v>
      </c>
      <c r="E12" s="0" t="n">
        <v>9454.32875243372</v>
      </c>
      <c r="F12" s="0" t="n">
        <v>9146.31585675801</v>
      </c>
    </row>
    <row r="13" customFormat="false" ht="15" hidden="false" customHeight="false" outlineLevel="0" collapsed="false">
      <c r="A13" s="0" t="n">
        <v>12</v>
      </c>
      <c r="B13" s="0" t="n">
        <v>11649.6934199538</v>
      </c>
      <c r="C13" s="0" t="n">
        <v>10944.3558533423</v>
      </c>
      <c r="D13" s="0" t="n">
        <v>10055.1522364512</v>
      </c>
      <c r="E13" s="0" t="n">
        <v>9474.99318715111</v>
      </c>
      <c r="F13" s="0" t="n">
        <v>9103.35157634633</v>
      </c>
    </row>
    <row r="14" customFormat="false" ht="15" hidden="false" customHeight="false" outlineLevel="0" collapsed="false">
      <c r="A14" s="0" t="n">
        <v>13</v>
      </c>
      <c r="B14" s="0" t="n">
        <v>13512.2968008107</v>
      </c>
      <c r="C14" s="0" t="n">
        <v>12004.421051188</v>
      </c>
      <c r="D14" s="0" t="n">
        <v>11788.4208198017</v>
      </c>
      <c r="E14" s="0" t="n">
        <v>11736.9559889057</v>
      </c>
      <c r="F14" s="0" t="n">
        <v>12822.655245273</v>
      </c>
    </row>
    <row r="15" customFormat="false" ht="15" hidden="false" customHeight="false" outlineLevel="0" collapsed="false">
      <c r="A15" s="0" t="n">
        <v>14</v>
      </c>
      <c r="B15" s="0" t="n">
        <v>13550.0923149373</v>
      </c>
      <c r="C15" s="0" t="n">
        <v>12299.4316413726</v>
      </c>
      <c r="D15" s="0" t="n">
        <v>12039.7187861202</v>
      </c>
      <c r="E15" s="0" t="n">
        <v>11968.6585714722</v>
      </c>
      <c r="F15" s="0" t="n">
        <v>12752.5747392414</v>
      </c>
    </row>
    <row r="16" customFormat="false" ht="15" hidden="false" customHeight="false" outlineLevel="0" collapsed="false">
      <c r="A16" s="0" t="n">
        <v>15</v>
      </c>
      <c r="B16" s="0" t="n">
        <v>13616.1459912651</v>
      </c>
      <c r="C16" s="0" t="n">
        <v>12502.137955062</v>
      </c>
      <c r="D16" s="0" t="n">
        <v>12192.6596302695</v>
      </c>
      <c r="E16" s="0" t="n">
        <v>12093.6109801713</v>
      </c>
      <c r="F16" s="0" t="n">
        <v>12690.2849914703</v>
      </c>
    </row>
    <row r="17" customFormat="false" ht="15" hidden="false" customHeight="false" outlineLevel="0" collapsed="false">
      <c r="A17" s="0" t="n">
        <v>16</v>
      </c>
      <c r="B17" s="0" t="n">
        <v>13699.1329841415</v>
      </c>
      <c r="C17" s="0" t="n">
        <v>12664.6877733254</v>
      </c>
      <c r="D17" s="0" t="n">
        <v>12289.4300577549</v>
      </c>
      <c r="E17" s="0" t="n">
        <v>12154.6250048771</v>
      </c>
      <c r="F17" s="0" t="n">
        <v>12592.6308952979</v>
      </c>
    </row>
    <row r="18" customFormat="false" ht="15" hidden="false" customHeight="false" outlineLevel="0" collapsed="false">
      <c r="A18" s="0" t="n">
        <v>17</v>
      </c>
      <c r="B18" s="0" t="n">
        <v>13770.101827453</v>
      </c>
      <c r="C18" s="0" t="n">
        <v>12815.9377627148</v>
      </c>
      <c r="D18" s="0" t="n">
        <v>12399.7050199245</v>
      </c>
      <c r="E18" s="0" t="n">
        <v>12244.2100364208</v>
      </c>
      <c r="F18" s="0" t="n">
        <v>12562.9381362654</v>
      </c>
    </row>
    <row r="19" customFormat="false" ht="15" hidden="false" customHeight="false" outlineLevel="0" collapsed="false">
      <c r="A19" s="0" t="n">
        <v>18</v>
      </c>
      <c r="B19" s="0" t="n">
        <v>13806.4206798795</v>
      </c>
      <c r="C19" s="0" t="n">
        <v>12888.029659302</v>
      </c>
      <c r="D19" s="0" t="n">
        <v>12441.2329516222</v>
      </c>
      <c r="E19" s="0" t="n">
        <v>12269.3697515449</v>
      </c>
      <c r="F19" s="0" t="n">
        <v>12533.1585962667</v>
      </c>
    </row>
    <row r="20" customFormat="false" ht="15" hidden="false" customHeight="false" outlineLevel="0" collapsed="false">
      <c r="A20" s="0" t="n">
        <v>19</v>
      </c>
      <c r="B20" s="0" t="n">
        <v>13845.1785073572</v>
      </c>
      <c r="C20" s="0" t="n">
        <v>12950.0216647584</v>
      </c>
      <c r="D20" s="0" t="n">
        <v>12477.1338602135</v>
      </c>
      <c r="E20" s="0" t="n">
        <v>12285.7525256694</v>
      </c>
      <c r="F20" s="0" t="n">
        <v>12498.6584978366</v>
      </c>
    </row>
    <row r="21" customFormat="false" ht="15" hidden="false" customHeight="false" outlineLevel="0" collapsed="false">
      <c r="A21" s="0" t="n">
        <v>20</v>
      </c>
      <c r="B21" s="0" t="n">
        <v>13932.2164899792</v>
      </c>
      <c r="C21" s="0" t="n">
        <v>13061.7382536079</v>
      </c>
      <c r="D21" s="0" t="n">
        <v>12536.7006180286</v>
      </c>
      <c r="E21" s="0" t="n">
        <v>12311.0670571392</v>
      </c>
      <c r="F21" s="0" t="n">
        <v>12434.0416540896</v>
      </c>
    </row>
    <row r="22" customFormat="false" ht="15" hidden="false" customHeight="false" outlineLevel="0" collapsed="false">
      <c r="A22" s="0" t="n">
        <v>21</v>
      </c>
      <c r="B22" s="0" t="n">
        <v>13418.8600894442</v>
      </c>
      <c r="C22" s="0" t="n">
        <v>12384.8095970685</v>
      </c>
      <c r="D22" s="0" t="n">
        <v>11702.8546061352</v>
      </c>
      <c r="E22" s="0" t="n">
        <v>11299.7755375737</v>
      </c>
      <c r="F22" s="0" t="n">
        <v>10881.6054333763</v>
      </c>
    </row>
    <row r="23" customFormat="false" ht="15" hidden="false" customHeight="false" outlineLevel="0" collapsed="false">
      <c r="A23" s="0" t="n">
        <v>22</v>
      </c>
      <c r="B23" s="0" t="n">
        <v>14301.7603179587</v>
      </c>
      <c r="C23" s="0" t="n">
        <v>13346.9576966215</v>
      </c>
      <c r="D23" s="0" t="n">
        <v>12655.6698874259</v>
      </c>
      <c r="E23" s="0" t="n">
        <v>12276.159086042</v>
      </c>
      <c r="F23" s="0" t="n">
        <v>12184.0153136383</v>
      </c>
    </row>
    <row r="24" customFormat="false" ht="15" hidden="false" customHeight="false" outlineLevel="0" collapsed="false">
      <c r="A24" s="0" t="n">
        <v>23</v>
      </c>
      <c r="B24" s="0" t="n">
        <v>14445.2056772426</v>
      </c>
      <c r="C24" s="0" t="n">
        <v>13531.4505714534</v>
      </c>
      <c r="D24" s="0" t="n">
        <v>12734.3703400709</v>
      </c>
      <c r="E24" s="0" t="n">
        <v>12253.0067421321</v>
      </c>
      <c r="F24" s="0" t="n">
        <v>12034.6309547088</v>
      </c>
    </row>
    <row r="25" customFormat="false" ht="15" hidden="false" customHeight="false" outlineLevel="0" collapsed="false">
      <c r="A25" s="0" t="n">
        <v>24</v>
      </c>
      <c r="B25" s="0" t="n">
        <v>14246.2174324745</v>
      </c>
      <c r="C25" s="0" t="n">
        <v>13632.09615587</v>
      </c>
      <c r="D25" s="0" t="n">
        <v>12767.9495626622</v>
      </c>
      <c r="E25" s="0" t="n">
        <v>12238.0314571205</v>
      </c>
      <c r="F25" s="0" t="n">
        <v>11954.1260653787</v>
      </c>
    </row>
    <row r="26" customFormat="false" ht="15" hidden="false" customHeight="false" outlineLevel="0" collapsed="false">
      <c r="A26" s="0" t="n">
        <v>25</v>
      </c>
      <c r="B26" s="0" t="n">
        <v>15793.730054709</v>
      </c>
      <c r="C26" s="0" t="n">
        <v>14246.5552334911</v>
      </c>
      <c r="D26" s="0" t="n">
        <v>14098.2313950229</v>
      </c>
      <c r="E26" s="0" t="n">
        <v>14115.8535479488</v>
      </c>
      <c r="F26" s="0" t="n">
        <v>15422.5655453684</v>
      </c>
    </row>
    <row r="27" customFormat="false" ht="15" hidden="false" customHeight="false" outlineLevel="0" collapsed="false">
      <c r="A27" s="0" t="n">
        <v>26</v>
      </c>
      <c r="B27" s="0" t="n">
        <v>15844.6265055161</v>
      </c>
      <c r="C27" s="0" t="n">
        <v>14598.8703122857</v>
      </c>
      <c r="D27" s="0" t="n">
        <v>14413.2754168451</v>
      </c>
      <c r="E27" s="0" t="n">
        <v>14418.1471174718</v>
      </c>
      <c r="F27" s="0" t="n">
        <v>15389.340899402</v>
      </c>
    </row>
    <row r="28" customFormat="false" ht="15" hidden="false" customHeight="false" outlineLevel="0" collapsed="false">
      <c r="A28" s="0" t="n">
        <v>27</v>
      </c>
      <c r="B28" s="0" t="n">
        <v>15941.1441702007</v>
      </c>
      <c r="C28" s="0" t="n">
        <v>14822.914873516</v>
      </c>
      <c r="D28" s="0" t="n">
        <v>14563.0353291756</v>
      </c>
      <c r="E28" s="0" t="n">
        <v>14519.9283971079</v>
      </c>
      <c r="F28" s="0" t="n">
        <v>15264.548625494</v>
      </c>
    </row>
    <row r="29" customFormat="false" ht="15" hidden="false" customHeight="false" outlineLevel="0" collapsed="false">
      <c r="A29" s="0" t="n">
        <v>28</v>
      </c>
      <c r="B29" s="0" t="n">
        <v>16015.1545072416</v>
      </c>
      <c r="C29" s="0" t="n">
        <v>15019.234366746</v>
      </c>
      <c r="D29" s="0" t="n">
        <v>14711.854938133</v>
      </c>
      <c r="E29" s="0" t="n">
        <v>14652.2664978169</v>
      </c>
      <c r="F29" s="0" t="n">
        <v>15233.2655287209</v>
      </c>
    </row>
    <row r="30" customFormat="false" ht="15" hidden="false" customHeight="false" outlineLevel="0" collapsed="false">
      <c r="A30" s="0" t="n">
        <v>29</v>
      </c>
      <c r="B30" s="0" t="n">
        <v>16071.4696353113</v>
      </c>
      <c r="C30" s="0" t="n">
        <v>15193.740779369</v>
      </c>
      <c r="D30" s="0" t="n">
        <v>14867.4977338827</v>
      </c>
      <c r="E30" s="0" t="n">
        <v>14808.8983423726</v>
      </c>
      <c r="F30" s="0" t="n">
        <v>15271.2390458561</v>
      </c>
    </row>
    <row r="31" customFormat="false" ht="15" hidden="false" customHeight="false" outlineLevel="0" collapsed="false">
      <c r="A31" s="0" t="n">
        <v>30</v>
      </c>
      <c r="B31" s="0" t="n">
        <v>16105.0213586345</v>
      </c>
      <c r="C31" s="0" t="n">
        <v>15272.3000541206</v>
      </c>
      <c r="D31" s="0" t="n">
        <v>14918.4698730349</v>
      </c>
      <c r="E31" s="0" t="n">
        <v>14848.0279276076</v>
      </c>
      <c r="F31" s="0" t="n">
        <v>15251.7422824749</v>
      </c>
    </row>
    <row r="32" customFormat="false" ht="15" hidden="false" customHeight="false" outlineLevel="0" collapsed="false">
      <c r="A32" s="0" t="n">
        <v>31</v>
      </c>
      <c r="B32" s="0" t="n">
        <v>16145.7780274948</v>
      </c>
      <c r="C32" s="0" t="n">
        <v>15343.3968999918</v>
      </c>
      <c r="D32" s="0" t="n">
        <v>14964.3574666304</v>
      </c>
      <c r="E32" s="0" t="n">
        <v>14873.8234923452</v>
      </c>
      <c r="F32" s="0" t="n">
        <v>15221.8364826036</v>
      </c>
    </row>
    <row r="33" customFormat="false" ht="15" hidden="false" customHeight="false" outlineLevel="0" collapsed="false">
      <c r="A33" s="0" t="n">
        <v>32</v>
      </c>
      <c r="B33" s="0" t="n">
        <v>16231.363291292</v>
      </c>
      <c r="C33" s="0" t="n">
        <v>15466.304507971</v>
      </c>
      <c r="D33" s="0" t="n">
        <v>15039.4245757543</v>
      </c>
      <c r="E33" s="0" t="n">
        <v>14917.9990652029</v>
      </c>
      <c r="F33" s="0" t="n">
        <v>15169.3098933545</v>
      </c>
    </row>
    <row r="34" customFormat="false" ht="15" hidden="false" customHeight="false" outlineLevel="0" collapsed="false">
      <c r="A34" s="0" t="n">
        <v>33</v>
      </c>
      <c r="B34" s="0" t="n">
        <v>15264.8699047045</v>
      </c>
      <c r="C34" s="0" t="n">
        <v>14278.689919089</v>
      </c>
      <c r="D34" s="0" t="n">
        <v>13611.1926599408</v>
      </c>
      <c r="E34" s="0" t="n">
        <v>13329.491704717</v>
      </c>
      <c r="F34" s="0" t="n">
        <v>12907.4611449631</v>
      </c>
    </row>
    <row r="35" customFormat="false" ht="15" hidden="false" customHeight="false" outlineLevel="0" collapsed="false">
      <c r="A35" s="0" t="n">
        <v>34</v>
      </c>
      <c r="B35" s="0" t="n">
        <v>16624.8196473481</v>
      </c>
      <c r="C35" s="0" t="n">
        <v>15779.9200153682</v>
      </c>
      <c r="D35" s="0" t="n">
        <v>15174.2424852323</v>
      </c>
      <c r="E35" s="0" t="n">
        <v>14879.6703648105</v>
      </c>
      <c r="F35" s="0" t="n">
        <v>14891.090674626</v>
      </c>
    </row>
    <row r="36" customFormat="false" ht="15" hidden="false" customHeight="false" outlineLevel="0" collapsed="false">
      <c r="A36" s="0" t="n">
        <v>35</v>
      </c>
      <c r="B36" s="0" t="n">
        <v>16772.6976329601</v>
      </c>
      <c r="C36" s="0" t="n">
        <v>15969.1739040728</v>
      </c>
      <c r="D36" s="0" t="n">
        <v>15263.8998097999</v>
      </c>
      <c r="E36" s="0" t="n">
        <v>14868.8207866464</v>
      </c>
      <c r="F36" s="0" t="n">
        <v>14742.4467490821</v>
      </c>
    </row>
    <row r="37" customFormat="false" ht="15" hidden="false" customHeight="false" outlineLevel="0" collapsed="false">
      <c r="A37" s="0" t="n">
        <v>36</v>
      </c>
      <c r="B37" s="0" t="n">
        <v>16582.0473495664</v>
      </c>
      <c r="C37" s="0" t="n">
        <v>16068.3764508729</v>
      </c>
      <c r="D37" s="0" t="n">
        <v>15280.0358138972</v>
      </c>
      <c r="E37" s="0" t="n">
        <v>14824.046337812</v>
      </c>
      <c r="F37" s="0" t="n">
        <v>14627.8605065163</v>
      </c>
    </row>
    <row r="38" customFormat="false" ht="15" hidden="false" customHeight="false" outlineLevel="0" collapsed="false">
      <c r="A38" s="0" t="n">
        <v>37</v>
      </c>
      <c r="B38" s="0" t="n">
        <v>17847.945260373</v>
      </c>
      <c r="C38" s="0" t="n">
        <v>16260.7316423721</v>
      </c>
      <c r="D38" s="0" t="n">
        <v>16163.116629235</v>
      </c>
      <c r="E38" s="0" t="n">
        <v>16229.719196285</v>
      </c>
      <c r="F38" s="0" t="n">
        <v>17700.6676552889</v>
      </c>
    </row>
    <row r="39" customFormat="false" ht="15" hidden="false" customHeight="false" outlineLevel="0" collapsed="false">
      <c r="A39" s="0" t="n">
        <v>38</v>
      </c>
      <c r="B39" s="0" t="n">
        <v>17914.0949534933</v>
      </c>
      <c r="C39" s="0" t="n">
        <v>16665.7204827925</v>
      </c>
      <c r="D39" s="0" t="n">
        <v>16535.7930591865</v>
      </c>
      <c r="E39" s="0" t="n">
        <v>16598.1793725824</v>
      </c>
      <c r="F39" s="0" t="n">
        <v>17710.6897278069</v>
      </c>
    </row>
    <row r="40" customFormat="false" ht="15" hidden="false" customHeight="false" outlineLevel="0" collapsed="false">
      <c r="A40" s="0" t="n">
        <v>39</v>
      </c>
      <c r="B40" s="0" t="n">
        <v>18026.797765344</v>
      </c>
      <c r="C40" s="0" t="n">
        <v>16907.5552926981</v>
      </c>
      <c r="D40" s="0" t="n">
        <v>16683.1431989725</v>
      </c>
      <c r="E40" s="0" t="n">
        <v>16677.5272069612</v>
      </c>
      <c r="F40" s="0" t="n">
        <v>17534.1643050964</v>
      </c>
    </row>
    <row r="41" customFormat="false" ht="15" hidden="false" customHeight="false" outlineLevel="0" collapsed="false">
      <c r="A41" s="0" t="n">
        <v>40</v>
      </c>
      <c r="B41" s="0" t="n">
        <v>18107.9135242077</v>
      </c>
      <c r="C41" s="0" t="n">
        <v>17128.1674211223</v>
      </c>
      <c r="D41" s="0" t="n">
        <v>16854.4488080866</v>
      </c>
      <c r="E41" s="0" t="n">
        <v>16835.6881601048</v>
      </c>
      <c r="F41" s="0" t="n">
        <v>17514.8740627931</v>
      </c>
    </row>
    <row r="42" customFormat="false" ht="15" hidden="false" customHeight="false" outlineLevel="0" collapsed="false">
      <c r="A42" s="0" t="n">
        <v>41</v>
      </c>
      <c r="B42" s="0" t="n">
        <v>18149.0047659349</v>
      </c>
      <c r="C42" s="0" t="n">
        <v>17330.593317318</v>
      </c>
      <c r="D42" s="0" t="n">
        <v>17076.3486903428</v>
      </c>
      <c r="E42" s="0" t="n">
        <v>17100.1673230349</v>
      </c>
      <c r="F42" s="0" t="n">
        <v>17681.3639818837</v>
      </c>
    </row>
    <row r="43" customFormat="false" ht="15" hidden="false" customHeight="false" outlineLevel="0" collapsed="false">
      <c r="A43" s="0" t="n">
        <v>42</v>
      </c>
      <c r="B43" s="0" t="n">
        <v>18183.4774788331</v>
      </c>
      <c r="C43" s="0" t="n">
        <v>17416.3624766874</v>
      </c>
      <c r="D43" s="0" t="n">
        <v>17137.7576256374</v>
      </c>
      <c r="E43" s="0" t="n">
        <v>17154.2328233897</v>
      </c>
      <c r="F43" s="0" t="n">
        <v>17674.879426655</v>
      </c>
    </row>
    <row r="44" customFormat="false" ht="15" hidden="false" customHeight="false" outlineLevel="0" collapsed="false">
      <c r="A44" s="0" t="n">
        <v>43</v>
      </c>
      <c r="B44" s="0" t="n">
        <v>18221.1136875052</v>
      </c>
      <c r="C44" s="0" t="n">
        <v>17493.0745633168</v>
      </c>
      <c r="D44" s="0" t="n">
        <v>17193.6562169556</v>
      </c>
      <c r="E44" s="0" t="n">
        <v>17191.8652003706</v>
      </c>
      <c r="F44" s="0" t="n">
        <v>17653.6253847511</v>
      </c>
    </row>
    <row r="45" customFormat="false" ht="15" hidden="false" customHeight="false" outlineLevel="0" collapsed="false">
      <c r="A45" s="0" t="n">
        <v>44</v>
      </c>
      <c r="B45" s="0" t="n">
        <v>18301.744433614</v>
      </c>
      <c r="C45" s="0" t="n">
        <v>17624.0301708467</v>
      </c>
      <c r="D45" s="0" t="n">
        <v>17285.6234511333</v>
      </c>
      <c r="E45" s="0" t="n">
        <v>17258.2223324963</v>
      </c>
      <c r="F45" s="0" t="n">
        <v>17619.1576194847</v>
      </c>
    </row>
    <row r="46" customFormat="false" ht="15" hidden="false" customHeight="false" outlineLevel="0" collapsed="false">
      <c r="A46" s="0" t="n">
        <v>45</v>
      </c>
      <c r="B46" s="0" t="n">
        <v>16527.4624377105</v>
      </c>
      <c r="C46" s="0" t="n">
        <v>15667.3428017358</v>
      </c>
      <c r="D46" s="0" t="n">
        <v>15040.9014389645</v>
      </c>
      <c r="E46" s="0" t="n">
        <v>14766.9980092685</v>
      </c>
      <c r="F46" s="0" t="n">
        <v>14768.9939727827</v>
      </c>
    </row>
    <row r="47" customFormat="false" ht="15" hidden="false" customHeight="false" outlineLevel="0" collapsed="false">
      <c r="A47" s="0" t="n">
        <v>46</v>
      </c>
      <c r="B47" s="0" t="n">
        <v>18704.9201896034</v>
      </c>
      <c r="C47" s="0" t="n">
        <v>17962.3619419674</v>
      </c>
      <c r="D47" s="0" t="n">
        <v>17441.9228544524</v>
      </c>
      <c r="E47" s="0" t="n">
        <v>17226.2035588436</v>
      </c>
      <c r="F47" s="0" t="n">
        <v>17328.165169313</v>
      </c>
    </row>
    <row r="48" customFormat="false" ht="15" hidden="false" customHeight="false" outlineLevel="0" collapsed="false">
      <c r="A48" s="0" t="n">
        <v>47</v>
      </c>
      <c r="B48" s="0" t="n">
        <v>18839.7568025768</v>
      </c>
      <c r="C48" s="0" t="n">
        <v>18144.4834449975</v>
      </c>
      <c r="D48" s="0" t="n">
        <v>17550.3425573041</v>
      </c>
      <c r="E48" s="0" t="n">
        <v>17252.229552641</v>
      </c>
      <c r="F48" s="0" t="n">
        <v>17215.9889665006</v>
      </c>
    </row>
    <row r="49" customFormat="false" ht="15" hidden="false" customHeight="false" outlineLevel="0" collapsed="false">
      <c r="A49" s="0" t="n">
        <v>48</v>
      </c>
      <c r="B49" s="0" t="n">
        <v>18655.6852066307</v>
      </c>
      <c r="C49" s="0" t="n">
        <v>18237.8754901329</v>
      </c>
      <c r="D49" s="0" t="n">
        <v>17556.6751344803</v>
      </c>
      <c r="E49" s="0" t="n">
        <v>17191.8441997888</v>
      </c>
      <c r="F49" s="0" t="n">
        <v>17082.6204882931</v>
      </c>
    </row>
    <row r="50" customFormat="false" ht="15" hidden="false" customHeight="false" outlineLevel="0" collapsed="false">
      <c r="A50" s="0" t="n">
        <v>49</v>
      </c>
      <c r="B50" s="0" t="n">
        <v>19684.5243751859</v>
      </c>
      <c r="C50" s="0" t="n">
        <v>18063.8587970819</v>
      </c>
      <c r="D50" s="0" t="n">
        <v>18005.9686169815</v>
      </c>
      <c r="E50" s="0" t="n">
        <v>18107.4935960623</v>
      </c>
      <c r="F50" s="0" t="n">
        <v>19699.4021795338</v>
      </c>
    </row>
    <row r="51" customFormat="false" ht="15" hidden="false" customHeight="false" outlineLevel="0" collapsed="false">
      <c r="A51" s="0" t="n">
        <v>50</v>
      </c>
      <c r="B51" s="0" t="n">
        <v>19770.1598912217</v>
      </c>
      <c r="C51" s="0" t="n">
        <v>18516.7289660824</v>
      </c>
      <c r="D51" s="0" t="n">
        <v>18429.7406583472</v>
      </c>
      <c r="E51" s="0" t="n">
        <v>18534.513658987</v>
      </c>
      <c r="F51" s="0" t="n">
        <v>19751.9096790127</v>
      </c>
    </row>
    <row r="52" customFormat="false" ht="15" hidden="false" customHeight="false" outlineLevel="0" collapsed="false">
      <c r="A52" s="0" t="n">
        <v>51</v>
      </c>
      <c r="B52" s="0" t="n">
        <v>20020.9591593076</v>
      </c>
      <c r="C52" s="0" t="n">
        <v>18831.7669200581</v>
      </c>
      <c r="D52" s="0" t="n">
        <v>18571.1037487609</v>
      </c>
      <c r="E52" s="0" t="n">
        <v>18525.7073170121</v>
      </c>
      <c r="F52" s="0" t="n">
        <v>19425.0007534322</v>
      </c>
    </row>
    <row r="53" customFormat="false" ht="15" hidden="false" customHeight="false" outlineLevel="0" collapsed="false">
      <c r="A53" s="0" t="n">
        <v>52</v>
      </c>
      <c r="B53" s="0" t="n">
        <v>20068.0133226404</v>
      </c>
      <c r="C53" s="0" t="n">
        <v>19066.0490299899</v>
      </c>
      <c r="D53" s="0" t="n">
        <v>18780.5493207244</v>
      </c>
      <c r="E53" s="0" t="n">
        <v>18753.1699084062</v>
      </c>
      <c r="F53" s="0" t="n">
        <v>19479.6577509405</v>
      </c>
    </row>
    <row r="54" customFormat="false" ht="15" hidden="false" customHeight="false" outlineLevel="0" collapsed="false">
      <c r="A54" s="0" t="n">
        <v>53</v>
      </c>
      <c r="B54" s="0" t="n">
        <v>20016.3827111166</v>
      </c>
      <c r="C54" s="0" t="n">
        <v>19243.8107084051</v>
      </c>
      <c r="D54" s="0" t="n">
        <v>19046.8242644269</v>
      </c>
      <c r="E54" s="0" t="n">
        <v>19136.6147824889</v>
      </c>
      <c r="F54" s="0" t="n">
        <v>19808.1599673672</v>
      </c>
    </row>
    <row r="55" customFormat="false" ht="15" hidden="false" customHeight="false" outlineLevel="0" collapsed="false">
      <c r="A55" s="0" t="n">
        <v>54</v>
      </c>
      <c r="B55" s="0" t="n">
        <v>20049.1225761574</v>
      </c>
      <c r="C55" s="0" t="n">
        <v>19334.9202496586</v>
      </c>
      <c r="D55" s="0" t="n">
        <v>19117.0359381556</v>
      </c>
      <c r="E55" s="0" t="n">
        <v>19203.3424281082</v>
      </c>
      <c r="F55" s="0" t="n">
        <v>19813.2534287398</v>
      </c>
    </row>
    <row r="56" customFormat="false" ht="15" hidden="false" customHeight="false" outlineLevel="0" collapsed="false">
      <c r="A56" s="0" t="n">
        <v>55</v>
      </c>
      <c r="B56" s="0" t="n">
        <v>20086.4754547947</v>
      </c>
      <c r="C56" s="0" t="n">
        <v>19416.4275320237</v>
      </c>
      <c r="D56" s="0" t="n">
        <v>19182.1708285405</v>
      </c>
      <c r="E56" s="0" t="n">
        <v>19253.0003585403</v>
      </c>
      <c r="F56" s="0" t="n">
        <v>19805.3170601343</v>
      </c>
    </row>
    <row r="57" customFormat="false" ht="15" hidden="false" customHeight="false" outlineLevel="0" collapsed="false">
      <c r="A57" s="0" t="n">
        <v>56</v>
      </c>
      <c r="B57" s="0" t="n">
        <v>20166.4685105626</v>
      </c>
      <c r="C57" s="0" t="n">
        <v>19553.893455259</v>
      </c>
      <c r="D57" s="0" t="n">
        <v>19289.700999871</v>
      </c>
      <c r="E57" s="0" t="n">
        <v>19341.6378329163</v>
      </c>
      <c r="F57" s="0" t="n">
        <v>19794.5707168834</v>
      </c>
    </row>
    <row r="58" customFormat="false" ht="15" hidden="false" customHeight="false" outlineLevel="0" collapsed="false">
      <c r="A58" s="0" t="n">
        <v>57</v>
      </c>
      <c r="B58" s="13" t="n">
        <v>18120.39</v>
      </c>
      <c r="C58" s="13" t="n">
        <v>17482.57</v>
      </c>
      <c r="D58" s="13" t="n">
        <v>17053.96</v>
      </c>
      <c r="E58" s="13" t="n">
        <v>16915.3</v>
      </c>
      <c r="F58" s="13" t="n">
        <v>17073.37</v>
      </c>
    </row>
    <row r="59" customFormat="false" ht="15" hidden="false" customHeight="false" outlineLevel="0" collapsed="false">
      <c r="A59" s="0" t="n">
        <v>58</v>
      </c>
      <c r="B59" s="0" t="n">
        <v>20638.4507710637</v>
      </c>
      <c r="C59" s="0" t="n">
        <v>19963.011573262</v>
      </c>
      <c r="D59" s="0" t="n">
        <v>19481.5465088716</v>
      </c>
      <c r="E59" s="0" t="n">
        <v>19297.3073776401</v>
      </c>
      <c r="F59" s="0" t="n">
        <v>19451.9998928103</v>
      </c>
    </row>
    <row r="60" customFormat="false" ht="15" hidden="false" customHeight="false" outlineLevel="0" collapsed="false">
      <c r="A60" s="0" t="n">
        <v>59</v>
      </c>
      <c r="B60" s="0" t="n">
        <v>20683.4240029904</v>
      </c>
      <c r="C60" s="0" t="n">
        <v>20081.8511818915</v>
      </c>
      <c r="D60" s="0" t="n">
        <v>19601.0874217867</v>
      </c>
      <c r="E60" s="0" t="n">
        <v>19400.8031431806</v>
      </c>
      <c r="F60" s="0" t="n">
        <v>19449.5326557706</v>
      </c>
    </row>
    <row r="61" customFormat="false" ht="15" hidden="false" customHeight="false" outlineLevel="0" collapsed="false">
      <c r="A61" s="0" t="n">
        <v>60</v>
      </c>
      <c r="B61" s="0" t="n">
        <v>20504.6935242005</v>
      </c>
      <c r="C61" s="0" t="n">
        <v>20167.606637664</v>
      </c>
      <c r="D61" s="0" t="n">
        <v>19603.2779702778</v>
      </c>
      <c r="E61" s="0" t="n">
        <v>19336.3786343212</v>
      </c>
      <c r="F61" s="0" t="n">
        <v>19312.2766781982</v>
      </c>
    </row>
    <row r="62" customFormat="false" ht="15" hidden="false" customHeight="false" outlineLevel="0" collapsed="false">
      <c r="A62" s="0" t="n">
        <v>61</v>
      </c>
      <c r="B62" s="0" t="n">
        <v>21324.4438707464</v>
      </c>
      <c r="C62" s="0" t="n">
        <v>19680.8543795151</v>
      </c>
      <c r="D62" s="0" t="n">
        <v>19654.7108769244</v>
      </c>
      <c r="E62" s="0" t="n">
        <v>19780.9956319058</v>
      </c>
      <c r="F62" s="0" t="n">
        <v>21458.4648046668</v>
      </c>
    </row>
    <row r="63" customFormat="false" ht="15" hidden="false" customHeight="false" outlineLevel="0" collapsed="false">
      <c r="A63" s="0" t="n">
        <v>62</v>
      </c>
      <c r="B63" s="0" t="n">
        <v>21432.4992627071</v>
      </c>
      <c r="C63" s="0" t="n">
        <v>20176.7393947988</v>
      </c>
      <c r="D63" s="0" t="n">
        <v>20123.0900939879</v>
      </c>
      <c r="E63" s="0" t="n">
        <v>20258.7735449047</v>
      </c>
      <c r="F63" s="0" t="n">
        <v>21548.7810763689</v>
      </c>
    </row>
    <row r="64" customFormat="false" ht="15" hidden="false" customHeight="false" outlineLevel="0" collapsed="false">
      <c r="A64" s="0" t="n">
        <v>63</v>
      </c>
      <c r="B64" s="0" t="n">
        <v>21898.2275233865</v>
      </c>
      <c r="C64" s="0" t="n">
        <v>20606.3587759164</v>
      </c>
      <c r="D64" s="0" t="n">
        <v>20288.7861349452</v>
      </c>
      <c r="E64" s="0" t="n">
        <v>20184.447834633</v>
      </c>
      <c r="F64" s="0" t="n">
        <v>21084.3662256655</v>
      </c>
    </row>
    <row r="65" customFormat="false" ht="15" hidden="false" customHeight="false" outlineLevel="0" collapsed="false">
      <c r="A65" s="0" t="n">
        <v>64</v>
      </c>
      <c r="B65" s="13" t="n">
        <v>18320.61</v>
      </c>
      <c r="C65" s="13" t="n">
        <v>17395.93</v>
      </c>
      <c r="D65" s="13" t="n">
        <v>17132.94</v>
      </c>
      <c r="E65" s="13" t="n">
        <v>17128.09</v>
      </c>
      <c r="F65" s="13" t="n">
        <v>17815.64</v>
      </c>
    </row>
    <row r="66" customFormat="false" ht="15" hidden="false" customHeight="false" outlineLevel="0" collapsed="false">
      <c r="A66" s="0" t="n">
        <v>65</v>
      </c>
      <c r="B66" s="0" t="n">
        <v>21697.1369327845</v>
      </c>
      <c r="C66" s="0" t="n">
        <v>20958.8839545012</v>
      </c>
      <c r="D66" s="0" t="n">
        <v>20805.3818835122</v>
      </c>
      <c r="E66" s="0" t="n">
        <v>20946.0117366576</v>
      </c>
      <c r="F66" s="0" t="n">
        <v>21687.0191325597</v>
      </c>
    </row>
    <row r="67" customFormat="false" ht="15" hidden="false" customHeight="false" outlineLevel="0" collapsed="false">
      <c r="A67" s="0" t="n">
        <v>66</v>
      </c>
      <c r="B67" s="0" t="n">
        <v>21730.5099820186</v>
      </c>
      <c r="C67" s="0" t="n">
        <v>21055.8042292392</v>
      </c>
      <c r="D67" s="0" t="n">
        <v>20885.0146597432</v>
      </c>
      <c r="E67" s="0" t="n">
        <v>21025.9115449669</v>
      </c>
      <c r="F67" s="0" t="n">
        <v>21702.0557594572</v>
      </c>
    </row>
    <row r="68" customFormat="false" ht="15" hidden="false" customHeight="false" outlineLevel="0" collapsed="false">
      <c r="A68" s="0" t="n">
        <v>67</v>
      </c>
      <c r="B68" s="0" t="n">
        <v>21766.0035658507</v>
      </c>
      <c r="C68" s="0" t="n">
        <v>21140.5126805355</v>
      </c>
      <c r="D68" s="0" t="n">
        <v>20957.1559188656</v>
      </c>
      <c r="E68" s="0" t="n">
        <v>21084.8092232445</v>
      </c>
      <c r="F68" s="0" t="n">
        <v>21705.191970002</v>
      </c>
    </row>
    <row r="69" customFormat="false" ht="15" hidden="false" customHeight="false" outlineLevel="0" collapsed="false">
      <c r="A69" s="0" t="n">
        <v>68</v>
      </c>
      <c r="B69" s="0" t="n">
        <v>21843.5986118802</v>
      </c>
      <c r="C69" s="0" t="n">
        <v>21283.2319786</v>
      </c>
      <c r="D69" s="0" t="n">
        <v>21078.4527260711</v>
      </c>
      <c r="E69" s="0" t="n">
        <v>21193.1323023896</v>
      </c>
      <c r="F69" s="0" t="n">
        <v>21715.8844078427</v>
      </c>
    </row>
    <row r="70" customFormat="false" ht="15" hidden="false" customHeight="false" outlineLevel="0" collapsed="false">
      <c r="A70" s="0" t="n">
        <v>69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0" t="n">
        <v>70</v>
      </c>
      <c r="B71" s="0" t="n">
        <v>22543.1069935167</v>
      </c>
      <c r="C71" s="0" t="n">
        <v>21904.7496007322</v>
      </c>
      <c r="D71" s="0" t="n">
        <v>21360.5344892127</v>
      </c>
      <c r="E71" s="0" t="n">
        <v>21112.9793962118</v>
      </c>
      <c r="F71" s="0" t="n">
        <v>21257.3591054198</v>
      </c>
    </row>
    <row r="72" customFormat="false" ht="15" hidden="false" customHeight="false" outlineLevel="0" collapsed="false">
      <c r="A72" s="0" t="n">
        <v>71</v>
      </c>
      <c r="B72" s="0" t="n">
        <v>22332.0952745947</v>
      </c>
      <c r="C72" s="0" t="n">
        <v>21812.9914944097</v>
      </c>
      <c r="D72" s="0" t="n">
        <v>21436.454392415</v>
      </c>
      <c r="E72" s="0" t="n">
        <v>21327.8801394301</v>
      </c>
      <c r="F72" s="0" t="n">
        <v>21452.1319090749</v>
      </c>
    </row>
    <row r="73" customFormat="false" ht="15" hidden="false" customHeight="false" outlineLevel="0" collapsed="false">
      <c r="A73" s="0" t="n">
        <v>72</v>
      </c>
      <c r="B73" s="0" t="n">
        <v>22160.0801754127</v>
      </c>
      <c r="C73" s="0" t="n">
        <v>21890.9494050654</v>
      </c>
      <c r="D73" s="0" t="n">
        <v>21438.0066393958</v>
      </c>
      <c r="E73" s="0" t="n">
        <v>21265.839401648</v>
      </c>
      <c r="F73" s="0" t="n">
        <v>21320.187863887</v>
      </c>
    </row>
    <row r="74" customFormat="false" ht="15" hidden="false" customHeight="false" outlineLevel="0" collapsed="false">
      <c r="A74" s="0" t="n">
        <v>73</v>
      </c>
      <c r="B74" s="0" t="n">
        <v>22789.2340988794</v>
      </c>
      <c r="C74" s="0" t="n">
        <v>21132.6040037873</v>
      </c>
      <c r="D74" s="0" t="n">
        <v>21133.0950723591</v>
      </c>
      <c r="E74" s="0" t="n">
        <v>21278.0314890562</v>
      </c>
      <c r="F74" s="0" t="n">
        <v>23010.7549891436</v>
      </c>
    </row>
    <row r="75" customFormat="false" ht="15" hidden="false" customHeight="false" outlineLevel="0" collapsed="false">
      <c r="A75" s="0" t="n">
        <v>74</v>
      </c>
      <c r="B75" s="0" t="n">
        <v>22920.7620222958</v>
      </c>
      <c r="C75" s="0" t="n">
        <v>21668.4657227339</v>
      </c>
      <c r="D75" s="0" t="n">
        <v>21642.2960506569</v>
      </c>
      <c r="E75" s="0" t="n">
        <v>21800.3029871792</v>
      </c>
      <c r="F75" s="0" t="n">
        <v>23136.0723422279</v>
      </c>
    </row>
    <row r="76" customFormat="false" ht="15" hidden="false" customHeight="false" outlineLevel="0" collapsed="false">
      <c r="A76" s="0" t="n">
        <v>75</v>
      </c>
      <c r="B76" s="0" t="n">
        <v>23468.8328170487</v>
      </c>
      <c r="C76" s="0" t="n">
        <v>22159.9051827114</v>
      </c>
      <c r="D76" s="0" t="n">
        <v>21842.7399178246</v>
      </c>
      <c r="E76" s="0" t="n">
        <v>21735.6021569223</v>
      </c>
      <c r="F76" s="0" t="n">
        <v>22664.5067902223</v>
      </c>
    </row>
    <row r="77" customFormat="false" ht="15" hidden="false" customHeight="false" outlineLevel="0" collapsed="false">
      <c r="A77" s="0" t="n">
        <v>76</v>
      </c>
      <c r="B77" s="0" t="n">
        <v>23619.7591088786</v>
      </c>
      <c r="C77" s="0" t="n">
        <v>22471.5681657612</v>
      </c>
      <c r="D77" s="0" t="n">
        <v>22082.5379792696</v>
      </c>
      <c r="E77" s="0" t="n">
        <v>21957.8145842112</v>
      </c>
      <c r="F77" s="0" t="n">
        <v>22667.9715789788</v>
      </c>
    </row>
    <row r="78" customFormat="false" ht="15" hidden="false" customHeight="false" outlineLevel="0" collapsed="false">
      <c r="A78" s="0" t="n">
        <v>77</v>
      </c>
      <c r="B78" s="0" t="n">
        <v>23204.2248967708</v>
      </c>
      <c r="C78" s="0" t="n">
        <v>22498.5612959739</v>
      </c>
      <c r="D78" s="0" t="n">
        <v>22380.2060865745</v>
      </c>
      <c r="E78" s="0" t="n">
        <v>22560.0282902282</v>
      </c>
      <c r="F78" s="0" t="n">
        <v>23343.4179623847</v>
      </c>
    </row>
    <row r="79" customFormat="false" ht="15" hidden="false" customHeight="false" outlineLevel="0" collapsed="false">
      <c r="A79" s="0" t="n">
        <v>78</v>
      </c>
      <c r="B79" s="0" t="n">
        <v>23240.4636253237</v>
      </c>
      <c r="C79" s="0" t="n">
        <v>22598.9185877812</v>
      </c>
      <c r="D79" s="0" t="n">
        <v>22464.5012823301</v>
      </c>
      <c r="E79" s="0" t="n">
        <v>22647.5493270002</v>
      </c>
      <c r="F79" s="0" t="n">
        <v>23374.2657653485</v>
      </c>
    </row>
    <row r="80" customFormat="false" ht="15" hidden="false" customHeight="false" outlineLevel="0" collapsed="false">
      <c r="A80" s="0" t="n">
        <v>79</v>
      </c>
      <c r="B80" s="0" t="n">
        <v>23274.3778908089</v>
      </c>
      <c r="C80" s="0" t="n">
        <v>22687.0578379539</v>
      </c>
      <c r="D80" s="0" t="n">
        <v>22544.4629171519</v>
      </c>
      <c r="E80" s="0" t="n">
        <v>22716.1912373293</v>
      </c>
      <c r="F80" s="0" t="n">
        <v>23383.3968594012</v>
      </c>
    </row>
    <row r="81" customFormat="false" ht="15" hidden="false" customHeight="false" outlineLevel="0" collapsed="false">
      <c r="A81" s="0" t="n">
        <v>80</v>
      </c>
      <c r="B81" s="0" t="n">
        <v>23349.4534722554</v>
      </c>
      <c r="C81" s="0" t="n">
        <v>22833.9920206282</v>
      </c>
      <c r="D81" s="0" t="n">
        <v>22677.0226624752</v>
      </c>
      <c r="E81" s="0" t="n">
        <v>22840.9806899498</v>
      </c>
      <c r="F81" s="0" t="n">
        <v>23412.3440417483</v>
      </c>
    </row>
    <row r="82" customFormat="false" ht="15" hidden="false" customHeight="false" outlineLevel="0" collapsed="false">
      <c r="A82" s="0" t="n">
        <v>81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0" t="n">
        <v>82</v>
      </c>
      <c r="B83" s="0" t="n">
        <v>24137.26409678</v>
      </c>
      <c r="C83" s="0" t="n">
        <v>23538.8077474283</v>
      </c>
      <c r="D83" s="0" t="n">
        <v>23007.6432921526</v>
      </c>
      <c r="E83" s="0" t="n">
        <v>22762.9930553633</v>
      </c>
      <c r="F83" s="0" t="n">
        <v>22907.7500386662</v>
      </c>
    </row>
    <row r="84" customFormat="false" ht="15" hidden="false" customHeight="false" outlineLevel="0" collapsed="false">
      <c r="A84" s="0" t="n">
        <v>83</v>
      </c>
      <c r="B84" s="0" t="n">
        <v>23810.9943618761</v>
      </c>
      <c r="C84" s="0" t="n">
        <v>23361.3233886575</v>
      </c>
      <c r="D84" s="0" t="n">
        <v>23077.2689730341</v>
      </c>
      <c r="E84" s="0" t="n">
        <v>23050.5452550327</v>
      </c>
      <c r="F84" s="0" t="n">
        <v>23240.0696523976</v>
      </c>
    </row>
    <row r="85" customFormat="false" ht="15" hidden="false" customHeight="false" outlineLevel="0" collapsed="false">
      <c r="A85" s="0" t="n">
        <v>84</v>
      </c>
      <c r="B85" s="0" t="n">
        <v>23645.6059216527</v>
      </c>
      <c r="C85" s="0" t="n">
        <v>23431.7752399235</v>
      </c>
      <c r="D85" s="0" t="n">
        <v>23080.3479595062</v>
      </c>
      <c r="E85" s="0" t="n">
        <v>22995.7056413266</v>
      </c>
      <c r="F85" s="0" t="n">
        <v>23121.4248645195</v>
      </c>
    </row>
    <row r="86" customFormat="false" ht="15" hidden="false" customHeight="false" outlineLevel="0" collapsed="false">
      <c r="A86" s="0" t="n">
        <v>85</v>
      </c>
      <c r="B86" s="0" t="n">
        <v>8104.84195079526</v>
      </c>
      <c r="C86" s="0" t="n">
        <v>5034.29541548495</v>
      </c>
      <c r="D86" s="0" t="n">
        <v>4391.24366457708</v>
      </c>
      <c r="E86" s="0" t="n">
        <v>4972.92397028802</v>
      </c>
      <c r="F86" s="0" t="n">
        <v>7788.10860298436</v>
      </c>
      <c r="G86" s="0" t="n">
        <v>10025.6968562044</v>
      </c>
      <c r="H86" s="0" t="n">
        <v>7110.59887367548</v>
      </c>
      <c r="I86" s="0" t="n">
        <v>6410.20674449326</v>
      </c>
      <c r="J86" s="0" t="n">
        <v>6800.06921063205</v>
      </c>
      <c r="K86" s="0" t="n">
        <v>9103.19674880366</v>
      </c>
      <c r="L86" s="0" t="n">
        <v>5122.7287355785</v>
      </c>
      <c r="M86" s="0" t="n">
        <v>1918.59138512075</v>
      </c>
      <c r="N86" s="0" t="n">
        <v>1834.62785059227</v>
      </c>
      <c r="O86" s="0" t="n">
        <v>4639.20038679395</v>
      </c>
    </row>
    <row r="87" customFormat="false" ht="15" hidden="false" customHeight="false" outlineLevel="0" collapsed="false">
      <c r="A87" s="0" t="n">
        <v>86</v>
      </c>
      <c r="B87" s="0" t="n">
        <v>7389.73601004423</v>
      </c>
      <c r="C87" s="0" t="n">
        <v>5205.56391450447</v>
      </c>
      <c r="D87" s="0" t="n">
        <v>4790.53146233485</v>
      </c>
      <c r="E87" s="0" t="n">
        <v>5291.55001138543</v>
      </c>
      <c r="F87" s="0" t="n">
        <v>7372.48199640104</v>
      </c>
      <c r="G87" s="0" t="n">
        <v>9570.81646003011</v>
      </c>
      <c r="H87" s="0" t="n">
        <v>7548.41171589308</v>
      </c>
      <c r="I87" s="0" t="n">
        <v>6955.06882620486</v>
      </c>
      <c r="J87" s="0" t="n">
        <v>7153.75585400171</v>
      </c>
      <c r="K87" s="0" t="n">
        <v>8702.34763732069</v>
      </c>
      <c r="L87" s="0" t="n">
        <v>5565.54937453462</v>
      </c>
      <c r="M87" s="0" t="n">
        <v>3356.50213532071</v>
      </c>
      <c r="N87" s="0" t="n">
        <v>3260.83155455882</v>
      </c>
      <c r="O87" s="0" t="n">
        <v>5200.69390911904</v>
      </c>
    </row>
    <row r="88" customFormat="false" ht="15" hidden="false" customHeight="false" outlineLevel="0" collapsed="false">
      <c r="A88" s="0" t="n">
        <v>87</v>
      </c>
      <c r="B88" s="0" t="n">
        <v>6996.14305973028</v>
      </c>
      <c r="C88" s="0" t="n">
        <v>5268.06667964529</v>
      </c>
      <c r="D88" s="0" t="n">
        <v>5003.71494726155</v>
      </c>
      <c r="E88" s="0" t="n">
        <v>5369.41341419866</v>
      </c>
      <c r="F88" s="0" t="n">
        <v>6977.01824640809</v>
      </c>
      <c r="G88" s="0" t="n">
        <v>9499.97062564087</v>
      </c>
      <c r="H88" s="0" t="n">
        <v>7911.40614794646</v>
      </c>
      <c r="I88" s="0" t="n">
        <v>7413.34450959482</v>
      </c>
      <c r="J88" s="0" t="n">
        <v>7384.65281275022</v>
      </c>
      <c r="K88" s="0" t="n">
        <v>8381.20538871364</v>
      </c>
      <c r="L88" s="0" t="n">
        <v>5807.7603473891</v>
      </c>
      <c r="M88" s="0" t="n">
        <v>4210.44435120496</v>
      </c>
      <c r="N88" s="0" t="n">
        <v>4078.80085639728</v>
      </c>
      <c r="O88" s="0" t="n">
        <v>5388.43414822668</v>
      </c>
    </row>
    <row r="89" customFormat="false" ht="15" hidden="false" customHeight="false" outlineLevel="0" collapsed="false">
      <c r="A89" s="0" t="n">
        <v>88</v>
      </c>
      <c r="B89" s="0" t="n">
        <v>6741.84789025121</v>
      </c>
      <c r="C89" s="0" t="n">
        <v>5304.91098562214</v>
      </c>
      <c r="D89" s="0" t="n">
        <v>5102.39855448007</v>
      </c>
      <c r="E89" s="0" t="n">
        <v>5376.06708729363</v>
      </c>
      <c r="F89" s="0" t="n">
        <v>6658.77860805044</v>
      </c>
      <c r="G89" s="0" t="n">
        <v>9594.12695315578</v>
      </c>
      <c r="H89" s="0" t="n">
        <v>8266.54772337304</v>
      </c>
      <c r="I89" s="0" t="n">
        <v>7769.57176690398</v>
      </c>
      <c r="J89" s="0" t="n">
        <v>7541.7150522031</v>
      </c>
      <c r="K89" s="0" t="n">
        <v>8123.35486429262</v>
      </c>
      <c r="L89" s="0" t="n">
        <v>6016.83731845881</v>
      </c>
      <c r="M89" s="0" t="n">
        <v>4772.60076331755</v>
      </c>
      <c r="N89" s="0" t="n">
        <v>4601.02021792474</v>
      </c>
      <c r="O89" s="0" t="n">
        <v>5500.58620465158</v>
      </c>
    </row>
    <row r="90" customFormat="false" ht="15" hidden="false" customHeight="false" outlineLevel="0" collapsed="false">
      <c r="A90" s="0" t="n">
        <v>89</v>
      </c>
      <c r="B90" s="0" t="n">
        <v>6558.10793617932</v>
      </c>
      <c r="C90" s="0" t="n">
        <v>5321.50783441365</v>
      </c>
      <c r="D90" s="0" t="n">
        <v>5139.57047778663</v>
      </c>
      <c r="E90" s="0" t="n">
        <v>5343.99075927517</v>
      </c>
      <c r="F90" s="0" t="n">
        <v>6384.76854072065</v>
      </c>
      <c r="G90" s="0" t="n">
        <v>9787.30756334499</v>
      </c>
      <c r="H90" s="0" t="n">
        <v>8610.88482661673</v>
      </c>
      <c r="I90" s="0" t="n">
        <v>8084.05254411524</v>
      </c>
      <c r="J90" s="0" t="n">
        <v>7643.84027918078</v>
      </c>
      <c r="K90" s="0" t="n">
        <v>7894.62885101536</v>
      </c>
      <c r="L90" s="0" t="n">
        <v>6209.56378516696</v>
      </c>
      <c r="M90" s="0" t="n">
        <v>5185.20463337588</v>
      </c>
      <c r="N90" s="0" t="n">
        <v>4957.7551982796</v>
      </c>
      <c r="O90" s="0" t="n">
        <v>5562.94481553496</v>
      </c>
    </row>
    <row r="91" customFormat="false" ht="15" hidden="false" customHeight="false" outlineLevel="0" collapsed="false">
      <c r="A91" s="0" t="n">
        <v>90</v>
      </c>
      <c r="B91" s="0" t="n">
        <v>6487.37173796537</v>
      </c>
      <c r="C91" s="0" t="n">
        <v>5322.10487258733</v>
      </c>
      <c r="D91" s="0" t="n">
        <v>5138.64574359977</v>
      </c>
      <c r="E91" s="0" t="n">
        <v>5314.07894703853</v>
      </c>
      <c r="F91" s="0" t="n">
        <v>6255.75437242926</v>
      </c>
      <c r="G91" s="0" t="n">
        <v>9932.69275530263</v>
      </c>
      <c r="H91" s="0" t="n">
        <v>8796.69004425166</v>
      </c>
      <c r="I91" s="0" t="n">
        <v>8222.50238517903</v>
      </c>
      <c r="J91" s="0" t="n">
        <v>7668.66505634027</v>
      </c>
      <c r="K91" s="0" t="n">
        <v>7776.90803205485</v>
      </c>
      <c r="L91" s="0" t="n">
        <v>6306.53367237308</v>
      </c>
      <c r="M91" s="0" t="n">
        <v>5353.00422754112</v>
      </c>
      <c r="N91" s="0" t="n">
        <v>5089.35830988085</v>
      </c>
      <c r="O91" s="0" t="n">
        <v>5575.95904649237</v>
      </c>
    </row>
    <row r="92" customFormat="false" ht="15" hidden="false" customHeight="false" outlineLevel="0" collapsed="false">
      <c r="A92" s="0" t="n">
        <v>91</v>
      </c>
      <c r="B92" s="0" t="n">
        <v>6435.1218036575</v>
      </c>
      <c r="C92" s="0" t="n">
        <v>5320.05084260266</v>
      </c>
      <c r="D92" s="0" t="n">
        <v>5130.42601128306</v>
      </c>
      <c r="E92" s="0" t="n">
        <v>5276.85130307898</v>
      </c>
      <c r="F92" s="0" t="n">
        <v>6132.87028475039</v>
      </c>
      <c r="G92" s="0" t="n">
        <v>10086.8640672776</v>
      </c>
      <c r="H92" s="0" t="n">
        <v>8989.11139412209</v>
      </c>
      <c r="I92" s="0" t="n">
        <v>8365.26315779281</v>
      </c>
      <c r="J92" s="0" t="n">
        <v>7680.44653760341</v>
      </c>
      <c r="K92" s="0" t="n">
        <v>7659.83598001809</v>
      </c>
      <c r="L92" s="0" t="n">
        <v>6400.18113137089</v>
      </c>
      <c r="M92" s="0" t="n">
        <v>5493.62158027061</v>
      </c>
      <c r="N92" s="0" t="n">
        <v>5196.61026258973</v>
      </c>
      <c r="O92" s="0" t="n">
        <v>5579.18758513748</v>
      </c>
    </row>
    <row r="93" customFormat="false" ht="15" hidden="false" customHeight="false" outlineLevel="0" collapsed="false">
      <c r="A93" s="0" t="n">
        <v>92</v>
      </c>
      <c r="B93" s="0" t="n">
        <v>6349.45372453744</v>
      </c>
      <c r="C93" s="0" t="n">
        <v>5310.60295230499</v>
      </c>
      <c r="D93" s="0" t="n">
        <v>5095.68940347024</v>
      </c>
      <c r="E93" s="0" t="n">
        <v>5187.25713752581</v>
      </c>
      <c r="F93" s="0" t="n">
        <v>5892.47248827261</v>
      </c>
      <c r="G93" s="0" t="n">
        <v>10460.846333203</v>
      </c>
      <c r="H93" s="0" t="n">
        <v>9390.67937162968</v>
      </c>
      <c r="I93" s="0" t="n">
        <v>8619.71175767954</v>
      </c>
      <c r="J93" s="0" t="n">
        <v>7648.76186217308</v>
      </c>
      <c r="K93" s="0" t="n">
        <v>7421.15534245573</v>
      </c>
      <c r="L93" s="0" t="n">
        <v>6580.39931005727</v>
      </c>
      <c r="M93" s="0" t="n">
        <v>5733.31738025702</v>
      </c>
      <c r="N93" s="0" t="n">
        <v>5360.56226807095</v>
      </c>
      <c r="O93" s="0" t="n">
        <v>5560.30287279357</v>
      </c>
    </row>
    <row r="94" customFormat="false" ht="15" hidden="false" customHeight="false" outlineLevel="0" collapsed="false">
      <c r="A94" s="0" t="n">
        <v>93</v>
      </c>
      <c r="B94" s="0" t="n">
        <v>6288.68503235572</v>
      </c>
      <c r="C94" s="0" t="n">
        <v>5302.82706742799</v>
      </c>
      <c r="D94" s="0" t="n">
        <v>5046.16367836809</v>
      </c>
      <c r="E94" s="0" t="n">
        <v>5074.3007923349</v>
      </c>
      <c r="F94" s="0" t="n">
        <v>5655.40244469593</v>
      </c>
      <c r="G94" s="0" t="n">
        <v>10927.755101737</v>
      </c>
      <c r="H94" s="0" t="n">
        <v>9841.04057648015</v>
      </c>
      <c r="I94" s="0" t="n">
        <v>8817.28547829487</v>
      </c>
      <c r="J94" s="0" t="n">
        <v>7546.03283336802</v>
      </c>
      <c r="K94" s="0" t="n">
        <v>7162.59476997136</v>
      </c>
      <c r="L94" s="0" t="n">
        <v>6762.41786564484</v>
      </c>
      <c r="M94" s="0" t="n">
        <v>5929.17031597923</v>
      </c>
      <c r="N94" s="0" t="n">
        <v>5462.22865454107</v>
      </c>
      <c r="O94" s="0" t="n">
        <v>5506.48331256426</v>
      </c>
    </row>
    <row r="95" customFormat="false" ht="15" hidden="false" customHeight="false" outlineLevel="0" collapsed="false">
      <c r="A95" s="0" t="n">
        <v>94</v>
      </c>
      <c r="B95" s="0" t="n">
        <v>6081.4596063353</v>
      </c>
      <c r="C95" s="0" t="n">
        <v>5307.3925271362</v>
      </c>
      <c r="D95" s="0" t="n">
        <v>4936.30794438695</v>
      </c>
      <c r="E95" s="0" t="n">
        <v>4837.58259918281</v>
      </c>
      <c r="F95" s="0" t="n">
        <v>5225.40825985713</v>
      </c>
      <c r="G95" s="0" t="n">
        <v>12034.5229141631</v>
      </c>
      <c r="H95" s="0" t="n">
        <v>10840.817322388</v>
      </c>
      <c r="I95" s="0" t="n">
        <v>8991.07287246078</v>
      </c>
      <c r="J95" s="0" t="n">
        <v>7215.55437534887</v>
      </c>
      <c r="K95" s="0" t="n">
        <v>6639.41856732364</v>
      </c>
      <c r="L95" s="0" t="n">
        <v>7102.34291659829</v>
      </c>
      <c r="M95" s="0" t="n">
        <v>6204.54032043378</v>
      </c>
      <c r="N95" s="0" t="n">
        <v>5540.30343499488</v>
      </c>
      <c r="O95" s="0" t="n">
        <v>5345.3275844695</v>
      </c>
    </row>
    <row r="96" customFormat="false" ht="15" hidden="false" customHeight="false" outlineLevel="0" collapsed="false">
      <c r="A96" s="0" t="n">
        <v>95</v>
      </c>
      <c r="B96" s="0" t="n">
        <v>5695.41607381559</v>
      </c>
      <c r="C96" s="0" t="n">
        <v>5287.27607519318</v>
      </c>
      <c r="D96" s="0" t="n">
        <v>4763.36411125413</v>
      </c>
      <c r="E96" s="0" t="n">
        <v>4573.31902740587</v>
      </c>
      <c r="F96" s="0" t="n">
        <v>4810.99708725284</v>
      </c>
      <c r="G96" s="0" t="n">
        <v>13488.9356596614</v>
      </c>
      <c r="H96" s="0" t="n">
        <v>11925.4603755456</v>
      </c>
      <c r="I96" s="0" t="n">
        <v>8838.44325948996</v>
      </c>
      <c r="J96" s="0" t="n">
        <v>6823.15214405099</v>
      </c>
      <c r="K96" s="0" t="n">
        <v>6167.40539963215</v>
      </c>
      <c r="L96" s="0" t="n">
        <v>7415.4748800884</v>
      </c>
      <c r="M96" s="0" t="n">
        <v>6317.23304968308</v>
      </c>
      <c r="N96" s="0" t="n">
        <v>5460.52702117013</v>
      </c>
      <c r="O96" s="0" t="n">
        <v>5135.85909005901</v>
      </c>
    </row>
    <row r="97" customFormat="false" ht="15" hidden="false" customHeight="false" outlineLevel="0" collapsed="false">
      <c r="A97" s="0" t="n">
        <v>96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</row>
    <row r="98" customFormat="false" ht="15" hidden="false" customHeight="false" outlineLevel="0" collapsed="false">
      <c r="A98" s="0" t="n">
        <v>97</v>
      </c>
      <c r="B98" s="13" t="n">
        <v>10137.82</v>
      </c>
      <c r="C98" s="13" t="n">
        <v>6109.812</v>
      </c>
      <c r="D98" s="13" t="n">
        <v>5370.187</v>
      </c>
      <c r="E98" s="13" t="n">
        <v>6334.547</v>
      </c>
      <c r="F98" s="13" t="n">
        <v>10064.05</v>
      </c>
      <c r="G98" s="13" t="n">
        <v>12819</v>
      </c>
      <c r="H98" s="13" t="n">
        <v>9287.658</v>
      </c>
      <c r="I98" s="13" t="n">
        <v>8421.266</v>
      </c>
      <c r="J98" s="13" t="n">
        <v>8952.826</v>
      </c>
      <c r="K98" s="13" t="n">
        <v>11991.27</v>
      </c>
      <c r="L98" s="13" t="n">
        <v>6257.362</v>
      </c>
      <c r="M98" s="13" t="n">
        <v>2338.932</v>
      </c>
      <c r="N98" s="13" t="n">
        <v>2417.604</v>
      </c>
      <c r="O98" s="13" t="n">
        <v>6329.477</v>
      </c>
    </row>
    <row r="99" customFormat="false" ht="15" hidden="false" customHeight="false" outlineLevel="0" collapsed="false">
      <c r="A99" s="0" t="n">
        <v>98</v>
      </c>
      <c r="B99" s="0" t="n">
        <v>10925.5525823877</v>
      </c>
      <c r="C99" s="0" t="n">
        <v>8186.06422804946</v>
      </c>
      <c r="D99" s="0" t="n">
        <v>7635.70029158971</v>
      </c>
      <c r="E99" s="0" t="n">
        <v>8461.94466753765</v>
      </c>
      <c r="F99" s="0" t="n">
        <v>11537.5270262815</v>
      </c>
      <c r="G99" s="0" t="n">
        <v>12802.1960664326</v>
      </c>
      <c r="H99" s="0" t="n">
        <v>10194.8412547483</v>
      </c>
      <c r="I99" s="0" t="n">
        <v>9682.24677133189</v>
      </c>
      <c r="J99" s="0" t="n">
        <v>10315.1004208913</v>
      </c>
      <c r="K99" s="0" t="n">
        <v>12860.7404801107</v>
      </c>
      <c r="L99" s="0" t="n">
        <v>7854.1828284582</v>
      </c>
      <c r="M99" s="0" t="n">
        <v>4975.56538437583</v>
      </c>
      <c r="N99" s="0" t="n">
        <v>5035.656976413</v>
      </c>
      <c r="O99" s="0" t="n">
        <v>8099.73515714611</v>
      </c>
    </row>
    <row r="100" customFormat="false" ht="15" hidden="false" customHeight="false" outlineLevel="0" collapsed="false">
      <c r="A100" s="0" t="n">
        <v>99</v>
      </c>
      <c r="B100" s="0" t="n">
        <v>10329.5886901392</v>
      </c>
      <c r="C100" s="0" t="n">
        <v>8225.28959165779</v>
      </c>
      <c r="D100" s="0" t="n">
        <v>8048.53386589318</v>
      </c>
      <c r="E100" s="0" t="n">
        <v>8719.04409453298</v>
      </c>
      <c r="F100" s="0" t="n">
        <v>11133.3906061692</v>
      </c>
      <c r="G100" s="0" t="n">
        <v>12699.5919032626</v>
      </c>
      <c r="H100" s="0" t="n">
        <v>10843.384068345</v>
      </c>
      <c r="I100" s="0" t="n">
        <v>10442.8806274906</v>
      </c>
      <c r="J100" s="0" t="n">
        <v>10724.7716362945</v>
      </c>
      <c r="K100" s="0" t="n">
        <v>12539.378137833</v>
      </c>
      <c r="L100" s="0" t="n">
        <v>8228.19577933436</v>
      </c>
      <c r="M100" s="0" t="n">
        <v>6278.97389434265</v>
      </c>
      <c r="N100" s="0" t="n">
        <v>6346.93834865268</v>
      </c>
      <c r="O100" s="0" t="n">
        <v>8469.79756496932</v>
      </c>
    </row>
    <row r="101" customFormat="false" ht="15" hidden="false" customHeight="false" outlineLevel="0" collapsed="false">
      <c r="A101" s="0" t="n">
        <v>100</v>
      </c>
      <c r="B101" s="0" t="n">
        <v>10018.4432147268</v>
      </c>
      <c r="C101" s="0" t="n">
        <v>8358.8658619002</v>
      </c>
      <c r="D101" s="0" t="n">
        <v>8302.13301130687</v>
      </c>
      <c r="E101" s="0" t="n">
        <v>8855.28949975376</v>
      </c>
      <c r="F101" s="0" t="n">
        <v>10834.2137762289</v>
      </c>
      <c r="G101" s="0" t="n">
        <v>12704.2738642074</v>
      </c>
      <c r="H101" s="0" t="n">
        <v>11275.9200335974</v>
      </c>
      <c r="I101" s="0" t="n">
        <v>10969.1573584896</v>
      </c>
      <c r="J101" s="0" t="n">
        <v>11058.9161897065</v>
      </c>
      <c r="K101" s="0" t="n">
        <v>12354.0805508569</v>
      </c>
      <c r="L101" s="0" t="n">
        <v>8522.13651373047</v>
      </c>
      <c r="M101" s="0" t="n">
        <v>7131.85225615674</v>
      </c>
      <c r="N101" s="0" t="n">
        <v>7195.37797389395</v>
      </c>
      <c r="O101" s="0" t="n">
        <v>8749.60316678131</v>
      </c>
    </row>
    <row r="102" customFormat="false" ht="15" hidden="false" customHeight="false" outlineLevel="0" collapsed="false">
      <c r="A102" s="0" t="n">
        <v>101</v>
      </c>
      <c r="B102" s="0" t="n">
        <v>9791.95473636894</v>
      </c>
      <c r="C102" s="0" t="n">
        <v>8439.97549801064</v>
      </c>
      <c r="D102" s="0" t="n">
        <v>8447.72700254673</v>
      </c>
      <c r="E102" s="0" t="n">
        <v>8927.54387456192</v>
      </c>
      <c r="F102" s="0" t="n">
        <v>10587.0655038515</v>
      </c>
      <c r="G102" s="0" t="n">
        <v>12825.9740127559</v>
      </c>
      <c r="H102" s="0" t="n">
        <v>11691.3087216546</v>
      </c>
      <c r="I102" s="0" t="n">
        <v>11440.5805362107</v>
      </c>
      <c r="J102" s="0" t="n">
        <v>11331.6235313979</v>
      </c>
      <c r="K102" s="0" t="n">
        <v>12216.3284015254</v>
      </c>
      <c r="L102" s="0" t="n">
        <v>8782.78331623856</v>
      </c>
      <c r="M102" s="0" t="n">
        <v>7755.71304776893</v>
      </c>
      <c r="N102" s="0" t="n">
        <v>7801.47154550772</v>
      </c>
      <c r="O102" s="0" t="n">
        <v>8959.40388496339</v>
      </c>
    </row>
    <row r="103" customFormat="false" ht="15" hidden="false" customHeight="false" outlineLevel="0" collapsed="false">
      <c r="A103" s="0" t="n">
        <v>102</v>
      </c>
      <c r="B103" s="0" t="n">
        <v>9698.5744229774</v>
      </c>
      <c r="C103" s="0" t="n">
        <v>8464.11846276847</v>
      </c>
      <c r="D103" s="0" t="n">
        <v>8490.50679579941</v>
      </c>
      <c r="E103" s="0" t="n">
        <v>8943.32520790515</v>
      </c>
      <c r="F103" s="0" t="n">
        <v>10476.3348795382</v>
      </c>
      <c r="G103" s="0" t="n">
        <v>12934.1977288511</v>
      </c>
      <c r="H103" s="0" t="n">
        <v>11908.2491882715</v>
      </c>
      <c r="I103" s="0" t="n">
        <v>11652.5646776897</v>
      </c>
      <c r="J103" s="0" t="n">
        <v>11443.9073405804</v>
      </c>
      <c r="K103" s="0" t="n">
        <v>12153.9254916001</v>
      </c>
      <c r="L103" s="0" t="n">
        <v>8905.56692386771</v>
      </c>
      <c r="M103" s="0" t="n">
        <v>8009.40362724403</v>
      </c>
      <c r="N103" s="0" t="n">
        <v>8037.01178007781</v>
      </c>
      <c r="O103" s="0" t="n">
        <v>9044.34775478403</v>
      </c>
    </row>
    <row r="104" customFormat="false" ht="15" hidden="false" customHeight="false" outlineLevel="0" collapsed="false">
      <c r="A104" s="0" t="n">
        <v>103</v>
      </c>
      <c r="B104" s="0" t="n">
        <v>9625.04340281037</v>
      </c>
      <c r="C104" s="0" t="n">
        <v>8479.17907045297</v>
      </c>
      <c r="D104" s="0" t="n">
        <v>8515.56250582654</v>
      </c>
      <c r="E104" s="0" t="n">
        <v>8943.87869251235</v>
      </c>
      <c r="F104" s="0" t="n">
        <v>10369.4561321379</v>
      </c>
      <c r="G104" s="0" t="n">
        <v>13061.9011386863</v>
      </c>
      <c r="H104" s="0" t="n">
        <v>12139.3960089909</v>
      </c>
      <c r="I104" s="0" t="n">
        <v>11872.9892786665</v>
      </c>
      <c r="J104" s="0" t="n">
        <v>11543.21361335</v>
      </c>
      <c r="K104" s="0" t="n">
        <v>12091.6184243634</v>
      </c>
      <c r="L104" s="0" t="n">
        <v>9024.6374972912</v>
      </c>
      <c r="M104" s="0" t="n">
        <v>8224.38175673486</v>
      </c>
      <c r="N104" s="0" t="n">
        <v>8234.36887469996</v>
      </c>
      <c r="O104" s="0" t="n">
        <v>9111.70898769133</v>
      </c>
    </row>
    <row r="105" customFormat="false" ht="15" hidden="false" customHeight="false" outlineLevel="0" collapsed="false">
      <c r="A105" s="0" t="n">
        <v>104</v>
      </c>
      <c r="B105" s="0" t="n">
        <v>9490.2937950325</v>
      </c>
      <c r="C105" s="0" t="n">
        <v>8490.8717442738</v>
      </c>
      <c r="D105" s="0" t="n">
        <v>8534.609477284</v>
      </c>
      <c r="E105" s="0" t="n">
        <v>8925.03699394405</v>
      </c>
      <c r="F105" s="0" t="n">
        <v>10165.6366302316</v>
      </c>
      <c r="G105" s="0" t="n">
        <v>13388.0732139468</v>
      </c>
      <c r="H105" s="0" t="n">
        <v>12622.8053581428</v>
      </c>
      <c r="I105" s="0" t="n">
        <v>12286.1112012575</v>
      </c>
      <c r="J105" s="0" t="n">
        <v>11687.09955444</v>
      </c>
      <c r="K105" s="0" t="n">
        <v>11975.2768878615</v>
      </c>
      <c r="L105" s="0" t="n">
        <v>9241.82404623716</v>
      </c>
      <c r="M105" s="0" t="n">
        <v>8590.69799912315</v>
      </c>
      <c r="N105" s="0" t="n">
        <v>8559.64764088153</v>
      </c>
      <c r="O105" s="0" t="n">
        <v>9218.22106886826</v>
      </c>
    </row>
    <row r="106" customFormat="false" ht="15" hidden="false" customHeight="false" outlineLevel="0" collapsed="false">
      <c r="A106" s="0" t="n">
        <v>105</v>
      </c>
      <c r="B106" s="0" t="n">
        <v>9382.0080524046</v>
      </c>
      <c r="C106" s="0" t="n">
        <v>8492.51183896582</v>
      </c>
      <c r="D106" s="0" t="n">
        <v>8522.84379758797</v>
      </c>
      <c r="E106" s="0" t="n">
        <v>8861.98594226833</v>
      </c>
      <c r="F106" s="0" t="n">
        <v>9951.28184264526</v>
      </c>
      <c r="G106" s="0" t="n">
        <v>13815.2487108367</v>
      </c>
      <c r="H106" s="0" t="n">
        <v>13170.8476202777</v>
      </c>
      <c r="I106" s="0" t="n">
        <v>12657.2799898663</v>
      </c>
      <c r="J106" s="0" t="n">
        <v>11751.3703173421</v>
      </c>
      <c r="K106" s="0" t="n">
        <v>11827.6809137967</v>
      </c>
      <c r="L106" s="0" t="n">
        <v>9453.66393685815</v>
      </c>
      <c r="M106" s="0" t="n">
        <v>8897.25939919964</v>
      </c>
      <c r="N106" s="0" t="n">
        <v>8795.58006995581</v>
      </c>
      <c r="O106" s="0" t="n">
        <v>9271.88830204432</v>
      </c>
    </row>
    <row r="107" customFormat="false" ht="15" hidden="false" customHeight="false" outlineLevel="0" collapsed="false">
      <c r="A107" s="0" t="n">
        <v>106</v>
      </c>
      <c r="B107" s="0" t="n">
        <v>9070.51700536159</v>
      </c>
      <c r="C107" s="0" t="n">
        <v>8500.03068358519</v>
      </c>
      <c r="D107" s="0" t="n">
        <v>8468.18726341746</v>
      </c>
      <c r="E107" s="0" t="n">
        <v>8667.73683124082</v>
      </c>
      <c r="F107" s="0" t="n">
        <v>9508.44853921827</v>
      </c>
      <c r="G107" s="0" t="n">
        <v>14875.4331624931</v>
      </c>
      <c r="H107" s="0" t="n">
        <v>14406.0520406784</v>
      </c>
      <c r="I107" s="0" t="n">
        <v>13189.9954407374</v>
      </c>
      <c r="J107" s="0" t="n">
        <v>11678.7079035917</v>
      </c>
      <c r="K107" s="0" t="n">
        <v>11438.2975497974</v>
      </c>
      <c r="L107" s="0" t="n">
        <v>9836.67186831832</v>
      </c>
      <c r="M107" s="0" t="n">
        <v>9369.40161224651</v>
      </c>
      <c r="N107" s="0" t="n">
        <v>9111.90900507764</v>
      </c>
      <c r="O107" s="0" t="n">
        <v>9258.75485342555</v>
      </c>
    </row>
    <row r="108" customFormat="false" ht="15" hidden="false" customHeight="false" outlineLevel="0" collapsed="false">
      <c r="A108" s="0" t="n">
        <v>107</v>
      </c>
      <c r="B108" s="0" t="n">
        <v>8534.39422120353</v>
      </c>
      <c r="C108" s="0" t="n">
        <v>8447.78135642449</v>
      </c>
      <c r="D108" s="0" t="n">
        <v>8292.76600729302</v>
      </c>
      <c r="E108" s="0" t="n">
        <v>8412.83374011911</v>
      </c>
      <c r="F108" s="0" t="n">
        <v>9083.44300654554</v>
      </c>
      <c r="G108" s="0" t="n">
        <v>16345.2906365336</v>
      </c>
      <c r="H108" s="0" t="n">
        <v>15790.986467927</v>
      </c>
      <c r="I108" s="0" t="n">
        <v>13350.3024657388</v>
      </c>
      <c r="J108" s="0" t="n">
        <v>11440.6691549945</v>
      </c>
      <c r="K108" s="0" t="n">
        <v>11051.4188203038</v>
      </c>
      <c r="L108" s="0" t="n">
        <v>10212.3734227997</v>
      </c>
      <c r="M108" s="0" t="n">
        <v>9627.56073171287</v>
      </c>
      <c r="N108" s="0" t="n">
        <v>9152.79819509836</v>
      </c>
      <c r="O108" s="0" t="n">
        <v>9157.86996170011</v>
      </c>
    </row>
    <row r="109" customFormat="false" ht="15" hidden="false" customHeight="false" outlineLevel="0" collapsed="false">
      <c r="A109" s="0" t="n">
        <v>108</v>
      </c>
      <c r="B109" s="13" t="n">
        <v>8117.306</v>
      </c>
      <c r="C109" s="13" t="n">
        <v>7832.164</v>
      </c>
      <c r="D109" s="13" t="n">
        <v>7621.911</v>
      </c>
      <c r="E109" s="13" t="n">
        <v>7674.819</v>
      </c>
      <c r="F109" s="13" t="n">
        <v>7492.85</v>
      </c>
      <c r="G109" s="13" t="n">
        <v>17521.96</v>
      </c>
      <c r="H109" s="13" t="n">
        <v>15887.92</v>
      </c>
      <c r="I109" s="13" t="n">
        <v>12957.7</v>
      </c>
      <c r="J109" s="13" t="n">
        <v>10903.84</v>
      </c>
      <c r="K109" s="13" t="n">
        <v>10287.09</v>
      </c>
      <c r="L109" s="13" t="n">
        <v>10097.97</v>
      </c>
      <c r="M109" s="13" t="n">
        <v>9173.338</v>
      </c>
      <c r="N109" s="13" t="n">
        <v>8729.548</v>
      </c>
      <c r="O109" s="13" t="n">
        <v>8671.662</v>
      </c>
    </row>
    <row r="110" customFormat="false" ht="15" hidden="false" customHeight="false" outlineLevel="0" collapsed="false">
      <c r="A110" s="0" t="n">
        <v>109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</row>
    <row r="111" customFormat="false" ht="15" hidden="false" customHeight="false" outlineLevel="0" collapsed="false">
      <c r="A111" s="0" t="n">
        <v>110</v>
      </c>
      <c r="B111" s="0" t="n">
        <v>13873.3548292066</v>
      </c>
      <c r="C111" s="0" t="n">
        <v>10618.4988451792</v>
      </c>
      <c r="D111" s="0" t="n">
        <v>9920.45707203307</v>
      </c>
      <c r="E111" s="0" t="n">
        <v>10961.2941478164</v>
      </c>
      <c r="F111" s="0" t="n">
        <v>14750.7654402291</v>
      </c>
      <c r="G111" s="0" t="n">
        <v>15477.2699176533</v>
      </c>
      <c r="H111" s="0" t="n">
        <v>12363.5180000521</v>
      </c>
      <c r="I111" s="0" t="n">
        <v>11874.0192813722</v>
      </c>
      <c r="J111" s="0" t="n">
        <v>12791.7464984938</v>
      </c>
      <c r="K111" s="0" t="n">
        <v>16052.2110572184</v>
      </c>
      <c r="L111" s="0" t="n">
        <v>9803.73106185743</v>
      </c>
      <c r="M111" s="0" t="n">
        <v>6348.99732552676</v>
      </c>
      <c r="N111" s="0" t="n">
        <v>6523.44281645396</v>
      </c>
      <c r="O111" s="0" t="n">
        <v>10452.4466259412</v>
      </c>
    </row>
    <row r="112" customFormat="false" ht="15" hidden="false" customHeight="false" outlineLevel="0" collapsed="false">
      <c r="A112" s="0" t="n">
        <v>111</v>
      </c>
      <c r="B112" s="0" t="n">
        <v>13165.4392443573</v>
      </c>
      <c r="C112" s="0" t="n">
        <v>10696.1654960846</v>
      </c>
      <c r="D112" s="0" t="n">
        <v>10539.4451180579</v>
      </c>
      <c r="E112" s="0" t="n">
        <v>11401.5854713165</v>
      </c>
      <c r="F112" s="0" t="n">
        <v>14373.768999575</v>
      </c>
      <c r="G112" s="0" t="n">
        <v>15386.9717731388</v>
      </c>
      <c r="H112" s="0" t="n">
        <v>13224.2486329606</v>
      </c>
      <c r="I112" s="0" t="n">
        <v>12851.7857717605</v>
      </c>
      <c r="J112" s="0" t="n">
        <v>13339.1545508829</v>
      </c>
      <c r="K112" s="0" t="n">
        <v>15745.4154553684</v>
      </c>
      <c r="L112" s="0" t="n">
        <v>10337.8766175967</v>
      </c>
      <c r="M112" s="0" t="n">
        <v>8038.34008458831</v>
      </c>
      <c r="N112" s="0" t="n">
        <v>8223.84736709537</v>
      </c>
      <c r="O112" s="0" t="n">
        <v>10939.402067308</v>
      </c>
    </row>
    <row r="113" customFormat="false" ht="15" hidden="false" customHeight="false" outlineLevel="0" collapsed="false">
      <c r="A113" s="0" t="n">
        <v>112</v>
      </c>
      <c r="B113" s="0" t="n">
        <v>12844.8408129567</v>
      </c>
      <c r="C113" s="0" t="n">
        <v>10942.1281330467</v>
      </c>
      <c r="D113" s="0" t="n">
        <v>10949.912308658</v>
      </c>
      <c r="E113" s="0" t="n">
        <v>11682.5893482317</v>
      </c>
      <c r="F113" s="0" t="n">
        <v>14121.8959916772</v>
      </c>
      <c r="G113" s="0" t="n">
        <v>15337.4380561997</v>
      </c>
      <c r="H113" s="0" t="n">
        <v>13710.8925200846</v>
      </c>
      <c r="I113" s="0" t="n">
        <v>13484.0693768575</v>
      </c>
      <c r="J113" s="0" t="n">
        <v>13790.0226851433</v>
      </c>
      <c r="K113" s="0" t="n">
        <v>15597.916255367</v>
      </c>
      <c r="L113" s="0" t="n">
        <v>10717.7371214155</v>
      </c>
      <c r="M113" s="0" t="n">
        <v>9134.46898565347</v>
      </c>
      <c r="N113" s="0" t="n">
        <v>9337.99285988754</v>
      </c>
      <c r="O113" s="0" t="n">
        <v>11353.3997364947</v>
      </c>
    </row>
    <row r="114" customFormat="false" ht="15" hidden="false" customHeight="false" outlineLevel="0" collapsed="false">
      <c r="A114" s="0" t="n">
        <v>113</v>
      </c>
      <c r="B114" s="0" t="n">
        <v>12626.887254217</v>
      </c>
      <c r="C114" s="0" t="n">
        <v>11107.6413195815</v>
      </c>
      <c r="D114" s="0" t="n">
        <v>11210.7778719128</v>
      </c>
      <c r="E114" s="0" t="n">
        <v>11862.0728401099</v>
      </c>
      <c r="F114" s="0" t="n">
        <v>13923.4980394197</v>
      </c>
      <c r="G114" s="0" t="n">
        <v>15408.0246053637</v>
      </c>
      <c r="H114" s="0" t="n">
        <v>14162.8019488748</v>
      </c>
      <c r="I114" s="0" t="n">
        <v>14044.5906982492</v>
      </c>
      <c r="J114" s="0" t="n">
        <v>14154.8114903115</v>
      </c>
      <c r="K114" s="0" t="n">
        <v>15513.7707549142</v>
      </c>
      <c r="L114" s="0" t="n">
        <v>11048.9916430614</v>
      </c>
      <c r="M114" s="0" t="n">
        <v>9930.03502220116</v>
      </c>
      <c r="N114" s="0" t="n">
        <v>10136.6416155651</v>
      </c>
      <c r="O114" s="0" t="n">
        <v>11673.3795476845</v>
      </c>
    </row>
    <row r="115" customFormat="false" ht="15" hidden="false" customHeight="false" outlineLevel="0" collapsed="false">
      <c r="A115" s="0" t="n">
        <v>114</v>
      </c>
      <c r="B115" s="0" t="n">
        <v>12532.180711967</v>
      </c>
      <c r="C115" s="0" t="n">
        <v>11161.5696040404</v>
      </c>
      <c r="D115" s="0" t="n">
        <v>11296.0927165636</v>
      </c>
      <c r="E115" s="0" t="n">
        <v>11920.898650439</v>
      </c>
      <c r="F115" s="0" t="n">
        <v>13836.6126664762</v>
      </c>
      <c r="G115" s="0" t="n">
        <v>15490.6465026243</v>
      </c>
      <c r="H115" s="0" t="n">
        <v>14393.4244021885</v>
      </c>
      <c r="I115" s="0" t="n">
        <v>14299.8014549063</v>
      </c>
      <c r="J115" s="0" t="n">
        <v>14324.4435345794</v>
      </c>
      <c r="K115" s="0" t="n">
        <v>15493.2340411702</v>
      </c>
      <c r="L115" s="0" t="n">
        <v>11196.7565616563</v>
      </c>
      <c r="M115" s="0" t="n">
        <v>10253.0772822753</v>
      </c>
      <c r="N115" s="0" t="n">
        <v>10451.9310238751</v>
      </c>
      <c r="O115" s="0" t="n">
        <v>11816.2580055935</v>
      </c>
    </row>
    <row r="116" customFormat="false" ht="15" hidden="false" customHeight="false" outlineLevel="0" collapsed="false">
      <c r="A116" s="0" t="n">
        <v>115</v>
      </c>
      <c r="B116" s="0" t="n">
        <v>12457.0075101512</v>
      </c>
      <c r="C116" s="0" t="n">
        <v>11203.4122818791</v>
      </c>
      <c r="D116" s="0" t="n">
        <v>11361.8885197402</v>
      </c>
      <c r="E116" s="0" t="n">
        <v>11968.8592989224</v>
      </c>
      <c r="F116" s="0" t="n">
        <v>13763.2186917846</v>
      </c>
      <c r="G116" s="0" t="n">
        <v>15594.3148063523</v>
      </c>
      <c r="H116" s="0" t="n">
        <v>14637.0970049443</v>
      </c>
      <c r="I116" s="0" t="n">
        <v>14560.75742125</v>
      </c>
      <c r="J116" s="0" t="n">
        <v>14485.8965007812</v>
      </c>
      <c r="K116" s="0" t="n">
        <v>15486.8168177598</v>
      </c>
      <c r="L116" s="0" t="n">
        <v>11335.0463444461</v>
      </c>
      <c r="M116" s="0" t="n">
        <v>10530.2032809829</v>
      </c>
      <c r="N116" s="0" t="n">
        <v>10726.7398876046</v>
      </c>
      <c r="O116" s="0" t="n">
        <v>11946.6116417286</v>
      </c>
    </row>
    <row r="117" customFormat="false" ht="15" hidden="false" customHeight="false" outlineLevel="0" collapsed="false">
      <c r="A117" s="0" t="n">
        <v>116</v>
      </c>
      <c r="B117" s="0" t="n">
        <v>12315.2717487126</v>
      </c>
      <c r="C117" s="0" t="n">
        <v>11258.6681713254</v>
      </c>
      <c r="D117" s="0" t="n">
        <v>11452.6359861726</v>
      </c>
      <c r="E117" s="0" t="n">
        <v>12038.6780224058</v>
      </c>
      <c r="F117" s="0" t="n">
        <v>13626.7376528843</v>
      </c>
      <c r="G117" s="0" t="n">
        <v>15856.5272062485</v>
      </c>
      <c r="H117" s="0" t="n">
        <v>15136.0968717633</v>
      </c>
      <c r="I117" s="0" t="n">
        <v>15053.2561549137</v>
      </c>
      <c r="J117" s="0" t="n">
        <v>14752.7771865229</v>
      </c>
      <c r="K117" s="0" t="n">
        <v>15481.5318559489</v>
      </c>
      <c r="L117" s="0" t="n">
        <v>11582.2627722344</v>
      </c>
      <c r="M117" s="0" t="n">
        <v>11001.0439879492</v>
      </c>
      <c r="N117" s="0" t="n">
        <v>11189.689798943</v>
      </c>
      <c r="O117" s="0" t="n">
        <v>12169.1380441027</v>
      </c>
    </row>
    <row r="118" customFormat="false" ht="15" hidden="false" customHeight="false" outlineLevel="0" collapsed="false">
      <c r="A118" s="0" t="n">
        <v>117</v>
      </c>
      <c r="B118" s="0" t="n">
        <v>12196.0718005564</v>
      </c>
      <c r="C118" s="0" t="n">
        <v>11293.1436690226</v>
      </c>
      <c r="D118" s="0" t="n">
        <v>11500.1737451643</v>
      </c>
      <c r="E118" s="0" t="n">
        <v>12052.3066046729</v>
      </c>
      <c r="F118" s="0" t="n">
        <v>13478.5776655526</v>
      </c>
      <c r="G118" s="0" t="n">
        <v>16215.5544845538</v>
      </c>
      <c r="H118" s="0" t="n">
        <v>15701.2698196222</v>
      </c>
      <c r="I118" s="0" t="n">
        <v>15513.7686874142</v>
      </c>
      <c r="J118" s="0" t="n">
        <v>14944.275454587</v>
      </c>
      <c r="K118" s="0" t="n">
        <v>15451.2209715339</v>
      </c>
      <c r="L118" s="0" t="n">
        <v>11815.488219469</v>
      </c>
      <c r="M118" s="0" t="n">
        <v>11395.9135289789</v>
      </c>
      <c r="N118" s="0" t="n">
        <v>11540.9116124403</v>
      </c>
      <c r="O118" s="0" t="n">
        <v>12329.2135197585</v>
      </c>
    </row>
    <row r="119" customFormat="false" ht="15" hidden="false" customHeight="false" outlineLevel="0" collapsed="false">
      <c r="A119" s="0" t="n">
        <v>118</v>
      </c>
      <c r="B119" s="0" t="n">
        <v>11861.2863438244</v>
      </c>
      <c r="C119" s="0" t="n">
        <v>11355.7528384214</v>
      </c>
      <c r="D119" s="0" t="n">
        <v>11547.0527231929</v>
      </c>
      <c r="E119" s="0" t="n">
        <v>11966.8900354975</v>
      </c>
      <c r="F119" s="0" t="n">
        <v>13145.4467495785</v>
      </c>
      <c r="G119" s="0" t="n">
        <v>17131.486661988</v>
      </c>
      <c r="H119" s="0" t="n">
        <v>16981.9369522873</v>
      </c>
      <c r="I119" s="0" t="n">
        <v>16250.0851374921</v>
      </c>
      <c r="J119" s="0" t="n">
        <v>15114.5952677498</v>
      </c>
      <c r="K119" s="0" t="n">
        <v>15291.7228104484</v>
      </c>
      <c r="L119" s="0" t="n">
        <v>12223.2324841744</v>
      </c>
      <c r="M119" s="0" t="n">
        <v>12014.5979151275</v>
      </c>
      <c r="N119" s="0" t="n">
        <v>12053.6459178147</v>
      </c>
      <c r="O119" s="0" t="n">
        <v>12490.1636795384</v>
      </c>
    </row>
    <row r="120" customFormat="false" ht="15" hidden="false" customHeight="false" outlineLevel="0" collapsed="false">
      <c r="A120" s="0" t="n">
        <v>119</v>
      </c>
      <c r="B120" s="0" t="n">
        <v>11493.7040503749</v>
      </c>
      <c r="C120" s="0" t="n">
        <v>11470.1668392719</v>
      </c>
      <c r="D120" s="0" t="n">
        <v>11412.6003373747</v>
      </c>
      <c r="E120" s="0" t="n">
        <v>11684.7227153127</v>
      </c>
      <c r="F120" s="0" t="n">
        <v>12670.976445128</v>
      </c>
      <c r="G120" s="0" t="n">
        <v>19582.535551519</v>
      </c>
      <c r="H120" s="0" t="n">
        <v>19047.7682554571</v>
      </c>
      <c r="I120" s="0" t="n">
        <v>16845.8789906409</v>
      </c>
      <c r="J120" s="0" t="n">
        <v>15080.6059762048</v>
      </c>
      <c r="K120" s="0" t="n">
        <v>15046.1634115727</v>
      </c>
      <c r="L120" s="0" t="n">
        <v>13160.4681606608</v>
      </c>
      <c r="M120" s="0" t="n">
        <v>12669.4058630484</v>
      </c>
      <c r="N120" s="0" t="n">
        <v>12229.8701246527</v>
      </c>
      <c r="O120" s="0" t="n">
        <v>12431.8870450015</v>
      </c>
    </row>
    <row r="121" customFormat="false" ht="15" hidden="false" customHeight="false" outlineLevel="0" collapsed="false">
      <c r="A121" s="0" t="n">
        <v>120</v>
      </c>
      <c r="B121" s="13" t="n">
        <v>9933.748</v>
      </c>
      <c r="C121" s="13" t="n">
        <v>10061.82</v>
      </c>
      <c r="D121" s="13" t="n">
        <v>10216.27</v>
      </c>
      <c r="E121" s="13" t="n">
        <v>10621.28</v>
      </c>
      <c r="F121" s="13" t="n">
        <v>10342.89</v>
      </c>
      <c r="G121" s="13" t="n">
        <v>18890.22</v>
      </c>
      <c r="H121" s="13" t="n">
        <v>18382.92</v>
      </c>
      <c r="I121" s="13" t="n">
        <v>16034.56</v>
      </c>
      <c r="J121" s="13" t="n">
        <v>14292.28</v>
      </c>
      <c r="K121" s="13" t="n">
        <v>14137.52</v>
      </c>
      <c r="L121" s="13" t="n">
        <v>12058.02</v>
      </c>
      <c r="M121" s="13" t="n">
        <v>11606.78</v>
      </c>
      <c r="N121" s="13" t="n">
        <v>11521.77</v>
      </c>
      <c r="O121" s="13" t="n">
        <v>11707.64</v>
      </c>
    </row>
    <row r="122" customFormat="false" ht="15" hidden="false" customHeight="false" outlineLevel="0" collapsed="false">
      <c r="A122" s="0" t="n">
        <v>121</v>
      </c>
      <c r="B122" s="13" t="n">
        <v>11604.95</v>
      </c>
      <c r="C122" s="13" t="n">
        <v>7604.967</v>
      </c>
      <c r="D122" s="13" t="n">
        <v>7211.447</v>
      </c>
      <c r="E122" s="13" t="n">
        <v>8672.39</v>
      </c>
      <c r="F122" s="13" t="n">
        <v>13329.07</v>
      </c>
      <c r="G122" s="13" t="n">
        <v>14533.2</v>
      </c>
      <c r="H122" s="13" t="n">
        <v>10910.25</v>
      </c>
      <c r="I122" s="13" t="n">
        <v>10286.88</v>
      </c>
      <c r="J122" s="13" t="n">
        <v>11291.81</v>
      </c>
      <c r="K122" s="13" t="n">
        <v>15248.22</v>
      </c>
      <c r="L122" s="13" t="n">
        <v>6885.843</v>
      </c>
      <c r="M122" s="13" t="n">
        <v>3081.435</v>
      </c>
      <c r="N122" s="13" t="n">
        <v>3587.974</v>
      </c>
      <c r="O122" s="13" t="n">
        <v>8573.168</v>
      </c>
    </row>
    <row r="123" customFormat="false" ht="15" hidden="false" customHeight="false" outlineLevel="0" collapsed="false">
      <c r="A123" s="0" t="n">
        <v>122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</row>
    <row r="124" customFormat="false" ht="15" hidden="false" customHeight="false" outlineLevel="0" collapsed="false">
      <c r="A124" s="0" t="n">
        <v>123</v>
      </c>
      <c r="B124" s="13" t="n">
        <v>10856.12</v>
      </c>
      <c r="C124" s="13" t="n">
        <v>11589.18</v>
      </c>
      <c r="D124" s="13" t="n">
        <v>9360.645</v>
      </c>
      <c r="E124" s="13" t="n">
        <v>9475.574</v>
      </c>
      <c r="F124" s="13" t="n">
        <v>10525.38</v>
      </c>
      <c r="G124" s="13" t="n">
        <v>-0.01514603</v>
      </c>
      <c r="H124" s="13" t="n">
        <v>15042.86</v>
      </c>
      <c r="I124" s="13" t="n">
        <v>13161.5</v>
      </c>
      <c r="J124" s="13" t="n">
        <v>12984.15</v>
      </c>
      <c r="K124" s="13" t="n">
        <v>13568.77</v>
      </c>
      <c r="L124" s="13" t="n">
        <v>15784.63</v>
      </c>
      <c r="M124" s="13" t="n">
        <v>9293.888</v>
      </c>
      <c r="N124" s="13" t="n">
        <v>7500.019</v>
      </c>
      <c r="O124" s="13" t="n">
        <v>8089.121</v>
      </c>
    </row>
    <row r="125" customFormat="false" ht="15" hidden="false" customHeight="false" outlineLevel="0" collapsed="false">
      <c r="A125" s="0" t="n">
        <v>124</v>
      </c>
      <c r="B125" s="13" t="n">
        <v>11601.7</v>
      </c>
      <c r="C125" s="13" t="n">
        <v>9842.175</v>
      </c>
      <c r="D125" s="13" t="n">
        <v>10022.01</v>
      </c>
      <c r="E125" s="13" t="n">
        <v>10902.85</v>
      </c>
      <c r="F125" s="13" t="n">
        <v>13409.64</v>
      </c>
      <c r="G125" s="13" t="n">
        <v>15309.52</v>
      </c>
      <c r="H125" s="13" t="n">
        <v>13909.13</v>
      </c>
      <c r="I125" s="13" t="n">
        <v>13850.21</v>
      </c>
      <c r="J125" s="13" t="n">
        <v>14183.74</v>
      </c>
      <c r="K125" s="13" t="n">
        <v>15868.56</v>
      </c>
      <c r="L125" s="13" t="n">
        <v>9979.153</v>
      </c>
      <c r="M125" s="13" t="n">
        <v>8701.899</v>
      </c>
      <c r="N125" s="13" t="n">
        <v>9185.715</v>
      </c>
      <c r="O125" s="13" t="n">
        <v>11317.33</v>
      </c>
    </row>
    <row r="126" customFormat="false" ht="15" hidden="false" customHeight="false" outlineLevel="0" collapsed="false">
      <c r="A126" s="0" t="n">
        <v>125</v>
      </c>
      <c r="B126" s="13" t="n">
        <v>11665.26</v>
      </c>
      <c r="C126" s="13" t="n">
        <v>10232.77</v>
      </c>
      <c r="D126" s="13" t="n">
        <v>10448.78</v>
      </c>
      <c r="E126" s="13" t="n">
        <v>11206.27</v>
      </c>
      <c r="F126" s="13" t="n">
        <v>13377.74</v>
      </c>
      <c r="G126" s="13" t="n">
        <v>15847.98</v>
      </c>
      <c r="H126" s="13" t="n">
        <v>14727.41</v>
      </c>
      <c r="I126" s="13" t="n">
        <v>14650.09</v>
      </c>
      <c r="J126" s="13" t="n">
        <v>14746.44</v>
      </c>
      <c r="K126" s="13" t="n">
        <v>15969.73</v>
      </c>
      <c r="L126" s="13" t="n">
        <v>10674</v>
      </c>
      <c r="M126" s="13" t="n">
        <v>9698.749</v>
      </c>
      <c r="N126" s="13" t="n">
        <v>10043.9</v>
      </c>
      <c r="O126" s="13" t="n">
        <v>11687.67</v>
      </c>
    </row>
    <row r="127" customFormat="false" ht="15" hidden="false" customHeight="false" outlineLevel="0" collapsed="false">
      <c r="A127" s="0" t="n">
        <v>126</v>
      </c>
      <c r="B127" s="13" t="n">
        <v>11625.88</v>
      </c>
      <c r="C127" s="13" t="n">
        <v>10339.09</v>
      </c>
      <c r="D127" s="13" t="n">
        <v>10562.29</v>
      </c>
      <c r="E127" s="13" t="n">
        <v>11275.54</v>
      </c>
      <c r="F127" s="13" t="n">
        <v>13283.43</v>
      </c>
      <c r="G127" s="13" t="n">
        <v>16135.99</v>
      </c>
      <c r="H127" s="13" t="n">
        <v>15167.98</v>
      </c>
      <c r="I127" s="13" t="n">
        <v>15056.11</v>
      </c>
      <c r="J127" s="13" t="n">
        <v>15020.17</v>
      </c>
      <c r="K127" s="13" t="n">
        <v>16002.37</v>
      </c>
      <c r="L127" s="13" t="n">
        <v>11013.86</v>
      </c>
      <c r="M127" s="13" t="n">
        <v>10167.67</v>
      </c>
      <c r="N127" s="13" t="n">
        <v>10421.07</v>
      </c>
      <c r="O127" s="13" t="n">
        <v>11842.48</v>
      </c>
    </row>
    <row r="128" customFormat="false" ht="15" hidden="false" customHeight="false" outlineLevel="0" collapsed="false">
      <c r="A128" s="0" t="n">
        <v>127</v>
      </c>
      <c r="B128" s="13" t="n">
        <v>11627.14</v>
      </c>
      <c r="C128" s="13" t="n">
        <v>10465.41</v>
      </c>
      <c r="D128" s="13" t="n">
        <v>10683.73</v>
      </c>
      <c r="E128" s="13" t="n">
        <v>11346.08</v>
      </c>
      <c r="F128" s="13" t="n">
        <v>13221.98</v>
      </c>
      <c r="G128" s="13" t="n">
        <v>16371.52</v>
      </c>
      <c r="H128" s="13" t="n">
        <v>15602.56</v>
      </c>
      <c r="I128" s="13" t="n">
        <v>15406.19</v>
      </c>
      <c r="J128" s="13" t="n">
        <v>15230.16</v>
      </c>
      <c r="K128" s="13" t="n">
        <v>16018.08</v>
      </c>
      <c r="L128" s="13" t="n">
        <v>11253.76</v>
      </c>
      <c r="M128" s="13" t="n">
        <v>10583.16</v>
      </c>
      <c r="N128" s="13" t="n">
        <v>10758.34</v>
      </c>
      <c r="O128" s="13" t="n">
        <v>11970.1</v>
      </c>
    </row>
    <row r="129" customFormat="false" ht="15" hidden="false" customHeight="false" outlineLevel="0" collapsed="false">
      <c r="A129" s="0" t="n">
        <v>128</v>
      </c>
      <c r="B129" s="13" t="n">
        <v>11746.09</v>
      </c>
      <c r="C129" s="13" t="n">
        <v>10731.83</v>
      </c>
      <c r="D129" s="13" t="n">
        <v>10940.27</v>
      </c>
      <c r="E129" s="13" t="n">
        <v>11547.22</v>
      </c>
      <c r="F129" s="13" t="n">
        <v>13217.32</v>
      </c>
      <c r="G129" s="13" t="n">
        <v>16913.73</v>
      </c>
      <c r="H129" s="13" t="n">
        <v>16310.76</v>
      </c>
      <c r="I129" s="13" t="n">
        <v>16100.4</v>
      </c>
      <c r="J129" s="13" t="n">
        <v>15631.2</v>
      </c>
      <c r="K129" s="13" t="n">
        <v>16086.94</v>
      </c>
      <c r="L129" s="13" t="n">
        <v>11736.23</v>
      </c>
      <c r="M129" s="13" t="n">
        <v>11276.99</v>
      </c>
      <c r="N129" s="13" t="n">
        <v>11365.07</v>
      </c>
      <c r="O129" s="13" t="n">
        <v>12275.07</v>
      </c>
    </row>
    <row r="130" customFormat="false" ht="15" hidden="false" customHeight="false" outlineLevel="0" collapsed="false">
      <c r="A130" s="0" t="n">
        <v>129</v>
      </c>
      <c r="B130" s="13" t="n">
        <v>11831</v>
      </c>
      <c r="C130" s="13" t="n">
        <v>10945.3</v>
      </c>
      <c r="D130" s="13" t="n">
        <v>11049.09</v>
      </c>
      <c r="E130" s="13" t="n">
        <v>11562.08</v>
      </c>
      <c r="F130" s="13" t="n">
        <v>13075.63</v>
      </c>
      <c r="G130" s="13" t="n">
        <v>17827.64</v>
      </c>
      <c r="H130" s="13" t="n">
        <v>17264.04</v>
      </c>
      <c r="I130" s="13" t="n">
        <v>16687.25</v>
      </c>
      <c r="J130" s="13" t="n">
        <v>15799.88</v>
      </c>
      <c r="K130" s="13" t="n">
        <v>15904.36</v>
      </c>
      <c r="L130" s="13" t="n">
        <v>12280.37</v>
      </c>
      <c r="M130" s="13" t="n">
        <v>11826.73</v>
      </c>
      <c r="N130" s="13" t="n">
        <v>11750.85</v>
      </c>
      <c r="O130" s="13" t="n">
        <v>12378.45</v>
      </c>
    </row>
    <row r="131" customFormat="false" ht="15" hidden="false" customHeight="false" outlineLevel="0" collapsed="false">
      <c r="A131" s="0" t="n">
        <v>130</v>
      </c>
      <c r="B131" s="13" t="n">
        <v>11645.2</v>
      </c>
      <c r="C131" s="13" t="n">
        <v>11050.62</v>
      </c>
      <c r="D131" s="13" t="n">
        <v>11337.65</v>
      </c>
      <c r="E131" s="13" t="n">
        <v>12105.97</v>
      </c>
      <c r="F131" s="13" t="n">
        <v>13229.68</v>
      </c>
      <c r="G131" s="13" t="n">
        <v>18984.16</v>
      </c>
      <c r="H131" s="13" t="n">
        <v>17672.51</v>
      </c>
      <c r="I131" s="13" t="n">
        <v>16978.6</v>
      </c>
      <c r="J131" s="13" t="n">
        <v>15983.7</v>
      </c>
      <c r="K131" s="13" t="n">
        <v>16176.34</v>
      </c>
      <c r="L131" s="13" t="n">
        <v>12691.15</v>
      </c>
      <c r="M131" s="13" t="n">
        <v>12221.17</v>
      </c>
      <c r="N131" s="13" t="n">
        <v>12301.93</v>
      </c>
      <c r="O131" s="13" t="n">
        <v>12850.65</v>
      </c>
    </row>
    <row r="132" customFormat="false" ht="15" hidden="false" customHeight="false" outlineLevel="0" collapsed="false">
      <c r="A132" s="0" t="n">
        <v>131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</row>
    <row r="133" customFormat="false" ht="15" hidden="false" customHeight="false" outlineLevel="0" collapsed="false">
      <c r="A133" s="0" t="n">
        <v>132</v>
      </c>
      <c r="B133" s="13" t="n">
        <v>11434.04</v>
      </c>
      <c r="C133" s="13" t="n">
        <v>11900.04</v>
      </c>
      <c r="D133" s="13" t="n">
        <v>12367.23</v>
      </c>
      <c r="E133" s="13" t="n">
        <v>13040.84</v>
      </c>
      <c r="F133" s="13" t="n">
        <v>12648.41</v>
      </c>
      <c r="G133" s="13" t="n">
        <v>20086.23</v>
      </c>
      <c r="H133" s="13" t="n">
        <v>20032.8</v>
      </c>
      <c r="I133" s="13" t="n">
        <v>18209.47</v>
      </c>
      <c r="J133" s="13" t="n">
        <v>16846.79</v>
      </c>
      <c r="K133" s="13" t="n">
        <v>17134.38</v>
      </c>
      <c r="L133" s="13" t="n">
        <v>13647.84</v>
      </c>
      <c r="M133" s="13" t="n">
        <v>13463.26</v>
      </c>
      <c r="N133" s="13" t="n">
        <v>13670.78</v>
      </c>
      <c r="O133" s="13" t="n">
        <v>14100.16</v>
      </c>
    </row>
    <row r="134" customFormat="false" ht="15" hidden="false" customHeight="false" outlineLevel="0" collapsed="false">
      <c r="A134" s="0" t="n">
        <v>133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</row>
    <row r="135" customFormat="false" ht="15" hidden="false" customHeight="false" outlineLevel="0" collapsed="false">
      <c r="A135" s="0" t="n">
        <v>134</v>
      </c>
      <c r="B135" s="13" t="n">
        <v>12322.25</v>
      </c>
      <c r="C135" s="13" t="n">
        <v>9435.694</v>
      </c>
      <c r="D135" s="13" t="n">
        <v>9481.704</v>
      </c>
      <c r="E135" s="13" t="n">
        <v>10938.73</v>
      </c>
      <c r="F135" s="13" t="n">
        <v>14811.65</v>
      </c>
      <c r="G135" s="13" t="n">
        <v>15423.47</v>
      </c>
      <c r="H135" s="13" t="n">
        <v>12887.85</v>
      </c>
      <c r="I135" s="13" t="n">
        <v>12684.16</v>
      </c>
      <c r="J135" s="13" t="n">
        <v>13837.42</v>
      </c>
      <c r="K135" s="13" t="n">
        <v>16981.73</v>
      </c>
      <c r="L135" s="13" t="n">
        <v>8821.483</v>
      </c>
      <c r="M135" s="13" t="n">
        <v>6308.98</v>
      </c>
      <c r="N135" s="13" t="n">
        <v>7158.625</v>
      </c>
      <c r="O135" s="13" t="n">
        <v>11222.85</v>
      </c>
    </row>
    <row r="136" customFormat="false" ht="15" hidden="false" customHeight="false" outlineLevel="0" collapsed="false">
      <c r="A136" s="0" t="n">
        <v>135</v>
      </c>
      <c r="B136" s="13" t="n">
        <v>12395.76</v>
      </c>
      <c r="C136" s="13" t="n">
        <v>10241.88</v>
      </c>
      <c r="D136" s="13" t="n">
        <v>10497.29</v>
      </c>
      <c r="E136" s="13" t="n">
        <v>11716.05</v>
      </c>
      <c r="F136" s="13" t="n">
        <v>14886.52</v>
      </c>
      <c r="G136" s="13" t="n">
        <v>15638.97</v>
      </c>
      <c r="H136" s="13" t="n">
        <v>13847.16</v>
      </c>
      <c r="I136" s="13" t="n">
        <v>13899.52</v>
      </c>
      <c r="J136" s="13" t="n">
        <v>14724.86</v>
      </c>
      <c r="K136" s="13" t="n">
        <v>17183.45</v>
      </c>
      <c r="L136" s="13" t="n">
        <v>9838.371</v>
      </c>
      <c r="M136" s="13" t="n">
        <v>8198.623</v>
      </c>
      <c r="N136" s="13" t="n">
        <v>9058.73</v>
      </c>
      <c r="O136" s="13" t="n">
        <v>12093.78</v>
      </c>
    </row>
    <row r="137" customFormat="false" ht="15" hidden="false" customHeight="false" outlineLevel="0" collapsed="false">
      <c r="A137" s="0" t="n">
        <v>136</v>
      </c>
      <c r="B137" s="13" t="n">
        <v>12444.11</v>
      </c>
      <c r="C137" s="13" t="n">
        <v>10770.07</v>
      </c>
      <c r="D137" s="13" t="n">
        <v>11094.59</v>
      </c>
      <c r="E137" s="13" t="n">
        <v>12130.05</v>
      </c>
      <c r="F137" s="13" t="n">
        <v>14848.07</v>
      </c>
      <c r="G137" s="13" t="n">
        <v>15931.2</v>
      </c>
      <c r="H137" s="13" t="n">
        <v>14632.08</v>
      </c>
      <c r="I137" s="13" t="n">
        <v>14803.04</v>
      </c>
      <c r="J137" s="13" t="n">
        <v>15351.23</v>
      </c>
      <c r="K137" s="13" t="n">
        <v>17300.88</v>
      </c>
      <c r="L137" s="13" t="n">
        <v>10578.65</v>
      </c>
      <c r="M137" s="13" t="n">
        <v>9454.428</v>
      </c>
      <c r="N137" s="13" t="n">
        <v>10181.72</v>
      </c>
      <c r="O137" s="13" t="n">
        <v>12581.11</v>
      </c>
    </row>
    <row r="138" customFormat="false" ht="15" hidden="false" customHeight="false" outlineLevel="0" collapsed="false">
      <c r="A138" s="0" t="n">
        <v>137</v>
      </c>
      <c r="B138" s="13" t="n">
        <v>12508.52</v>
      </c>
      <c r="C138" s="13" t="n">
        <v>11177.96</v>
      </c>
      <c r="D138" s="13" t="n">
        <v>11545.59</v>
      </c>
      <c r="E138" s="13" t="n">
        <v>12455.16</v>
      </c>
      <c r="F138" s="13" t="n">
        <v>14838.79</v>
      </c>
      <c r="G138" s="13" t="n">
        <v>16422.27</v>
      </c>
      <c r="H138" s="13" t="n">
        <v>15439.16</v>
      </c>
      <c r="I138" s="13" t="n">
        <v>15585.06</v>
      </c>
      <c r="J138" s="13" t="n">
        <v>15930.89</v>
      </c>
      <c r="K138" s="13" t="n">
        <v>17429.76</v>
      </c>
      <c r="L138" s="13" t="n">
        <v>11273.08</v>
      </c>
      <c r="M138" s="13" t="n">
        <v>10454.16</v>
      </c>
      <c r="N138" s="13" t="n">
        <v>11030.45</v>
      </c>
      <c r="O138" s="13" t="n">
        <v>12941.32</v>
      </c>
    </row>
    <row r="139" customFormat="false" ht="15" hidden="false" customHeight="false" outlineLevel="0" collapsed="false">
      <c r="A139" s="0" t="n">
        <v>138</v>
      </c>
      <c r="B139" s="13" t="n">
        <v>12490.44</v>
      </c>
      <c r="C139" s="13" t="n">
        <v>11319.9</v>
      </c>
      <c r="D139" s="13" t="n">
        <v>11702.31</v>
      </c>
      <c r="E139" s="13" t="n">
        <v>12572.15</v>
      </c>
      <c r="F139" s="13" t="n">
        <v>14781.86</v>
      </c>
      <c r="G139" s="13" t="n">
        <v>16737.29</v>
      </c>
      <c r="H139" s="13" t="n">
        <v>15927.41</v>
      </c>
      <c r="I139" s="13" t="n">
        <v>16049.54</v>
      </c>
      <c r="J139" s="13" t="n">
        <v>16260.4</v>
      </c>
      <c r="K139" s="13" t="n">
        <v>17508.09</v>
      </c>
      <c r="L139" s="13" t="n">
        <v>11675.4</v>
      </c>
      <c r="M139" s="13" t="n">
        <v>10982</v>
      </c>
      <c r="N139" s="13" t="n">
        <v>11456.27</v>
      </c>
      <c r="O139" s="13" t="n">
        <v>13125.39</v>
      </c>
    </row>
    <row r="140" customFormat="false" ht="15" hidden="false" customHeight="false" outlineLevel="0" collapsed="false">
      <c r="A140" s="0" t="n">
        <v>139</v>
      </c>
      <c r="B140" s="0" t="n">
        <v>12582.7462334574</v>
      </c>
      <c r="C140" s="0" t="n">
        <v>11532.1777950395</v>
      </c>
      <c r="D140" s="0" t="n">
        <v>11903.874436062</v>
      </c>
      <c r="E140" s="0" t="n">
        <v>12725.2917015132</v>
      </c>
      <c r="F140" s="0" t="n">
        <v>14820.2644842179</v>
      </c>
      <c r="G140" s="0" t="n">
        <v>17044.597881581</v>
      </c>
      <c r="H140" s="0" t="n">
        <v>16410.0403128016</v>
      </c>
      <c r="I140" s="0" t="n">
        <v>16487.5514767962</v>
      </c>
      <c r="J140" s="0" t="n">
        <v>16572.49893471</v>
      </c>
      <c r="K140" s="0" t="n">
        <v>17631.2568791988</v>
      </c>
      <c r="L140" s="0" t="n">
        <v>12005.3994497062</v>
      </c>
      <c r="M140" s="0" t="n">
        <v>11489.4626858824</v>
      </c>
      <c r="N140" s="0" t="n">
        <v>11869.0138328043</v>
      </c>
      <c r="O140" s="0" t="n">
        <v>13327.1632201194</v>
      </c>
    </row>
    <row r="141" customFormat="false" ht="15" hidden="false" customHeight="false" outlineLevel="0" collapsed="false">
      <c r="A141" s="0" t="n">
        <v>140</v>
      </c>
      <c r="B141" s="0" t="n">
        <v>12701.5718464852</v>
      </c>
      <c r="C141" s="0" t="n">
        <v>11817.9529745452</v>
      </c>
      <c r="D141" s="0" t="n">
        <v>12182.247748201</v>
      </c>
      <c r="E141" s="0" t="n">
        <v>12930.931154046</v>
      </c>
      <c r="F141" s="0" t="n">
        <v>14805.6859885769</v>
      </c>
      <c r="G141" s="0" t="n">
        <v>17622.085630434</v>
      </c>
      <c r="H141" s="0" t="n">
        <v>17245.8855802829</v>
      </c>
      <c r="I141" s="0" t="n">
        <v>17272.5384337615</v>
      </c>
      <c r="J141" s="0" t="n">
        <v>17024.2960648201</v>
      </c>
      <c r="K141" s="0" t="n">
        <v>17728.5681768696</v>
      </c>
      <c r="L141" s="0" t="n">
        <v>12505.1042231886</v>
      </c>
      <c r="M141" s="0" t="n">
        <v>12262.0729463981</v>
      </c>
      <c r="N141" s="0" t="n">
        <v>12546.4178134228</v>
      </c>
      <c r="O141" s="0" t="n">
        <v>13638.6149644703</v>
      </c>
    </row>
    <row r="142" customFormat="false" ht="15" hidden="false" customHeight="false" outlineLevel="0" collapsed="false">
      <c r="A142" s="0" t="n">
        <v>141</v>
      </c>
      <c r="B142" s="0" t="n">
        <v>12836.833023302</v>
      </c>
      <c r="C142" s="0" t="n">
        <v>12102.7965142713</v>
      </c>
      <c r="D142" s="0" t="n">
        <v>12379.6566673606</v>
      </c>
      <c r="E142" s="0" t="n">
        <v>13064.3730406234</v>
      </c>
      <c r="F142" s="0" t="n">
        <v>14820.5873517785</v>
      </c>
      <c r="G142" s="0" t="n">
        <v>18542.2879602002</v>
      </c>
      <c r="H142" s="0" t="n">
        <v>18209.3692773703</v>
      </c>
      <c r="I142" s="0" t="n">
        <v>17958.3766344224</v>
      </c>
      <c r="J142" s="0" t="n">
        <v>17336.9677605382</v>
      </c>
      <c r="K142" s="0" t="n">
        <v>17718.9295434013</v>
      </c>
      <c r="L142" s="0" t="n">
        <v>13094.3851829118</v>
      </c>
      <c r="M142" s="0" t="n">
        <v>12864.7113156652</v>
      </c>
      <c r="N142" s="0" t="n">
        <v>13035.1038241855</v>
      </c>
      <c r="O142" s="0" t="n">
        <v>13886.7060321208</v>
      </c>
    </row>
    <row r="143" customFormat="false" ht="15" hidden="false" customHeight="false" outlineLevel="0" collapsed="false">
      <c r="A143" s="0" t="n">
        <v>142</v>
      </c>
      <c r="B143" s="0" t="n">
        <v>12409.7456451055</v>
      </c>
      <c r="C143" s="0" t="n">
        <v>12265.6133616526</v>
      </c>
      <c r="D143" s="0" t="n">
        <v>12818.1694069379</v>
      </c>
      <c r="E143" s="0" t="n">
        <v>13710.2683115463</v>
      </c>
      <c r="F143" s="0" t="n">
        <v>14876.0632088162</v>
      </c>
      <c r="G143" s="0" t="n">
        <v>19115.7971283415</v>
      </c>
      <c r="H143" s="0" t="n">
        <v>19008.1000369198</v>
      </c>
      <c r="I143" s="0" t="n">
        <v>18637.1892464207</v>
      </c>
      <c r="J143" s="0" t="n">
        <v>17745.5197831556</v>
      </c>
      <c r="K143" s="0" t="n">
        <v>18236.9115955439</v>
      </c>
      <c r="L143" s="0" t="n">
        <v>13647.8815144742</v>
      </c>
      <c r="M143" s="0" t="n">
        <v>13608.8690942025</v>
      </c>
      <c r="N143" s="0" t="n">
        <v>13879.6536628063</v>
      </c>
      <c r="O143" s="0" t="n">
        <v>14496.3974262004</v>
      </c>
    </row>
    <row r="144" customFormat="false" ht="15" hidden="false" customHeight="false" outlineLevel="0" collapsed="false">
      <c r="A144" s="0" t="n">
        <v>143</v>
      </c>
      <c r="B144" s="0" t="n">
        <v>12195.3268887951</v>
      </c>
      <c r="C144" s="0" t="n">
        <v>12729.483924365</v>
      </c>
      <c r="D144" s="0" t="n">
        <v>13420.6000521794</v>
      </c>
      <c r="E144" s="0" t="n">
        <v>13989.5169119913</v>
      </c>
      <c r="F144" s="0" t="n">
        <v>13860.8344235947</v>
      </c>
      <c r="G144" s="0" t="n">
        <v>20119.8231071712</v>
      </c>
      <c r="H144" s="0" t="n">
        <v>20491.8644240016</v>
      </c>
      <c r="I144" s="0" t="n">
        <v>19294.6711058539</v>
      </c>
      <c r="J144" s="0" t="n">
        <v>18122.2468880314</v>
      </c>
      <c r="K144" s="0" t="n">
        <v>18610.5139176753</v>
      </c>
      <c r="L144" s="0" t="n">
        <v>14242.3271510878</v>
      </c>
      <c r="M144" s="0" t="n">
        <v>14350.2667143497</v>
      </c>
      <c r="N144" s="0" t="n">
        <v>14559.7273894184</v>
      </c>
      <c r="O144" s="0" t="n">
        <v>15118.0288869763</v>
      </c>
    </row>
    <row r="145" customFormat="false" ht="15" hidden="false" customHeight="false" outlineLevel="0" collapsed="false">
      <c r="A145" s="0" t="n">
        <v>144</v>
      </c>
      <c r="B145" s="0" t="n">
        <v>16626.7138349106</v>
      </c>
      <c r="C145" s="0" t="n">
        <v>16928.2036760434</v>
      </c>
      <c r="D145" s="0" t="n">
        <v>17185.9812839353</v>
      </c>
      <c r="E145" s="0" t="n">
        <v>17847.3128654669</v>
      </c>
      <c r="F145" s="0" t="n">
        <v>19058.6970719878</v>
      </c>
      <c r="G145" s="0" t="n">
        <v>24554.8726980138</v>
      </c>
      <c r="H145" s="0" t="n">
        <v>24060.7101753991</v>
      </c>
      <c r="I145" s="0" t="n">
        <v>22238.8026502625</v>
      </c>
      <c r="J145" s="0" t="n">
        <v>21200.1441075467</v>
      </c>
      <c r="K145" s="0" t="n">
        <v>21861.6644621827</v>
      </c>
      <c r="L145" s="0" t="n">
        <v>18327.1760787239</v>
      </c>
      <c r="M145" s="0" t="n">
        <v>17981.4036189341</v>
      </c>
      <c r="N145" s="0" t="n">
        <v>17842.6005790825</v>
      </c>
      <c r="O145" s="0" t="n">
        <v>18442.2248511335</v>
      </c>
    </row>
    <row r="146" customFormat="false" ht="15" hidden="false" customHeight="false" outlineLevel="0" collapsed="false">
      <c r="A146" s="0" t="n">
        <v>145</v>
      </c>
      <c r="B146" s="0" t="n">
        <v>12734.3343193204</v>
      </c>
      <c r="C146" s="0" t="n">
        <v>8615.52546528084</v>
      </c>
      <c r="D146" s="0" t="n">
        <v>8429.25169115336</v>
      </c>
      <c r="E146" s="0" t="n">
        <v>10236.3479007539</v>
      </c>
      <c r="F146" s="0" t="n">
        <v>15579.1503095793</v>
      </c>
      <c r="G146" s="0" t="n">
        <v>15696.4758166796</v>
      </c>
      <c r="H146" s="0" t="n">
        <v>12059.3977066954</v>
      </c>
      <c r="I146" s="0" t="n">
        <v>11611.5993125473</v>
      </c>
      <c r="J146" s="0" t="n">
        <v>12948.2045973046</v>
      </c>
      <c r="K146" s="0" t="n">
        <v>17537.9982813311</v>
      </c>
      <c r="L146" s="0" t="n">
        <v>7372.05428454908</v>
      </c>
      <c r="M146" s="0" t="n">
        <v>3627.83048009535</v>
      </c>
      <c r="N146" s="0" t="n">
        <v>4374.47903541398</v>
      </c>
      <c r="O146" s="0" t="n">
        <v>10163.8043116586</v>
      </c>
    </row>
    <row r="147" customFormat="false" ht="15" hidden="false" customHeight="false" outlineLevel="0" collapsed="false">
      <c r="A147" s="0" t="n">
        <v>146</v>
      </c>
      <c r="B147" s="0" t="n">
        <v>12993.0839778433</v>
      </c>
      <c r="C147" s="0" t="n">
        <v>10111.529073117</v>
      </c>
      <c r="D147" s="0" t="n">
        <v>10230.9728624708</v>
      </c>
      <c r="E147" s="0" t="n">
        <v>11807.4977445562</v>
      </c>
      <c r="F147" s="0" t="n">
        <v>15889.0913920043</v>
      </c>
      <c r="G147" s="0" t="n">
        <v>15930.6578611337</v>
      </c>
      <c r="H147" s="0" t="n">
        <v>13457.8696376027</v>
      </c>
      <c r="I147" s="0" t="n">
        <v>13430.2002516084</v>
      </c>
      <c r="J147" s="0" t="n">
        <v>14739.9238945833</v>
      </c>
      <c r="K147" s="0" t="n">
        <v>18044.1085415842</v>
      </c>
      <c r="L147" s="0" t="n">
        <v>9239.43783184589</v>
      </c>
      <c r="M147" s="0" t="n">
        <v>6809.35556606176</v>
      </c>
      <c r="N147" s="0" t="n">
        <v>7830.11099491341</v>
      </c>
      <c r="O147" s="0" t="n">
        <v>12115.3971735948</v>
      </c>
    </row>
    <row r="148" customFormat="false" ht="15" hidden="false" customHeight="false" outlineLevel="0" collapsed="false">
      <c r="A148" s="0" t="n">
        <v>147</v>
      </c>
      <c r="B148" s="0" t="n">
        <v>13159.8636497877</v>
      </c>
      <c r="C148" s="0" t="n">
        <v>11049.6655307383</v>
      </c>
      <c r="D148" s="0" t="n">
        <v>11389.8443856498</v>
      </c>
      <c r="E148" s="0" t="n">
        <v>12712.9135593753</v>
      </c>
      <c r="F148" s="0" t="n">
        <v>16048.7376759914</v>
      </c>
      <c r="G148" s="0" t="n">
        <v>16166.2323444419</v>
      </c>
      <c r="H148" s="0" t="n">
        <v>14460.0880905959</v>
      </c>
      <c r="I148" s="0" t="n">
        <v>14724.9867602222</v>
      </c>
      <c r="J148" s="0" t="n">
        <v>15704.3140205582</v>
      </c>
      <c r="K148" s="0" t="n">
        <v>18291.5828378074</v>
      </c>
      <c r="L148" s="0" t="n">
        <v>10377.2299421428</v>
      </c>
      <c r="M148" s="0" t="n">
        <v>8867.86022621362</v>
      </c>
      <c r="N148" s="0" t="n">
        <v>9920.70043402049</v>
      </c>
      <c r="O148" s="0" t="n">
        <v>13122.79302418</v>
      </c>
    </row>
    <row r="149" customFormat="false" ht="15" hidden="false" customHeight="false" outlineLevel="0" collapsed="false">
      <c r="A149" s="0" t="n">
        <v>148</v>
      </c>
      <c r="B149" s="0" t="n">
        <v>13185.701113845</v>
      </c>
      <c r="C149" s="0" t="n">
        <v>11588.978970825</v>
      </c>
      <c r="D149" s="0" t="n">
        <v>12033.7876432789</v>
      </c>
      <c r="E149" s="0" t="n">
        <v>13185.7170497101</v>
      </c>
      <c r="F149" s="0" t="n">
        <v>16030.4520553887</v>
      </c>
      <c r="G149" s="0" t="n">
        <v>16465.1210296616</v>
      </c>
      <c r="H149" s="0" t="n">
        <v>15232.6150536267</v>
      </c>
      <c r="I149" s="0" t="n">
        <v>15577.6658081349</v>
      </c>
      <c r="J149" s="0" t="n">
        <v>16389.8085948039</v>
      </c>
      <c r="K149" s="0" t="n">
        <v>18460.9951471744</v>
      </c>
      <c r="L149" s="0" t="n">
        <v>11149.1413780008</v>
      </c>
      <c r="M149" s="0" t="n">
        <v>10183.820466527</v>
      </c>
      <c r="N149" s="0" t="n">
        <v>11140.1620185425</v>
      </c>
      <c r="O149" s="0" t="n">
        <v>13696.3902906369</v>
      </c>
    </row>
    <row r="150" customFormat="false" ht="15" hidden="false" customHeight="false" outlineLevel="0" collapsed="false">
      <c r="A150" s="0" t="n">
        <v>149</v>
      </c>
      <c r="B150" s="0" t="n">
        <v>13317.3768740335</v>
      </c>
      <c r="C150" s="0" t="n">
        <v>12059.6276799824</v>
      </c>
      <c r="D150" s="0" t="n">
        <v>12552.3013740155</v>
      </c>
      <c r="E150" s="0" t="n">
        <v>13585.2011794387</v>
      </c>
      <c r="F150" s="0" t="n">
        <v>16090.2732777133</v>
      </c>
      <c r="G150" s="0" t="n">
        <v>16991.0811478417</v>
      </c>
      <c r="H150" s="0" t="n">
        <v>16063.9163973288</v>
      </c>
      <c r="I150" s="0" t="n">
        <v>16355.1131386042</v>
      </c>
      <c r="J150" s="0" t="n">
        <v>16910.9433276415</v>
      </c>
      <c r="K150" s="0" t="n">
        <v>18601.023096304</v>
      </c>
      <c r="L150" s="0" t="n">
        <v>11908.8698838454</v>
      </c>
      <c r="M150" s="0" t="n">
        <v>11181.7652420264</v>
      </c>
      <c r="N150" s="0" t="n">
        <v>11919.7442563677</v>
      </c>
      <c r="O150" s="0" t="n">
        <v>14014.0519960667</v>
      </c>
    </row>
    <row r="151" customFormat="false" ht="15" hidden="false" customHeight="false" outlineLevel="0" collapsed="false">
      <c r="A151" s="0" t="n">
        <v>150</v>
      </c>
      <c r="B151" s="0" t="n">
        <v>13321.4847908671</v>
      </c>
      <c r="C151" s="0" t="n">
        <v>12229.4016364392</v>
      </c>
      <c r="D151" s="0" t="n">
        <v>12746.5743767907</v>
      </c>
      <c r="E151" s="0" t="n">
        <v>13739.0382376235</v>
      </c>
      <c r="F151" s="0" t="n">
        <v>16084.2593392652</v>
      </c>
      <c r="G151" s="0" t="n">
        <v>17262.2708310932</v>
      </c>
      <c r="H151" s="0" t="n">
        <v>16565.7054674329</v>
      </c>
      <c r="I151" s="0" t="n">
        <v>16842.4187334436</v>
      </c>
      <c r="J151" s="0" t="n">
        <v>17286.9795211552</v>
      </c>
      <c r="K151" s="0" t="n">
        <v>18738.54741033</v>
      </c>
      <c r="L151" s="0" t="n">
        <v>12272.9207375427</v>
      </c>
      <c r="M151" s="0" t="n">
        <v>11709.1117962885</v>
      </c>
      <c r="N151" s="0" t="n">
        <v>12383.140723797</v>
      </c>
      <c r="O151" s="0" t="n">
        <v>14273.6304255961</v>
      </c>
    </row>
    <row r="152" customFormat="false" ht="15" hidden="false" customHeight="false" outlineLevel="0" collapsed="false">
      <c r="A152" s="0" t="n">
        <v>151</v>
      </c>
      <c r="B152" s="0" t="n">
        <v>13346.5785726738</v>
      </c>
      <c r="C152" s="0" t="n">
        <v>12397.0591078017</v>
      </c>
      <c r="D152" s="0" t="n">
        <v>12904.9729106147</v>
      </c>
      <c r="E152" s="0" t="n">
        <v>13836.8337845679</v>
      </c>
      <c r="F152" s="0" t="n">
        <v>16059.2801247477</v>
      </c>
      <c r="G152" s="0" t="n">
        <v>17456.5044509131</v>
      </c>
      <c r="H152" s="0" t="n">
        <v>16955.9088037133</v>
      </c>
      <c r="I152" s="0" t="n">
        <v>17218.8288387674</v>
      </c>
      <c r="J152" s="0" t="n">
        <v>17527.4906496843</v>
      </c>
      <c r="K152" s="0" t="n">
        <v>18810.66655896</v>
      </c>
      <c r="L152" s="0" t="n">
        <v>12533.2816273908</v>
      </c>
      <c r="M152" s="0" t="n">
        <v>12177.6834713847</v>
      </c>
      <c r="N152" s="0" t="n">
        <v>12732.2601662269</v>
      </c>
      <c r="O152" s="0" t="n">
        <v>14394.011115837</v>
      </c>
    </row>
    <row r="153" customFormat="false" ht="15" hidden="false" customHeight="false" outlineLevel="0" collapsed="false">
      <c r="A153" s="0" t="n">
        <v>152</v>
      </c>
      <c r="B153" s="0" t="n">
        <v>13498.7476313077</v>
      </c>
      <c r="C153" s="0" t="n">
        <v>12730.5724296016</v>
      </c>
      <c r="D153" s="0" t="n">
        <v>13212.3642872643</v>
      </c>
      <c r="E153" s="0" t="n">
        <v>14086.2681801573</v>
      </c>
      <c r="F153" s="0" t="n">
        <v>16102.2916302296</v>
      </c>
      <c r="G153" s="0" t="n">
        <v>18045.0793743545</v>
      </c>
      <c r="H153" s="0" t="n">
        <v>17821.5273269587</v>
      </c>
      <c r="I153" s="0" t="n">
        <v>18073.9294638989</v>
      </c>
      <c r="J153" s="0" t="n">
        <v>18048.4020605659</v>
      </c>
      <c r="K153" s="0" t="n">
        <v>18992.8007037327</v>
      </c>
      <c r="L153" s="0" t="n">
        <v>13076.7795528091</v>
      </c>
      <c r="M153" s="0" t="n">
        <v>13014.2376762268</v>
      </c>
      <c r="N153" s="0" t="n">
        <v>13449.5943804638</v>
      </c>
      <c r="O153" s="0" t="n">
        <v>14724.8093320852</v>
      </c>
    </row>
    <row r="154" customFormat="false" ht="15" hidden="false" customHeight="false" outlineLevel="0" collapsed="false">
      <c r="A154" s="0" t="n">
        <v>153</v>
      </c>
      <c r="B154" s="0" t="n">
        <v>13613.0479429574</v>
      </c>
      <c r="C154" s="0" t="n">
        <v>13022.911426751</v>
      </c>
      <c r="D154" s="0" t="n">
        <v>13428.8652773306</v>
      </c>
      <c r="E154" s="0" t="n">
        <v>14268.5245915547</v>
      </c>
      <c r="F154" s="0" t="n">
        <v>16171.9142058044</v>
      </c>
      <c r="G154" s="0" t="n">
        <v>19002.5689346922</v>
      </c>
      <c r="H154" s="0" t="n">
        <v>18875.2979266834</v>
      </c>
      <c r="I154" s="0" t="n">
        <v>18862.7043969963</v>
      </c>
      <c r="J154" s="0" t="n">
        <v>18461.9028542342</v>
      </c>
      <c r="K154" s="0" t="n">
        <v>19066.7100101099</v>
      </c>
      <c r="L154" s="0" t="n">
        <v>13674.6181155498</v>
      </c>
      <c r="M154" s="0" t="n">
        <v>13641.8008383852</v>
      </c>
      <c r="N154" s="0" t="n">
        <v>14005.0857622549</v>
      </c>
      <c r="O154" s="0" t="n">
        <v>15030.0353369901</v>
      </c>
    </row>
    <row r="155" customFormat="false" ht="15" hidden="false" customHeight="false" outlineLevel="0" collapsed="false">
      <c r="A155" s="0" t="n">
        <v>154</v>
      </c>
      <c r="B155" s="0" t="n">
        <v>13304.3274438245</v>
      </c>
      <c r="C155" s="0" t="n">
        <v>13370.8099597861</v>
      </c>
      <c r="D155" s="0" t="n">
        <v>14095.3499340458</v>
      </c>
      <c r="E155" s="0" t="n">
        <v>15157.1690546464</v>
      </c>
      <c r="F155" s="0" t="n">
        <v>16369.7625049343</v>
      </c>
      <c r="G155" s="0" t="n">
        <v>19656.9423605401</v>
      </c>
      <c r="H155" s="0" t="n">
        <v>19800.7846014563</v>
      </c>
      <c r="I155" s="0" t="n">
        <v>19661.8809642505</v>
      </c>
      <c r="J155" s="0" t="n">
        <v>19012.4277920007</v>
      </c>
      <c r="K155" s="0" t="n">
        <v>19753.3181137223</v>
      </c>
      <c r="L155" s="0" t="n">
        <v>14511.8811533964</v>
      </c>
      <c r="M155" s="0" t="n">
        <v>14610.7673716759</v>
      </c>
      <c r="N155" s="0" t="n">
        <v>15037.2606393652</v>
      </c>
      <c r="O155" s="0" t="n">
        <v>15796.7683531515</v>
      </c>
    </row>
    <row r="156" customFormat="false" ht="15" hidden="false" customHeight="false" outlineLevel="0" collapsed="false">
      <c r="A156" s="0" t="n">
        <v>155</v>
      </c>
      <c r="B156" s="0" t="n">
        <v>13074.7426252008</v>
      </c>
      <c r="C156" s="0" t="n">
        <v>13821.3667881543</v>
      </c>
      <c r="D156" s="0" t="n">
        <v>14660.7149526772</v>
      </c>
      <c r="E156" s="0" t="n">
        <v>15341.9760723896</v>
      </c>
      <c r="F156" s="0" t="n">
        <v>15200.4775131392</v>
      </c>
      <c r="G156" s="0" t="n">
        <v>20569.1870422267</v>
      </c>
      <c r="H156" s="0" t="n">
        <v>21235.0377759918</v>
      </c>
      <c r="I156" s="0" t="n">
        <v>20336.6141259105</v>
      </c>
      <c r="J156" s="0" t="n">
        <v>19439.4604789083</v>
      </c>
      <c r="K156" s="0" t="n">
        <v>20254.3237141604</v>
      </c>
      <c r="L156" s="0" t="n">
        <v>15072.530594209</v>
      </c>
      <c r="M156" s="0" t="n">
        <v>15400.9437214879</v>
      </c>
      <c r="N156" s="0" t="n">
        <v>15695.8106911223</v>
      </c>
      <c r="O156" s="0" t="n">
        <v>16351.1890574576</v>
      </c>
    </row>
    <row r="157" customFormat="false" ht="15" hidden="false" customHeight="false" outlineLevel="0" collapsed="false">
      <c r="A157" s="0" t="n">
        <v>156</v>
      </c>
      <c r="B157" s="0" t="n">
        <v>13041.1847543122</v>
      </c>
      <c r="C157" s="0" t="n">
        <v>13969.279739437</v>
      </c>
      <c r="D157" s="0" t="n">
        <v>14957.0819218673</v>
      </c>
      <c r="E157" s="0" t="n">
        <v>15644.4490434635</v>
      </c>
      <c r="F157" s="0" t="n">
        <v>14204.3730650189</v>
      </c>
      <c r="G157" s="0" t="n">
        <v>21009.1266599074</v>
      </c>
      <c r="H157" s="0" t="n">
        <v>21776.7848051052</v>
      </c>
      <c r="I157" s="0" t="n">
        <v>20479.9008491958</v>
      </c>
      <c r="J157" s="0" t="n">
        <v>19464.6717816038</v>
      </c>
      <c r="K157" s="0" t="n">
        <v>19731.6581168892</v>
      </c>
      <c r="L157" s="0" t="n">
        <v>15227.9437832653</v>
      </c>
      <c r="M157" s="0" t="n">
        <v>15719.5981494459</v>
      </c>
      <c r="N157" s="0" t="n">
        <v>15806.6703955317</v>
      </c>
      <c r="O157" s="0" t="n">
        <v>16674.0468987268</v>
      </c>
    </row>
    <row r="158" customFormat="false" ht="15" hidden="false" customHeight="false" outlineLevel="0" collapsed="false">
      <c r="A158" s="0" t="n">
        <v>157</v>
      </c>
      <c r="B158" s="0" t="n">
        <v>13032.8808872696</v>
      </c>
      <c r="C158" s="0" t="n">
        <v>8920.98142241964</v>
      </c>
      <c r="D158" s="0" t="n">
        <v>8810.56683429278</v>
      </c>
      <c r="E158" s="0" t="n">
        <v>10733.7437156832</v>
      </c>
      <c r="F158" s="0" t="n">
        <v>16287.0753560276</v>
      </c>
      <c r="G158" s="0" t="n">
        <v>16017.0920008047</v>
      </c>
      <c r="H158" s="0" t="n">
        <v>12438.9293109097</v>
      </c>
      <c r="I158" s="0" t="n">
        <v>12025.0014323764</v>
      </c>
      <c r="J158" s="0" t="n">
        <v>13435.3273812046</v>
      </c>
      <c r="K158" s="0" t="n">
        <v>18223.198408721</v>
      </c>
      <c r="L158" s="0" t="n">
        <v>7493.32753508452</v>
      </c>
      <c r="M158" s="0" t="n">
        <v>3813.75339073264</v>
      </c>
      <c r="N158" s="0" t="n">
        <v>4610.93424987471</v>
      </c>
      <c r="O158" s="0" t="n">
        <v>10638.261874632</v>
      </c>
    </row>
    <row r="159" customFormat="false" ht="15" hidden="false" customHeight="false" outlineLevel="0" collapsed="false">
      <c r="A159" s="0" t="n">
        <v>158</v>
      </c>
      <c r="B159" s="0" t="n">
        <v>13456.749220809</v>
      </c>
      <c r="C159" s="0" t="n">
        <v>10638.4137810803</v>
      </c>
      <c r="D159" s="0" t="n">
        <v>10825.1671326446</v>
      </c>
      <c r="E159" s="0" t="n">
        <v>12485.0559864808</v>
      </c>
      <c r="F159" s="0" t="n">
        <v>16649.12620113</v>
      </c>
      <c r="G159" s="0" t="n">
        <v>16184.6290114839</v>
      </c>
      <c r="H159" s="0" t="n">
        <v>13789.5557713938</v>
      </c>
      <c r="I159" s="0" t="n">
        <v>13897.5824345405</v>
      </c>
      <c r="J159" s="0" t="n">
        <v>15316.6762919218</v>
      </c>
      <c r="K159" s="0" t="n">
        <v>18702.4169723192</v>
      </c>
      <c r="L159" s="0" t="n">
        <v>9533.44855863503</v>
      </c>
      <c r="M159" s="0" t="n">
        <v>7219.53494372732</v>
      </c>
      <c r="N159" s="0" t="n">
        <v>8374.98914952624</v>
      </c>
      <c r="O159" s="0" t="n">
        <v>12764.6380406041</v>
      </c>
    </row>
    <row r="160" customFormat="false" ht="15" hidden="false" customHeight="false" outlineLevel="0" collapsed="false">
      <c r="A160" s="0" t="n">
        <v>159</v>
      </c>
      <c r="B160" s="0" t="n">
        <v>13709.6132773525</v>
      </c>
      <c r="C160" s="0" t="n">
        <v>11664.01162345</v>
      </c>
      <c r="D160" s="0" t="n">
        <v>12057.779077147</v>
      </c>
      <c r="E160" s="0" t="n">
        <v>13429.6969196418</v>
      </c>
      <c r="F160" s="0" t="n">
        <v>16838.5032438382</v>
      </c>
      <c r="G160" s="0" t="n">
        <v>16453.7178125072</v>
      </c>
      <c r="H160" s="0" t="n">
        <v>14800.028000396</v>
      </c>
      <c r="I160" s="0" t="n">
        <v>15206.6890805973</v>
      </c>
      <c r="J160" s="0" t="n">
        <v>16310.5722551419</v>
      </c>
      <c r="K160" s="0" t="n">
        <v>18971.5417135436</v>
      </c>
      <c r="L160" s="0" t="n">
        <v>10750.5649504476</v>
      </c>
      <c r="M160" s="0" t="n">
        <v>9356.27897496008</v>
      </c>
      <c r="N160" s="0" t="n">
        <v>10534.3415787218</v>
      </c>
      <c r="O160" s="0" t="n">
        <v>13810.1416383076</v>
      </c>
    </row>
    <row r="161" customFormat="false" ht="15" hidden="false" customHeight="false" outlineLevel="0" collapsed="false">
      <c r="A161" s="0" t="n">
        <v>160</v>
      </c>
      <c r="B161" s="0" t="n">
        <v>13723.4726171243</v>
      </c>
      <c r="C161" s="0" t="n">
        <v>12201.9149322297</v>
      </c>
      <c r="D161" s="0" t="n">
        <v>12725.4923288079</v>
      </c>
      <c r="E161" s="0" t="n">
        <v>13948.6609510551</v>
      </c>
      <c r="F161" s="0" t="n">
        <v>16829.5444449699</v>
      </c>
      <c r="G161" s="0" t="n">
        <v>16671.1692863429</v>
      </c>
      <c r="H161" s="0" t="n">
        <v>15464.0039177076</v>
      </c>
      <c r="I161" s="0" t="n">
        <v>15935.6727031039</v>
      </c>
      <c r="J161" s="0" t="n">
        <v>16803.3583581902</v>
      </c>
      <c r="K161" s="0" t="n">
        <v>19037.7562860894</v>
      </c>
      <c r="L161" s="0" t="n">
        <v>11476.2047092578</v>
      </c>
      <c r="M161" s="0" t="n">
        <v>10605.712927</v>
      </c>
      <c r="N161" s="0" t="n">
        <v>11655.0698229638</v>
      </c>
      <c r="O161" s="0" t="n">
        <v>14312.8839786927</v>
      </c>
    </row>
    <row r="162" customFormat="false" ht="15" hidden="false" customHeight="false" outlineLevel="0" collapsed="false">
      <c r="A162" s="0" t="n">
        <v>161</v>
      </c>
      <c r="B162" s="0" t="n">
        <v>13915.3811994169</v>
      </c>
      <c r="C162" s="0" t="n">
        <v>12742.9087142442</v>
      </c>
      <c r="D162" s="0" t="n">
        <v>13331.548771844</v>
      </c>
      <c r="E162" s="0" t="n">
        <v>14447.1725168381</v>
      </c>
      <c r="F162" s="0" t="n">
        <v>17008.4402236796</v>
      </c>
      <c r="G162" s="0" t="n">
        <v>17326.3586434119</v>
      </c>
      <c r="H162" s="0" t="n">
        <v>16468.9415221827</v>
      </c>
      <c r="I162" s="0" t="n">
        <v>16872.8928117153</v>
      </c>
      <c r="J162" s="0" t="n">
        <v>17590.9432809821</v>
      </c>
      <c r="K162" s="0" t="n">
        <v>19408.803399419</v>
      </c>
      <c r="L162" s="0" t="n">
        <v>12357.5474206182</v>
      </c>
      <c r="M162" s="0" t="n">
        <v>11728.8387557721</v>
      </c>
      <c r="N162" s="0" t="n">
        <v>12606.2175723679</v>
      </c>
      <c r="O162" s="0" t="n">
        <v>14827.9285027937</v>
      </c>
    </row>
    <row r="163" customFormat="false" ht="15" hidden="false" customHeight="false" outlineLevel="0" collapsed="false">
      <c r="A163" s="0" t="n">
        <v>162</v>
      </c>
      <c r="B163" s="0" t="n">
        <v>13971.6089376441</v>
      </c>
      <c r="C163" s="0" t="n">
        <v>12976.6705154201</v>
      </c>
      <c r="D163" s="0" t="n">
        <v>13596.5543765897</v>
      </c>
      <c r="E163" s="0" t="n">
        <v>14662.0230777617</v>
      </c>
      <c r="F163" s="0" t="n">
        <v>17090.3284821082</v>
      </c>
      <c r="G163" s="0" t="n">
        <v>17648.8357297923</v>
      </c>
      <c r="H163" s="0" t="n">
        <v>16997.7522384407</v>
      </c>
      <c r="I163" s="0" t="n">
        <v>17420.7740142431</v>
      </c>
      <c r="J163" s="0" t="n">
        <v>18012.7670606313</v>
      </c>
      <c r="K163" s="0" t="n">
        <v>19622.7221226732</v>
      </c>
      <c r="L163" s="0" t="n">
        <v>12769.6557480397</v>
      </c>
      <c r="M163" s="0" t="n">
        <v>12297.682321882</v>
      </c>
      <c r="N163" s="0" t="n">
        <v>13096.8490518087</v>
      </c>
      <c r="O163" s="0" t="n">
        <v>15127.6202261704</v>
      </c>
    </row>
    <row r="164" customFormat="false" ht="15" hidden="false" customHeight="false" outlineLevel="0" collapsed="false">
      <c r="A164" s="0" t="n">
        <v>163</v>
      </c>
      <c r="B164" s="0" t="n">
        <v>13986.0498541644</v>
      </c>
      <c r="C164" s="0" t="n">
        <v>13134.281614345</v>
      </c>
      <c r="D164" s="0" t="n">
        <v>13757.8027196541</v>
      </c>
      <c r="E164" s="0" t="n">
        <v>14785.212034054</v>
      </c>
      <c r="F164" s="0" t="n">
        <v>17086.7651685053</v>
      </c>
      <c r="G164" s="0" t="n">
        <v>17832.9838900335</v>
      </c>
      <c r="H164" s="0" t="n">
        <v>17411.4778036594</v>
      </c>
      <c r="I164" s="0" t="n">
        <v>17834.6100232708</v>
      </c>
      <c r="J164" s="0" t="n">
        <v>18295.0378885551</v>
      </c>
      <c r="K164" s="0" t="n">
        <v>19723.5298982194</v>
      </c>
      <c r="L164" s="0" t="n">
        <v>13044.7465513146</v>
      </c>
      <c r="M164" s="0" t="n">
        <v>12791.3558546244</v>
      </c>
      <c r="N164" s="0" t="n">
        <v>13468.8458565817</v>
      </c>
      <c r="O164" s="0" t="n">
        <v>15282.1027904462</v>
      </c>
    </row>
    <row r="165" customFormat="false" ht="15" hidden="false" customHeight="false" outlineLevel="0" collapsed="false">
      <c r="A165" s="0" t="n">
        <v>164</v>
      </c>
      <c r="B165" s="0" t="n">
        <v>14198.4509864443</v>
      </c>
      <c r="C165" s="0" t="n">
        <v>13515.7274686549</v>
      </c>
      <c r="D165" s="0" t="n">
        <v>14057.8042816893</v>
      </c>
      <c r="E165" s="0" t="n">
        <v>14991.379774506</v>
      </c>
      <c r="F165" s="0" t="n">
        <v>17136.595028187</v>
      </c>
      <c r="G165" s="0" t="n">
        <v>18504.5345659449</v>
      </c>
      <c r="H165" s="0" t="n">
        <v>18383.5003516366</v>
      </c>
      <c r="I165" s="0" t="n">
        <v>18755.8445461218</v>
      </c>
      <c r="J165" s="0" t="n">
        <v>18870.7785566847</v>
      </c>
      <c r="K165" s="0" t="n">
        <v>19971.4427363249</v>
      </c>
      <c r="L165" s="0" t="n">
        <v>13612.9383158841</v>
      </c>
      <c r="M165" s="0" t="n">
        <v>13618.8393919158</v>
      </c>
      <c r="N165" s="0" t="n">
        <v>14172.8412883645</v>
      </c>
      <c r="O165" s="0" t="n">
        <v>15576.9507966883</v>
      </c>
    </row>
    <row r="166" customFormat="false" ht="15" hidden="false" customHeight="false" outlineLevel="0" collapsed="false">
      <c r="A166" s="0" t="n">
        <v>165</v>
      </c>
      <c r="B166" s="0" t="n">
        <v>14272.4534125524</v>
      </c>
      <c r="C166" s="0" t="n">
        <v>13785.2735405377</v>
      </c>
      <c r="D166" s="0" t="n">
        <v>14292.8219418333</v>
      </c>
      <c r="E166" s="0" t="n">
        <v>15250.7359388937</v>
      </c>
      <c r="F166" s="0" t="n">
        <v>17269.1523855543</v>
      </c>
      <c r="G166" s="0" t="n">
        <v>19373.6393559814</v>
      </c>
      <c r="H166" s="0" t="n">
        <v>19253.796508399</v>
      </c>
      <c r="I166" s="0" t="n">
        <v>19410.1574725545</v>
      </c>
      <c r="J166" s="0" t="n">
        <v>19238.1217204438</v>
      </c>
      <c r="K166" s="0" t="n">
        <v>20067.353968163</v>
      </c>
      <c r="L166" s="0" t="n">
        <v>14130.0222648323</v>
      </c>
      <c r="M166" s="0" t="n">
        <v>14156.9965489751</v>
      </c>
      <c r="N166" s="0" t="n">
        <v>14690.6090981135</v>
      </c>
      <c r="O166" s="0" t="n">
        <v>15885.9237006185</v>
      </c>
    </row>
    <row r="167" customFormat="false" ht="15" hidden="false" customHeight="false" outlineLevel="0" collapsed="false">
      <c r="A167" s="0" t="n">
        <v>166</v>
      </c>
      <c r="B167" s="0" t="n">
        <v>14015.9198699623</v>
      </c>
      <c r="C167" s="0" t="n">
        <v>14269.0129562976</v>
      </c>
      <c r="D167" s="0" t="n">
        <v>15141.937121982</v>
      </c>
      <c r="E167" s="0" t="n">
        <v>16332.225796648</v>
      </c>
      <c r="F167" s="0" t="n">
        <v>17669.2624887357</v>
      </c>
      <c r="G167" s="0" t="n">
        <v>20084.6414608908</v>
      </c>
      <c r="H167" s="0" t="n">
        <v>20329.8437771331</v>
      </c>
      <c r="I167" s="0" t="n">
        <v>20413.2752340853</v>
      </c>
      <c r="J167" s="0" t="n">
        <v>19983.0252747931</v>
      </c>
      <c r="K167" s="0" t="n">
        <v>20909.2020167033</v>
      </c>
      <c r="L167" s="0" t="n">
        <v>15166.9915026642</v>
      </c>
      <c r="M167" s="0" t="n">
        <v>15350.0759980189</v>
      </c>
      <c r="N167" s="0" t="n">
        <v>15912.4570080334</v>
      </c>
      <c r="O167" s="0" t="n">
        <v>16804.3571544897</v>
      </c>
    </row>
    <row r="168" customFormat="false" ht="15" hidden="false" customHeight="false" outlineLevel="0" collapsed="false">
      <c r="A168" s="0" t="n">
        <v>167</v>
      </c>
      <c r="B168" s="0" t="n">
        <v>13862.9649364833</v>
      </c>
      <c r="C168" s="0" t="n">
        <v>14772.0192917664</v>
      </c>
      <c r="D168" s="0" t="n">
        <v>15771.2661657853</v>
      </c>
      <c r="E168" s="0" t="n">
        <v>16498.5188640723</v>
      </c>
      <c r="F168" s="0" t="n">
        <v>16188.6642385375</v>
      </c>
      <c r="G168" s="0" t="n">
        <v>20991.2907767738</v>
      </c>
      <c r="H168" s="0" t="n">
        <v>21811.213843516</v>
      </c>
      <c r="I168" s="0" t="n">
        <v>21123.3289509579</v>
      </c>
      <c r="J168" s="0" t="n">
        <v>20452.3414052828</v>
      </c>
      <c r="K168" s="0" t="n">
        <v>21534.5144599441</v>
      </c>
      <c r="L168" s="0" t="n">
        <v>15795.6419234589</v>
      </c>
      <c r="M168" s="0" t="n">
        <v>16228.4772920889</v>
      </c>
      <c r="N168" s="0" t="n">
        <v>16601.9732130465</v>
      </c>
      <c r="O168" s="0" t="n">
        <v>17365.5501356369</v>
      </c>
    </row>
    <row r="169" customFormat="false" ht="15" hidden="false" customHeight="false" outlineLevel="0" collapsed="false">
      <c r="A169" s="0" t="n">
        <v>168</v>
      </c>
      <c r="B169" s="0" t="n">
        <v>13863.0272057283</v>
      </c>
      <c r="C169" s="0" t="n">
        <v>15032.719425233</v>
      </c>
      <c r="D169" s="0" t="n">
        <v>16169.555499395</v>
      </c>
      <c r="E169" s="0" t="n">
        <v>16858.1179024418</v>
      </c>
      <c r="F169" s="0" t="n">
        <v>15401.768591912</v>
      </c>
      <c r="G169" s="0" t="n">
        <v>21408.8450400724</v>
      </c>
      <c r="H169" s="0" t="n">
        <v>22395.8268079139</v>
      </c>
      <c r="I169" s="0" t="n">
        <v>21405.0923805966</v>
      </c>
      <c r="J169" s="0" t="n">
        <v>20570.83383639</v>
      </c>
      <c r="K169" s="0" t="n">
        <v>21326.9446053077</v>
      </c>
      <c r="L169" s="0" t="n">
        <v>16047.834669733</v>
      </c>
      <c r="M169" s="0" t="n">
        <v>16663.5579391038</v>
      </c>
      <c r="N169" s="0" t="n">
        <v>16833.1821859584</v>
      </c>
      <c r="O169" s="0" t="n">
        <v>17687.554129355</v>
      </c>
    </row>
    <row r="170" customFormat="false" ht="15" hidden="false" customHeight="false" outlineLevel="0" collapsed="false">
      <c r="A170" s="0" t="n">
        <v>169</v>
      </c>
      <c r="B170" s="0" t="n">
        <v>5819.87829826014</v>
      </c>
      <c r="C170" s="0" t="n">
        <v>7540.7835336894</v>
      </c>
      <c r="D170" s="0" t="n">
        <v>4758.03845895526</v>
      </c>
      <c r="E170" s="0" t="n">
        <v>4440.95580129041</v>
      </c>
      <c r="F170" s="0" t="n">
        <v>4809.45667333434</v>
      </c>
      <c r="G170" s="0" t="n">
        <v>7486.94100413141</v>
      </c>
      <c r="H170" s="0" t="n">
        <v>9800.76403983732</v>
      </c>
      <c r="I170" s="0" t="n">
        <v>6972.56769170674</v>
      </c>
      <c r="J170" s="0" t="n">
        <v>6478.42796311559</v>
      </c>
      <c r="K170" s="0" t="n">
        <v>6642.83592797049</v>
      </c>
      <c r="L170" s="0" t="n">
        <v>8844.78100103107</v>
      </c>
      <c r="M170" s="0" t="n">
        <v>6410.38937693209</v>
      </c>
      <c r="N170" s="0" t="n">
        <v>2305.67077722397</v>
      </c>
      <c r="O170" s="0" t="n">
        <v>1632.90311010869</v>
      </c>
      <c r="P170" s="0" t="n">
        <v>2153.68030219918</v>
      </c>
    </row>
    <row r="171" customFormat="false" ht="15" hidden="false" customHeight="false" outlineLevel="0" collapsed="false">
      <c r="A171" s="0" t="n">
        <v>170</v>
      </c>
      <c r="B171" s="0" t="n">
        <v>6182.68052988221</v>
      </c>
      <c r="C171" s="0" t="n">
        <v>6789.42643133354</v>
      </c>
      <c r="D171" s="0" t="n">
        <v>4852.12428520359</v>
      </c>
      <c r="E171" s="0" t="n">
        <v>4518.62419176498</v>
      </c>
      <c r="F171" s="0" t="n">
        <v>5049.58915321743</v>
      </c>
      <c r="G171" s="0" t="n">
        <v>7080.52479611167</v>
      </c>
      <c r="H171" s="0" t="n">
        <v>9352.28241958487</v>
      </c>
      <c r="I171" s="0" t="n">
        <v>7397.53621520479</v>
      </c>
      <c r="J171" s="0" t="n">
        <v>6831.37875804229</v>
      </c>
      <c r="K171" s="0" t="n">
        <v>7022.75247387184</v>
      </c>
      <c r="L171" s="0" t="n">
        <v>8496.23592494038</v>
      </c>
      <c r="M171" s="0" t="n">
        <v>6563.65553226152</v>
      </c>
      <c r="N171" s="0" t="n">
        <v>3979.86352042394</v>
      </c>
      <c r="O171" s="0" t="n">
        <v>3213.52955492653</v>
      </c>
      <c r="P171" s="0" t="n">
        <v>3836.20406477834</v>
      </c>
    </row>
    <row r="172" customFormat="false" ht="15" hidden="false" customHeight="false" outlineLevel="0" collapsed="false">
      <c r="A172" s="0" t="n">
        <v>171</v>
      </c>
      <c r="B172" s="0" t="n">
        <v>6207.11368966851</v>
      </c>
      <c r="C172" s="0" t="n">
        <v>6391.4760368016</v>
      </c>
      <c r="D172" s="0" t="n">
        <v>4958.9896256425</v>
      </c>
      <c r="E172" s="0" t="n">
        <v>4720.86577300903</v>
      </c>
      <c r="F172" s="0" t="n">
        <v>5175.46062046004</v>
      </c>
      <c r="G172" s="0" t="n">
        <v>6716.61640216299</v>
      </c>
      <c r="H172" s="0" t="n">
        <v>9268.42919887048</v>
      </c>
      <c r="I172" s="0" t="n">
        <v>7756.74204900454</v>
      </c>
      <c r="J172" s="0" t="n">
        <v>7245.76841547649</v>
      </c>
      <c r="K172" s="0" t="n">
        <v>7272.95475156949</v>
      </c>
      <c r="L172" s="0" t="n">
        <v>8209.68855559501</v>
      </c>
      <c r="M172" s="0" t="n">
        <v>6645.53244455502</v>
      </c>
      <c r="N172" s="0" t="n">
        <v>4789.26927600739</v>
      </c>
      <c r="O172" s="0" t="n">
        <v>4182.13853458958</v>
      </c>
      <c r="P172" s="0" t="n">
        <v>4593.16691490003</v>
      </c>
    </row>
    <row r="173" customFormat="false" ht="15" hidden="false" customHeight="false" outlineLevel="0" collapsed="false">
      <c r="A173" s="0" t="n">
        <v>172</v>
      </c>
      <c r="B173" s="0" t="n">
        <v>6187.3931746736</v>
      </c>
      <c r="C173" s="0" t="n">
        <v>6147.24223873079</v>
      </c>
      <c r="D173" s="0" t="n">
        <v>5038.05844637408</v>
      </c>
      <c r="E173" s="0" t="n">
        <v>4869.67853319049</v>
      </c>
      <c r="F173" s="0" t="n">
        <v>5237.30645665847</v>
      </c>
      <c r="G173" s="0" t="n">
        <v>6450.04179775105</v>
      </c>
      <c r="H173" s="0" t="n">
        <v>9352.90802525888</v>
      </c>
      <c r="I173" s="0" t="n">
        <v>8117.33778355487</v>
      </c>
      <c r="J173" s="0" t="n">
        <v>7638.5217467325</v>
      </c>
      <c r="K173" s="0" t="n">
        <v>7479.43645727811</v>
      </c>
      <c r="L173" s="0" t="n">
        <v>8009.23303102069</v>
      </c>
      <c r="M173" s="0" t="n">
        <v>6725.15378727169</v>
      </c>
      <c r="N173" s="0" t="n">
        <v>5270.85348838775</v>
      </c>
      <c r="O173" s="0" t="n">
        <v>4780.34783977272</v>
      </c>
      <c r="P173" s="0" t="n">
        <v>5008.85137607019</v>
      </c>
    </row>
    <row r="174" customFormat="false" ht="15" hidden="false" customHeight="false" outlineLevel="0" collapsed="false">
      <c r="A174" s="0" t="n">
        <v>173</v>
      </c>
      <c r="B174" s="0" t="n">
        <v>6017.3778707828</v>
      </c>
      <c r="C174" s="0" t="n">
        <v>6013.79155810232</v>
      </c>
      <c r="D174" s="0" t="n">
        <v>5036.00728144898</v>
      </c>
      <c r="E174" s="0" t="n">
        <v>4852.55052485577</v>
      </c>
      <c r="F174" s="0" t="n">
        <v>5108.6113892683</v>
      </c>
      <c r="G174" s="0" t="n">
        <v>6056.82264950593</v>
      </c>
      <c r="H174" s="0" t="n">
        <v>9748.14951372322</v>
      </c>
      <c r="I174" s="0" t="n">
        <v>8575.58700100459</v>
      </c>
      <c r="J174" s="0" t="n">
        <v>8019.4172045795</v>
      </c>
      <c r="K174" s="0" t="n">
        <v>7573.406799833</v>
      </c>
      <c r="L174" s="0" t="n">
        <v>7719.12549093007</v>
      </c>
      <c r="M174" s="0" t="n">
        <v>6961.0114915276</v>
      </c>
      <c r="N174" s="0" t="n">
        <v>5663.73124129255</v>
      </c>
      <c r="O174" s="0" t="n">
        <v>5145.18083543238</v>
      </c>
      <c r="P174" s="0" t="n">
        <v>5175.37605849869</v>
      </c>
    </row>
    <row r="175" customFormat="false" ht="15" hidden="false" customHeight="false" outlineLevel="0" collapsed="false">
      <c r="A175" s="0" t="n">
        <v>174</v>
      </c>
      <c r="B175" s="0" t="n">
        <v>6114.66531478577</v>
      </c>
      <c r="C175" s="0" t="n">
        <v>5933.5206234598</v>
      </c>
      <c r="D175" s="0" t="n">
        <v>5103.10014949826</v>
      </c>
      <c r="E175" s="0" t="n">
        <v>4972.94363793027</v>
      </c>
      <c r="F175" s="0" t="n">
        <v>5232.97549625141</v>
      </c>
      <c r="G175" s="0" t="n">
        <v>6119.13927805258</v>
      </c>
      <c r="H175" s="0" t="n">
        <v>9676.89693819778</v>
      </c>
      <c r="I175" s="0" t="n">
        <v>8667.22295439814</v>
      </c>
      <c r="J175" s="0" t="n">
        <v>8142.08792330986</v>
      </c>
      <c r="K175" s="0" t="n">
        <v>7652.479565614</v>
      </c>
      <c r="L175" s="0" t="n">
        <v>7736.54393603319</v>
      </c>
      <c r="M175" s="0" t="n">
        <v>6881.34278867855</v>
      </c>
      <c r="N175" s="0" t="n">
        <v>5766.46546925739</v>
      </c>
      <c r="O175" s="0" t="n">
        <v>5327.25306771253</v>
      </c>
      <c r="P175" s="0" t="n">
        <v>5356.56151018446</v>
      </c>
    </row>
    <row r="176" customFormat="false" ht="15" hidden="false" customHeight="false" outlineLevel="0" collapsed="false">
      <c r="A176" s="0" t="n">
        <v>175</v>
      </c>
      <c r="B176" s="0" t="n">
        <v>6074.23867831145</v>
      </c>
      <c r="C176" s="0" t="n">
        <v>5885.48749466115</v>
      </c>
      <c r="D176" s="0" t="n">
        <v>5115.3618329652</v>
      </c>
      <c r="E176" s="0" t="n">
        <v>4985.21350570692</v>
      </c>
      <c r="F176" s="0" t="n">
        <v>5208.24461659266</v>
      </c>
      <c r="G176" s="0" t="n">
        <v>6009.86315007245</v>
      </c>
      <c r="H176" s="0" t="n">
        <v>9836.52914805846</v>
      </c>
      <c r="I176" s="0" t="n">
        <v>8851.52457942644</v>
      </c>
      <c r="J176" s="0" t="n">
        <v>8302.01081503387</v>
      </c>
      <c r="K176" s="0" t="n">
        <v>7683.38576403478</v>
      </c>
      <c r="L176" s="0" t="n">
        <v>7641.15022321706</v>
      </c>
      <c r="M176" s="0" t="n">
        <v>6946.38765894135</v>
      </c>
      <c r="N176" s="0" t="n">
        <v>5897.20298879605</v>
      </c>
      <c r="O176" s="0" t="n">
        <v>5453.87043510925</v>
      </c>
      <c r="P176" s="0" t="n">
        <v>5422.99675860863</v>
      </c>
    </row>
    <row r="177" customFormat="false" ht="15" hidden="false" customHeight="false" outlineLevel="0" collapsed="false">
      <c r="A177" s="0" t="n">
        <v>176</v>
      </c>
      <c r="B177" s="0" t="n">
        <v>5898.36308311356</v>
      </c>
      <c r="C177" s="0" t="n">
        <v>5835.39569276333</v>
      </c>
      <c r="D177" s="0" t="n">
        <v>5099.44294335825</v>
      </c>
      <c r="E177" s="0" t="n">
        <v>4922.04482981323</v>
      </c>
      <c r="F177" s="0" t="n">
        <v>5052.70276920768</v>
      </c>
      <c r="G177" s="0" t="n">
        <v>5700.4392166224</v>
      </c>
      <c r="H177" s="0" t="n">
        <v>10366.0931128818</v>
      </c>
      <c r="I177" s="0" t="n">
        <v>9357.7700266233</v>
      </c>
      <c r="J177" s="0" t="n">
        <v>8595.65312330903</v>
      </c>
      <c r="K177" s="0" t="n">
        <v>7640.62505506735</v>
      </c>
      <c r="L177" s="0" t="n">
        <v>7360.68000995721</v>
      </c>
      <c r="M177" s="0" t="n">
        <v>7167.18107997424</v>
      </c>
      <c r="N177" s="0" t="n">
        <v>6167.56201365096</v>
      </c>
      <c r="O177" s="0" t="n">
        <v>5637.71313192677</v>
      </c>
      <c r="P177" s="0" t="n">
        <v>5455.53594492448</v>
      </c>
    </row>
    <row r="178" customFormat="false" ht="15" hidden="false" customHeight="false" outlineLevel="0" collapsed="false">
      <c r="A178" s="0" t="n">
        <v>177</v>
      </c>
      <c r="B178" s="0" t="n">
        <v>5846.64082569575</v>
      </c>
      <c r="C178" s="0" t="n">
        <v>5764.64789722956</v>
      </c>
      <c r="D178" s="0" t="n">
        <v>5126.41943168805</v>
      </c>
      <c r="E178" s="0" t="n">
        <v>4940.76625035997</v>
      </c>
      <c r="F178" s="0" t="n">
        <v>5026.20284117503</v>
      </c>
      <c r="G178" s="0" t="n">
        <v>5570.85950407016</v>
      </c>
      <c r="H178" s="0" t="n">
        <v>10700.2915551687</v>
      </c>
      <c r="I178" s="0" t="n">
        <v>9781.26751213311</v>
      </c>
      <c r="J178" s="0" t="n">
        <v>8808.57401404996</v>
      </c>
      <c r="K178" s="0" t="n">
        <v>7603.89011179972</v>
      </c>
      <c r="L178" s="0" t="n">
        <v>7203.33516338873</v>
      </c>
      <c r="M178" s="0" t="n">
        <v>7239.07378371235</v>
      </c>
      <c r="N178" s="0" t="n">
        <v>6342.06287251607</v>
      </c>
      <c r="O178" s="0" t="n">
        <v>5797.73978609975</v>
      </c>
      <c r="P178" s="0" t="n">
        <v>5538.6237193205</v>
      </c>
    </row>
    <row r="179" customFormat="false" ht="15" hidden="false" customHeight="false" outlineLevel="0" collapsed="false">
      <c r="A179" s="0" t="n">
        <v>178</v>
      </c>
      <c r="B179" s="0" t="n">
        <v>5550.99863833517</v>
      </c>
      <c r="C179" s="0" t="n">
        <v>5565.00072273346</v>
      </c>
      <c r="D179" s="0" t="n">
        <v>5131.92026691793</v>
      </c>
      <c r="E179" s="0" t="n">
        <v>4838.49544106838</v>
      </c>
      <c r="F179" s="0" t="n">
        <v>4786.48698382052</v>
      </c>
      <c r="G179" s="0" t="n">
        <v>5148.74850071887</v>
      </c>
      <c r="H179" s="0" t="n">
        <v>11864.7938035492</v>
      </c>
      <c r="I179" s="0" t="n">
        <v>10828.7081831692</v>
      </c>
      <c r="J179" s="0" t="n">
        <v>9049.18237079779</v>
      </c>
      <c r="K179" s="0" t="n">
        <v>7311.91283324334</v>
      </c>
      <c r="L179" s="0" t="n">
        <v>6725.44051828349</v>
      </c>
      <c r="M179" s="0" t="n">
        <v>7602.36698634009</v>
      </c>
      <c r="N179" s="0" t="n">
        <v>6679.56972352569</v>
      </c>
      <c r="O179" s="0" t="n">
        <v>5948.57471576016</v>
      </c>
      <c r="P179" s="0" t="n">
        <v>5489.37129878757</v>
      </c>
    </row>
    <row r="180" customFormat="false" ht="15" hidden="false" customHeight="false" outlineLevel="0" collapsed="false">
      <c r="A180" s="0" t="n">
        <v>179</v>
      </c>
      <c r="B180" s="0" t="n">
        <v>5197.09755019534</v>
      </c>
      <c r="C180" s="0" t="n">
        <v>5199.3500399412</v>
      </c>
      <c r="D180" s="0" t="n">
        <v>5110.2858268313</v>
      </c>
      <c r="E180" s="0" t="n">
        <v>4632.00586599445</v>
      </c>
      <c r="F180" s="0" t="n">
        <v>4454.60330179733</v>
      </c>
      <c r="G180" s="0" t="n">
        <v>4662.99627701633</v>
      </c>
      <c r="H180" s="0" t="n">
        <v>13510.0371129251</v>
      </c>
      <c r="I180" s="0" t="n">
        <v>12012.1104523585</v>
      </c>
      <c r="J180" s="0" t="n">
        <v>8926.08239852341</v>
      </c>
      <c r="K180" s="0" t="n">
        <v>6890.83072269777</v>
      </c>
      <c r="L180" s="0" t="n">
        <v>6224.22956880287</v>
      </c>
      <c r="M180" s="0" t="n">
        <v>7904.94846821322</v>
      </c>
      <c r="N180" s="0" t="n">
        <v>6962.9482868628</v>
      </c>
      <c r="O180" s="0" t="n">
        <v>5890.76877149598</v>
      </c>
      <c r="P180" s="0" t="n">
        <v>5259.6921543398</v>
      </c>
    </row>
    <row r="181" customFormat="false" ht="15" hidden="false" customHeight="false" outlineLevel="0" collapsed="false">
      <c r="A181" s="0" t="n">
        <v>180</v>
      </c>
      <c r="B181" s="0" t="n">
        <v>5077.42868050735</v>
      </c>
      <c r="C181" s="0" t="n">
        <v>5100.47598042092</v>
      </c>
      <c r="D181" s="0" t="n">
        <v>5119.98739094402</v>
      </c>
      <c r="E181" s="0" t="n">
        <v>4535.87225450747</v>
      </c>
      <c r="F181" s="0" t="n">
        <v>4325.21809487276</v>
      </c>
      <c r="G181" s="0" t="n">
        <v>4448.69212038502</v>
      </c>
      <c r="H181" s="0" t="n">
        <v>14386.1060399517</v>
      </c>
      <c r="I181" s="0" t="n">
        <v>12525.2654057547</v>
      </c>
      <c r="J181" s="0" t="n">
        <v>8772.97202049136</v>
      </c>
      <c r="K181" s="0" t="n">
        <v>6738.28641947839</v>
      </c>
      <c r="L181" s="0" t="n">
        <v>6029.32318355935</v>
      </c>
      <c r="M181" s="0" t="n">
        <v>7691.36775349149</v>
      </c>
      <c r="N181" s="0" t="n">
        <v>7024.24384221017</v>
      </c>
      <c r="O181" s="0" t="n">
        <v>5810.31982533589</v>
      </c>
      <c r="P181" s="0" t="n">
        <v>5189.99213271823</v>
      </c>
    </row>
    <row r="182" customFormat="false" ht="15" hidden="false" customHeight="false" outlineLevel="0" collapsed="false">
      <c r="A182" s="0" t="n">
        <v>181</v>
      </c>
      <c r="B182" s="0" t="n">
        <v>7458.07447098125</v>
      </c>
      <c r="C182" s="0" t="n">
        <v>8817.7082698119</v>
      </c>
      <c r="D182" s="0" t="n">
        <v>5432.98754264873</v>
      </c>
      <c r="E182" s="0" t="n">
        <v>5129.72336698816</v>
      </c>
      <c r="F182" s="0" t="n">
        <v>5694.85927951431</v>
      </c>
      <c r="G182" s="0" t="n">
        <v>9126.80085268303</v>
      </c>
      <c r="H182" s="0" t="n">
        <v>12174.5419127661</v>
      </c>
      <c r="I182" s="0" t="n">
        <v>8954.21306903548</v>
      </c>
      <c r="J182" s="0" t="n">
        <v>8479.42461448145</v>
      </c>
      <c r="K182" s="0" t="n">
        <v>8747.33970485973</v>
      </c>
      <c r="L182" s="0" t="n">
        <v>11354.2443081468</v>
      </c>
      <c r="M182" s="0" t="n">
        <v>7570.9981852243</v>
      </c>
      <c r="N182" s="0" t="n">
        <v>2779.73171574376</v>
      </c>
      <c r="O182" s="0" t="n">
        <v>2153.99459624315</v>
      </c>
      <c r="P182" s="0" t="n">
        <v>2931.04487145902</v>
      </c>
    </row>
    <row r="183" customFormat="false" ht="15" hidden="false" customHeight="false" outlineLevel="0" collapsed="false">
      <c r="A183" s="0" t="n">
        <v>182</v>
      </c>
      <c r="B183" s="0" t="n">
        <v>9571.52785851101</v>
      </c>
      <c r="C183" s="0" t="n">
        <v>10103.0718126665</v>
      </c>
      <c r="D183" s="0" t="n">
        <v>7603.62179046832</v>
      </c>
      <c r="E183" s="0" t="n">
        <v>7226.98962557207</v>
      </c>
      <c r="F183" s="0" t="n">
        <v>8123.13029028761</v>
      </c>
      <c r="G183" s="0" t="n">
        <v>11128.5341082016</v>
      </c>
      <c r="H183" s="0" t="n">
        <v>12605.127849072</v>
      </c>
      <c r="I183" s="0" t="n">
        <v>10169.6021269313</v>
      </c>
      <c r="J183" s="0" t="n">
        <v>9573.68647062475</v>
      </c>
      <c r="K183" s="0" t="n">
        <v>10089.7216460763</v>
      </c>
      <c r="L183" s="0" t="n">
        <v>12493.199263646</v>
      </c>
      <c r="M183" s="0" t="n">
        <v>9225.44355190918</v>
      </c>
      <c r="N183" s="0" t="n">
        <v>5873.27892494155</v>
      </c>
      <c r="O183" s="0" t="n">
        <v>4946.93868279641</v>
      </c>
      <c r="P183" s="0" t="n">
        <v>6041.42276853146</v>
      </c>
    </row>
    <row r="184" customFormat="false" ht="15" hidden="false" customHeight="false" outlineLevel="0" collapsed="false">
      <c r="A184" s="0" t="n">
        <v>183</v>
      </c>
      <c r="B184" s="0" t="n">
        <v>9748.16170762931</v>
      </c>
      <c r="C184" s="0" t="n">
        <v>9661.43620092033</v>
      </c>
      <c r="D184" s="0" t="n">
        <v>7885.62191332937</v>
      </c>
      <c r="E184" s="0" t="n">
        <v>7686.06391052886</v>
      </c>
      <c r="F184" s="0" t="n">
        <v>8466.40574116139</v>
      </c>
      <c r="G184" s="0" t="n">
        <v>10783.4323515931</v>
      </c>
      <c r="H184" s="0" t="n">
        <v>12407.7945731011</v>
      </c>
      <c r="I184" s="0" t="n">
        <v>10630.1004078706</v>
      </c>
      <c r="J184" s="0" t="n">
        <v>10186.7185326572</v>
      </c>
      <c r="K184" s="0" t="n">
        <v>10553.6366374456</v>
      </c>
      <c r="L184" s="0" t="n">
        <v>12248.6656808606</v>
      </c>
      <c r="M184" s="0" t="n">
        <v>9362.63225662815</v>
      </c>
      <c r="N184" s="0" t="n">
        <v>7072.56144103544</v>
      </c>
      <c r="O184" s="0" t="n">
        <v>6446.88408181354</v>
      </c>
      <c r="P184" s="0" t="n">
        <v>7259.69115377275</v>
      </c>
    </row>
    <row r="185" customFormat="false" ht="15" hidden="false" customHeight="false" outlineLevel="0" collapsed="false">
      <c r="A185" s="0" t="n">
        <v>184</v>
      </c>
      <c r="B185" s="0" t="n">
        <v>9864.24370515984</v>
      </c>
      <c r="C185" s="0" t="n">
        <v>9403.43960275694</v>
      </c>
      <c r="D185" s="0" t="n">
        <v>8099.85645437549</v>
      </c>
      <c r="E185" s="0" t="n">
        <v>8026.73311990241</v>
      </c>
      <c r="F185" s="0" t="n">
        <v>8694.85169644812</v>
      </c>
      <c r="G185" s="0" t="n">
        <v>10563.6992881048</v>
      </c>
      <c r="H185" s="0" t="n">
        <v>12415.2774925176</v>
      </c>
      <c r="I185" s="0" t="n">
        <v>11078.3411972332</v>
      </c>
      <c r="J185" s="0" t="n">
        <v>10748.7921838426</v>
      </c>
      <c r="K185" s="0" t="n">
        <v>10942.4909153254</v>
      </c>
      <c r="L185" s="0" t="n">
        <v>12144.9122096875</v>
      </c>
      <c r="M185" s="0" t="n">
        <v>9475.97457236765</v>
      </c>
      <c r="N185" s="0" t="n">
        <v>7784.3586041127</v>
      </c>
      <c r="O185" s="0" t="n">
        <v>7383.40062955172</v>
      </c>
      <c r="P185" s="0" t="n">
        <v>7962.5247214459</v>
      </c>
    </row>
    <row r="186" customFormat="false" ht="15" hidden="false" customHeight="false" outlineLevel="0" collapsed="false">
      <c r="A186" s="0" t="n">
        <v>185</v>
      </c>
      <c r="B186" s="0" t="n">
        <v>9038.97801701802</v>
      </c>
      <c r="C186" s="0" t="n">
        <v>9537.42140926321</v>
      </c>
      <c r="D186" s="0" t="n">
        <v>7916.12345311845</v>
      </c>
      <c r="E186" s="0" t="n">
        <v>7505.2686545546</v>
      </c>
      <c r="F186" s="0" t="n">
        <v>7751.48749575232</v>
      </c>
      <c r="G186" s="0" t="n">
        <v>9036.61841132828</v>
      </c>
      <c r="H186" s="0" t="n">
        <v>14374.6306016859</v>
      </c>
      <c r="I186" s="0" t="n">
        <v>12597.5823389302</v>
      </c>
      <c r="J186" s="0" t="n">
        <v>11753.5026568241</v>
      </c>
      <c r="K186" s="0" t="n">
        <v>11165.3909561751</v>
      </c>
      <c r="L186" s="0" t="n">
        <v>11441.024857515</v>
      </c>
      <c r="M186" s="0" t="n">
        <v>10771.5408458778</v>
      </c>
      <c r="N186" s="0" t="n">
        <v>8746.80070506866</v>
      </c>
      <c r="O186" s="0" t="n">
        <v>7891.25137669063</v>
      </c>
      <c r="P186" s="0" t="n">
        <v>7850.72531372039</v>
      </c>
    </row>
    <row r="187" customFormat="false" ht="15" hidden="false" customHeight="false" outlineLevel="0" collapsed="false">
      <c r="A187" s="0" t="n">
        <v>186</v>
      </c>
      <c r="B187" s="0" t="n">
        <v>9974.82116521311</v>
      </c>
      <c r="C187" s="0" t="n">
        <v>9172.228206778</v>
      </c>
      <c r="D187" s="0" t="n">
        <v>8284.84645551151</v>
      </c>
      <c r="E187" s="0" t="n">
        <v>8323.18659701505</v>
      </c>
      <c r="F187" s="0" t="n">
        <v>8869.15958022157</v>
      </c>
      <c r="G187" s="0" t="n">
        <v>10305.9978454938</v>
      </c>
      <c r="H187" s="0" t="n">
        <v>12629.8743834966</v>
      </c>
      <c r="I187" s="0" t="n">
        <v>11731.1506459635</v>
      </c>
      <c r="J187" s="0" t="n">
        <v>11501.1121564537</v>
      </c>
      <c r="K187" s="0" t="n">
        <v>11381.6854985113</v>
      </c>
      <c r="L187" s="0" t="n">
        <v>12042.1586129967</v>
      </c>
      <c r="M187" s="0" t="n">
        <v>9647.13471946549</v>
      </c>
      <c r="N187" s="0" t="n">
        <v>8495.94242795841</v>
      </c>
      <c r="O187" s="0" t="n">
        <v>8261.65874668105</v>
      </c>
      <c r="P187" s="0" t="n">
        <v>8620.32850150809</v>
      </c>
    </row>
    <row r="188" customFormat="false" ht="15" hidden="false" customHeight="false" outlineLevel="0" collapsed="false">
      <c r="A188" s="0" t="n">
        <v>187</v>
      </c>
      <c r="B188" s="0" t="n">
        <v>9999.93214247715</v>
      </c>
      <c r="C188" s="0" t="n">
        <v>9110.00697968789</v>
      </c>
      <c r="D188" s="0" t="n">
        <v>8322.34730303388</v>
      </c>
      <c r="E188" s="0" t="n">
        <v>8384.3604964956</v>
      </c>
      <c r="F188" s="0" t="n">
        <v>8895.69089425413</v>
      </c>
      <c r="G188" s="0" t="n">
        <v>10226.9735947031</v>
      </c>
      <c r="H188" s="0" t="n">
        <v>12759.956919193</v>
      </c>
      <c r="I188" s="0" t="n">
        <v>11949.9714725454</v>
      </c>
      <c r="J188" s="0" t="n">
        <v>11742.4802697532</v>
      </c>
      <c r="K188" s="0" t="n">
        <v>11506.5959072498</v>
      </c>
      <c r="L188" s="0" t="n">
        <v>12022.3359582126</v>
      </c>
      <c r="M188" s="0" t="n">
        <v>9705.2576716688</v>
      </c>
      <c r="N188" s="0" t="n">
        <v>8677.35089985369</v>
      </c>
      <c r="O188" s="0" t="n">
        <v>8473.88944339018</v>
      </c>
      <c r="P188" s="0" t="n">
        <v>8777.48401338767</v>
      </c>
    </row>
    <row r="189" customFormat="false" ht="15" hidden="false" customHeight="false" outlineLevel="0" collapsed="false">
      <c r="A189" s="0" t="n">
        <v>188</v>
      </c>
      <c r="B189" s="0" t="n">
        <v>9314.94541754572</v>
      </c>
      <c r="C189" s="0" t="n">
        <v>9324.08451289647</v>
      </c>
      <c r="D189" s="0" t="n">
        <v>8273.1045049511</v>
      </c>
      <c r="E189" s="0" t="n">
        <v>7992.78978506933</v>
      </c>
      <c r="F189" s="0" t="n">
        <v>8145.55917169772</v>
      </c>
      <c r="G189" s="0" t="n">
        <v>9071.57180373371</v>
      </c>
      <c r="H189" s="0" t="n">
        <v>14915.2836311764</v>
      </c>
      <c r="I189" s="0" t="n">
        <v>13562.881804951</v>
      </c>
      <c r="J189" s="0" t="n">
        <v>12651.7118955008</v>
      </c>
      <c r="K189" s="0" t="n">
        <v>11583.8913168447</v>
      </c>
      <c r="L189" s="0" t="n">
        <v>11368.3531412903</v>
      </c>
      <c r="M189" s="0" t="n">
        <v>10999.4842569111</v>
      </c>
      <c r="N189" s="0" t="n">
        <v>9590.14436394029</v>
      </c>
      <c r="O189" s="0" t="n">
        <v>8830.23030696287</v>
      </c>
      <c r="P189" s="0" t="n">
        <v>8601.108061787</v>
      </c>
    </row>
    <row r="190" customFormat="false" ht="15" hidden="false" customHeight="false" outlineLevel="0" collapsed="false">
      <c r="A190" s="0" t="n">
        <v>189</v>
      </c>
      <c r="B190" s="0" t="n">
        <v>10011.8383538466</v>
      </c>
      <c r="C190" s="0" t="n">
        <v>8920.2164667576</v>
      </c>
      <c r="D190" s="0" t="n">
        <v>8383.64368457478</v>
      </c>
      <c r="E190" s="0" t="n">
        <v>8465.89331206885</v>
      </c>
      <c r="F190" s="0" t="n">
        <v>8863.01948701136</v>
      </c>
      <c r="G190" s="0" t="n">
        <v>9887.69787887713</v>
      </c>
      <c r="H190" s="0" t="n">
        <v>13506.4939988016</v>
      </c>
      <c r="I190" s="0" t="n">
        <v>13047.7315850628</v>
      </c>
      <c r="J190" s="0" t="n">
        <v>12598.1200847081</v>
      </c>
      <c r="K190" s="0" t="n">
        <v>11806.7502926217</v>
      </c>
      <c r="L190" s="0" t="n">
        <v>11878.1939505647</v>
      </c>
      <c r="M190" s="0" t="n">
        <v>9949.39193642147</v>
      </c>
      <c r="N190" s="0" t="n">
        <v>9282.20002926815</v>
      </c>
      <c r="O190" s="0" t="n">
        <v>9092.26505962843</v>
      </c>
      <c r="P190" s="0" t="n">
        <v>9194.59246066802</v>
      </c>
    </row>
    <row r="191" customFormat="false" ht="15" hidden="false" customHeight="false" outlineLevel="0" collapsed="false">
      <c r="A191" s="0" t="n">
        <v>190</v>
      </c>
      <c r="B191" s="0" t="n">
        <v>9850.08860507866</v>
      </c>
      <c r="C191" s="0" t="n">
        <v>8639.30506375918</v>
      </c>
      <c r="D191" s="0" t="n">
        <v>8410.24712679943</v>
      </c>
      <c r="E191" s="0" t="n">
        <v>8446.43190225858</v>
      </c>
      <c r="F191" s="0" t="n">
        <v>8681.06736126191</v>
      </c>
      <c r="G191" s="0" t="n">
        <v>9479.80431203584</v>
      </c>
      <c r="H191" s="0" t="n">
        <v>14585.48630184</v>
      </c>
      <c r="I191" s="0" t="n">
        <v>14324.7832197083</v>
      </c>
      <c r="J191" s="0" t="n">
        <v>13230.3797894447</v>
      </c>
      <c r="K191" s="0" t="n">
        <v>11814.2863533326</v>
      </c>
      <c r="L191" s="0" t="n">
        <v>11592.3984918245</v>
      </c>
      <c r="M191" s="0" t="n">
        <v>10258.8660043834</v>
      </c>
      <c r="N191" s="0" t="n">
        <v>9743.11464708712</v>
      </c>
      <c r="O191" s="0" t="n">
        <v>9506.70488282731</v>
      </c>
      <c r="P191" s="0" t="n">
        <v>9355.28921484824</v>
      </c>
    </row>
    <row r="192" customFormat="false" ht="15" hidden="false" customHeight="false" outlineLevel="0" collapsed="false">
      <c r="A192" s="0" t="n">
        <v>191</v>
      </c>
      <c r="B192" s="0" t="n">
        <v>8886.29113858525</v>
      </c>
      <c r="C192" s="0" t="n">
        <v>7743.3643814031</v>
      </c>
      <c r="D192" s="0" t="n">
        <v>7632.54075119513</v>
      </c>
      <c r="E192" s="0" t="n">
        <v>7443.77808921603</v>
      </c>
      <c r="F192" s="0" t="n">
        <v>7621.66603636167</v>
      </c>
      <c r="G192" s="0" t="n">
        <v>7467.49877032657</v>
      </c>
      <c r="H192" s="0" t="n">
        <v>16588.5952767056</v>
      </c>
      <c r="I192" s="0" t="n">
        <v>15578.3595929435</v>
      </c>
      <c r="J192" s="0" t="n">
        <v>13003.3977844161</v>
      </c>
      <c r="K192" s="0" t="n">
        <v>11207.9192257707</v>
      </c>
      <c r="L192" s="0" t="n">
        <v>10054.9280476886</v>
      </c>
      <c r="M192" s="0" t="n">
        <v>10548.746293069</v>
      </c>
      <c r="N192" s="0" t="n">
        <v>9676.85557015393</v>
      </c>
      <c r="O192" s="0" t="n">
        <v>9038.53290462537</v>
      </c>
      <c r="P192" s="0" t="n">
        <v>8767.48221124225</v>
      </c>
    </row>
    <row r="193" customFormat="false" ht="15" hidden="false" customHeight="false" outlineLevel="0" collapsed="false">
      <c r="A193" s="0" t="n">
        <v>192</v>
      </c>
      <c r="B193" s="0" t="n">
        <v>9531.91515887326</v>
      </c>
      <c r="C193" s="0" t="n">
        <v>7946.15137277262</v>
      </c>
      <c r="D193" s="0" t="n">
        <v>8325.67219327715</v>
      </c>
      <c r="E193" s="0" t="n">
        <v>8101.74621952736</v>
      </c>
      <c r="F193" s="0" t="n">
        <v>8214.86718376572</v>
      </c>
      <c r="G193" s="0" t="n">
        <v>8743.05506773867</v>
      </c>
      <c r="H193" s="0" t="n">
        <v>17255.9630290547</v>
      </c>
      <c r="I193" s="0" t="n">
        <v>16578.3211737755</v>
      </c>
      <c r="J193" s="0" t="n">
        <v>13444.3456375887</v>
      </c>
      <c r="K193" s="0" t="n">
        <v>11507.3149498578</v>
      </c>
      <c r="L193" s="0" t="n">
        <v>11098.5066079984</v>
      </c>
      <c r="M193" s="0" t="n">
        <v>10341.854070037</v>
      </c>
      <c r="N193" s="0" t="n">
        <v>10252.7740423782</v>
      </c>
      <c r="O193" s="0" t="n">
        <v>9491.44304789283</v>
      </c>
      <c r="P193" s="0" t="n">
        <v>9216.98652028447</v>
      </c>
    </row>
    <row r="194" customFormat="false" ht="15" hidden="false" customHeight="false" outlineLevel="0" collapsed="false">
      <c r="A194" s="0" t="n">
        <v>193</v>
      </c>
      <c r="B194" s="0" t="n">
        <v>10685.4805296945</v>
      </c>
      <c r="C194" s="0" t="n">
        <v>13496.8509164669</v>
      </c>
      <c r="D194" s="0" t="n">
        <v>8675.16902419425</v>
      </c>
      <c r="E194" s="0" t="n">
        <v>8194.17753266194</v>
      </c>
      <c r="F194" s="0" t="n">
        <v>8903.94787201303</v>
      </c>
      <c r="G194" s="0" t="n">
        <v>13653.3230253952</v>
      </c>
      <c r="H194" s="0" t="n">
        <v>16321.533405561</v>
      </c>
      <c r="I194" s="0" t="n">
        <v>11810.5399535292</v>
      </c>
      <c r="J194" s="0" t="n">
        <v>11087.8328591021</v>
      </c>
      <c r="K194" s="0" t="n">
        <v>11472.5981711137</v>
      </c>
      <c r="L194" s="0" t="n">
        <v>15615.1969551082</v>
      </c>
      <c r="M194" s="0" t="n">
        <v>10936.2740461485</v>
      </c>
      <c r="N194" s="0" t="n">
        <v>4015.50119770861</v>
      </c>
      <c r="O194" s="0" t="n">
        <v>2968.26446712071</v>
      </c>
      <c r="P194" s="0" t="n">
        <v>4006.06053747167</v>
      </c>
    </row>
    <row r="195" customFormat="false" ht="15" hidden="false" customHeight="false" outlineLevel="0" collapsed="false">
      <c r="A195" s="0" t="n">
        <v>194</v>
      </c>
      <c r="B195" s="0" t="n">
        <v>10165.7034293543</v>
      </c>
      <c r="C195" s="0" t="n">
        <v>9681.6349103021</v>
      </c>
      <c r="D195" s="0" t="n">
        <v>7195.36871451055</v>
      </c>
      <c r="E195" s="0" t="n">
        <v>7028.60742704443</v>
      </c>
      <c r="F195" s="0" t="n">
        <v>8091.68093225298</v>
      </c>
      <c r="G195" s="0" t="n">
        <v>11249.4190445592</v>
      </c>
      <c r="H195" s="0" t="n">
        <v>13459.7903437091</v>
      </c>
      <c r="I195" s="0" t="n">
        <v>11032.177785759</v>
      </c>
      <c r="J195" s="0" t="n">
        <v>10518.449860064</v>
      </c>
      <c r="K195" s="0" t="n">
        <v>11086.9211984711</v>
      </c>
      <c r="L195" s="0" t="n">
        <v>13505.5523745127</v>
      </c>
      <c r="M195" s="0" t="n">
        <v>9097.04784446416</v>
      </c>
      <c r="N195" s="0" t="n">
        <v>5780.09095409904</v>
      </c>
      <c r="O195" s="0" t="n">
        <v>5154.78627210576</v>
      </c>
      <c r="P195" s="0" t="n">
        <v>6478.83947885214</v>
      </c>
    </row>
    <row r="196" customFormat="false" ht="15" hidden="false" customHeight="false" outlineLevel="0" collapsed="false">
      <c r="A196" s="0" t="n">
        <v>195</v>
      </c>
      <c r="B196" s="0" t="n">
        <v>10780.9396899505</v>
      </c>
      <c r="C196" s="0" t="n">
        <v>9707.69597269482</v>
      </c>
      <c r="D196" s="0" t="n">
        <v>7899.64509565053</v>
      </c>
      <c r="E196" s="0" t="n">
        <v>7854.77872105636</v>
      </c>
      <c r="F196" s="0" t="n">
        <v>8815.01941531157</v>
      </c>
      <c r="G196" s="0" t="n">
        <v>11350.9344125102</v>
      </c>
      <c r="H196" s="0" t="n">
        <v>13822.0264468166</v>
      </c>
      <c r="I196" s="0" t="n">
        <v>12030.4758758246</v>
      </c>
      <c r="J196" s="0" t="n">
        <v>11612.9733966341</v>
      </c>
      <c r="K196" s="0" t="n">
        <v>12000.1347733217</v>
      </c>
      <c r="L196" s="0" t="n">
        <v>13779.1536083862</v>
      </c>
      <c r="M196" s="0" t="n">
        <v>9790.9654653963</v>
      </c>
      <c r="N196" s="0" t="n">
        <v>7455.88502528027</v>
      </c>
      <c r="O196" s="0" t="n">
        <v>7015.77777757427</v>
      </c>
      <c r="P196" s="0" t="n">
        <v>8070.18949117115</v>
      </c>
    </row>
    <row r="197" customFormat="false" ht="15" hidden="false" customHeight="false" outlineLevel="0" collapsed="false">
      <c r="A197" s="0" t="n">
        <v>196</v>
      </c>
      <c r="B197" s="0" t="n">
        <v>11086.9894199062</v>
      </c>
      <c r="C197" s="0" t="n">
        <v>9714.43825124323</v>
      </c>
      <c r="D197" s="0" t="n">
        <v>8393.43676609033</v>
      </c>
      <c r="E197" s="0" t="n">
        <v>8446.14951759516</v>
      </c>
      <c r="F197" s="0" t="n">
        <v>9260.18422219837</v>
      </c>
      <c r="G197" s="0" t="n">
        <v>11334.7307929435</v>
      </c>
      <c r="H197" s="0" t="n">
        <v>14215.995038769</v>
      </c>
      <c r="I197" s="0" t="n">
        <v>12797.7765414786</v>
      </c>
      <c r="J197" s="0" t="n">
        <v>12483.5899665899</v>
      </c>
      <c r="K197" s="0" t="n">
        <v>12667.4306219959</v>
      </c>
      <c r="L197" s="0" t="n">
        <v>13926.272427708</v>
      </c>
      <c r="M197" s="0" t="n">
        <v>10274.4198993081</v>
      </c>
      <c r="N197" s="0" t="n">
        <v>8537.2151284855</v>
      </c>
      <c r="O197" s="0" t="n">
        <v>8243.29873644855</v>
      </c>
      <c r="P197" s="0" t="n">
        <v>8991.35437091445</v>
      </c>
    </row>
    <row r="198" customFormat="false" ht="15" hidden="false" customHeight="false" outlineLevel="0" collapsed="false">
      <c r="A198" s="0" t="n">
        <v>197</v>
      </c>
      <c r="B198" s="0" t="n">
        <v>11303.8705591116</v>
      </c>
      <c r="C198" s="0" t="n">
        <v>9817.46072566732</v>
      </c>
      <c r="D198" s="0" t="n">
        <v>8794.6315513497</v>
      </c>
      <c r="E198" s="0" t="n">
        <v>8883.40757522162</v>
      </c>
      <c r="F198" s="0" t="n">
        <v>9574.5965261105</v>
      </c>
      <c r="G198" s="0" t="n">
        <v>11317.944508756</v>
      </c>
      <c r="H198" s="0" t="n">
        <v>14682.9453816929</v>
      </c>
      <c r="I198" s="0" t="n">
        <v>13548.0820510597</v>
      </c>
      <c r="J198" s="0" t="n">
        <v>13245.9843351644</v>
      </c>
      <c r="K198" s="0" t="n">
        <v>13199.0052840798</v>
      </c>
      <c r="L198" s="0" t="n">
        <v>14035.4365423316</v>
      </c>
      <c r="M198" s="0" t="n">
        <v>10731.3377440186</v>
      </c>
      <c r="N198" s="0" t="n">
        <v>9368.29898080383</v>
      </c>
      <c r="O198" s="0" t="n">
        <v>9123.38992154829</v>
      </c>
      <c r="P198" s="0" t="n">
        <v>9627.58330632847</v>
      </c>
    </row>
    <row r="199" customFormat="false" ht="15" hidden="false" customHeight="false" outlineLevel="0" collapsed="false">
      <c r="A199" s="0" t="n">
        <v>198</v>
      </c>
      <c r="B199" s="0" t="n">
        <v>11374.7304462863</v>
      </c>
      <c r="C199" s="0" t="n">
        <v>9875.79976299105</v>
      </c>
      <c r="D199" s="0" t="n">
        <v>8953.29960855232</v>
      </c>
      <c r="E199" s="0" t="n">
        <v>9037.45921501316</v>
      </c>
      <c r="F199" s="0" t="n">
        <v>9671.97275331876</v>
      </c>
      <c r="G199" s="0" t="n">
        <v>11285.5065021251</v>
      </c>
      <c r="H199" s="0" t="n">
        <v>14951.1828066268</v>
      </c>
      <c r="I199" s="0" t="n">
        <v>13937.3868932674</v>
      </c>
      <c r="J199" s="0" t="n">
        <v>13610.2817937287</v>
      </c>
      <c r="K199" s="0" t="n">
        <v>13422.9178136659</v>
      </c>
      <c r="L199" s="0" t="n">
        <v>14059.1057858081</v>
      </c>
      <c r="M199" s="0" t="n">
        <v>10962.4621935518</v>
      </c>
      <c r="N199" s="0" t="n">
        <v>9751.31609672441</v>
      </c>
      <c r="O199" s="0" t="n">
        <v>9492.75203137814</v>
      </c>
      <c r="P199" s="0" t="n">
        <v>9877.52448160939</v>
      </c>
    </row>
    <row r="200" customFormat="false" ht="15" hidden="false" customHeight="false" outlineLevel="0" collapsed="false">
      <c r="A200" s="0" t="n">
        <v>199</v>
      </c>
      <c r="B200" s="0" t="n">
        <v>11400.898495553</v>
      </c>
      <c r="C200" s="0" t="n">
        <v>9906.82973912935</v>
      </c>
      <c r="D200" s="0" t="n">
        <v>9072.71063025814</v>
      </c>
      <c r="E200" s="0" t="n">
        <v>9151.10865757427</v>
      </c>
      <c r="F200" s="0" t="n">
        <v>9727.51432034119</v>
      </c>
      <c r="G200" s="0" t="n">
        <v>11213.8256348968</v>
      </c>
      <c r="H200" s="0" t="n">
        <v>15240.3738709183</v>
      </c>
      <c r="I200" s="0" t="n">
        <v>14347.0550650898</v>
      </c>
      <c r="J200" s="0" t="n">
        <v>13950.0954799995</v>
      </c>
      <c r="K200" s="0" t="n">
        <v>13591.8877684331</v>
      </c>
      <c r="L200" s="0" t="n">
        <v>14056.4759512871</v>
      </c>
      <c r="M200" s="0" t="n">
        <v>11160.5977706623</v>
      </c>
      <c r="N200" s="0" t="n">
        <v>10098.2814434876</v>
      </c>
      <c r="O200" s="0" t="n">
        <v>9812.94727509148</v>
      </c>
      <c r="P200" s="0" t="n">
        <v>10071.8605296507</v>
      </c>
    </row>
    <row r="201" customFormat="false" ht="15" hidden="false" customHeight="false" outlineLevel="0" collapsed="false">
      <c r="A201" s="0" t="n">
        <v>200</v>
      </c>
      <c r="B201" s="0" t="n">
        <v>11427.3568466674</v>
      </c>
      <c r="C201" s="0" t="n">
        <v>9944.04568083901</v>
      </c>
      <c r="D201" s="0" t="n">
        <v>9246.01603311754</v>
      </c>
      <c r="E201" s="0" t="n">
        <v>9333.09202886203</v>
      </c>
      <c r="F201" s="0" t="n">
        <v>9812.70627657351</v>
      </c>
      <c r="G201" s="0" t="n">
        <v>11119.3038012563</v>
      </c>
      <c r="H201" s="0" t="n">
        <v>15695.6458582041</v>
      </c>
      <c r="I201" s="0" t="n">
        <v>15000.3649568107</v>
      </c>
      <c r="J201" s="0" t="n">
        <v>14542.8451569098</v>
      </c>
      <c r="K201" s="0" t="n">
        <v>13864.8799953999</v>
      </c>
      <c r="L201" s="0" t="n">
        <v>14002.7502279681</v>
      </c>
      <c r="M201" s="0" t="n">
        <v>11408.1671046717</v>
      </c>
      <c r="N201" s="0" t="n">
        <v>10579.3940710463</v>
      </c>
      <c r="O201" s="0" t="n">
        <v>10347.2762045025</v>
      </c>
      <c r="P201" s="0" t="n">
        <v>10425.2405985846</v>
      </c>
    </row>
    <row r="202" customFormat="false" ht="15" hidden="false" customHeight="false" outlineLevel="0" collapsed="false">
      <c r="A202" s="0" t="n">
        <v>201</v>
      </c>
      <c r="B202" s="0" t="n">
        <v>11458.198973594</v>
      </c>
      <c r="C202" s="0" t="n">
        <v>10061.8625954534</v>
      </c>
      <c r="D202" s="0" t="n">
        <v>9452.08601464282</v>
      </c>
      <c r="E202" s="0" t="n">
        <v>9492.2320846975</v>
      </c>
      <c r="F202" s="0" t="n">
        <v>9898.43468654414</v>
      </c>
      <c r="G202" s="0" t="n">
        <v>11080.0974716852</v>
      </c>
      <c r="H202" s="0" t="n">
        <v>16373.6675821713</v>
      </c>
      <c r="I202" s="0" t="n">
        <v>15726.1072129416</v>
      </c>
      <c r="J202" s="0" t="n">
        <v>15035.5287134161</v>
      </c>
      <c r="K202" s="0" t="n">
        <v>14045.4430567075</v>
      </c>
      <c r="L202" s="0" t="n">
        <v>13905.740819757</v>
      </c>
      <c r="M202" s="0" t="n">
        <v>11765.8831583105</v>
      </c>
      <c r="N202" s="0" t="n">
        <v>11021.5008117992</v>
      </c>
      <c r="O202" s="0" t="n">
        <v>10734.1293017848</v>
      </c>
      <c r="P202" s="0" t="n">
        <v>10723.2163328669</v>
      </c>
    </row>
    <row r="203" customFormat="false" ht="15" hidden="false" customHeight="false" outlineLevel="0" collapsed="false">
      <c r="A203" s="0" t="n">
        <v>202</v>
      </c>
      <c r="B203" s="0" t="n">
        <v>13105.0485192509</v>
      </c>
      <c r="C203" s="0" t="n">
        <v>12764.3988006987</v>
      </c>
      <c r="D203" s="0" t="n">
        <v>11935.8829338447</v>
      </c>
      <c r="E203" s="0" t="n">
        <v>11636.0280849277</v>
      </c>
      <c r="F203" s="0" t="n">
        <v>11786.5044811297</v>
      </c>
      <c r="G203" s="0" t="n">
        <v>12829.1488667512</v>
      </c>
      <c r="H203" s="0" t="n">
        <v>19978.4095441848</v>
      </c>
      <c r="I203" s="0" t="n">
        <v>18555.9206615766</v>
      </c>
      <c r="J203" s="0" t="n">
        <v>16940.2086737924</v>
      </c>
      <c r="K203" s="0" t="n">
        <v>15355.3222253863</v>
      </c>
      <c r="L203" s="0" t="n">
        <v>15265.5457476579</v>
      </c>
      <c r="M203" s="0" t="n">
        <v>15205.6997990224</v>
      </c>
      <c r="N203" s="0" t="n">
        <v>13678.8140927687</v>
      </c>
      <c r="O203" s="0" t="n">
        <v>12820.706210029</v>
      </c>
      <c r="P203" s="0" t="n">
        <v>12459.1246873794</v>
      </c>
    </row>
    <row r="204" customFormat="false" ht="15" hidden="false" customHeight="false" outlineLevel="0" collapsed="false">
      <c r="A204" s="0" t="n">
        <v>203</v>
      </c>
      <c r="B204" s="0" t="n">
        <v>12311.5009611839</v>
      </c>
      <c r="C204" s="0" t="n">
        <v>9507.08171403749</v>
      </c>
      <c r="D204" s="0" t="n">
        <v>9872.5631128377</v>
      </c>
      <c r="E204" s="0" t="n">
        <v>10155.7900493709</v>
      </c>
      <c r="F204" s="0" t="n">
        <v>10359.3154249241</v>
      </c>
      <c r="G204" s="0" t="n">
        <v>10534.2950425519</v>
      </c>
      <c r="H204" s="0" t="n">
        <v>18071.6955253765</v>
      </c>
      <c r="I204" s="0" t="n">
        <v>17731.406035082</v>
      </c>
      <c r="J204" s="0" t="n">
        <v>15993.3697086754</v>
      </c>
      <c r="K204" s="0" t="n">
        <v>14496.9578957039</v>
      </c>
      <c r="L204" s="0" t="n">
        <v>14333.4411448038</v>
      </c>
      <c r="M204" s="0" t="n">
        <v>12230.3100574128</v>
      </c>
      <c r="N204" s="0" t="n">
        <v>11847.9326347723</v>
      </c>
      <c r="O204" s="0" t="n">
        <v>11761.1653774662</v>
      </c>
      <c r="P204" s="0" t="n">
        <v>11606.0468523081</v>
      </c>
    </row>
    <row r="205" customFormat="false" ht="15" hidden="false" customHeight="false" outlineLevel="0" collapsed="false">
      <c r="A205" s="0" t="n">
        <v>204</v>
      </c>
      <c r="B205" s="0" t="n">
        <v>11887.5172796778</v>
      </c>
      <c r="C205" s="0" t="n">
        <v>9437.75212119323</v>
      </c>
      <c r="D205" s="0" t="n">
        <v>10017.437228226</v>
      </c>
      <c r="E205" s="0" t="n">
        <v>10413.9694029102</v>
      </c>
      <c r="F205" s="0" t="n">
        <v>10558.6924574065</v>
      </c>
      <c r="G205" s="0" t="n">
        <v>9908.1267435417</v>
      </c>
      <c r="H205" s="0" t="n">
        <v>18356.515101307</v>
      </c>
      <c r="I205" s="0" t="n">
        <v>18279.0993336677</v>
      </c>
      <c r="J205" s="0" t="n">
        <v>16114.0582878573</v>
      </c>
      <c r="K205" s="0" t="n">
        <v>14490.2321138568</v>
      </c>
      <c r="L205" s="0" t="n">
        <v>13750.1185163994</v>
      </c>
      <c r="M205" s="0" t="n">
        <v>11836.9675709825</v>
      </c>
      <c r="N205" s="0" t="n">
        <v>12056.9988506301</v>
      </c>
      <c r="O205" s="0" t="n">
        <v>11986.9834131729</v>
      </c>
      <c r="P205" s="0" t="n">
        <v>11707.9652988297</v>
      </c>
    </row>
    <row r="206" customFormat="false" ht="15" hidden="false" customHeight="false" outlineLevel="0" collapsed="false">
      <c r="A206" s="0" t="n">
        <v>205</v>
      </c>
      <c r="B206" s="0" t="n">
        <v>10435.08830572</v>
      </c>
      <c r="C206" s="0" t="n">
        <v>10546.1634151579</v>
      </c>
      <c r="D206" s="0" t="n">
        <v>7082.68513808999</v>
      </c>
      <c r="E206" s="0" t="n">
        <v>6964.27757997252</v>
      </c>
      <c r="F206" s="0" t="n">
        <v>8026.34756945266</v>
      </c>
      <c r="G206" s="0" t="n">
        <v>12629.9628385062</v>
      </c>
      <c r="H206" s="0" t="n">
        <v>13963.8627546969</v>
      </c>
      <c r="I206" s="0" t="n">
        <v>10659.5504478605</v>
      </c>
      <c r="J206" s="0" t="n">
        <v>10374.8744179049</v>
      </c>
      <c r="K206" s="0" t="n">
        <v>11088.4339966532</v>
      </c>
      <c r="L206" s="0" t="n">
        <v>14860.4165953609</v>
      </c>
      <c r="M206" s="0" t="n">
        <v>8468.22500062444</v>
      </c>
      <c r="N206" s="0" t="n">
        <v>3385.16754550816</v>
      </c>
      <c r="O206" s="0" t="n">
        <v>2940.54608947057</v>
      </c>
      <c r="P206" s="0" t="n">
        <v>4317.7095606043</v>
      </c>
    </row>
    <row r="207" customFormat="false" ht="15" hidden="false" customHeight="false" outlineLevel="0" collapsed="false">
      <c r="A207" s="0" t="n">
        <v>206</v>
      </c>
      <c r="B207" s="0" t="n">
        <v>11734.2582606664</v>
      </c>
      <c r="C207" s="0" t="n">
        <v>10606.9898595408</v>
      </c>
      <c r="D207" s="0" t="n">
        <v>8159.8805781737</v>
      </c>
      <c r="E207" s="0" t="n">
        <v>8125.27849935725</v>
      </c>
      <c r="F207" s="0" t="n">
        <v>9401.38943053945</v>
      </c>
      <c r="G207" s="0" t="n">
        <v>12944.206927589</v>
      </c>
      <c r="H207" s="0" t="n">
        <v>14311.6723625858</v>
      </c>
      <c r="I207" s="0" t="n">
        <v>11892.7945309821</v>
      </c>
      <c r="J207" s="0" t="n">
        <v>11540.4730296266</v>
      </c>
      <c r="K207" s="0" t="n">
        <v>12439.4780194888</v>
      </c>
      <c r="L207" s="0" t="n">
        <v>15253.2054761369</v>
      </c>
      <c r="M207" s="0" t="n">
        <v>9719.26070209682</v>
      </c>
      <c r="N207" s="0" t="n">
        <v>6403.30186185814</v>
      </c>
      <c r="O207" s="0" t="n">
        <v>5946.88584128212</v>
      </c>
      <c r="P207" s="0" t="n">
        <v>7625.04697020383</v>
      </c>
    </row>
    <row r="208" customFormat="false" ht="15" hidden="false" customHeight="false" outlineLevel="0" collapsed="false">
      <c r="A208" s="0" t="n">
        <v>207</v>
      </c>
      <c r="B208" s="0" t="n">
        <v>12507.1513760264</v>
      </c>
      <c r="C208" s="0" t="n">
        <v>10728.3959519049</v>
      </c>
      <c r="D208" s="0" t="n">
        <v>9008.88886247428</v>
      </c>
      <c r="E208" s="0" t="n">
        <v>9108.31367262157</v>
      </c>
      <c r="F208" s="0" t="n">
        <v>10290.5344096326</v>
      </c>
      <c r="G208" s="0" t="n">
        <v>13150.1344761312</v>
      </c>
      <c r="H208" s="0" t="n">
        <v>14715.0654630296</v>
      </c>
      <c r="I208" s="0" t="n">
        <v>13015.3072410882</v>
      </c>
      <c r="J208" s="0" t="n">
        <v>12805.6528811344</v>
      </c>
      <c r="K208" s="0" t="n">
        <v>13464.117306275</v>
      </c>
      <c r="L208" s="0" t="n">
        <v>15626.1772574286</v>
      </c>
      <c r="M208" s="0" t="n">
        <v>10542.7008221887</v>
      </c>
      <c r="N208" s="0" t="n">
        <v>8295.27783630501</v>
      </c>
      <c r="O208" s="0" t="n">
        <v>8043.14031761523</v>
      </c>
      <c r="P208" s="0" t="n">
        <v>9440.63223728461</v>
      </c>
    </row>
    <row r="209" customFormat="false" ht="15" hidden="false" customHeight="false" outlineLevel="0" collapsed="false">
      <c r="A209" s="0" t="n">
        <v>208</v>
      </c>
      <c r="B209" s="0" t="n">
        <v>12828.2118919895</v>
      </c>
      <c r="C209" s="0" t="n">
        <v>10796.8446218638</v>
      </c>
      <c r="D209" s="0" t="n">
        <v>9580.81976040749</v>
      </c>
      <c r="E209" s="0" t="n">
        <v>9791.36134260288</v>
      </c>
      <c r="F209" s="0" t="n">
        <v>10800.6238089556</v>
      </c>
      <c r="G209" s="0" t="n">
        <v>13146.1138045965</v>
      </c>
      <c r="H209" s="0" t="n">
        <v>15123.5771012158</v>
      </c>
      <c r="I209" s="0" t="n">
        <v>13827.5655594377</v>
      </c>
      <c r="J209" s="0" t="n">
        <v>13742.1491864066</v>
      </c>
      <c r="K209" s="0" t="n">
        <v>14224.4507235708</v>
      </c>
      <c r="L209" s="0" t="n">
        <v>15804.1492496639</v>
      </c>
      <c r="M209" s="0" t="n">
        <v>11107.8575709882</v>
      </c>
      <c r="N209" s="0" t="n">
        <v>9476.36351658615</v>
      </c>
      <c r="O209" s="0" t="n">
        <v>9387.80079417486</v>
      </c>
      <c r="P209" s="0" t="n">
        <v>10425.1016241761</v>
      </c>
    </row>
    <row r="210" customFormat="false" ht="15" hidden="false" customHeight="false" outlineLevel="0" collapsed="false">
      <c r="A210" s="0" t="n">
        <v>209</v>
      </c>
      <c r="B210" s="0" t="n">
        <v>13125.2910545277</v>
      </c>
      <c r="C210" s="0" t="n">
        <v>10972.1286274133</v>
      </c>
      <c r="D210" s="0" t="n">
        <v>10060.8400249014</v>
      </c>
      <c r="E210" s="0" t="n">
        <v>10315.6342618089</v>
      </c>
      <c r="F210" s="0" t="n">
        <v>11192.7524651417</v>
      </c>
      <c r="G210" s="0" t="n">
        <v>13192.5749125828</v>
      </c>
      <c r="H210" s="0" t="n">
        <v>15656.0586836758</v>
      </c>
      <c r="I210" s="0" t="n">
        <v>14684.9557259257</v>
      </c>
      <c r="J210" s="0" t="n">
        <v>14624.9356308685</v>
      </c>
      <c r="K210" s="0" t="n">
        <v>14863.554975936</v>
      </c>
      <c r="L210" s="0" t="n">
        <v>16016.6315458559</v>
      </c>
      <c r="M210" s="0" t="n">
        <v>11656.2932589964</v>
      </c>
      <c r="N210" s="0" t="n">
        <v>10426.2521739561</v>
      </c>
      <c r="O210" s="0" t="n">
        <v>10387.3065722323</v>
      </c>
      <c r="P210" s="0" t="n">
        <v>11146.8604001545</v>
      </c>
    </row>
    <row r="211" customFormat="false" ht="15" hidden="false" customHeight="false" outlineLevel="0" collapsed="false">
      <c r="A211" s="0" t="n">
        <v>210</v>
      </c>
      <c r="B211" s="0" t="n">
        <v>13219.717908717</v>
      </c>
      <c r="C211" s="0" t="n">
        <v>11039.3806344679</v>
      </c>
      <c r="D211" s="0" t="n">
        <v>10241.882595163</v>
      </c>
      <c r="E211" s="0" t="n">
        <v>10496.3027049412</v>
      </c>
      <c r="F211" s="0" t="n">
        <v>11320.4757279158</v>
      </c>
      <c r="G211" s="0" t="n">
        <v>13188.6211423071</v>
      </c>
      <c r="H211" s="0" t="n">
        <v>15910.6687615454</v>
      </c>
      <c r="I211" s="0" t="n">
        <v>15102.8611142323</v>
      </c>
      <c r="J211" s="0" t="n">
        <v>15029.2913726497</v>
      </c>
      <c r="K211" s="0" t="n">
        <v>15127.7233619497</v>
      </c>
      <c r="L211" s="0" t="n">
        <v>16078.8304902313</v>
      </c>
      <c r="M211" s="0" t="n">
        <v>11882.5828618635</v>
      </c>
      <c r="N211" s="0" t="n">
        <v>10850.3289756126</v>
      </c>
      <c r="O211" s="0" t="n">
        <v>10801.8418664453</v>
      </c>
      <c r="P211" s="0" t="n">
        <v>11427.5977858524</v>
      </c>
    </row>
    <row r="212" customFormat="false" ht="15" hidden="false" customHeight="false" outlineLevel="0" collapsed="false">
      <c r="A212" s="0" t="n">
        <v>211</v>
      </c>
      <c r="B212" s="0" t="n">
        <v>13291.597225274</v>
      </c>
      <c r="C212" s="0" t="n">
        <v>11096.60127632</v>
      </c>
      <c r="D212" s="0" t="n">
        <v>10407.1662550885</v>
      </c>
      <c r="E212" s="0" t="n">
        <v>10660.4666863824</v>
      </c>
      <c r="F212" s="0" t="n">
        <v>11425.542843996</v>
      </c>
      <c r="G212" s="0" t="n">
        <v>13163.778368842</v>
      </c>
      <c r="H212" s="0" t="n">
        <v>16212.8818048614</v>
      </c>
      <c r="I212" s="0" t="n">
        <v>15567.0332724181</v>
      </c>
      <c r="J212" s="0" t="n">
        <v>15436.2803314384</v>
      </c>
      <c r="K212" s="0" t="n">
        <v>15370.9148704816</v>
      </c>
      <c r="L212" s="0" t="n">
        <v>16143.6080715589</v>
      </c>
      <c r="M212" s="0" t="n">
        <v>12103.2162344915</v>
      </c>
      <c r="N212" s="0" t="n">
        <v>11259.1337535185</v>
      </c>
      <c r="O212" s="0" t="n">
        <v>11189.2951762236</v>
      </c>
      <c r="P212" s="0" t="n">
        <v>11673.9964029736</v>
      </c>
    </row>
    <row r="213" customFormat="false" ht="15" hidden="false" customHeight="false" outlineLevel="0" collapsed="false">
      <c r="A213" s="0" t="n">
        <v>212</v>
      </c>
      <c r="B213" s="0" t="n">
        <v>13404.5723062085</v>
      </c>
      <c r="C213" s="0" t="n">
        <v>11229.0094385468</v>
      </c>
      <c r="D213" s="0" t="n">
        <v>10685.7856825361</v>
      </c>
      <c r="E213" s="0" t="n">
        <v>10950.2578552798</v>
      </c>
      <c r="F213" s="0" t="n">
        <v>11602.8920153153</v>
      </c>
      <c r="G213" s="0" t="n">
        <v>13150.1858109676</v>
      </c>
      <c r="H213" s="0" t="n">
        <v>16722.2860368743</v>
      </c>
      <c r="I213" s="0" t="n">
        <v>16306.3795740722</v>
      </c>
      <c r="J213" s="0" t="n">
        <v>16169.6334221414</v>
      </c>
      <c r="K213" s="0" t="n">
        <v>15787.4641770541</v>
      </c>
      <c r="L213" s="0" t="n">
        <v>16220.2970717472</v>
      </c>
      <c r="M213" s="0" t="n">
        <v>12416.0788873037</v>
      </c>
      <c r="N213" s="0" t="n">
        <v>11844.2885919911</v>
      </c>
      <c r="O213" s="0" t="n">
        <v>11866.1500318649</v>
      </c>
      <c r="P213" s="0" t="n">
        <v>12145.2327689301</v>
      </c>
    </row>
    <row r="214" customFormat="false" ht="15" hidden="false" customHeight="false" outlineLevel="0" collapsed="false">
      <c r="A214" s="0" t="n">
        <v>213</v>
      </c>
      <c r="B214" s="0" t="n">
        <v>13519.790561674</v>
      </c>
      <c r="C214" s="0" t="n">
        <v>11409.1527775718</v>
      </c>
      <c r="D214" s="0" t="n">
        <v>10968.9664540163</v>
      </c>
      <c r="E214" s="0" t="n">
        <v>11193.8826948523</v>
      </c>
      <c r="F214" s="0" t="n">
        <v>11797.4394521195</v>
      </c>
      <c r="G214" s="0" t="n">
        <v>13243.1897715534</v>
      </c>
      <c r="H214" s="0" t="n">
        <v>17448.9013976723</v>
      </c>
      <c r="I214" s="0" t="n">
        <v>17126.5510394965</v>
      </c>
      <c r="J214" s="0" t="n">
        <v>16777.6206892032</v>
      </c>
      <c r="K214" s="0" t="n">
        <v>16070.5529323829</v>
      </c>
      <c r="L214" s="0" t="n">
        <v>16205.3785202806</v>
      </c>
      <c r="M214" s="0" t="n">
        <v>12828.7317696271</v>
      </c>
      <c r="N214" s="0" t="n">
        <v>12367.8971547146</v>
      </c>
      <c r="O214" s="0" t="n">
        <v>12350.1749509189</v>
      </c>
      <c r="P214" s="0" t="n">
        <v>12540.3542577478</v>
      </c>
    </row>
    <row r="215" customFormat="false" ht="15" hidden="false" customHeight="false" outlineLevel="0" collapsed="false">
      <c r="A215" s="0" t="n">
        <v>214</v>
      </c>
      <c r="B215" s="0" t="n">
        <v>16130.0262536212</v>
      </c>
      <c r="C215" s="0" t="n">
        <v>15096.1690100322</v>
      </c>
      <c r="D215" s="0" t="n">
        <v>14424.2443489917</v>
      </c>
      <c r="E215" s="0" t="n">
        <v>14319.2125727326</v>
      </c>
      <c r="F215" s="0" t="n">
        <v>14667.6624408558</v>
      </c>
      <c r="G215" s="0" t="n">
        <v>16003.5787823392</v>
      </c>
      <c r="H215" s="0" t="n">
        <v>21827.8904939311</v>
      </c>
      <c r="I215" s="0" t="n">
        <v>20671.421033841</v>
      </c>
      <c r="J215" s="0" t="n">
        <v>19441.1563240568</v>
      </c>
      <c r="K215" s="0" t="n">
        <v>18219.3868126991</v>
      </c>
      <c r="L215" s="0" t="n">
        <v>18524.9206181065</v>
      </c>
      <c r="M215" s="0" t="n">
        <v>17197.2334524011</v>
      </c>
      <c r="N215" s="0" t="n">
        <v>15870.2885759217</v>
      </c>
      <c r="O215" s="0" t="n">
        <v>15297.7835453567</v>
      </c>
      <c r="P215" s="0" t="n">
        <v>15196.3774215633</v>
      </c>
    </row>
    <row r="216" customFormat="false" ht="15" hidden="false" customHeight="false" outlineLevel="0" collapsed="false">
      <c r="A216" s="0" t="n">
        <v>215</v>
      </c>
      <c r="B216" s="0" t="n">
        <v>14715.8723610457</v>
      </c>
      <c r="C216" s="0" t="n">
        <v>10922.74879376</v>
      </c>
      <c r="D216" s="0" t="n">
        <v>11572.8556372702</v>
      </c>
      <c r="E216" s="0" t="n">
        <v>11954.0320434789</v>
      </c>
      <c r="F216" s="0" t="n">
        <v>12339.9185931524</v>
      </c>
      <c r="G216" s="0" t="n">
        <v>12625.6426885735</v>
      </c>
      <c r="H216" s="0" t="n">
        <v>19040.0560647472</v>
      </c>
      <c r="I216" s="0" t="n">
        <v>19384.3154138581</v>
      </c>
      <c r="J216" s="0" t="n">
        <v>17967.4308045986</v>
      </c>
      <c r="K216" s="0" t="n">
        <v>16762.9073002626</v>
      </c>
      <c r="L216" s="0" t="n">
        <v>17039.1317684243</v>
      </c>
      <c r="M216" s="0" t="n">
        <v>13586.088587726</v>
      </c>
      <c r="N216" s="0" t="n">
        <v>13542.7074633688</v>
      </c>
      <c r="O216" s="0" t="n">
        <v>13637.5976018556</v>
      </c>
      <c r="P216" s="0" t="n">
        <v>13594.9336580095</v>
      </c>
    </row>
    <row r="217" customFormat="false" ht="15" hidden="false" customHeight="false" outlineLevel="0" collapsed="false">
      <c r="A217" s="0" t="n">
        <v>216</v>
      </c>
      <c r="B217" s="0" t="n">
        <v>14141.3668767346</v>
      </c>
      <c r="C217" s="0" t="n">
        <v>11055.1835776121</v>
      </c>
      <c r="D217" s="0" t="n">
        <v>11952.5456153173</v>
      </c>
      <c r="E217" s="0" t="n">
        <v>12541.3620276881</v>
      </c>
      <c r="F217" s="0" t="n">
        <v>12711.5353887115</v>
      </c>
      <c r="G217" s="0" t="n">
        <v>11547.133099486</v>
      </c>
      <c r="H217" s="0" t="n">
        <v>19451.3174839331</v>
      </c>
      <c r="I217" s="0" t="n">
        <v>19901.1136596106</v>
      </c>
      <c r="J217" s="0" t="n">
        <v>18099.793538813</v>
      </c>
      <c r="K217" s="0" t="n">
        <v>16749.2892038779</v>
      </c>
      <c r="L217" s="0" t="n">
        <v>16234.2421005758</v>
      </c>
      <c r="M217" s="0" t="n">
        <v>13401.1704394426</v>
      </c>
      <c r="N217" s="0" t="n">
        <v>13946.1182418478</v>
      </c>
      <c r="O217" s="0" t="n">
        <v>13901.8773272981</v>
      </c>
      <c r="P217" s="0" t="n">
        <v>13637.3448759808</v>
      </c>
    </row>
    <row r="218" customFormat="false" ht="15" hidden="false" customHeight="false" outlineLevel="0" collapsed="false">
      <c r="A218" s="0" t="n">
        <v>217</v>
      </c>
      <c r="B218" s="0" t="n">
        <v>11397.8996587212</v>
      </c>
      <c r="C218" s="0" t="n">
        <v>11065.284467439</v>
      </c>
      <c r="D218" s="0" t="n">
        <v>7586.00496616162</v>
      </c>
      <c r="E218" s="0" t="n">
        <v>7550.12993650283</v>
      </c>
      <c r="F218" s="0" t="n">
        <v>8760.61306475585</v>
      </c>
      <c r="G218" s="0" t="n">
        <v>13727.2520425201</v>
      </c>
      <c r="H218" s="0" t="n">
        <v>14533.4084118434</v>
      </c>
      <c r="I218" s="0" t="n">
        <v>11258.188514553</v>
      </c>
      <c r="J218" s="0" t="n">
        <v>11073.8517605142</v>
      </c>
      <c r="K218" s="0" t="n">
        <v>11958.1612084059</v>
      </c>
      <c r="L218" s="0" t="n">
        <v>16012.122533157</v>
      </c>
      <c r="M218" s="0" t="n">
        <v>8767.61146230083</v>
      </c>
      <c r="N218" s="0" t="n">
        <v>3656.58862221312</v>
      </c>
      <c r="O218" s="0" t="n">
        <v>3294.81433576131</v>
      </c>
      <c r="P218" s="0" t="n">
        <v>4837.36847638372</v>
      </c>
    </row>
    <row r="219" customFormat="false" ht="15" hidden="false" customHeight="false" outlineLevel="0" collapsed="false">
      <c r="A219" s="0" t="n">
        <v>218</v>
      </c>
      <c r="B219" s="0" t="n">
        <v>12863.3449981274</v>
      </c>
      <c r="C219" s="0" t="n">
        <v>11326.1776076242</v>
      </c>
      <c r="D219" s="0" t="n">
        <v>8919.29213254919</v>
      </c>
      <c r="E219" s="0" t="n">
        <v>8988.69214583411</v>
      </c>
      <c r="F219" s="0" t="n">
        <v>10409.5043533067</v>
      </c>
      <c r="G219" s="0" t="n">
        <v>14186.3671155884</v>
      </c>
      <c r="H219" s="0" t="n">
        <v>14864.9479620614</v>
      </c>
      <c r="I219" s="0" t="n">
        <v>12469.0072355137</v>
      </c>
      <c r="J219" s="0" t="n">
        <v>12260.1281081491</v>
      </c>
      <c r="K219" s="0" t="n">
        <v>13390.0321292351</v>
      </c>
      <c r="L219" s="0" t="n">
        <v>16457.8537398536</v>
      </c>
      <c r="M219" s="0" t="n">
        <v>10181.1817871027</v>
      </c>
      <c r="N219" s="0" t="n">
        <v>6891.17060715097</v>
      </c>
      <c r="O219" s="0" t="n">
        <v>6578.14678799649</v>
      </c>
      <c r="P219" s="0" t="n">
        <v>8494.0242694264</v>
      </c>
    </row>
    <row r="220" customFormat="false" ht="15" hidden="false" customHeight="false" outlineLevel="0" collapsed="false">
      <c r="A220" s="0" t="n">
        <v>219</v>
      </c>
      <c r="B220" s="0" t="n">
        <v>13736.2220432808</v>
      </c>
      <c r="C220" s="0" t="n">
        <v>11552.8752339387</v>
      </c>
      <c r="D220" s="0" t="n">
        <v>9922.5083229067</v>
      </c>
      <c r="E220" s="0" t="n">
        <v>10124.7105774132</v>
      </c>
      <c r="F220" s="0" t="n">
        <v>11455.095106871</v>
      </c>
      <c r="G220" s="0" t="n">
        <v>14498.4331545788</v>
      </c>
      <c r="H220" s="0" t="n">
        <v>15245.0758909515</v>
      </c>
      <c r="I220" s="0" t="n">
        <v>13612.6510852784</v>
      </c>
      <c r="J220" s="0" t="n">
        <v>13552.80621727</v>
      </c>
      <c r="K220" s="0" t="n">
        <v>14417.5085657837</v>
      </c>
      <c r="L220" s="0" t="n">
        <v>16851.8841393623</v>
      </c>
      <c r="M220" s="0" t="n">
        <v>11082.6338326829</v>
      </c>
      <c r="N220" s="0" t="n">
        <v>8926.44680244214</v>
      </c>
      <c r="O220" s="0" t="n">
        <v>8814.15269363615</v>
      </c>
      <c r="P220" s="0" t="n">
        <v>10445.661519382</v>
      </c>
    </row>
    <row r="221" customFormat="false" ht="15" hidden="false" customHeight="false" outlineLevel="0" collapsed="false">
      <c r="A221" s="0" t="n">
        <v>220</v>
      </c>
      <c r="B221" s="0" t="n">
        <v>14146.7005914065</v>
      </c>
      <c r="C221" s="0" t="n">
        <v>11667.1198958494</v>
      </c>
      <c r="D221" s="0" t="n">
        <v>10538.7527277281</v>
      </c>
      <c r="E221" s="0" t="n">
        <v>10874.2746635925</v>
      </c>
      <c r="F221" s="0" t="n">
        <v>12029.7216635753</v>
      </c>
      <c r="G221" s="0" t="n">
        <v>14545.0073406769</v>
      </c>
      <c r="H221" s="0" t="n">
        <v>15699.7508977314</v>
      </c>
      <c r="I221" s="0" t="n">
        <v>14496.1672108241</v>
      </c>
      <c r="J221" s="0" t="n">
        <v>14603.8146980681</v>
      </c>
      <c r="K221" s="0" t="n">
        <v>15312.0800780347</v>
      </c>
      <c r="L221" s="0" t="n">
        <v>17140.2860845642</v>
      </c>
      <c r="M221" s="0" t="n">
        <v>11723.976207533</v>
      </c>
      <c r="N221" s="0" t="n">
        <v>10192.3688366405</v>
      </c>
      <c r="O221" s="0" t="n">
        <v>10281.2857425757</v>
      </c>
      <c r="P221" s="0" t="n">
        <v>11550.8980811622</v>
      </c>
    </row>
    <row r="222" customFormat="false" ht="15" hidden="false" customHeight="false" outlineLevel="0" collapsed="false">
      <c r="A222" s="0" t="n">
        <v>221</v>
      </c>
      <c r="B222" s="0" t="n">
        <v>14530.2531535685</v>
      </c>
      <c r="C222" s="0" t="n">
        <v>11904.5236130835</v>
      </c>
      <c r="D222" s="0" t="n">
        <v>11090.9807048264</v>
      </c>
      <c r="E222" s="0" t="n">
        <v>11476.2277162987</v>
      </c>
      <c r="F222" s="0" t="n">
        <v>12496.9671995319</v>
      </c>
      <c r="G222" s="0" t="n">
        <v>14666.7070895092</v>
      </c>
      <c r="H222" s="0" t="n">
        <v>16296.3073798036</v>
      </c>
      <c r="I222" s="0" t="n">
        <v>15447.4098512431</v>
      </c>
      <c r="J222" s="0" t="n">
        <v>15585.7261511636</v>
      </c>
      <c r="K222" s="0" t="n">
        <v>16070.157569175</v>
      </c>
      <c r="L222" s="0" t="n">
        <v>17464.0994998651</v>
      </c>
      <c r="M222" s="0" t="n">
        <v>12351.9933877559</v>
      </c>
      <c r="N222" s="0" t="n">
        <v>11231.5305560154</v>
      </c>
      <c r="O222" s="0" t="n">
        <v>11361.665827396</v>
      </c>
      <c r="P222" s="0" t="n">
        <v>12338.2385768728</v>
      </c>
    </row>
    <row r="223" customFormat="false" ht="15" hidden="false" customHeight="false" outlineLevel="0" collapsed="false">
      <c r="A223" s="0" t="n">
        <v>222</v>
      </c>
      <c r="B223" s="0" t="n">
        <v>14627.3979145056</v>
      </c>
      <c r="C223" s="0" t="n">
        <v>11986.0215517402</v>
      </c>
      <c r="D223" s="0" t="n">
        <v>11285.0771986399</v>
      </c>
      <c r="E223" s="0" t="n">
        <v>11665.7763804553</v>
      </c>
      <c r="F223" s="0" t="n">
        <v>12642.788874445</v>
      </c>
      <c r="G223" s="0" t="n">
        <v>14687.8953337125</v>
      </c>
      <c r="H223" s="0" t="n">
        <v>16527.4489189832</v>
      </c>
      <c r="I223" s="0" t="n">
        <v>15861.5462463335</v>
      </c>
      <c r="J223" s="0" t="n">
        <v>15997.7903887276</v>
      </c>
      <c r="K223" s="0" t="n">
        <v>16341.1085639746</v>
      </c>
      <c r="L223" s="0" t="n">
        <v>17541.3534256357</v>
      </c>
      <c r="M223" s="0" t="n">
        <v>12564.3800015526</v>
      </c>
      <c r="N223" s="0" t="n">
        <v>11660.8012349411</v>
      </c>
      <c r="O223" s="0" t="n">
        <v>11783.0276854476</v>
      </c>
      <c r="P223" s="0" t="n">
        <v>12614.9087187071</v>
      </c>
    </row>
    <row r="224" customFormat="false" ht="15" hidden="false" customHeight="false" outlineLevel="0" collapsed="false">
      <c r="A224" s="0" t="n">
        <v>223</v>
      </c>
      <c r="B224" s="0" t="n">
        <v>14734.5924877518</v>
      </c>
      <c r="C224" s="0" t="n">
        <v>12095.1392993544</v>
      </c>
      <c r="D224" s="0" t="n">
        <v>11494.9672900392</v>
      </c>
      <c r="E224" s="0" t="n">
        <v>11868.8114067171</v>
      </c>
      <c r="F224" s="0" t="n">
        <v>12783.3733103972</v>
      </c>
      <c r="G224" s="0" t="n">
        <v>14703.6227264435</v>
      </c>
      <c r="H224" s="0" t="n">
        <v>16871.6048379796</v>
      </c>
      <c r="I224" s="0" t="n">
        <v>16383.2619882513</v>
      </c>
      <c r="J224" s="0" t="n">
        <v>16473.5746670853</v>
      </c>
      <c r="K224" s="0" t="n">
        <v>16651.9839381672</v>
      </c>
      <c r="L224" s="0" t="n">
        <v>17666.7732738944</v>
      </c>
      <c r="M224" s="0" t="n">
        <v>12820.7834834321</v>
      </c>
      <c r="N224" s="0" t="n">
        <v>12126.6340408949</v>
      </c>
      <c r="O224" s="0" t="n">
        <v>12214.1007828702</v>
      </c>
      <c r="P224" s="0" t="n">
        <v>12899.1636460352</v>
      </c>
    </row>
    <row r="225" customFormat="false" ht="15" hidden="false" customHeight="false" outlineLevel="0" collapsed="false">
      <c r="A225" s="0" t="n">
        <v>224</v>
      </c>
      <c r="B225" s="0" t="n">
        <v>14859.5255415724</v>
      </c>
      <c r="C225" s="0" t="n">
        <v>12276.5592322113</v>
      </c>
      <c r="D225" s="0" t="n">
        <v>11826.4923527181</v>
      </c>
      <c r="E225" s="0" t="n">
        <v>12198.2353665202</v>
      </c>
      <c r="F225" s="0" t="n">
        <v>12992.4989737461</v>
      </c>
      <c r="G225" s="0" t="n">
        <v>14738.378978256</v>
      </c>
      <c r="H225" s="0" t="n">
        <v>17414.9144747845</v>
      </c>
      <c r="I225" s="0" t="n">
        <v>17187.061347717</v>
      </c>
      <c r="J225" s="0" t="n">
        <v>17284.650350232</v>
      </c>
      <c r="K225" s="0" t="n">
        <v>17122.0885114618</v>
      </c>
      <c r="L225" s="0" t="n">
        <v>17785.9303558113</v>
      </c>
      <c r="M225" s="0" t="n">
        <v>13157.0374638731</v>
      </c>
      <c r="N225" s="0" t="n">
        <v>12756.6764724838</v>
      </c>
      <c r="O225" s="0" t="n">
        <v>12942.5719541828</v>
      </c>
      <c r="P225" s="0" t="n">
        <v>13406.532003424</v>
      </c>
    </row>
    <row r="226" customFormat="false" ht="15" hidden="false" customHeight="false" outlineLevel="0" collapsed="false">
      <c r="A226" s="0" t="n">
        <v>225</v>
      </c>
      <c r="B226" s="0" t="n">
        <v>15105.9736918399</v>
      </c>
      <c r="C226" s="0" t="n">
        <v>12472.7898209721</v>
      </c>
      <c r="D226" s="0" t="n">
        <v>12174.7813038977</v>
      </c>
      <c r="E226" s="0" t="n">
        <v>12547.0785703049</v>
      </c>
      <c r="F226" s="0" t="n">
        <v>13314.2279031978</v>
      </c>
      <c r="G226" s="0" t="n">
        <v>14955.5665788989</v>
      </c>
      <c r="H226" s="0" t="n">
        <v>18101.2495902227</v>
      </c>
      <c r="I226" s="0" t="n">
        <v>18035.3190302952</v>
      </c>
      <c r="J226" s="0" t="n">
        <v>17987.4692605482</v>
      </c>
      <c r="K226" s="0" t="n">
        <v>17549.0101318661</v>
      </c>
      <c r="L226" s="0" t="n">
        <v>17934.126706168</v>
      </c>
      <c r="M226" s="0" t="n">
        <v>13564.0950161174</v>
      </c>
      <c r="N226" s="0" t="n">
        <v>13328.4199054055</v>
      </c>
      <c r="O226" s="0" t="n">
        <v>13546.7528363402</v>
      </c>
      <c r="P226" s="0" t="n">
        <v>13934.2895749844</v>
      </c>
    </row>
    <row r="227" customFormat="false" ht="15" hidden="false" customHeight="false" outlineLevel="0" collapsed="false">
      <c r="A227" s="0" t="n">
        <v>226</v>
      </c>
      <c r="B227" s="0" t="n">
        <v>15775.0827694052</v>
      </c>
      <c r="C227" s="0" t="n">
        <v>12518.7731588298</v>
      </c>
      <c r="D227" s="0" t="n">
        <v>12538.9488859498</v>
      </c>
      <c r="E227" s="0" t="n">
        <v>13071.8080111012</v>
      </c>
      <c r="F227" s="0" t="n">
        <v>14049.8763292016</v>
      </c>
      <c r="G227" s="0" t="n">
        <v>15413.3833307412</v>
      </c>
      <c r="H227" s="0" t="n">
        <v>19498.9801321504</v>
      </c>
      <c r="I227" s="0" t="n">
        <v>18951.4102761747</v>
      </c>
      <c r="J227" s="0" t="n">
        <v>18541.4180954678</v>
      </c>
      <c r="K227" s="0" t="n">
        <v>17933.0108879112</v>
      </c>
      <c r="L227" s="0" t="n">
        <v>18476.2085022106</v>
      </c>
      <c r="M227" s="0" t="n">
        <v>14439.8865053392</v>
      </c>
      <c r="N227" s="0" t="n">
        <v>13967.5240426355</v>
      </c>
      <c r="O227" s="0" t="n">
        <v>14084.8083139207</v>
      </c>
      <c r="P227" s="0" t="n">
        <v>14574.4114114276</v>
      </c>
    </row>
    <row r="228" customFormat="false" ht="15" hidden="false" customHeight="false" outlineLevel="0" collapsed="false">
      <c r="A228" s="0" t="n">
        <v>227</v>
      </c>
      <c r="B228" s="0" t="n">
        <v>16667.2322923169</v>
      </c>
      <c r="C228" s="0" t="n">
        <v>12079.7244014905</v>
      </c>
      <c r="D228" s="0" t="n">
        <v>12943.5050697234</v>
      </c>
      <c r="E228" s="0" t="n">
        <v>13426.2261058679</v>
      </c>
      <c r="F228" s="0" t="n">
        <v>14037.1041304415</v>
      </c>
      <c r="G228" s="0" t="n">
        <v>14380.1567838919</v>
      </c>
      <c r="H228" s="0" t="n">
        <v>19710.3485342318</v>
      </c>
      <c r="I228" s="0" t="n">
        <v>20428.5610607143</v>
      </c>
      <c r="J228" s="0" t="n">
        <v>19366.4050846778</v>
      </c>
      <c r="K228" s="0" t="n">
        <v>18423.3084451038</v>
      </c>
      <c r="L228" s="0" t="n">
        <v>19103.2098300583</v>
      </c>
      <c r="M228" s="0" t="n">
        <v>14657.4998600498</v>
      </c>
      <c r="N228" s="0" t="n">
        <v>14867.9258253287</v>
      </c>
      <c r="O228" s="0" t="n">
        <v>14987.8087634097</v>
      </c>
      <c r="P228" s="0" t="n">
        <v>15115.1631517742</v>
      </c>
    </row>
    <row r="229" customFormat="false" ht="15" hidden="false" customHeight="false" outlineLevel="0" collapsed="false">
      <c r="A229" s="0" t="n">
        <v>228</v>
      </c>
      <c r="B229" s="0" t="n">
        <v>16074.6746687859</v>
      </c>
      <c r="C229" s="0" t="n">
        <v>12303.2939745253</v>
      </c>
      <c r="D229" s="0" t="n">
        <v>13415.1006575389</v>
      </c>
      <c r="E229" s="0" t="n">
        <v>14231.1794395132</v>
      </c>
      <c r="F229" s="0" t="n">
        <v>14433.4128658082</v>
      </c>
      <c r="G229" s="0" t="n">
        <v>13101.2373477567</v>
      </c>
      <c r="H229" s="0" t="n">
        <v>20202.84308884</v>
      </c>
      <c r="I229" s="0" t="n">
        <v>21021.3186950649</v>
      </c>
      <c r="J229" s="0" t="n">
        <v>19612.1310566149</v>
      </c>
      <c r="K229" s="0" t="n">
        <v>18560.5140148894</v>
      </c>
      <c r="L229" s="0" t="n">
        <v>18602.3519297108</v>
      </c>
      <c r="M229" s="0" t="n">
        <v>14593.219499206</v>
      </c>
      <c r="N229" s="0" t="n">
        <v>15244.2755170522</v>
      </c>
      <c r="O229" s="0" t="n">
        <v>15363.775240592</v>
      </c>
      <c r="P229" s="0" t="n">
        <v>15254.7629220011</v>
      </c>
    </row>
    <row r="230" customFormat="false" ht="15" hidden="false" customHeight="false" outlineLevel="0" collapsed="false">
      <c r="A230" s="0" t="n">
        <v>229</v>
      </c>
      <c r="B230" s="0" t="n">
        <v>12130.8313807285</v>
      </c>
      <c r="C230" s="0" t="n">
        <v>11460.8513309395</v>
      </c>
      <c r="D230" s="0" t="n">
        <v>7947.84317507184</v>
      </c>
      <c r="E230" s="0" t="n">
        <v>7993.92135388816</v>
      </c>
      <c r="F230" s="0" t="n">
        <v>9335.03623373325</v>
      </c>
      <c r="G230" s="0" t="n">
        <v>14643.5437309484</v>
      </c>
      <c r="H230" s="0" t="n">
        <v>15090.434243735</v>
      </c>
      <c r="I230" s="0" t="n">
        <v>11898.5649845715</v>
      </c>
      <c r="J230" s="0" t="n">
        <v>11757.6336748431</v>
      </c>
      <c r="K230" s="0" t="n">
        <v>12683.6249657722</v>
      </c>
      <c r="L230" s="0" t="n">
        <v>16941.0705304112</v>
      </c>
      <c r="M230" s="0" t="n">
        <v>9053.1635871843</v>
      </c>
      <c r="N230" s="0" t="n">
        <v>3926.52583924457</v>
      </c>
      <c r="O230" s="0" t="n">
        <v>3587.05412593901</v>
      </c>
      <c r="P230" s="0" t="n">
        <v>5190.53750990905</v>
      </c>
    </row>
    <row r="231" customFormat="false" ht="15" hidden="false" customHeight="false" outlineLevel="0" collapsed="false">
      <c r="A231" s="0" t="n">
        <v>230</v>
      </c>
      <c r="B231" s="0" t="n">
        <v>13820.5815728869</v>
      </c>
      <c r="C231" s="0" t="n">
        <v>11942.5544154272</v>
      </c>
      <c r="D231" s="0" t="n">
        <v>9597.14247768101</v>
      </c>
      <c r="E231" s="0" t="n">
        <v>9726.11896516092</v>
      </c>
      <c r="F231" s="0" t="n">
        <v>11261.2119800587</v>
      </c>
      <c r="G231" s="0" t="n">
        <v>15202.6023733091</v>
      </c>
      <c r="H231" s="0" t="n">
        <v>15249.2564000725</v>
      </c>
      <c r="I231" s="0" t="n">
        <v>12926.6372252685</v>
      </c>
      <c r="J231" s="0" t="n">
        <v>12895.5054267497</v>
      </c>
      <c r="K231" s="0" t="n">
        <v>14214.7713458674</v>
      </c>
      <c r="L231" s="0" t="n">
        <v>17422.5281908471</v>
      </c>
      <c r="M231" s="0" t="n">
        <v>10566.3257918535</v>
      </c>
      <c r="N231" s="0" t="n">
        <v>7363.18921343732</v>
      </c>
      <c r="O231" s="0" t="n">
        <v>7197.44016603296</v>
      </c>
      <c r="P231" s="0" t="n">
        <v>9305.98415914613</v>
      </c>
    </row>
    <row r="232" customFormat="false" ht="15" hidden="false" customHeight="false" outlineLevel="0" collapsed="false">
      <c r="A232" s="0" t="n">
        <v>231</v>
      </c>
      <c r="B232" s="0" t="n">
        <v>14732.166231326</v>
      </c>
      <c r="C232" s="0" t="n">
        <v>12242.4314644004</v>
      </c>
      <c r="D232" s="0" t="n">
        <v>10688.3819855</v>
      </c>
      <c r="E232" s="0" t="n">
        <v>10978.5042569883</v>
      </c>
      <c r="F232" s="0" t="n">
        <v>12404.0839188605</v>
      </c>
      <c r="G232" s="0" t="n">
        <v>15558.9950301973</v>
      </c>
      <c r="H232" s="0" t="n">
        <v>15629.0651445519</v>
      </c>
      <c r="I232" s="0" t="n">
        <v>14056.6896070037</v>
      </c>
      <c r="J232" s="0" t="n">
        <v>14159.7927925279</v>
      </c>
      <c r="K232" s="0" t="n">
        <v>15230.8973274561</v>
      </c>
      <c r="L232" s="0" t="n">
        <v>17814.034726429</v>
      </c>
      <c r="M232" s="0" t="n">
        <v>11541.1029635643</v>
      </c>
      <c r="N232" s="0" t="n">
        <v>9480.76964296632</v>
      </c>
      <c r="O232" s="0" t="n">
        <v>9520.98968655597</v>
      </c>
      <c r="P232" s="0" t="n">
        <v>11349.2154916407</v>
      </c>
    </row>
    <row r="233" customFormat="false" ht="15" hidden="false" customHeight="false" outlineLevel="0" collapsed="false">
      <c r="A233" s="0" t="n">
        <v>232</v>
      </c>
      <c r="B233" s="0" t="n">
        <v>15215.6632066463</v>
      </c>
      <c r="C233" s="0" t="n">
        <v>12473.2430324743</v>
      </c>
      <c r="D233" s="0" t="n">
        <v>11428.3652714447</v>
      </c>
      <c r="E233" s="0" t="n">
        <v>11871.2078229845</v>
      </c>
      <c r="F233" s="0" t="n">
        <v>13062.1745951137</v>
      </c>
      <c r="G233" s="0" t="n">
        <v>15626.1026811351</v>
      </c>
      <c r="H233" s="0" t="n">
        <v>16196.7282109607</v>
      </c>
      <c r="I233" s="0" t="n">
        <v>15065.10708648</v>
      </c>
      <c r="J233" s="0" t="n">
        <v>15347.836261598</v>
      </c>
      <c r="K233" s="0" t="n">
        <v>16253.1596173274</v>
      </c>
      <c r="L233" s="0" t="n">
        <v>18203.5947517453</v>
      </c>
      <c r="M233" s="0" t="n">
        <v>12325.3148353642</v>
      </c>
      <c r="N233" s="0" t="n">
        <v>10894.5587340218</v>
      </c>
      <c r="O233" s="0" t="n">
        <v>11136.1891636235</v>
      </c>
      <c r="P233" s="0" t="n">
        <v>12607.9539244526</v>
      </c>
    </row>
    <row r="234" customFormat="false" ht="15" hidden="false" customHeight="false" outlineLevel="0" collapsed="false">
      <c r="A234" s="0" t="n">
        <v>233</v>
      </c>
      <c r="B234" s="0" t="n">
        <v>15645.06294214</v>
      </c>
      <c r="C234" s="0" t="n">
        <v>12704.953616778</v>
      </c>
      <c r="D234" s="0" t="n">
        <v>11975.365223761</v>
      </c>
      <c r="E234" s="0" t="n">
        <v>12479.5821331634</v>
      </c>
      <c r="F234" s="0" t="n">
        <v>13573.2321075125</v>
      </c>
      <c r="G234" s="0" t="n">
        <v>15827.8994516299</v>
      </c>
      <c r="H234" s="0" t="n">
        <v>16789.5385064331</v>
      </c>
      <c r="I234" s="0" t="n">
        <v>16049.1285897973</v>
      </c>
      <c r="J234" s="0" t="n">
        <v>16317.6903499594</v>
      </c>
      <c r="K234" s="0" t="n">
        <v>17019.0270671854</v>
      </c>
      <c r="L234" s="0" t="n">
        <v>18564.3971708564</v>
      </c>
      <c r="M234" s="0" t="n">
        <v>12922.5483704405</v>
      </c>
      <c r="N234" s="0" t="n">
        <v>11923.7848362227</v>
      </c>
      <c r="O234" s="0" t="n">
        <v>12186.3636257514</v>
      </c>
      <c r="P234" s="0" t="n">
        <v>13333.9252281856</v>
      </c>
    </row>
    <row r="235" customFormat="false" ht="15" hidden="false" customHeight="false" outlineLevel="0" collapsed="false">
      <c r="A235" s="0" t="n">
        <v>234</v>
      </c>
      <c r="B235" s="0" t="n">
        <v>15721.6753845523</v>
      </c>
      <c r="C235" s="0" t="n">
        <v>12760.7098431885</v>
      </c>
      <c r="D235" s="0" t="n">
        <v>12138.1416044521</v>
      </c>
      <c r="E235" s="0" t="n">
        <v>12620.1355772727</v>
      </c>
      <c r="F235" s="0" t="n">
        <v>13707.370304571</v>
      </c>
      <c r="G235" s="0" t="n">
        <v>15869.3265324685</v>
      </c>
      <c r="H235" s="0" t="n">
        <v>16980.7099528374</v>
      </c>
      <c r="I235" s="0" t="n">
        <v>16415.5373489853</v>
      </c>
      <c r="J235" s="0" t="n">
        <v>16706.0260940014</v>
      </c>
      <c r="K235" s="0" t="n">
        <v>17247.3262173729</v>
      </c>
      <c r="L235" s="0" t="n">
        <v>18637.8451550417</v>
      </c>
      <c r="M235" s="0" t="n">
        <v>13115.5175250826</v>
      </c>
      <c r="N235" s="0" t="n">
        <v>12315.6017822026</v>
      </c>
      <c r="O235" s="0" t="n">
        <v>12556.9249889429</v>
      </c>
      <c r="P235" s="0" t="n">
        <v>13550.8918209259</v>
      </c>
    </row>
    <row r="236" customFormat="false" ht="15" hidden="false" customHeight="false" outlineLevel="0" collapsed="false">
      <c r="A236" s="0" t="n">
        <v>235</v>
      </c>
      <c r="B236" s="0" t="n">
        <v>15827.0064368124</v>
      </c>
      <c r="C236" s="0" t="n">
        <v>12875.2820432934</v>
      </c>
      <c r="D236" s="0" t="n">
        <v>12351.4887658005</v>
      </c>
      <c r="E236" s="0" t="n">
        <v>12823.3988670407</v>
      </c>
      <c r="F236" s="0" t="n">
        <v>13849.5621158635</v>
      </c>
      <c r="G236" s="0" t="n">
        <v>15891.8954960255</v>
      </c>
      <c r="H236" s="0" t="n">
        <v>17303.1081016345</v>
      </c>
      <c r="I236" s="0" t="n">
        <v>16934.3813854053</v>
      </c>
      <c r="J236" s="0" t="n">
        <v>17202.2490053792</v>
      </c>
      <c r="K236" s="0" t="n">
        <v>17574.0814942907</v>
      </c>
      <c r="L236" s="0" t="n">
        <v>18782.1690091714</v>
      </c>
      <c r="M236" s="0" t="n">
        <v>13348.4737360793</v>
      </c>
      <c r="N236" s="0" t="n">
        <v>12771.3181545638</v>
      </c>
      <c r="O236" s="0" t="n">
        <v>12988.7614851349</v>
      </c>
      <c r="P236" s="0" t="n">
        <v>13831.6306911659</v>
      </c>
    </row>
    <row r="237" customFormat="false" ht="15" hidden="false" customHeight="false" outlineLevel="0" collapsed="false">
      <c r="A237" s="0" t="n">
        <v>236</v>
      </c>
      <c r="B237" s="0" t="n">
        <v>15986.0131593806</v>
      </c>
      <c r="C237" s="0" t="n">
        <v>13096.1245829962</v>
      </c>
      <c r="D237" s="0" t="n">
        <v>12718.0593432697</v>
      </c>
      <c r="E237" s="0" t="n">
        <v>13187.9137303896</v>
      </c>
      <c r="F237" s="0" t="n">
        <v>14107.8058951806</v>
      </c>
      <c r="G237" s="0" t="n">
        <v>16000.6750977975</v>
      </c>
      <c r="H237" s="0" t="n">
        <v>17840.7045280472</v>
      </c>
      <c r="I237" s="0" t="n">
        <v>17758.2237564685</v>
      </c>
      <c r="J237" s="0" t="n">
        <v>18048.7222018355</v>
      </c>
      <c r="K237" s="0" t="n">
        <v>18089.9720635882</v>
      </c>
      <c r="L237" s="0" t="n">
        <v>18968.165790156</v>
      </c>
      <c r="M237" s="0" t="n">
        <v>13673.8295847995</v>
      </c>
      <c r="N237" s="0" t="n">
        <v>13404.8076641563</v>
      </c>
      <c r="O237" s="0" t="n">
        <v>13734.7274692133</v>
      </c>
      <c r="P237" s="0" t="n">
        <v>14369.6551187012</v>
      </c>
    </row>
    <row r="238" customFormat="false" ht="15" hidden="false" customHeight="false" outlineLevel="0" collapsed="false">
      <c r="A238" s="0" t="n">
        <v>237</v>
      </c>
      <c r="B238" s="0" t="n">
        <v>16316.4461206754</v>
      </c>
      <c r="C238" s="0" t="n">
        <v>13308.256790379</v>
      </c>
      <c r="D238" s="0" t="n">
        <v>13127.4092090092</v>
      </c>
      <c r="E238" s="0" t="n">
        <v>13615.4095926356</v>
      </c>
      <c r="F238" s="0" t="n">
        <v>14512.9916828356</v>
      </c>
      <c r="G238" s="0" t="n">
        <v>16288.594993033</v>
      </c>
      <c r="H238" s="0" t="n">
        <v>18498.7491614352</v>
      </c>
      <c r="I238" s="0" t="n">
        <v>18617.3905250938</v>
      </c>
      <c r="J238" s="0" t="n">
        <v>18805.6989435703</v>
      </c>
      <c r="K238" s="0" t="n">
        <v>18611.410889025</v>
      </c>
      <c r="L238" s="0" t="n">
        <v>19228.799419154</v>
      </c>
      <c r="M238" s="0" t="n">
        <v>14083.0041717377</v>
      </c>
      <c r="N238" s="0" t="n">
        <v>14006.6503244944</v>
      </c>
      <c r="O238" s="0" t="n">
        <v>14408.6882688743</v>
      </c>
      <c r="P238" s="0" t="n">
        <v>14980.4276870019</v>
      </c>
    </row>
    <row r="239" customFormat="false" ht="15" hidden="false" customHeight="false" outlineLevel="0" collapsed="false">
      <c r="A239" s="0" t="n">
        <v>238</v>
      </c>
      <c r="B239" s="0" t="n">
        <v>17090.887967145</v>
      </c>
      <c r="C239" s="0" t="n">
        <v>13345.4683276985</v>
      </c>
      <c r="D239" s="0" t="n">
        <v>13558.5999023216</v>
      </c>
      <c r="E239" s="0" t="n">
        <v>14238.18360701</v>
      </c>
      <c r="F239" s="0" t="n">
        <v>15325.6095281949</v>
      </c>
      <c r="G239" s="0" t="n">
        <v>16809.3282089609</v>
      </c>
      <c r="H239" s="0" t="n">
        <v>20100.5342616163</v>
      </c>
      <c r="I239" s="0" t="n">
        <v>19701.9939836071</v>
      </c>
      <c r="J239" s="0" t="n">
        <v>19523.8353129304</v>
      </c>
      <c r="K239" s="0" t="n">
        <v>19142.4209519432</v>
      </c>
      <c r="L239" s="0" t="n">
        <v>19873.0741232417</v>
      </c>
      <c r="M239" s="0" t="n">
        <v>15124.2383802899</v>
      </c>
      <c r="N239" s="0" t="n">
        <v>14865.2815511996</v>
      </c>
      <c r="O239" s="0" t="n">
        <v>15093.3626325035</v>
      </c>
      <c r="P239" s="0" t="n">
        <v>15734.6866070128</v>
      </c>
    </row>
    <row r="240" customFormat="false" ht="15" hidden="false" customHeight="false" outlineLevel="0" collapsed="false">
      <c r="A240" s="0" t="n">
        <v>239</v>
      </c>
      <c r="B240" s="0" t="n">
        <v>18275.7485691716</v>
      </c>
      <c r="C240" s="0" t="n">
        <v>13159.0213334061</v>
      </c>
      <c r="D240" s="0" t="n">
        <v>14193.3410960145</v>
      </c>
      <c r="E240" s="0" t="n">
        <v>14847.6746447875</v>
      </c>
      <c r="F240" s="0" t="n">
        <v>15468.1189236674</v>
      </c>
      <c r="G240" s="0" t="n">
        <v>15606.9483353226</v>
      </c>
      <c r="H240" s="0" t="n">
        <v>20314.0129715996</v>
      </c>
      <c r="I240" s="0" t="n">
        <v>21204.963793076</v>
      </c>
      <c r="J240" s="0" t="n">
        <v>20454.1269582842</v>
      </c>
      <c r="K240" s="0" t="n">
        <v>19792.1500557309</v>
      </c>
      <c r="L240" s="0" t="n">
        <v>20707.6471070067</v>
      </c>
      <c r="M240" s="0" t="n">
        <v>15654.4526796598</v>
      </c>
      <c r="N240" s="0" t="n">
        <v>15938.161486951</v>
      </c>
      <c r="O240" s="0" t="n">
        <v>16147.4026236904</v>
      </c>
      <c r="P240" s="0" t="n">
        <v>16422.0303225142</v>
      </c>
    </row>
    <row r="241" customFormat="false" ht="15" hidden="false" customHeight="false" outlineLevel="0" collapsed="false">
      <c r="A241" s="0" t="n">
        <v>240</v>
      </c>
      <c r="B241" s="0" t="n">
        <v>17774.0660525759</v>
      </c>
      <c r="C241" s="0" t="n">
        <v>13628.4663788942</v>
      </c>
      <c r="D241" s="0" t="n">
        <v>14966.560285244</v>
      </c>
      <c r="E241" s="0" t="n">
        <v>15933.8092347246</v>
      </c>
      <c r="F241" s="0" t="n">
        <v>16185.3496052233</v>
      </c>
      <c r="G241" s="0" t="n">
        <v>14183.9289390014</v>
      </c>
      <c r="H241" s="0" t="n">
        <v>20976.511486213</v>
      </c>
      <c r="I241" s="0" t="n">
        <v>21947.2779942393</v>
      </c>
      <c r="J241" s="0" t="n">
        <v>20790.4016731179</v>
      </c>
      <c r="K241" s="0" t="n">
        <v>20046.916090509</v>
      </c>
      <c r="L241" s="0" t="n">
        <v>19910.879869688</v>
      </c>
      <c r="M241" s="0" t="n">
        <v>15772.6872662396</v>
      </c>
      <c r="N241" s="0" t="n">
        <v>16490.2044625671</v>
      </c>
      <c r="O241" s="0" t="n">
        <v>16643.2088013981</v>
      </c>
      <c r="P241" s="0" t="n">
        <v>16631.4569153024</v>
      </c>
    </row>
    <row r="242" customFormat="false" ht="15" hidden="false" customHeight="false" outlineLevel="0" collapsed="false">
      <c r="A242" s="0" t="n">
        <v>241</v>
      </c>
      <c r="B242" s="0" t="n">
        <v>12682.2343410641</v>
      </c>
      <c r="C242" s="0" t="n">
        <v>11807.4914181547</v>
      </c>
      <c r="D242" s="0" t="n">
        <v>8356.83873128698</v>
      </c>
      <c r="E242" s="0" t="n">
        <v>8464.1780249118</v>
      </c>
      <c r="F242" s="0" t="n">
        <v>9912.20553257859</v>
      </c>
      <c r="G242" s="0" t="n">
        <v>15298.1946948803</v>
      </c>
      <c r="H242" s="0" t="n">
        <v>15221.9363261915</v>
      </c>
      <c r="I242" s="0" t="n">
        <v>12076.154505856</v>
      </c>
      <c r="J242" s="0" t="n">
        <v>12050.5403221761</v>
      </c>
      <c r="K242" s="0" t="n">
        <v>13106.0754561907</v>
      </c>
      <c r="L242" s="0" t="n">
        <v>17448.0200012351</v>
      </c>
      <c r="M242" s="0" t="n">
        <v>9200.65278224503</v>
      </c>
      <c r="N242" s="0" t="n">
        <v>4126.64648239373</v>
      </c>
      <c r="O242" s="0" t="n">
        <v>3899.80851446656</v>
      </c>
      <c r="P242" s="0" t="n">
        <v>5628.41599189917</v>
      </c>
    </row>
    <row r="243" customFormat="false" ht="15" hidden="false" customHeight="false" outlineLevel="0" collapsed="false">
      <c r="A243" s="0" t="n">
        <v>242</v>
      </c>
      <c r="B243" s="0" t="n">
        <v>14432.7024614531</v>
      </c>
      <c r="C243" s="0" t="n">
        <v>12413.602270513</v>
      </c>
      <c r="D243" s="0" t="n">
        <v>10142.1661244497</v>
      </c>
      <c r="E243" s="0" t="n">
        <v>10323.1097577329</v>
      </c>
      <c r="F243" s="0" t="n">
        <v>11938.3868098981</v>
      </c>
      <c r="G243" s="0" t="n">
        <v>15918.4372707653</v>
      </c>
      <c r="H243" s="0" t="n">
        <v>15416.3078304861</v>
      </c>
      <c r="I243" s="0" t="n">
        <v>13150.2102072138</v>
      </c>
      <c r="J243" s="0" t="n">
        <v>13237.7567011363</v>
      </c>
      <c r="K243" s="0" t="n">
        <v>14688.4517762175</v>
      </c>
      <c r="L243" s="0" t="n">
        <v>17962.7103575594</v>
      </c>
      <c r="M243" s="0" t="n">
        <v>10823.1037123214</v>
      </c>
      <c r="N243" s="0" t="n">
        <v>7719.44395257699</v>
      </c>
      <c r="O243" s="0" t="n">
        <v>7674.44177017362</v>
      </c>
      <c r="P243" s="0" t="n">
        <v>9892.28717680003</v>
      </c>
    </row>
    <row r="244" customFormat="false" ht="15" hidden="false" customHeight="false" outlineLevel="0" collapsed="false">
      <c r="A244" s="0" t="n">
        <v>243</v>
      </c>
      <c r="B244" s="0" t="n">
        <v>15428.2022204828</v>
      </c>
      <c r="C244" s="0" t="n">
        <v>12833.6297332517</v>
      </c>
      <c r="D244" s="0" t="n">
        <v>11337.2627100448</v>
      </c>
      <c r="E244" s="0" t="n">
        <v>11684.6282719257</v>
      </c>
      <c r="F244" s="0" t="n">
        <v>13145.9697140814</v>
      </c>
      <c r="G244" s="0" t="n">
        <v>16325.4514309208</v>
      </c>
      <c r="H244" s="0" t="n">
        <v>15894.6180881195</v>
      </c>
      <c r="I244" s="0" t="n">
        <v>14368.6753489491</v>
      </c>
      <c r="J244" s="0" t="n">
        <v>14590.8651487367</v>
      </c>
      <c r="K244" s="0" t="n">
        <v>15803.0811809256</v>
      </c>
      <c r="L244" s="0" t="n">
        <v>18446.8873425913</v>
      </c>
      <c r="M244" s="0" t="n">
        <v>11928.2854169712</v>
      </c>
      <c r="N244" s="0" t="n">
        <v>9947.89558288467</v>
      </c>
      <c r="O244" s="0" t="n">
        <v>10101.5384661666</v>
      </c>
      <c r="P244" s="0" t="n">
        <v>12036.3176528653</v>
      </c>
    </row>
    <row r="245" customFormat="false" ht="15" hidden="false" customHeight="false" outlineLevel="0" collapsed="false">
      <c r="A245" s="0" t="n">
        <v>244</v>
      </c>
      <c r="B245" s="0" t="n">
        <v>15835.1873075209</v>
      </c>
      <c r="C245" s="0" t="n">
        <v>13063.9721813318</v>
      </c>
      <c r="D245" s="0" t="n">
        <v>12052.6624810387</v>
      </c>
      <c r="E245" s="0" t="n">
        <v>12524.3641244939</v>
      </c>
      <c r="F245" s="0" t="n">
        <v>13807.1395109987</v>
      </c>
      <c r="G245" s="0" t="n">
        <v>16412.6020263137</v>
      </c>
      <c r="H245" s="0" t="n">
        <v>16386.1830955188</v>
      </c>
      <c r="I245" s="0" t="n">
        <v>15272.5300662862</v>
      </c>
      <c r="J245" s="0" t="n">
        <v>15591.7986006091</v>
      </c>
      <c r="K245" s="0" t="n">
        <v>16605.8806867494</v>
      </c>
      <c r="L245" s="0" t="n">
        <v>18711.1627191982</v>
      </c>
      <c r="M245" s="0" t="n">
        <v>12671.022502141</v>
      </c>
      <c r="N245" s="0" t="n">
        <v>11264.2175090384</v>
      </c>
      <c r="O245" s="0" t="n">
        <v>11569.7732659979</v>
      </c>
      <c r="P245" s="0" t="n">
        <v>13122.6173017332</v>
      </c>
    </row>
    <row r="246" customFormat="false" ht="15" hidden="false" customHeight="false" outlineLevel="0" collapsed="false">
      <c r="A246" s="0" t="n">
        <v>245</v>
      </c>
      <c r="B246" s="0" t="n">
        <v>16386.8776554185</v>
      </c>
      <c r="C246" s="0" t="n">
        <v>13341.2698520737</v>
      </c>
      <c r="D246" s="0" t="n">
        <v>12652.7225826584</v>
      </c>
      <c r="E246" s="0" t="n">
        <v>13204.6521078636</v>
      </c>
      <c r="F246" s="0" t="n">
        <v>14386.7589266507</v>
      </c>
      <c r="G246" s="0" t="n">
        <v>16692.8391309675</v>
      </c>
      <c r="H246" s="0" t="n">
        <v>17033.9048878301</v>
      </c>
      <c r="I246" s="0" t="n">
        <v>16350.8829422482</v>
      </c>
      <c r="J246" s="0" t="n">
        <v>16708.6391968418</v>
      </c>
      <c r="K246" s="0" t="n">
        <v>17544.956168406</v>
      </c>
      <c r="L246" s="0" t="n">
        <v>19235.0004808978</v>
      </c>
      <c r="M246" s="0" t="n">
        <v>13288.4249288252</v>
      </c>
      <c r="N246" s="0" t="n">
        <v>12362.4771527003</v>
      </c>
      <c r="O246" s="0" t="n">
        <v>12723.5524127256</v>
      </c>
      <c r="P246" s="0" t="n">
        <v>13975.1620055938</v>
      </c>
    </row>
    <row r="247" customFormat="false" ht="15" hidden="false" customHeight="false" outlineLevel="0" collapsed="false">
      <c r="A247" s="0" t="n">
        <v>246</v>
      </c>
      <c r="B247" s="0" t="n">
        <v>16578.6478641272</v>
      </c>
      <c r="C247" s="0" t="n">
        <v>13412.9499375239</v>
      </c>
      <c r="D247" s="0" t="n">
        <v>12869.2801647352</v>
      </c>
      <c r="E247" s="0" t="n">
        <v>13431.295457622</v>
      </c>
      <c r="F247" s="0" t="n">
        <v>14569.6446206307</v>
      </c>
      <c r="G247" s="0" t="n">
        <v>16765.5604917461</v>
      </c>
      <c r="H247" s="0" t="n">
        <v>17316.604728354</v>
      </c>
      <c r="I247" s="0" t="n">
        <v>16846.9652606864</v>
      </c>
      <c r="J247" s="0" t="n">
        <v>17235.4235365979</v>
      </c>
      <c r="K247" s="0" t="n">
        <v>17934.5357443025</v>
      </c>
      <c r="L247" s="0" t="n">
        <v>19437.7504534887</v>
      </c>
      <c r="M247" s="0" t="n">
        <v>13541.3784404772</v>
      </c>
      <c r="N247" s="0" t="n">
        <v>12865.8292889387</v>
      </c>
      <c r="O247" s="0" t="n">
        <v>13206.4765758305</v>
      </c>
      <c r="P247" s="0" t="n">
        <v>14317.6895774135</v>
      </c>
    </row>
    <row r="248" customFormat="false" ht="15" hidden="false" customHeight="false" outlineLevel="0" collapsed="false">
      <c r="A248" s="0" t="n">
        <v>247</v>
      </c>
      <c r="B248" s="0" t="n">
        <v>16733.9945144366</v>
      </c>
      <c r="C248" s="0" t="n">
        <v>13560.9890382725</v>
      </c>
      <c r="D248" s="0" t="n">
        <v>13116.8742236925</v>
      </c>
      <c r="E248" s="0" t="n">
        <v>13673.5393241966</v>
      </c>
      <c r="F248" s="0" t="n">
        <v>14771.1926667992</v>
      </c>
      <c r="G248" s="0" t="n">
        <v>16858.5679341214</v>
      </c>
      <c r="H248" s="0" t="n">
        <v>17663.7334730968</v>
      </c>
      <c r="I248" s="0" t="n">
        <v>17386.5748367241</v>
      </c>
      <c r="J248" s="0" t="n">
        <v>17768.8875944869</v>
      </c>
      <c r="K248" s="0" t="n">
        <v>18298.9208787169</v>
      </c>
      <c r="L248" s="0" t="n">
        <v>19651.8775407722</v>
      </c>
      <c r="M248" s="0" t="n">
        <v>13814.4465425382</v>
      </c>
      <c r="N248" s="0" t="n">
        <v>13345.9775999971</v>
      </c>
      <c r="O248" s="0" t="n">
        <v>13669.0758686168</v>
      </c>
      <c r="P248" s="0" t="n">
        <v>14620.809469831</v>
      </c>
    </row>
    <row r="249" customFormat="false" ht="15" hidden="false" customHeight="false" outlineLevel="0" collapsed="false">
      <c r="A249" s="0" t="n">
        <v>248</v>
      </c>
      <c r="B249" s="0" t="n">
        <v>17006.6965301149</v>
      </c>
      <c r="C249" s="0" t="n">
        <v>13920.4687089915</v>
      </c>
      <c r="D249" s="0" t="n">
        <v>13622.9673345251</v>
      </c>
      <c r="E249" s="0" t="n">
        <v>14187.132679257</v>
      </c>
      <c r="F249" s="0" t="n">
        <v>15191.5234762535</v>
      </c>
      <c r="G249" s="0" t="n">
        <v>17113.1406754237</v>
      </c>
      <c r="H249" s="0" t="n">
        <v>18266.1040561432</v>
      </c>
      <c r="I249" s="0" t="n">
        <v>18262.2115870354</v>
      </c>
      <c r="J249" s="0" t="n">
        <v>18715.8767515018</v>
      </c>
      <c r="K249" s="0" t="n">
        <v>18943.0912550144</v>
      </c>
      <c r="L249" s="0" t="n">
        <v>20016.5544880997</v>
      </c>
      <c r="M249" s="0" t="n">
        <v>14248.4862890558</v>
      </c>
      <c r="N249" s="0" t="n">
        <v>14080.201795119</v>
      </c>
      <c r="O249" s="0" t="n">
        <v>14539.9071151009</v>
      </c>
      <c r="P249" s="0" t="n">
        <v>15269.3632729975</v>
      </c>
    </row>
    <row r="250" customFormat="false" ht="15" hidden="false" customHeight="false" outlineLevel="0" collapsed="false">
      <c r="A250" s="0" t="n">
        <v>249</v>
      </c>
      <c r="B250" s="0" t="n">
        <v>17246.0999694706</v>
      </c>
      <c r="C250" s="0" t="n">
        <v>14048.7016792881</v>
      </c>
      <c r="D250" s="0" t="n">
        <v>13936.1448813939</v>
      </c>
      <c r="E250" s="0" t="n">
        <v>14514.7474108711</v>
      </c>
      <c r="F250" s="0" t="n">
        <v>15523.9612979223</v>
      </c>
      <c r="G250" s="0" t="n">
        <v>17370.3635944727</v>
      </c>
      <c r="H250" s="0" t="n">
        <v>18742.744950569</v>
      </c>
      <c r="I250" s="0" t="n">
        <v>18990.2104019183</v>
      </c>
      <c r="J250" s="0" t="n">
        <v>19386.173535615</v>
      </c>
      <c r="K250" s="0" t="n">
        <v>19388.5821175593</v>
      </c>
      <c r="L250" s="0" t="n">
        <v>20227.5177678807</v>
      </c>
      <c r="M250" s="0" t="n">
        <v>14510.1225355621</v>
      </c>
      <c r="N250" s="0" t="n">
        <v>14553.0579857716</v>
      </c>
      <c r="O250" s="0" t="n">
        <v>15110.8394975848</v>
      </c>
      <c r="P250" s="0" t="n">
        <v>15802.6550217326</v>
      </c>
    </row>
    <row r="251" customFormat="false" ht="15" hidden="false" customHeight="false" outlineLevel="0" collapsed="false">
      <c r="A251" s="0" t="n">
        <v>250</v>
      </c>
      <c r="B251" s="0" t="n">
        <v>18198.876425783</v>
      </c>
      <c r="C251" s="0" t="n">
        <v>14103.4276230929</v>
      </c>
      <c r="D251" s="0" t="n">
        <v>14500.9116167478</v>
      </c>
      <c r="E251" s="0" t="n">
        <v>15287.9048851771</v>
      </c>
      <c r="F251" s="0" t="n">
        <v>16442.3150471483</v>
      </c>
      <c r="G251" s="0" t="n">
        <v>18035.8311242322</v>
      </c>
      <c r="H251" s="0" t="n">
        <v>20630.2437986975</v>
      </c>
      <c r="I251" s="0" t="n">
        <v>20327.9846536925</v>
      </c>
      <c r="J251" s="0" t="n">
        <v>20332.8733847166</v>
      </c>
      <c r="K251" s="0" t="n">
        <v>20123.9692473869</v>
      </c>
      <c r="L251" s="0" t="n">
        <v>21023.1616293187</v>
      </c>
      <c r="M251" s="0" t="n">
        <v>15751.4379906509</v>
      </c>
      <c r="N251" s="0" t="n">
        <v>15658.2987135579</v>
      </c>
      <c r="O251" s="0" t="n">
        <v>15965.2085500212</v>
      </c>
      <c r="P251" s="0" t="n">
        <v>16722.9926621372</v>
      </c>
    </row>
    <row r="252" customFormat="false" ht="15" hidden="false" customHeight="false" outlineLevel="0" collapsed="false">
      <c r="A252" s="0" t="n">
        <v>251</v>
      </c>
      <c r="B252" s="0" t="n">
        <v>19500.062702844</v>
      </c>
      <c r="C252" s="0" t="n">
        <v>14257.8017320388</v>
      </c>
      <c r="D252" s="0" t="n">
        <v>15404.6640598459</v>
      </c>
      <c r="E252" s="0" t="n">
        <v>16184.2791271386</v>
      </c>
      <c r="F252" s="0" t="n">
        <v>16585.0488432486</v>
      </c>
      <c r="G252" s="0" t="n">
        <v>16317.4621421784</v>
      </c>
      <c r="H252" s="0" t="n">
        <v>20890.7636472669</v>
      </c>
      <c r="I252" s="0" t="n">
        <v>21881.9431364206</v>
      </c>
      <c r="J252" s="0" t="n">
        <v>21282.6952520047</v>
      </c>
      <c r="K252" s="0" t="n">
        <v>20824.479677035</v>
      </c>
      <c r="L252" s="0" t="n">
        <v>21863.9284027208</v>
      </c>
      <c r="M252" s="0" t="n">
        <v>16599.2992864025</v>
      </c>
      <c r="N252" s="0" t="n">
        <v>16848.6153829235</v>
      </c>
      <c r="O252" s="0" t="n">
        <v>17118.8813038861</v>
      </c>
      <c r="P252" s="0" t="n">
        <v>17404.035126056</v>
      </c>
    </row>
    <row r="253" customFormat="false" ht="15" hidden="false" customHeight="false" outlineLevel="0" collapsed="false">
      <c r="A253" s="0" t="n">
        <v>252</v>
      </c>
      <c r="B253" s="0" t="n">
        <v>18977.9280937635</v>
      </c>
      <c r="C253" s="0" t="n">
        <v>14579.4810164746</v>
      </c>
      <c r="D253" s="0" t="n">
        <v>15995.1396427411</v>
      </c>
      <c r="E253" s="0" t="n">
        <v>17079.9562723041</v>
      </c>
      <c r="F253" s="0" t="n">
        <v>17348.7787030734</v>
      </c>
      <c r="G253" s="0" t="n">
        <v>14925.1907841745</v>
      </c>
      <c r="H253" s="0" t="n">
        <v>21534.4196085321</v>
      </c>
      <c r="I253" s="0" t="n">
        <v>22573.4366415402</v>
      </c>
      <c r="J253" s="0" t="n">
        <v>21617.3291212981</v>
      </c>
      <c r="K253" s="0" t="n">
        <v>21092.8265456143</v>
      </c>
      <c r="L253" s="0" t="n">
        <v>20935.7321811982</v>
      </c>
      <c r="M253" s="0" t="n">
        <v>16659.1836200672</v>
      </c>
      <c r="N253" s="0" t="n">
        <v>17318.6793826564</v>
      </c>
      <c r="O253" s="0" t="n">
        <v>17537.1317285552</v>
      </c>
      <c r="P253" s="0" t="n">
        <v>17598.5953749285</v>
      </c>
    </row>
    <row r="254" customFormat="false" ht="15" hidden="false" customHeight="false" outlineLevel="0" collapsed="false">
      <c r="A254" s="0" t="n">
        <v>253</v>
      </c>
      <c r="B254" s="0" t="n">
        <v>4536.78203492329</v>
      </c>
      <c r="C254" s="0" t="n">
        <v>4619.30101804156</v>
      </c>
      <c r="D254" s="0" t="n">
        <v>6553.82852362213</v>
      </c>
      <c r="E254" s="0" t="n">
        <v>5474.85985137231</v>
      </c>
      <c r="F254" s="0" t="n">
        <v>6081.26208417835</v>
      </c>
      <c r="G254" s="0" t="n">
        <v>9311.08360040216</v>
      </c>
      <c r="H254" s="0" t="n">
        <v>6937.21837081091</v>
      </c>
      <c r="I254" s="0" t="n">
        <v>6609.83170280419</v>
      </c>
      <c r="J254" s="0" t="n">
        <v>6553.32573822739</v>
      </c>
      <c r="K254" s="0" t="n">
        <v>8064.36841231794</v>
      </c>
      <c r="L254" s="0" t="n">
        <v>5209.78472377998</v>
      </c>
      <c r="M254" s="0" t="n">
        <v>5131.75929742064</v>
      </c>
      <c r="N254" s="0" t="n">
        <v>6626.25090623161</v>
      </c>
      <c r="O254" s="0" t="n">
        <v>4690.41015008065</v>
      </c>
    </row>
    <row r="255" customFormat="false" ht="15" hidden="false" customHeight="false" outlineLevel="0" collapsed="false">
      <c r="A255" s="0" t="n">
        <v>254</v>
      </c>
      <c r="B255" s="0" t="n">
        <v>4814.51720938833</v>
      </c>
      <c r="C255" s="0" t="n">
        <v>4885.83392600339</v>
      </c>
      <c r="D255" s="0" t="n">
        <v>6117.22490288491</v>
      </c>
      <c r="E255" s="0" t="n">
        <v>5771.00538961668</v>
      </c>
      <c r="F255" s="0" t="n">
        <v>6618.03098779339</v>
      </c>
      <c r="G255" s="0" t="n">
        <v>9471.16936767551</v>
      </c>
      <c r="H255" s="0" t="n">
        <v>7724.27189748053</v>
      </c>
      <c r="I255" s="0" t="n">
        <v>7282.25236247352</v>
      </c>
      <c r="J255" s="0" t="n">
        <v>7092.69993619016</v>
      </c>
      <c r="K255" s="0" t="n">
        <v>7823.55951467932</v>
      </c>
      <c r="L255" s="0" t="n">
        <v>5593.73328376712</v>
      </c>
      <c r="M255" s="0" t="n">
        <v>5409.71302897012</v>
      </c>
      <c r="N255" s="0" t="n">
        <v>6246.69404457552</v>
      </c>
      <c r="O255" s="0" t="n">
        <v>5011.40606160587</v>
      </c>
    </row>
    <row r="256" customFormat="false" ht="15" hidden="false" customHeight="false" outlineLevel="0" collapsed="false">
      <c r="A256" s="0" t="n">
        <v>255</v>
      </c>
      <c r="B256" s="0" t="n">
        <v>4943.0512631105</v>
      </c>
      <c r="C256" s="0" t="n">
        <v>4998.12066607171</v>
      </c>
      <c r="D256" s="0" t="n">
        <v>5889.7321626682</v>
      </c>
      <c r="E256" s="0" t="n">
        <v>5980.61738524106</v>
      </c>
      <c r="F256" s="0" t="n">
        <v>7013.18419363563</v>
      </c>
      <c r="G256" s="0" t="n">
        <v>9851.63824152731</v>
      </c>
      <c r="H256" s="0" t="n">
        <v>8385.42890742312</v>
      </c>
      <c r="I256" s="0" t="n">
        <v>7786.52625516519</v>
      </c>
      <c r="J256" s="0" t="n">
        <v>7320.09443931259</v>
      </c>
      <c r="K256" s="0" t="n">
        <v>7572.37663440137</v>
      </c>
      <c r="L256" s="0" t="n">
        <v>5740.08327015532</v>
      </c>
      <c r="M256" s="0" t="n">
        <v>5483.67768306106</v>
      </c>
      <c r="N256" s="0" t="n">
        <v>5937.32201993832</v>
      </c>
      <c r="O256" s="0" t="n">
        <v>5088.6634831379</v>
      </c>
    </row>
    <row r="257" customFormat="false" ht="15" hidden="false" customHeight="false" outlineLevel="0" collapsed="false">
      <c r="A257" s="0" t="n">
        <v>256</v>
      </c>
      <c r="B257" s="0" t="n">
        <v>4982.20507627414</v>
      </c>
      <c r="C257" s="0" t="n">
        <v>5024.8554364974</v>
      </c>
      <c r="D257" s="0" t="n">
        <v>5730.97882377738</v>
      </c>
      <c r="E257" s="0" t="n">
        <v>6153.93429324098</v>
      </c>
      <c r="F257" s="0" t="n">
        <v>7399.91926830691</v>
      </c>
      <c r="G257" s="0" t="n">
        <v>10391.0642390549</v>
      </c>
      <c r="H257" s="0" t="n">
        <v>9018.03017050975</v>
      </c>
      <c r="I257" s="0" t="n">
        <v>8178.60435745655</v>
      </c>
      <c r="J257" s="0" t="n">
        <v>7398.49456705526</v>
      </c>
      <c r="K257" s="0" t="n">
        <v>7309.9640551242</v>
      </c>
      <c r="L257" s="0" t="n">
        <v>5759.3118786634</v>
      </c>
      <c r="M257" s="0" t="n">
        <v>5456.10500022214</v>
      </c>
      <c r="N257" s="0" t="n">
        <v>5658.95195823935</v>
      </c>
      <c r="O257" s="0" t="n">
        <v>5053.91664139254</v>
      </c>
    </row>
    <row r="258" customFormat="false" ht="15" hidden="false" customHeight="false" outlineLevel="0" collapsed="false">
      <c r="A258" s="0" t="n">
        <v>257</v>
      </c>
      <c r="B258" s="0" t="n">
        <v>4946.98037962113</v>
      </c>
      <c r="C258" s="0" t="n">
        <v>4995.91801488458</v>
      </c>
      <c r="D258" s="0" t="n">
        <v>5632.83385226636</v>
      </c>
      <c r="E258" s="0" t="n">
        <v>6321.46754153255</v>
      </c>
      <c r="F258" s="0" t="n">
        <v>7805.4728244602</v>
      </c>
      <c r="G258" s="0" t="n">
        <v>11160.1271044608</v>
      </c>
      <c r="H258" s="0" t="n">
        <v>9651.4455155253</v>
      </c>
      <c r="I258" s="0" t="n">
        <v>8414.39144899129</v>
      </c>
      <c r="J258" s="0" t="n">
        <v>7344.88861008138</v>
      </c>
      <c r="K258" s="0" t="n">
        <v>7014.91742191285</v>
      </c>
      <c r="L258" s="0" t="n">
        <v>5687.64622219291</v>
      </c>
      <c r="M258" s="0" t="n">
        <v>5344.09559280651</v>
      </c>
      <c r="N258" s="0" t="n">
        <v>5367.85834384525</v>
      </c>
      <c r="O258" s="0" t="n">
        <v>4936.68038524102</v>
      </c>
    </row>
    <row r="259" customFormat="false" ht="15" hidden="false" customHeight="false" outlineLevel="0" collapsed="false">
      <c r="A259" s="0" t="n">
        <v>258</v>
      </c>
      <c r="B259" s="0" t="n">
        <v>4879.99874916323</v>
      </c>
      <c r="C259" s="0" t="n">
        <v>4959.05822731012</v>
      </c>
      <c r="D259" s="0" t="n">
        <v>5599.83522845887</v>
      </c>
      <c r="E259" s="0" t="n">
        <v>6425.79240297269</v>
      </c>
      <c r="F259" s="0" t="n">
        <v>8048.90437782709</v>
      </c>
      <c r="G259" s="0" t="n">
        <v>11623.698897115</v>
      </c>
      <c r="H259" s="0" t="n">
        <v>9989.82069071113</v>
      </c>
      <c r="I259" s="0" t="n">
        <v>8477.56026486734</v>
      </c>
      <c r="J259" s="0" t="n">
        <v>7250.55732817926</v>
      </c>
      <c r="K259" s="0" t="n">
        <v>6810.7931957391</v>
      </c>
      <c r="L259" s="0" t="n">
        <v>5592.30250775368</v>
      </c>
      <c r="M259" s="0" t="n">
        <v>5230.9482476272</v>
      </c>
      <c r="N259" s="0" t="n">
        <v>5176.97045631938</v>
      </c>
      <c r="O259" s="0" t="n">
        <v>4829.92642729402</v>
      </c>
    </row>
    <row r="260" customFormat="false" ht="15" hidden="false" customHeight="false" outlineLevel="0" collapsed="false">
      <c r="A260" s="0" t="n">
        <v>259</v>
      </c>
      <c r="B260" s="0" t="n">
        <v>4866.21141545964</v>
      </c>
      <c r="C260" s="0" t="n">
        <v>4955.58259484</v>
      </c>
      <c r="D260" s="0" t="n">
        <v>5576.43353852813</v>
      </c>
      <c r="E260" s="0" t="n">
        <v>6490.99692178021</v>
      </c>
      <c r="F260" s="0" t="n">
        <v>8230.76026362779</v>
      </c>
      <c r="G260" s="0" t="n">
        <v>12036.5650782573</v>
      </c>
      <c r="H260" s="0" t="n">
        <v>10282.0703168106</v>
      </c>
      <c r="I260" s="0" t="n">
        <v>8516.3144745419</v>
      </c>
      <c r="J260" s="0" t="n">
        <v>7191.2560290208</v>
      </c>
      <c r="K260" s="0" t="n">
        <v>6678.80252261909</v>
      </c>
      <c r="L260" s="0" t="n">
        <v>5556.3996107689</v>
      </c>
      <c r="M260" s="0" t="n">
        <v>5180.05476873684</v>
      </c>
      <c r="N260" s="0" t="n">
        <v>5077.38140509231</v>
      </c>
      <c r="O260" s="0" t="n">
        <v>4788.32065166251</v>
      </c>
    </row>
    <row r="261" customFormat="false" ht="15" hidden="false" customHeight="false" outlineLevel="0" collapsed="false">
      <c r="A261" s="0" t="n">
        <v>260</v>
      </c>
      <c r="B261" s="0" t="n">
        <v>4760.25716824501</v>
      </c>
      <c r="C261" s="0" t="n">
        <v>4910.033885766</v>
      </c>
      <c r="D261" s="0" t="n">
        <v>5558.32193946761</v>
      </c>
      <c r="E261" s="0" t="n">
        <v>6679.01652161278</v>
      </c>
      <c r="F261" s="0" t="n">
        <v>8681.60742275315</v>
      </c>
      <c r="G261" s="0" t="n">
        <v>13102.7647663865</v>
      </c>
      <c r="H261" s="0" t="n">
        <v>10761.8712356996</v>
      </c>
      <c r="I261" s="0" t="n">
        <v>8439.81917536228</v>
      </c>
      <c r="J261" s="0" t="n">
        <v>6966.04169655441</v>
      </c>
      <c r="K261" s="0" t="n">
        <v>6318.35757190938</v>
      </c>
      <c r="L261" s="0" t="n">
        <v>5379.62022035731</v>
      </c>
      <c r="M261" s="0" t="n">
        <v>4982.22777789326</v>
      </c>
      <c r="N261" s="0" t="n">
        <v>4808.82810489691</v>
      </c>
      <c r="O261" s="0" t="n">
        <v>4613.67028407098</v>
      </c>
    </row>
    <row r="262" customFormat="false" ht="15" hidden="false" customHeight="false" outlineLevel="0" collapsed="false">
      <c r="A262" s="0" t="n">
        <v>261</v>
      </c>
      <c r="B262" s="0" t="n">
        <v>4600.44169822474</v>
      </c>
      <c r="C262" s="0" t="n">
        <v>4839.65295775717</v>
      </c>
      <c r="D262" s="0" t="n">
        <v>5562.42747290178</v>
      </c>
      <c r="E262" s="0" t="n">
        <v>6908.21123349441</v>
      </c>
      <c r="F262" s="0" t="n">
        <v>9158.36331781659</v>
      </c>
      <c r="G262" s="0" t="n">
        <v>14370.8979866308</v>
      </c>
      <c r="H262" s="0" t="n">
        <v>11023.0805669219</v>
      </c>
      <c r="I262" s="0" t="n">
        <v>8270.66804434595</v>
      </c>
      <c r="J262" s="0" t="n">
        <v>6704.15964488824</v>
      </c>
      <c r="K262" s="0" t="n">
        <v>5945.36055017729</v>
      </c>
      <c r="L262" s="0" t="n">
        <v>5154.70114264151</v>
      </c>
      <c r="M262" s="0" t="n">
        <v>4746.42958293973</v>
      </c>
      <c r="N262" s="0" t="n">
        <v>4523.41321208421</v>
      </c>
      <c r="O262" s="0" t="n">
        <v>4398.03911136008</v>
      </c>
    </row>
    <row r="263" customFormat="false" ht="15" hidden="false" customHeight="false" outlineLevel="0" collapsed="false">
      <c r="A263" s="0" t="n">
        <v>262</v>
      </c>
      <c r="B263" s="0" t="n">
        <v>4315.31609542964</v>
      </c>
      <c r="C263" s="0" t="n">
        <v>4717.52109947319</v>
      </c>
      <c r="D263" s="0" t="n">
        <v>5379.73538626348</v>
      </c>
      <c r="E263" s="0" t="n">
        <v>7186.67941829325</v>
      </c>
      <c r="F263" s="0" t="n">
        <v>9868.93304149993</v>
      </c>
      <c r="G263" s="0" t="n">
        <v>16840.0459473749</v>
      </c>
      <c r="H263" s="0" t="n">
        <v>11122.6541548998</v>
      </c>
      <c r="I263" s="0" t="n">
        <v>7967.8619192402</v>
      </c>
      <c r="J263" s="0" t="n">
        <v>6234.60977237967</v>
      </c>
      <c r="K263" s="0" t="n">
        <v>5314.69244491805</v>
      </c>
      <c r="L263" s="0" t="n">
        <v>4800.62787915922</v>
      </c>
      <c r="M263" s="0" t="n">
        <v>4371.21109006762</v>
      </c>
      <c r="N263" s="0" t="n">
        <v>4054.29076272782</v>
      </c>
      <c r="O263" s="0" t="n">
        <v>4037.18606897618</v>
      </c>
    </row>
    <row r="264" customFormat="false" ht="15" hidden="false" customHeight="false" outlineLevel="0" collapsed="false">
      <c r="A264" s="0" t="n">
        <v>263</v>
      </c>
      <c r="B264" s="0" t="n">
        <v>4725.0659629676</v>
      </c>
      <c r="C264" s="0" t="n">
        <v>5203.85868069404</v>
      </c>
      <c r="D264" s="0" t="n">
        <v>5277.60373113826</v>
      </c>
      <c r="E264" s="0" t="n">
        <v>6731.75181705288</v>
      </c>
      <c r="F264" s="0" t="n">
        <v>10455.844553847</v>
      </c>
      <c r="G264" s="0" t="n">
        <v>19285.8833274725</v>
      </c>
      <c r="H264" s="0" t="n">
        <v>11123.240860441</v>
      </c>
      <c r="I264" s="0" t="n">
        <v>7613.18727828021</v>
      </c>
      <c r="J264" s="0" t="n">
        <v>5472.68329335718</v>
      </c>
      <c r="K264" s="0" t="n">
        <v>4263.96082046757</v>
      </c>
      <c r="L264" s="0" t="n">
        <v>4393.00925046274</v>
      </c>
      <c r="M264" s="0" t="n">
        <v>4165.94449142448</v>
      </c>
      <c r="N264" s="0" t="n">
        <v>3578.19644499605</v>
      </c>
      <c r="O264" s="0" t="n">
        <v>4033.70984030198</v>
      </c>
    </row>
    <row r="265" customFormat="false" ht="15" hidden="false" customHeight="false" outlineLevel="0" collapsed="false">
      <c r="A265" s="0" t="n">
        <v>264</v>
      </c>
      <c r="B265" s="0" t="n">
        <v>4991.46070996679</v>
      </c>
      <c r="C265" s="0" t="n">
        <v>6204.04177276741</v>
      </c>
      <c r="D265" s="0" t="n">
        <v>6347.67745955555</v>
      </c>
      <c r="E265" s="0" t="n">
        <v>7345.58738336811</v>
      </c>
      <c r="F265" s="0" t="n">
        <v>11101.3505551356</v>
      </c>
      <c r="G265" s="0" t="n">
        <v>20049.6784832241</v>
      </c>
      <c r="H265" s="0" t="n">
        <v>9588.5450308901</v>
      </c>
      <c r="I265" s="0" t="n">
        <v>6074.98595936886</v>
      </c>
      <c r="J265" s="0" t="n">
        <v>4230.21131509639</v>
      </c>
      <c r="K265" s="0" t="n">
        <v>3263.5377499028</v>
      </c>
      <c r="L265" s="0" t="n">
        <v>3754.81697075246</v>
      </c>
      <c r="M265" s="0" t="n">
        <v>3701.58247672536</v>
      </c>
      <c r="N265" s="0" t="n">
        <v>3116.64592130379</v>
      </c>
      <c r="O265" s="0" t="n">
        <v>3811.15450012873</v>
      </c>
    </row>
    <row r="266" customFormat="false" ht="15" hidden="false" customHeight="false" outlineLevel="0" collapsed="false">
      <c r="A266" s="0" t="n">
        <v>265</v>
      </c>
      <c r="B266" s="0" t="n">
        <v>7165.74031501762</v>
      </c>
      <c r="C266" s="0" t="n">
        <v>7249.53511590307</v>
      </c>
      <c r="D266" s="0" t="n">
        <v>9751.15013530459</v>
      </c>
      <c r="E266" s="0" t="n">
        <v>7709.20384852155</v>
      </c>
      <c r="F266" s="0" t="n">
        <v>8422.27615876406</v>
      </c>
      <c r="G266" s="0" t="n">
        <v>12478.9659658305</v>
      </c>
      <c r="H266" s="0" t="n">
        <v>9584.97984326611</v>
      </c>
      <c r="I266" s="0" t="n">
        <v>9270.93907249195</v>
      </c>
      <c r="J266" s="0" t="n">
        <v>9438.36642037373</v>
      </c>
      <c r="K266" s="0" t="n">
        <v>11884.9642852405</v>
      </c>
      <c r="L266" s="0" t="n">
        <v>8001.40272028601</v>
      </c>
      <c r="M266" s="0" t="n">
        <v>8035.82479547289</v>
      </c>
      <c r="N266" s="0" t="n">
        <v>10488.9799448104</v>
      </c>
      <c r="O266" s="0" t="n">
        <v>7474.71490138819</v>
      </c>
    </row>
    <row r="267" customFormat="false" ht="15" hidden="false" customHeight="false" outlineLevel="0" collapsed="false">
      <c r="A267" s="0" t="n">
        <v>266</v>
      </c>
      <c r="B267" s="0" t="n">
        <v>7791.87524213146</v>
      </c>
      <c r="C267" s="0" t="n">
        <v>7822.30788170676</v>
      </c>
      <c r="D267" s="0" t="n">
        <v>9302.9377227273</v>
      </c>
      <c r="E267" s="0" t="n">
        <v>8264.60832736126</v>
      </c>
      <c r="F267" s="0" t="n">
        <v>9175.39231685312</v>
      </c>
      <c r="G267" s="0" t="n">
        <v>12599.8746253471</v>
      </c>
      <c r="H267" s="0" t="n">
        <v>10660.4213622554</v>
      </c>
      <c r="I267" s="0" t="n">
        <v>10282.8549761695</v>
      </c>
      <c r="J267" s="0" t="n">
        <v>10295.6380478765</v>
      </c>
      <c r="K267" s="0" t="n">
        <v>11743.6956892559</v>
      </c>
      <c r="L267" s="0" t="n">
        <v>8741.97508028766</v>
      </c>
      <c r="M267" s="0" t="n">
        <v>8622.13378983801</v>
      </c>
      <c r="N267" s="0" t="n">
        <v>10160.7203253597</v>
      </c>
      <c r="O267" s="0" t="n">
        <v>8176.94432978242</v>
      </c>
    </row>
    <row r="268" customFormat="false" ht="15" hidden="false" customHeight="false" outlineLevel="0" collapsed="false">
      <c r="A268" s="0" t="n">
        <v>267</v>
      </c>
      <c r="B268" s="0" t="n">
        <v>8119.20579574431</v>
      </c>
      <c r="C268" s="0" t="n">
        <v>8076.36908747947</v>
      </c>
      <c r="D268" s="0" t="n">
        <v>9065.15114766426</v>
      </c>
      <c r="E268" s="0" t="n">
        <v>8621.12865791155</v>
      </c>
      <c r="F268" s="0" t="n">
        <v>9672.79923598353</v>
      </c>
      <c r="G268" s="0" t="n">
        <v>12957.2833174175</v>
      </c>
      <c r="H268" s="0" t="n">
        <v>11511.7587503679</v>
      </c>
      <c r="I268" s="0" t="n">
        <v>11071.804668789</v>
      </c>
      <c r="J268" s="0" t="n">
        <v>10823.2311750772</v>
      </c>
      <c r="K268" s="0" t="n">
        <v>11637.4835817079</v>
      </c>
      <c r="L268" s="0" t="n">
        <v>9145.74841319129</v>
      </c>
      <c r="M268" s="0" t="n">
        <v>8910.49162649508</v>
      </c>
      <c r="N268" s="0" t="n">
        <v>9908.92249972125</v>
      </c>
      <c r="O268" s="0" t="n">
        <v>8458.83242158588</v>
      </c>
    </row>
    <row r="269" customFormat="false" ht="15" hidden="false" customHeight="false" outlineLevel="0" collapsed="false">
      <c r="A269" s="0" t="n">
        <v>268</v>
      </c>
      <c r="B269" s="0" t="n">
        <v>8298.58113041168</v>
      </c>
      <c r="C269" s="0" t="n">
        <v>8186.95918297839</v>
      </c>
      <c r="D269" s="0" t="n">
        <v>8887.08531594917</v>
      </c>
      <c r="E269" s="0" t="n">
        <v>8870.66069637836</v>
      </c>
      <c r="F269" s="0" t="n">
        <v>10109.9567046916</v>
      </c>
      <c r="G269" s="0" t="n">
        <v>13496.6549888897</v>
      </c>
      <c r="H269" s="0" t="n">
        <v>12302.7722007295</v>
      </c>
      <c r="I269" s="0" t="n">
        <v>11720.8424970853</v>
      </c>
      <c r="J269" s="0" t="n">
        <v>11167.0557191669</v>
      </c>
      <c r="K269" s="0" t="n">
        <v>11553.4149668</v>
      </c>
      <c r="L269" s="0" t="n">
        <v>9377.68670401212</v>
      </c>
      <c r="M269" s="0" t="n">
        <v>9056.70393349837</v>
      </c>
      <c r="N269" s="0" t="n">
        <v>9689.28455114488</v>
      </c>
      <c r="O269" s="0" t="n">
        <v>8562.25243476769</v>
      </c>
    </row>
    <row r="270" customFormat="false" ht="15" hidden="false" customHeight="false" outlineLevel="0" collapsed="false">
      <c r="A270" s="0" t="n">
        <v>269</v>
      </c>
      <c r="B270" s="0" t="n">
        <v>8360.69152264038</v>
      </c>
      <c r="C270" s="0" t="n">
        <v>8199.89873812694</v>
      </c>
      <c r="D270" s="0" t="n">
        <v>8751.8291197035</v>
      </c>
      <c r="E270" s="0" t="n">
        <v>9080.76974382057</v>
      </c>
      <c r="F270" s="0" t="n">
        <v>10558.7939449897</v>
      </c>
      <c r="G270" s="0" t="n">
        <v>14310.0123640829</v>
      </c>
      <c r="H270" s="0" t="n">
        <v>13141.196378721</v>
      </c>
      <c r="I270" s="0" t="n">
        <v>12236.1538139083</v>
      </c>
      <c r="J270" s="0" t="n">
        <v>11370.5034259869</v>
      </c>
      <c r="K270" s="0" t="n">
        <v>11437.7454098259</v>
      </c>
      <c r="L270" s="0" t="n">
        <v>9481.54316952581</v>
      </c>
      <c r="M270" s="0" t="n">
        <v>9076.25908855925</v>
      </c>
      <c r="N270" s="0" t="n">
        <v>9432.47180599349</v>
      </c>
      <c r="O270" s="0" t="n">
        <v>8533.9443072065</v>
      </c>
    </row>
    <row r="271" customFormat="false" ht="15" hidden="false" customHeight="false" outlineLevel="0" collapsed="false">
      <c r="A271" s="0" t="n">
        <v>270</v>
      </c>
      <c r="B271" s="0" t="n">
        <v>8267.01499431839</v>
      </c>
      <c r="C271" s="0" t="n">
        <v>8129.3767911966</v>
      </c>
      <c r="D271" s="0" t="n">
        <v>8665.06217101093</v>
      </c>
      <c r="E271" s="0" t="n">
        <v>9251.15656516738</v>
      </c>
      <c r="F271" s="0" t="n">
        <v>10956.5550052425</v>
      </c>
      <c r="G271" s="0" t="n">
        <v>15030.6510196403</v>
      </c>
      <c r="H271" s="0" t="n">
        <v>13750.3120003313</v>
      </c>
      <c r="I271" s="0" t="n">
        <v>12532.8217207209</v>
      </c>
      <c r="J271" s="0" t="n">
        <v>11409.4164634373</v>
      </c>
      <c r="K271" s="0" t="n">
        <v>11269.3597084907</v>
      </c>
      <c r="L271" s="0" t="n">
        <v>9410.06973724337</v>
      </c>
      <c r="M271" s="0" t="n">
        <v>8943.55232434951</v>
      </c>
      <c r="N271" s="0" t="n">
        <v>9125.00800540048</v>
      </c>
      <c r="O271" s="0" t="n">
        <v>8377.14953691277</v>
      </c>
    </row>
    <row r="272" customFormat="false" ht="15" hidden="false" customHeight="false" outlineLevel="0" collapsed="false">
      <c r="A272" s="0" t="n">
        <v>271</v>
      </c>
      <c r="B272" s="0" t="n">
        <v>8349.84262366385</v>
      </c>
      <c r="C272" s="0" t="n">
        <v>8184.05328191965</v>
      </c>
      <c r="D272" s="0" t="n">
        <v>8644.25775885897</v>
      </c>
      <c r="E272" s="0" t="n">
        <v>9275.78781448516</v>
      </c>
      <c r="F272" s="0" t="n">
        <v>11035.7543811731</v>
      </c>
      <c r="G272" s="0" t="n">
        <v>15278.6519596484</v>
      </c>
      <c r="H272" s="0" t="n">
        <v>14034.2529922566</v>
      </c>
      <c r="I272" s="0" t="n">
        <v>12642.4131522964</v>
      </c>
      <c r="J272" s="0" t="n">
        <v>11450.4485249901</v>
      </c>
      <c r="K272" s="0" t="n">
        <v>11246.2072987284</v>
      </c>
      <c r="L272" s="0" t="n">
        <v>9487.88568520207</v>
      </c>
      <c r="M272" s="0" t="n">
        <v>8998.83612907197</v>
      </c>
      <c r="N272" s="0" t="n">
        <v>9129.63195413551</v>
      </c>
      <c r="O272" s="0" t="n">
        <v>8447.18934409719</v>
      </c>
    </row>
    <row r="273" customFormat="false" ht="15" hidden="false" customHeight="false" outlineLevel="0" collapsed="false">
      <c r="A273" s="0" t="n">
        <v>272</v>
      </c>
      <c r="B273" s="0" t="n">
        <v>8280.61400610408</v>
      </c>
      <c r="C273" s="0" t="n">
        <v>8145.53007212477</v>
      </c>
      <c r="D273" s="0" t="n">
        <v>8581.44141091618</v>
      </c>
      <c r="E273" s="0" t="n">
        <v>9454.97657119367</v>
      </c>
      <c r="F273" s="0" t="n">
        <v>11523.8940158713</v>
      </c>
      <c r="G273" s="0" t="n">
        <v>16455.8243340744</v>
      </c>
      <c r="H273" s="0" t="n">
        <v>14774.9657805881</v>
      </c>
      <c r="I273" s="0" t="n">
        <v>12813.2061910288</v>
      </c>
      <c r="J273" s="0" t="n">
        <v>11415.9610295304</v>
      </c>
      <c r="K273" s="0" t="n">
        <v>10972.8857232872</v>
      </c>
      <c r="L273" s="0" t="n">
        <v>9430.00215965364</v>
      </c>
      <c r="M273" s="0" t="n">
        <v>8889.4992181711</v>
      </c>
      <c r="N273" s="0" t="n">
        <v>8868.62671861468</v>
      </c>
      <c r="O273" s="0" t="n">
        <v>8315.02004708731</v>
      </c>
    </row>
    <row r="274" customFormat="false" ht="15" hidden="false" customHeight="false" outlineLevel="0" collapsed="false">
      <c r="A274" s="0" t="n">
        <v>273</v>
      </c>
      <c r="B274" s="0" t="n">
        <v>8139.27986145321</v>
      </c>
      <c r="C274" s="0" t="n">
        <v>8063.79077760745</v>
      </c>
      <c r="D274" s="0" t="n">
        <v>8508.30985438468</v>
      </c>
      <c r="E274" s="0" t="n">
        <v>9691.34011966975</v>
      </c>
      <c r="F274" s="0" t="n">
        <v>12089.8224178497</v>
      </c>
      <c r="G274" s="0" t="n">
        <v>17912.69127956</v>
      </c>
      <c r="H274" s="0" t="n">
        <v>15343.5049140089</v>
      </c>
      <c r="I274" s="0" t="n">
        <v>12871.1939524739</v>
      </c>
      <c r="J274" s="0" t="n">
        <v>11305.218671598</v>
      </c>
      <c r="K274" s="0" t="n">
        <v>10669.7193719027</v>
      </c>
      <c r="L274" s="0" t="n">
        <v>9264.37852441345</v>
      </c>
      <c r="M274" s="0" t="n">
        <v>8687.75317270067</v>
      </c>
      <c r="N274" s="0" t="n">
        <v>8593.91403678524</v>
      </c>
      <c r="O274" s="0" t="n">
        <v>8122.77525306851</v>
      </c>
    </row>
    <row r="275" customFormat="false" ht="15" hidden="false" customHeight="false" outlineLevel="0" collapsed="false">
      <c r="A275" s="0" t="n">
        <v>274</v>
      </c>
      <c r="B275" s="0" t="n">
        <v>7684.88301050185</v>
      </c>
      <c r="C275" s="0" t="n">
        <v>7804.72285980165</v>
      </c>
      <c r="D275" s="0" t="n">
        <v>8248.21698006734</v>
      </c>
      <c r="E275" s="0" t="n">
        <v>10292.4647459476</v>
      </c>
      <c r="F275" s="0" t="n">
        <v>13278.2329593743</v>
      </c>
      <c r="G275" s="0" t="n">
        <v>20751.4394157191</v>
      </c>
      <c r="H275" s="0" t="n">
        <v>15892.8055097336</v>
      </c>
      <c r="I275" s="0" t="n">
        <v>12805.0824350943</v>
      </c>
      <c r="J275" s="0" t="n">
        <v>10930.3710021502</v>
      </c>
      <c r="K275" s="0" t="n">
        <v>9980.64980260514</v>
      </c>
      <c r="L275" s="0" t="n">
        <v>8862.30905244134</v>
      </c>
      <c r="M275" s="0" t="n">
        <v>8195.0778037643</v>
      </c>
      <c r="N275" s="0" t="n">
        <v>7921.53804154115</v>
      </c>
      <c r="O275" s="0" t="n">
        <v>7603.29810700589</v>
      </c>
    </row>
    <row r="276" customFormat="false" ht="15" hidden="false" customHeight="false" outlineLevel="0" collapsed="false">
      <c r="A276" s="0" t="n">
        <v>275</v>
      </c>
      <c r="B276" s="0" t="n">
        <v>6819.19852867676</v>
      </c>
      <c r="C276" s="0" t="n">
        <v>8249.73279681116</v>
      </c>
      <c r="D276" s="0" t="n">
        <v>9336.77010551716</v>
      </c>
      <c r="E276" s="0" t="n">
        <v>11888.7945861392</v>
      </c>
      <c r="F276" s="0" t="n">
        <v>15417.1508026962</v>
      </c>
      <c r="G276" s="0" t="n">
        <v>23082.3827381968</v>
      </c>
      <c r="H276" s="0" t="n">
        <v>14886.4410104072</v>
      </c>
      <c r="I276" s="0" t="n">
        <v>11072.4010319981</v>
      </c>
      <c r="J276" s="0" t="n">
        <v>8806.86287895178</v>
      </c>
      <c r="K276" s="0" t="n">
        <v>7411.23804790315</v>
      </c>
      <c r="L276" s="0" t="n">
        <v>7169.26721793333</v>
      </c>
      <c r="M276" s="0" t="n">
        <v>6592.70349727665</v>
      </c>
      <c r="N276" s="0" t="n">
        <v>5913.68396989242</v>
      </c>
      <c r="O276" s="0" t="n">
        <v>6066.49126343072</v>
      </c>
    </row>
    <row r="277" customFormat="false" ht="15" hidden="false" customHeight="false" outlineLevel="0" collapsed="false">
      <c r="A277" s="0" t="n">
        <v>276</v>
      </c>
      <c r="B277" s="0" t="n">
        <v>7959.43709877365</v>
      </c>
      <c r="C277" s="0" t="n">
        <v>10068.1768391804</v>
      </c>
      <c r="D277" s="0" t="n">
        <v>10587.6762404585</v>
      </c>
      <c r="E277" s="0" t="n">
        <v>11580.6468663819</v>
      </c>
      <c r="F277" s="0" t="n">
        <v>15003.4226443062</v>
      </c>
      <c r="G277" s="0" t="n">
        <v>23683.037728819</v>
      </c>
      <c r="H277" s="0" t="n">
        <v>14109.320878089</v>
      </c>
      <c r="I277" s="0" t="n">
        <v>9741.36977357923</v>
      </c>
      <c r="J277" s="0" t="n">
        <v>7013.60664952856</v>
      </c>
      <c r="K277" s="0" t="n">
        <v>5477.73931041486</v>
      </c>
      <c r="L277" s="0" t="n">
        <v>6054.43727594325</v>
      </c>
      <c r="M277" s="0" t="n">
        <v>5918.82031783637</v>
      </c>
      <c r="N277" s="0" t="n">
        <v>5013.3967904537</v>
      </c>
      <c r="O277" s="0" t="n">
        <v>6008.70998037761</v>
      </c>
    </row>
    <row r="278" customFormat="false" ht="15" hidden="false" customHeight="false" outlineLevel="0" collapsed="false">
      <c r="A278" s="0" t="n">
        <v>277</v>
      </c>
      <c r="B278" s="0" t="n">
        <v>9345.8608336259</v>
      </c>
      <c r="C278" s="0" t="n">
        <v>9424.06209935871</v>
      </c>
      <c r="D278" s="0" t="n">
        <v>12369.3358816725</v>
      </c>
      <c r="E278" s="0" t="n">
        <v>9593.45306950071</v>
      </c>
      <c r="F278" s="0" t="n">
        <v>10405.9457027335</v>
      </c>
      <c r="G278" s="0" t="n">
        <v>15016.7365396068</v>
      </c>
      <c r="H278" s="0" t="n">
        <v>11617.6818402891</v>
      </c>
      <c r="I278" s="0" t="n">
        <v>11290.1809912758</v>
      </c>
      <c r="J278" s="0" t="n">
        <v>11655.3984486804</v>
      </c>
      <c r="K278" s="0" t="n">
        <v>14816.5424984116</v>
      </c>
      <c r="L278" s="0" t="n">
        <v>10294.0742630681</v>
      </c>
      <c r="M278" s="0" t="n">
        <v>10366.0576238304</v>
      </c>
      <c r="N278" s="0" t="n">
        <v>13526.4665224452</v>
      </c>
      <c r="O278" s="0" t="n">
        <v>9784.80062132439</v>
      </c>
    </row>
    <row r="279" customFormat="false" ht="15" hidden="false" customHeight="false" outlineLevel="0" collapsed="false">
      <c r="A279" s="0" t="n">
        <v>278</v>
      </c>
      <c r="B279" s="0" t="n">
        <v>10242.5185893254</v>
      </c>
      <c r="C279" s="0" t="n">
        <v>10276.0511286095</v>
      </c>
      <c r="D279" s="0" t="n">
        <v>12020.2860153657</v>
      </c>
      <c r="E279" s="0" t="n">
        <v>10442.82436589</v>
      </c>
      <c r="F279" s="0" t="n">
        <v>11384.7193371296</v>
      </c>
      <c r="G279" s="0" t="n">
        <v>15144.0486008135</v>
      </c>
      <c r="H279" s="0" t="n">
        <v>12974.1510400176</v>
      </c>
      <c r="I279" s="0" t="n">
        <v>12630.401846548</v>
      </c>
      <c r="J279" s="0" t="n">
        <v>12782.031979249</v>
      </c>
      <c r="K279" s="0" t="n">
        <v>14741.5949980989</v>
      </c>
      <c r="L279" s="0" t="n">
        <v>11253.7289459796</v>
      </c>
      <c r="M279" s="0" t="n">
        <v>11211.4768432361</v>
      </c>
      <c r="N279" s="0" t="n">
        <v>13275.4019188333</v>
      </c>
      <c r="O279" s="0" t="n">
        <v>10774.3259486572</v>
      </c>
    </row>
    <row r="280" customFormat="false" ht="15" hidden="false" customHeight="false" outlineLevel="0" collapsed="false">
      <c r="A280" s="0" t="n">
        <v>279</v>
      </c>
      <c r="B280" s="0" t="n">
        <v>10762.9033757624</v>
      </c>
      <c r="C280" s="0" t="n">
        <v>10685.5418156248</v>
      </c>
      <c r="D280" s="0" t="n">
        <v>11816.6623935238</v>
      </c>
      <c r="E280" s="0" t="n">
        <v>10949.9850373757</v>
      </c>
      <c r="F280" s="0" t="n">
        <v>11982.3791520394</v>
      </c>
      <c r="G280" s="0" t="n">
        <v>15475.1101568969</v>
      </c>
      <c r="H280" s="0" t="n">
        <v>13944.6031542798</v>
      </c>
      <c r="I280" s="0" t="n">
        <v>13615.3703340018</v>
      </c>
      <c r="J280" s="0" t="n">
        <v>13523.0223705389</v>
      </c>
      <c r="K280" s="0" t="n">
        <v>14764.1512853533</v>
      </c>
      <c r="L280" s="0" t="n">
        <v>11868.2897903288</v>
      </c>
      <c r="M280" s="0" t="n">
        <v>11680.6346642696</v>
      </c>
      <c r="N280" s="0" t="n">
        <v>13107.1552408419</v>
      </c>
      <c r="O280" s="0" t="n">
        <v>11239.7357326516</v>
      </c>
    </row>
    <row r="281" customFormat="false" ht="15" hidden="false" customHeight="false" outlineLevel="0" collapsed="false">
      <c r="A281" s="0" t="n">
        <v>280</v>
      </c>
      <c r="B281" s="0" t="n">
        <v>11092.8011894764</v>
      </c>
      <c r="C281" s="0" t="n">
        <v>10906.5761432659</v>
      </c>
      <c r="D281" s="0" t="n">
        <v>11679.7581704897</v>
      </c>
      <c r="E281" s="0" t="n">
        <v>11297.2984079605</v>
      </c>
      <c r="F281" s="0" t="n">
        <v>12478.3770932583</v>
      </c>
      <c r="G281" s="0" t="n">
        <v>15992.8313740426</v>
      </c>
      <c r="H281" s="0" t="n">
        <v>14814.4602685864</v>
      </c>
      <c r="I281" s="0" t="n">
        <v>14385.5729177825</v>
      </c>
      <c r="J281" s="0" t="n">
        <v>14012.7792732591</v>
      </c>
      <c r="K281" s="0" t="n">
        <v>14819.636679693</v>
      </c>
      <c r="L281" s="0" t="n">
        <v>12277.0153377706</v>
      </c>
      <c r="M281" s="0" t="n">
        <v>11981.4311593384</v>
      </c>
      <c r="N281" s="0" t="n">
        <v>12983.9618606344</v>
      </c>
      <c r="O281" s="0" t="n">
        <v>11481.0894146571</v>
      </c>
    </row>
    <row r="282" customFormat="false" ht="15" hidden="false" customHeight="false" outlineLevel="0" collapsed="false">
      <c r="A282" s="0" t="n">
        <v>281</v>
      </c>
      <c r="B282" s="0" t="n">
        <v>11306.2520837222</v>
      </c>
      <c r="C282" s="0" t="n">
        <v>11095.2295475925</v>
      </c>
      <c r="D282" s="0" t="n">
        <v>11615.2030960241</v>
      </c>
      <c r="E282" s="0" t="n">
        <v>11711.7574054699</v>
      </c>
      <c r="F282" s="0" t="n">
        <v>13185.482134392</v>
      </c>
      <c r="G282" s="0" t="n">
        <v>16731.426415634</v>
      </c>
      <c r="H282" s="0" t="n">
        <v>15624.4273055539</v>
      </c>
      <c r="I282" s="0" t="n">
        <v>15011.4545178432</v>
      </c>
      <c r="J282" s="0" t="n">
        <v>14318.3703551372</v>
      </c>
      <c r="K282" s="0" t="n">
        <v>14771.9356842092</v>
      </c>
      <c r="L282" s="0" t="n">
        <v>12450.0881664908</v>
      </c>
      <c r="M282" s="0" t="n">
        <v>12171.0225345132</v>
      </c>
      <c r="N282" s="0" t="n">
        <v>12761.7932210472</v>
      </c>
      <c r="O282" s="0" t="n">
        <v>11467.7933425576</v>
      </c>
    </row>
    <row r="283" customFormat="false" ht="15" hidden="false" customHeight="false" outlineLevel="0" collapsed="false">
      <c r="A283" s="0" t="n">
        <v>282</v>
      </c>
      <c r="B283" s="0" t="n">
        <v>11207.4771390351</v>
      </c>
      <c r="C283" s="0" t="n">
        <v>10947.4193391712</v>
      </c>
      <c r="D283" s="0" t="n">
        <v>11467.1794330498</v>
      </c>
      <c r="E283" s="0" t="n">
        <v>11846.0897111811</v>
      </c>
      <c r="F283" s="0" t="n">
        <v>13548.0612990415</v>
      </c>
      <c r="G283" s="0" t="n">
        <v>17760.0189708205</v>
      </c>
      <c r="H283" s="0" t="n">
        <v>16645.6038848185</v>
      </c>
      <c r="I283" s="0" t="n">
        <v>15634.568309532</v>
      </c>
      <c r="J283" s="0" t="n">
        <v>14646.3163208872</v>
      </c>
      <c r="K283" s="0" t="n">
        <v>14822.6478858836</v>
      </c>
      <c r="L283" s="0" t="n">
        <v>12548.8313708974</v>
      </c>
      <c r="M283" s="0" t="n">
        <v>12056.2585554695</v>
      </c>
      <c r="N283" s="0" t="n">
        <v>12447.3469131756</v>
      </c>
      <c r="O283" s="0" t="n">
        <v>11391.7492437416</v>
      </c>
    </row>
    <row r="284" customFormat="false" ht="15" hidden="false" customHeight="false" outlineLevel="0" collapsed="false">
      <c r="A284" s="0" t="n">
        <v>283</v>
      </c>
      <c r="B284" s="0" t="n">
        <v>11367.3453113341</v>
      </c>
      <c r="C284" s="0" t="n">
        <v>11052.0765731985</v>
      </c>
      <c r="D284" s="0" t="n">
        <v>11468.268989403</v>
      </c>
      <c r="E284" s="0" t="n">
        <v>11796.1833321556</v>
      </c>
      <c r="F284" s="0" t="n">
        <v>13429.7301107974</v>
      </c>
      <c r="G284" s="0" t="n">
        <v>17679.3076389079</v>
      </c>
      <c r="H284" s="0" t="n">
        <v>16715.2673481407</v>
      </c>
      <c r="I284" s="0" t="n">
        <v>15652.9796174844</v>
      </c>
      <c r="J284" s="0" t="n">
        <v>14679.7507482518</v>
      </c>
      <c r="K284" s="0" t="n">
        <v>14858.7651893988</v>
      </c>
      <c r="L284" s="0" t="n">
        <v>12702.3210753516</v>
      </c>
      <c r="M284" s="0" t="n">
        <v>12190.0445497471</v>
      </c>
      <c r="N284" s="0" t="n">
        <v>12588.1705698276</v>
      </c>
      <c r="O284" s="0" t="n">
        <v>11575.1199975943</v>
      </c>
    </row>
    <row r="285" customFormat="false" ht="15" hidden="false" customHeight="false" outlineLevel="0" collapsed="false">
      <c r="A285" s="0" t="n">
        <v>284</v>
      </c>
      <c r="B285" s="0" t="n">
        <v>11416.2188937784</v>
      </c>
      <c r="C285" s="0" t="n">
        <v>11090.422860463</v>
      </c>
      <c r="D285" s="0" t="n">
        <v>11410.9001621215</v>
      </c>
      <c r="E285" s="0" t="n">
        <v>11996.8339684663</v>
      </c>
      <c r="F285" s="0" t="n">
        <v>13902.0811276883</v>
      </c>
      <c r="G285" s="0" t="n">
        <v>18815.416546597</v>
      </c>
      <c r="H285" s="0" t="n">
        <v>17591.3015482219</v>
      </c>
      <c r="I285" s="0" t="n">
        <v>16029.2781796813</v>
      </c>
      <c r="J285" s="0" t="n">
        <v>14828.9776035199</v>
      </c>
      <c r="K285" s="0" t="n">
        <v>14742.4564209012</v>
      </c>
      <c r="L285" s="0" t="n">
        <v>12766.8657365328</v>
      </c>
      <c r="M285" s="0" t="n">
        <v>12172.7536262174</v>
      </c>
      <c r="N285" s="0" t="n">
        <v>12375.8331354613</v>
      </c>
      <c r="O285" s="0" t="n">
        <v>11543.6495782351</v>
      </c>
    </row>
    <row r="286" customFormat="false" ht="15" hidden="false" customHeight="false" outlineLevel="0" collapsed="false">
      <c r="A286" s="0" t="n">
        <v>285</v>
      </c>
      <c r="B286" s="0" t="n">
        <v>11329.3501281829</v>
      </c>
      <c r="C286" s="0" t="n">
        <v>11020.7665971671</v>
      </c>
      <c r="D286" s="0" t="n">
        <v>11316.7674804636</v>
      </c>
      <c r="E286" s="0" t="n">
        <v>12182.5907255905</v>
      </c>
      <c r="F286" s="0" t="n">
        <v>14420.7454623424</v>
      </c>
      <c r="G286" s="0" t="n">
        <v>20225.5253862491</v>
      </c>
      <c r="H286" s="0" t="n">
        <v>18288.3222284125</v>
      </c>
      <c r="I286" s="0" t="n">
        <v>16269.9791884587</v>
      </c>
      <c r="J286" s="0" t="n">
        <v>14930.5103626886</v>
      </c>
      <c r="K286" s="0" t="n">
        <v>14591.5545403932</v>
      </c>
      <c r="L286" s="0" t="n">
        <v>12772.7530251673</v>
      </c>
      <c r="M286" s="0" t="n">
        <v>12124.9354325732</v>
      </c>
      <c r="N286" s="0" t="n">
        <v>12212.7914352313</v>
      </c>
      <c r="O286" s="0" t="n">
        <v>11449.5128014081</v>
      </c>
    </row>
    <row r="287" customFormat="false" ht="15" hidden="false" customHeight="false" outlineLevel="0" collapsed="false">
      <c r="A287" s="0" t="n">
        <v>286</v>
      </c>
      <c r="B287" s="0" t="n">
        <v>11206.92077117</v>
      </c>
      <c r="C287" s="0" t="n">
        <v>11091.3257050747</v>
      </c>
      <c r="D287" s="0" t="n">
        <v>11148.5521609626</v>
      </c>
      <c r="E287" s="0" t="n">
        <v>12999.5367920451</v>
      </c>
      <c r="F287" s="0" t="n">
        <v>15816.9041351572</v>
      </c>
      <c r="G287" s="0" t="n">
        <v>23492.7380540852</v>
      </c>
      <c r="H287" s="0" t="n">
        <v>19655.0757833916</v>
      </c>
      <c r="I287" s="0" t="n">
        <v>16968.0602388403</v>
      </c>
      <c r="J287" s="0" t="n">
        <v>15154.8978322976</v>
      </c>
      <c r="K287" s="0" t="n">
        <v>14360.5238376106</v>
      </c>
      <c r="L287" s="0" t="n">
        <v>12643.8643898155</v>
      </c>
      <c r="M287" s="0" t="n">
        <v>11864.4874715153</v>
      </c>
      <c r="N287" s="0" t="n">
        <v>11761.8193265726</v>
      </c>
      <c r="O287" s="0" t="n">
        <v>11205.9600111815</v>
      </c>
    </row>
    <row r="288" customFormat="false" ht="15" hidden="false" customHeight="false" outlineLevel="0" collapsed="false">
      <c r="A288" s="0" t="n">
        <v>287</v>
      </c>
      <c r="B288" s="0" t="n">
        <v>9214.64412231879</v>
      </c>
      <c r="C288" s="0" t="n">
        <v>10875.8354001515</v>
      </c>
      <c r="D288" s="0" t="n">
        <v>11995.6230275573</v>
      </c>
      <c r="E288" s="0" t="n">
        <v>13688.8628294759</v>
      </c>
      <c r="F288" s="0" t="n">
        <v>17087.2596082155</v>
      </c>
      <c r="G288" s="0" t="n">
        <v>24991.0354672762</v>
      </c>
      <c r="H288" s="0" t="n">
        <v>17630.1967048462</v>
      </c>
      <c r="I288" s="0" t="n">
        <v>14051.2082386005</v>
      </c>
      <c r="J288" s="0" t="n">
        <v>11391.4625345576</v>
      </c>
      <c r="K288" s="0" t="n">
        <v>8508.60048046889</v>
      </c>
      <c r="L288" s="0" t="n">
        <v>8834.84085547145</v>
      </c>
      <c r="M288" s="0" t="n">
        <v>8053.11315517473</v>
      </c>
      <c r="N288" s="0" t="n">
        <v>7162.18348027577</v>
      </c>
      <c r="O288" s="0" t="n">
        <v>8006.12014579098</v>
      </c>
    </row>
    <row r="289" customFormat="false" ht="15" hidden="false" customHeight="false" outlineLevel="0" collapsed="false">
      <c r="A289" s="0" t="n">
        <v>288</v>
      </c>
      <c r="B289" s="0" t="n">
        <v>9777.98425413783</v>
      </c>
      <c r="C289" s="0" t="n">
        <v>12128.6789298794</v>
      </c>
      <c r="D289" s="0" t="n">
        <v>13394.984140973</v>
      </c>
      <c r="E289" s="0" t="n">
        <v>14488.1926803222</v>
      </c>
      <c r="F289" s="0" t="n">
        <v>17475.1931732979</v>
      </c>
      <c r="G289" s="0" t="n">
        <v>25671.5636019068</v>
      </c>
      <c r="H289" s="0" t="n">
        <v>16881.9482294442</v>
      </c>
      <c r="I289" s="0" t="n">
        <v>12147.7552233546</v>
      </c>
      <c r="J289" s="0" t="n">
        <v>8692.68076589355</v>
      </c>
      <c r="K289" s="0" t="n">
        <v>6549.04596768318</v>
      </c>
      <c r="L289" s="0" t="n">
        <v>7396.75233549354</v>
      </c>
      <c r="M289" s="0" t="n">
        <v>7331.33500711966</v>
      </c>
      <c r="N289" s="0" t="n">
        <v>6493.34900240803</v>
      </c>
      <c r="O289" s="0" t="n">
        <v>7758.41561594513</v>
      </c>
    </row>
    <row r="290" customFormat="false" ht="15" hidden="false" customHeight="false" outlineLevel="0" collapsed="false">
      <c r="A290" s="0" t="n">
        <v>289</v>
      </c>
      <c r="B290" s="0" t="n">
        <v>7989.65132053431</v>
      </c>
      <c r="C290" s="0" t="n">
        <v>7845.52211837803</v>
      </c>
      <c r="D290" s="0" t="n">
        <v>10118.780555571</v>
      </c>
      <c r="E290" s="0" t="n">
        <v>8158.85734064611</v>
      </c>
      <c r="F290" s="0" t="n">
        <v>8804.43378368239</v>
      </c>
      <c r="G290" s="0" t="n">
        <v>14068.0610485799</v>
      </c>
      <c r="H290" s="0" t="n">
        <v>11270.7318979327</v>
      </c>
      <c r="I290" s="0" t="n">
        <v>11173.1402518215</v>
      </c>
      <c r="J290" s="0" t="n">
        <v>11515.9560855356</v>
      </c>
      <c r="K290" s="0" t="n">
        <v>14454.3159302377</v>
      </c>
      <c r="L290" s="0" t="n">
        <v>9979.40532082292</v>
      </c>
      <c r="M290" s="0" t="n">
        <v>9865.72656206315</v>
      </c>
      <c r="N290" s="0" t="n">
        <v>11947.9242568854</v>
      </c>
      <c r="O290" s="0" t="n">
        <v>8513.88596356458</v>
      </c>
    </row>
    <row r="291" customFormat="false" ht="15" hidden="false" customHeight="false" outlineLevel="0" collapsed="false">
      <c r="A291" s="0" t="n">
        <v>290</v>
      </c>
      <c r="B291" s="0" t="n">
        <v>9289.66932807813</v>
      </c>
      <c r="C291" s="0" t="n">
        <v>9134.27399286771</v>
      </c>
      <c r="D291" s="0" t="n">
        <v>10550.5949542576</v>
      </c>
      <c r="E291" s="0" t="n">
        <v>9486.35376195734</v>
      </c>
      <c r="F291" s="0" t="n">
        <v>10461.5818204545</v>
      </c>
      <c r="G291" s="0" t="n">
        <v>14987.9353369869</v>
      </c>
      <c r="H291" s="0" t="n">
        <v>13006.7590077401</v>
      </c>
      <c r="I291" s="0" t="n">
        <v>12817.3314246039</v>
      </c>
      <c r="J291" s="0" t="n">
        <v>12984.3505083989</v>
      </c>
      <c r="K291" s="0" t="n">
        <v>14912.0570147125</v>
      </c>
      <c r="L291" s="0" t="n">
        <v>11152.9521107807</v>
      </c>
      <c r="M291" s="0" t="n">
        <v>10874.4112238144</v>
      </c>
      <c r="N291" s="0" t="n">
        <v>12292.0103492165</v>
      </c>
      <c r="O291" s="0" t="n">
        <v>9855.5382160668</v>
      </c>
    </row>
    <row r="292" customFormat="false" ht="15" hidden="false" customHeight="false" outlineLevel="0" collapsed="false">
      <c r="A292" s="0" t="n">
        <v>291</v>
      </c>
      <c r="B292" s="0" t="n">
        <v>10075.7774967958</v>
      </c>
      <c r="C292" s="0" t="n">
        <v>9873.82937962497</v>
      </c>
      <c r="D292" s="0" t="n">
        <v>10751.6445769613</v>
      </c>
      <c r="E292" s="0" t="n">
        <v>10354.2436545375</v>
      </c>
      <c r="F292" s="0" t="n">
        <v>11736.1407495902</v>
      </c>
      <c r="G292" s="0" t="n">
        <v>16048.7375532543</v>
      </c>
      <c r="H292" s="0" t="n">
        <v>14447.1389304707</v>
      </c>
      <c r="I292" s="0" t="n">
        <v>14143.2147420773</v>
      </c>
      <c r="J292" s="0" t="n">
        <v>14005.4347979571</v>
      </c>
      <c r="K292" s="0" t="n">
        <v>15228.8294009394</v>
      </c>
      <c r="L292" s="0" t="n">
        <v>11874.7023972901</v>
      </c>
      <c r="M292" s="0" t="n">
        <v>11452.2615870998</v>
      </c>
      <c r="N292" s="0" t="n">
        <v>12369.8226740941</v>
      </c>
      <c r="O292" s="0" t="n">
        <v>10527.3518901736</v>
      </c>
    </row>
    <row r="293" customFormat="false" ht="15" hidden="false" customHeight="false" outlineLevel="0" collapsed="false">
      <c r="A293" s="0" t="n">
        <v>292</v>
      </c>
      <c r="B293" s="0" t="n">
        <v>10654.6495615471</v>
      </c>
      <c r="C293" s="0" t="n">
        <v>10441.1243493062</v>
      </c>
      <c r="D293" s="0" t="n">
        <v>11052.8719876593</v>
      </c>
      <c r="E293" s="0" t="n">
        <v>11126.8315997001</v>
      </c>
      <c r="F293" s="0" t="n">
        <v>12774.7145042607</v>
      </c>
      <c r="G293" s="0" t="n">
        <v>17159.8107392235</v>
      </c>
      <c r="H293" s="0" t="n">
        <v>15782.5395256929</v>
      </c>
      <c r="I293" s="0" t="n">
        <v>15291.6784147221</v>
      </c>
      <c r="J293" s="0" t="n">
        <v>14827.1691083997</v>
      </c>
      <c r="K293" s="0" t="n">
        <v>15507.1956208773</v>
      </c>
      <c r="L293" s="0" t="n">
        <v>12464.9506756772</v>
      </c>
      <c r="M293" s="0" t="n">
        <v>11884.4184903043</v>
      </c>
      <c r="N293" s="0" t="n">
        <v>12421.1162684313</v>
      </c>
      <c r="O293" s="0" t="n">
        <v>10955.1049189131</v>
      </c>
    </row>
    <row r="294" customFormat="false" ht="15" hidden="false" customHeight="false" outlineLevel="0" collapsed="false">
      <c r="A294" s="0" t="n">
        <v>293</v>
      </c>
      <c r="B294" s="0" t="n">
        <v>10946.8660999</v>
      </c>
      <c r="C294" s="0" t="n">
        <v>10718.1257012777</v>
      </c>
      <c r="D294" s="0" t="n">
        <v>11183.0477655437</v>
      </c>
      <c r="E294" s="0" t="n">
        <v>11670.7775860872</v>
      </c>
      <c r="F294" s="0" t="n">
        <v>13604.0280052374</v>
      </c>
      <c r="G294" s="0" t="n">
        <v>18289.9461203491</v>
      </c>
      <c r="H294" s="0" t="n">
        <v>16990.2695356518</v>
      </c>
      <c r="I294" s="0" t="n">
        <v>16168.599372385</v>
      </c>
      <c r="J294" s="0" t="n">
        <v>15336.1975910622</v>
      </c>
      <c r="K294" s="0" t="n">
        <v>15552.9414045464</v>
      </c>
      <c r="L294" s="0" t="n">
        <v>12770.3838797525</v>
      </c>
      <c r="M294" s="0" t="n">
        <v>12065.5740568089</v>
      </c>
      <c r="N294" s="0" t="n">
        <v>12352.7145271923</v>
      </c>
      <c r="O294" s="0" t="n">
        <v>11169.7920410306</v>
      </c>
    </row>
    <row r="295" customFormat="false" ht="15" hidden="false" customHeight="false" outlineLevel="0" collapsed="false">
      <c r="A295" s="0" t="n">
        <v>294</v>
      </c>
      <c r="B295" s="0" t="n">
        <v>11016.6301037348</v>
      </c>
      <c r="C295" s="0" t="n">
        <v>10747.5335328748</v>
      </c>
      <c r="D295" s="0" t="n">
        <v>11262.9437066582</v>
      </c>
      <c r="E295" s="0" t="n">
        <v>11943.3685082488</v>
      </c>
      <c r="F295" s="0" t="n">
        <v>14062.1036048059</v>
      </c>
      <c r="G295" s="0" t="n">
        <v>18989.310367596</v>
      </c>
      <c r="H295" s="0" t="n">
        <v>17431.6619061052</v>
      </c>
      <c r="I295" s="0" t="n">
        <v>16373.101682297</v>
      </c>
      <c r="J295" s="0" t="n">
        <v>15435.5718129233</v>
      </c>
      <c r="K295" s="0" t="n">
        <v>15471.3250017014</v>
      </c>
      <c r="L295" s="0" t="n">
        <v>12826.0731276386</v>
      </c>
      <c r="M295" s="0" t="n">
        <v>12095.3545981188</v>
      </c>
      <c r="N295" s="0" t="n">
        <v>12307.297099404</v>
      </c>
      <c r="O295" s="0" t="n">
        <v>11204.3240046763</v>
      </c>
    </row>
    <row r="296" customFormat="false" ht="15" hidden="false" customHeight="false" outlineLevel="0" collapsed="false">
      <c r="A296" s="0" t="n">
        <v>295</v>
      </c>
      <c r="B296" s="0" t="n">
        <v>10971.7925775957</v>
      </c>
      <c r="C296" s="0" t="n">
        <v>10675.9210871918</v>
      </c>
      <c r="D296" s="0" t="n">
        <v>11388.7547379084</v>
      </c>
      <c r="E296" s="0" t="n">
        <v>12253.8020654573</v>
      </c>
      <c r="F296" s="0" t="n">
        <v>14469.6584879576</v>
      </c>
      <c r="G296" s="0" t="n">
        <v>19429.7842983999</v>
      </c>
      <c r="H296" s="0" t="n">
        <v>17295.1062660517</v>
      </c>
      <c r="I296" s="0" t="n">
        <v>16111.0878679919</v>
      </c>
      <c r="J296" s="0" t="n">
        <v>15238.330080153</v>
      </c>
      <c r="K296" s="0" t="n">
        <v>15291.4460837364</v>
      </c>
      <c r="L296" s="0" t="n">
        <v>12751.8798502746</v>
      </c>
      <c r="M296" s="0" t="n">
        <v>12077.9775655186</v>
      </c>
      <c r="N296" s="0" t="n">
        <v>12279.664775459</v>
      </c>
      <c r="O296" s="0" t="n">
        <v>11201.6946250341</v>
      </c>
    </row>
    <row r="297" customFormat="false" ht="15" hidden="false" customHeight="false" outlineLevel="0" collapsed="false">
      <c r="A297" s="0" t="n">
        <v>296</v>
      </c>
      <c r="B297" s="0" t="n">
        <v>11093.9351478642</v>
      </c>
      <c r="C297" s="0" t="n">
        <v>10518.5131417113</v>
      </c>
      <c r="D297" s="0" t="n">
        <v>11035.4906349853</v>
      </c>
      <c r="E297" s="0" t="n">
        <v>12127.8365220649</v>
      </c>
      <c r="F297" s="0" t="n">
        <v>14445.9392937596</v>
      </c>
      <c r="G297" s="0" t="n">
        <v>19786.7901295395</v>
      </c>
      <c r="H297" s="0" t="n">
        <v>17874.6504240977</v>
      </c>
      <c r="I297" s="0" t="n">
        <v>16643.2784357901</v>
      </c>
      <c r="J297" s="0" t="n">
        <v>15772.7048888264</v>
      </c>
      <c r="K297" s="0" t="n">
        <v>15825.5906380058</v>
      </c>
      <c r="L297" s="0" t="n">
        <v>13231.6323995134</v>
      </c>
      <c r="M297" s="0" t="n">
        <v>12449.3123163808</v>
      </c>
      <c r="N297" s="0" t="n">
        <v>12630.0541233543</v>
      </c>
      <c r="O297" s="0" t="n">
        <v>11609.1583839849</v>
      </c>
    </row>
    <row r="298" customFormat="false" ht="15" hidden="false" customHeight="false" outlineLevel="0" collapsed="false">
      <c r="A298" s="0" t="n">
        <v>297</v>
      </c>
      <c r="B298" s="0" t="n">
        <v>10997.8291417185</v>
      </c>
      <c r="C298" s="0" t="n">
        <v>10595.0509794366</v>
      </c>
      <c r="D298" s="0" t="n">
        <v>10933.1419616383</v>
      </c>
      <c r="E298" s="0" t="n">
        <v>12588.3736799653</v>
      </c>
      <c r="F298" s="0" t="n">
        <v>14771.9196135908</v>
      </c>
      <c r="G298" s="0" t="n">
        <v>20721.9989490144</v>
      </c>
      <c r="H298" s="0" t="n">
        <v>18999.4964130078</v>
      </c>
      <c r="I298" s="0" t="n">
        <v>17297.4318133044</v>
      </c>
      <c r="J298" s="0" t="n">
        <v>16216.1013597019</v>
      </c>
      <c r="K298" s="0" t="n">
        <v>16210.389454313</v>
      </c>
      <c r="L298" s="0" t="n">
        <v>13609.8628204567</v>
      </c>
      <c r="M298" s="0" t="n">
        <v>12789.0087880767</v>
      </c>
      <c r="N298" s="0" t="n">
        <v>12219.9154946398</v>
      </c>
      <c r="O298" s="0" t="n">
        <v>11450.0071589542</v>
      </c>
    </row>
    <row r="299" customFormat="false" ht="15" hidden="false" customHeight="false" outlineLevel="0" collapsed="false">
      <c r="A299" s="0" t="n">
        <v>298</v>
      </c>
      <c r="B299" s="0" t="n">
        <v>14155.1068536872</v>
      </c>
      <c r="C299" s="0" t="n">
        <v>13866.8675371128</v>
      </c>
      <c r="D299" s="0" t="n">
        <v>13787.9419529925</v>
      </c>
      <c r="E299" s="0" t="n">
        <v>15485.9752762753</v>
      </c>
      <c r="F299" s="0" t="n">
        <v>18123.4999874631</v>
      </c>
      <c r="G299" s="0" t="n">
        <v>25404.5767584586</v>
      </c>
      <c r="H299" s="0" t="n">
        <v>22246.7992933827</v>
      </c>
      <c r="I299" s="0" t="n">
        <v>19984.3174582077</v>
      </c>
      <c r="J299" s="0" t="n">
        <v>18400.4469601648</v>
      </c>
      <c r="K299" s="0" t="n">
        <v>17889.2822032936</v>
      </c>
      <c r="L299" s="0" t="n">
        <v>15764.7970499196</v>
      </c>
      <c r="M299" s="0" t="n">
        <v>14940.9127447443</v>
      </c>
      <c r="N299" s="0" t="n">
        <v>15059.2116455052</v>
      </c>
      <c r="O299" s="0" t="n">
        <v>14270.4209462637</v>
      </c>
    </row>
    <row r="300" customFormat="false" ht="15" hidden="false" customHeight="false" outlineLevel="0" collapsed="false">
      <c r="A300" s="0" t="n">
        <v>299</v>
      </c>
      <c r="B300" s="0" t="n">
        <v>12589.9899170109</v>
      </c>
      <c r="C300" s="0" t="n">
        <v>13511.6001914103</v>
      </c>
      <c r="D300" s="0" t="n">
        <v>13080.9221805864</v>
      </c>
      <c r="E300" s="0" t="n">
        <v>14949.8514193799</v>
      </c>
      <c r="F300" s="0" t="n">
        <v>17943.0256338604</v>
      </c>
      <c r="G300" s="0" t="n">
        <v>27033.8248145807</v>
      </c>
      <c r="H300" s="0" t="n">
        <v>21849.7249579051</v>
      </c>
      <c r="I300" s="0" t="n">
        <v>18141.4078042002</v>
      </c>
      <c r="J300" s="0" t="n">
        <v>14736.411828766</v>
      </c>
      <c r="K300" s="0" t="n">
        <v>10789.0550155508</v>
      </c>
      <c r="L300" s="0" t="n">
        <v>11497.7924915457</v>
      </c>
      <c r="M300" s="0" t="n">
        <v>10542.9639384438</v>
      </c>
      <c r="N300" s="0" t="n">
        <v>9382.16895963269</v>
      </c>
      <c r="O300" s="0" t="n">
        <v>10751.923959216</v>
      </c>
    </row>
    <row r="301" customFormat="false" ht="15" hidden="false" customHeight="false" outlineLevel="0" collapsed="false">
      <c r="A301" s="0" t="n">
        <v>300</v>
      </c>
      <c r="B301" s="0" t="n">
        <v>11157.6223963747</v>
      </c>
      <c r="C301" s="0" t="n">
        <v>13884.5071039788</v>
      </c>
      <c r="D301" s="0" t="n">
        <v>15656.1331350317</v>
      </c>
      <c r="E301" s="0" t="n">
        <v>16625.2920632664</v>
      </c>
      <c r="F301" s="0" t="n">
        <v>19298.5464565163</v>
      </c>
      <c r="G301" s="0" t="n">
        <v>27019.3167248803</v>
      </c>
      <c r="H301" s="0" t="n">
        <v>18932.9090052029</v>
      </c>
      <c r="I301" s="0" t="n">
        <v>14191.3327929014</v>
      </c>
      <c r="J301" s="0" t="n">
        <v>10410.3337918081</v>
      </c>
      <c r="K301" s="0" t="n">
        <v>7619.12839354504</v>
      </c>
      <c r="L301" s="0" t="n">
        <v>8509.81896878843</v>
      </c>
      <c r="M301" s="0" t="n">
        <v>8400.73383855527</v>
      </c>
      <c r="N301" s="0" t="n">
        <v>7466.22410036028</v>
      </c>
      <c r="O301" s="0" t="n">
        <v>8890.40850620789</v>
      </c>
    </row>
    <row r="302" customFormat="false" ht="15" hidden="false" customHeight="false" outlineLevel="0" collapsed="false">
      <c r="A302" s="0" t="n">
        <v>301</v>
      </c>
      <c r="B302" s="0" t="n">
        <v>8847.11572247208</v>
      </c>
      <c r="C302" s="0" t="n">
        <v>8622.05912829304</v>
      </c>
      <c r="D302" s="0" t="n">
        <v>10830.2906605379</v>
      </c>
      <c r="E302" s="0" t="n">
        <v>8670.9826850151</v>
      </c>
      <c r="F302" s="0" t="n">
        <v>9247.09368079565</v>
      </c>
      <c r="G302" s="0" t="n">
        <v>14647.7269016068</v>
      </c>
      <c r="H302" s="0" t="n">
        <v>11926.3655217026</v>
      </c>
      <c r="I302" s="0" t="n">
        <v>11942.294760648</v>
      </c>
      <c r="J302" s="0" t="n">
        <v>12446.2745128695</v>
      </c>
      <c r="K302" s="0" t="n">
        <v>15663.7938676193</v>
      </c>
      <c r="L302" s="0" t="n">
        <v>11030.4739457864</v>
      </c>
      <c r="M302" s="0" t="n">
        <v>10916.1059682495</v>
      </c>
      <c r="N302" s="0" t="n">
        <v>13151.6641342324</v>
      </c>
      <c r="O302" s="0" t="n">
        <v>9456.20416783017</v>
      </c>
    </row>
    <row r="303" customFormat="false" ht="15" hidden="false" customHeight="false" outlineLevel="0" collapsed="false">
      <c r="A303" s="0" t="n">
        <v>302</v>
      </c>
      <c r="B303" s="0" t="n">
        <v>10302.9954395804</v>
      </c>
      <c r="C303" s="0" t="n">
        <v>10079.3612937426</v>
      </c>
      <c r="D303" s="0" t="n">
        <v>11409.8319130843</v>
      </c>
      <c r="E303" s="0" t="n">
        <v>10145.231193841</v>
      </c>
      <c r="F303" s="0" t="n">
        <v>11035.7460980985</v>
      </c>
      <c r="G303" s="0" t="n">
        <v>15620.4352249176</v>
      </c>
      <c r="H303" s="0" t="n">
        <v>13760.7103717638</v>
      </c>
      <c r="I303" s="0" t="n">
        <v>13694.3029641961</v>
      </c>
      <c r="J303" s="0" t="n">
        <v>14027.3475829902</v>
      </c>
      <c r="K303" s="0" t="n">
        <v>16254.7706943917</v>
      </c>
      <c r="L303" s="0" t="n">
        <v>12323.5981001818</v>
      </c>
      <c r="M303" s="0" t="n">
        <v>12027.800406811</v>
      </c>
      <c r="N303" s="0" t="n">
        <v>13613.4535797599</v>
      </c>
      <c r="O303" s="0" t="n">
        <v>10956.5922637597</v>
      </c>
    </row>
    <row r="304" customFormat="false" ht="15" hidden="false" customHeight="false" outlineLevel="0" collapsed="false">
      <c r="A304" s="0" t="n">
        <v>303</v>
      </c>
      <c r="B304" s="0" t="n">
        <v>11152.8739510557</v>
      </c>
      <c r="C304" s="0" t="n">
        <v>10868.1489649426</v>
      </c>
      <c r="D304" s="0" t="n">
        <v>11671.9956873024</v>
      </c>
      <c r="E304" s="0" t="n">
        <v>11066.443624614</v>
      </c>
      <c r="F304" s="0" t="n">
        <v>12379.2401017334</v>
      </c>
      <c r="G304" s="0" t="n">
        <v>16710.7359310887</v>
      </c>
      <c r="H304" s="0" t="n">
        <v>15261.5895378357</v>
      </c>
      <c r="I304" s="0" t="n">
        <v>15092.2019801831</v>
      </c>
      <c r="J304" s="0" t="n">
        <v>15102.5553727159</v>
      </c>
      <c r="K304" s="0" t="n">
        <v>16593.1252129364</v>
      </c>
      <c r="L304" s="0" t="n">
        <v>13090.7529359419</v>
      </c>
      <c r="M304" s="0" t="n">
        <v>12693.2421209797</v>
      </c>
      <c r="N304" s="0" t="n">
        <v>13749.8039126014</v>
      </c>
      <c r="O304" s="0" t="n">
        <v>11702.0819533708</v>
      </c>
    </row>
    <row r="305" customFormat="false" ht="15" hidden="false" customHeight="false" outlineLevel="0" collapsed="false">
      <c r="A305" s="0" t="n">
        <v>304</v>
      </c>
      <c r="B305" s="0" t="n">
        <v>11802.3797926079</v>
      </c>
      <c r="C305" s="0" t="n">
        <v>11512.6952927581</v>
      </c>
      <c r="D305" s="0" t="n">
        <v>12048.2483631646</v>
      </c>
      <c r="E305" s="0" t="n">
        <v>11913.0452649037</v>
      </c>
      <c r="F305" s="0" t="n">
        <v>13479.3430684455</v>
      </c>
      <c r="G305" s="0" t="n">
        <v>17886.7044470121</v>
      </c>
      <c r="H305" s="0" t="n">
        <v>16705.5191847197</v>
      </c>
      <c r="I305" s="0" t="n">
        <v>16393.8229007109</v>
      </c>
      <c r="J305" s="0" t="n">
        <v>16082.0967024413</v>
      </c>
      <c r="K305" s="0" t="n">
        <v>17022.4218283343</v>
      </c>
      <c r="L305" s="0" t="n">
        <v>13793.6294425901</v>
      </c>
      <c r="M305" s="0" t="n">
        <v>13205.2771453492</v>
      </c>
      <c r="N305" s="0" t="n">
        <v>13877.8043182675</v>
      </c>
      <c r="O305" s="0" t="n">
        <v>12230.6476598722</v>
      </c>
    </row>
    <row r="306" customFormat="false" ht="15" hidden="false" customHeight="false" outlineLevel="0" collapsed="false">
      <c r="A306" s="0" t="n">
        <v>305</v>
      </c>
      <c r="B306" s="0" t="n">
        <v>12233.2985580865</v>
      </c>
      <c r="C306" s="0" t="n">
        <v>11917.997335104</v>
      </c>
      <c r="D306" s="0" t="n">
        <v>12266.11394678</v>
      </c>
      <c r="E306" s="0" t="n">
        <v>12511.6387800791</v>
      </c>
      <c r="F306" s="0" t="n">
        <v>14354.2461532563</v>
      </c>
      <c r="G306" s="0" t="n">
        <v>19080.6680712236</v>
      </c>
      <c r="H306" s="0" t="n">
        <v>18034.0165791131</v>
      </c>
      <c r="I306" s="0" t="n">
        <v>17426.1777704522</v>
      </c>
      <c r="J306" s="0" t="n">
        <v>16770.1987684855</v>
      </c>
      <c r="K306" s="0" t="n">
        <v>17193.9567621732</v>
      </c>
      <c r="L306" s="0" t="n">
        <v>14224.2325637225</v>
      </c>
      <c r="M306" s="0" t="n">
        <v>13502.9541449551</v>
      </c>
      <c r="N306" s="0" t="n">
        <v>13931.7427168272</v>
      </c>
      <c r="O306" s="0" t="n">
        <v>12546.2952194672</v>
      </c>
    </row>
    <row r="307" customFormat="false" ht="15" hidden="false" customHeight="false" outlineLevel="0" collapsed="false">
      <c r="A307" s="0" t="n">
        <v>306</v>
      </c>
      <c r="B307" s="0" t="n">
        <v>12353.3839388799</v>
      </c>
      <c r="C307" s="0" t="n">
        <v>11988.9231340018</v>
      </c>
      <c r="D307" s="0" t="n">
        <v>12350.8468272182</v>
      </c>
      <c r="E307" s="0" t="n">
        <v>12784.4718811098</v>
      </c>
      <c r="F307" s="0" t="n">
        <v>14814.1719786062</v>
      </c>
      <c r="G307" s="0" t="n">
        <v>19744.4013150228</v>
      </c>
      <c r="H307" s="0" t="n">
        <v>18453.1736402873</v>
      </c>
      <c r="I307" s="0" t="n">
        <v>17633.4812230808</v>
      </c>
      <c r="J307" s="0" t="n">
        <v>16914.0667387442</v>
      </c>
      <c r="K307" s="0" t="n">
        <v>17253.5661207231</v>
      </c>
      <c r="L307" s="0" t="n">
        <v>14384.7153465341</v>
      </c>
      <c r="M307" s="0" t="n">
        <v>13588.8505651538</v>
      </c>
      <c r="N307" s="0" t="n">
        <v>13963.3440283361</v>
      </c>
      <c r="O307" s="0" t="n">
        <v>12654.7306798708</v>
      </c>
    </row>
    <row r="308" customFormat="false" ht="15" hidden="false" customHeight="false" outlineLevel="0" collapsed="false">
      <c r="A308" s="0" t="n">
        <v>307</v>
      </c>
      <c r="B308" s="0" t="n">
        <v>12439.16901938</v>
      </c>
      <c r="C308" s="0" t="n">
        <v>11980.8583606319</v>
      </c>
      <c r="D308" s="0" t="n">
        <v>12425.6382254833</v>
      </c>
      <c r="E308" s="0" t="n">
        <v>13062.1702329365</v>
      </c>
      <c r="F308" s="0" t="n">
        <v>15215.9986305088</v>
      </c>
      <c r="G308" s="0" t="n">
        <v>20219.8358268124</v>
      </c>
      <c r="H308" s="0" t="n">
        <v>18313.051677772</v>
      </c>
      <c r="I308" s="0" t="n">
        <v>17421.6551288867</v>
      </c>
      <c r="J308" s="0" t="n">
        <v>16818.2868016822</v>
      </c>
      <c r="K308" s="0" t="n">
        <v>17116.0113010785</v>
      </c>
      <c r="L308" s="0" t="n">
        <v>14348.6242147231</v>
      </c>
      <c r="M308" s="0" t="n">
        <v>13636.59294628</v>
      </c>
      <c r="N308" s="0" t="n">
        <v>14010.4257879551</v>
      </c>
      <c r="O308" s="0" t="n">
        <v>12776.1394936591</v>
      </c>
    </row>
    <row r="309" customFormat="false" ht="15" hidden="false" customHeight="false" outlineLevel="0" collapsed="false">
      <c r="A309" s="0" t="n">
        <v>308</v>
      </c>
      <c r="B309" s="0" t="n">
        <v>12578.3151322416</v>
      </c>
      <c r="C309" s="0" t="n">
        <v>11823.4937201382</v>
      </c>
      <c r="D309" s="0" t="n">
        <v>12025.5649366963</v>
      </c>
      <c r="E309" s="0" t="n">
        <v>13302.6221928622</v>
      </c>
      <c r="F309" s="0" t="n">
        <v>15563.5553995801</v>
      </c>
      <c r="G309" s="0" t="n">
        <v>20895.1337615417</v>
      </c>
      <c r="H309" s="0" t="n">
        <v>19543.6847017878</v>
      </c>
      <c r="I309" s="0" t="n">
        <v>18442.5772026167</v>
      </c>
      <c r="J309" s="0" t="n">
        <v>17619.40651141</v>
      </c>
      <c r="K309" s="0" t="n">
        <v>17941.0747666654</v>
      </c>
      <c r="L309" s="0" t="n">
        <v>14999.7098334593</v>
      </c>
      <c r="M309" s="0" t="n">
        <v>14145.1692478498</v>
      </c>
      <c r="N309" s="0" t="n">
        <v>14454.8480203776</v>
      </c>
      <c r="O309" s="0" t="n">
        <v>13228.8668916464</v>
      </c>
    </row>
    <row r="310" customFormat="false" ht="15" hidden="false" customHeight="false" outlineLevel="0" collapsed="false">
      <c r="A310" s="0" t="n">
        <v>309</v>
      </c>
      <c r="B310" s="0" t="n">
        <v>12452.0634539971</v>
      </c>
      <c r="C310" s="0" t="n">
        <v>11863.0244579833</v>
      </c>
      <c r="D310" s="0" t="n">
        <v>12092.651015057</v>
      </c>
      <c r="E310" s="0" t="n">
        <v>13953.7277731539</v>
      </c>
      <c r="F310" s="0" t="n">
        <v>16005.119114775</v>
      </c>
      <c r="G310" s="0" t="n">
        <v>21741.7587325476</v>
      </c>
      <c r="H310" s="0" t="n">
        <v>20364.9488140672</v>
      </c>
      <c r="I310" s="0" t="n">
        <v>18927.9602787717</v>
      </c>
      <c r="J310" s="0" t="n">
        <v>18061.8468781703</v>
      </c>
      <c r="K310" s="0" t="n">
        <v>18315.1701935519</v>
      </c>
      <c r="L310" s="0" t="n">
        <v>15416.1744670446</v>
      </c>
      <c r="M310" s="0" t="n">
        <v>14609.1401661721</v>
      </c>
      <c r="N310" s="0" t="n">
        <v>14063.7358439849</v>
      </c>
      <c r="O310" s="0" t="n">
        <v>13112.1867263895</v>
      </c>
    </row>
    <row r="311" customFormat="false" ht="15" hidden="false" customHeight="false" outlineLevel="0" collapsed="false">
      <c r="A311" s="0" t="n">
        <v>310</v>
      </c>
      <c r="B311" s="0" t="n">
        <v>16680.2994662279</v>
      </c>
      <c r="C311" s="0" t="n">
        <v>16174.3955803767</v>
      </c>
      <c r="D311" s="0" t="n">
        <v>15898.1698119854</v>
      </c>
      <c r="E311" s="0" t="n">
        <v>17335.9854983093</v>
      </c>
      <c r="F311" s="0" t="n">
        <v>19616.9328369671</v>
      </c>
      <c r="G311" s="0" t="n">
        <v>26611.6739522045</v>
      </c>
      <c r="H311" s="0" t="n">
        <v>24021.2173913227</v>
      </c>
      <c r="I311" s="0" t="n">
        <v>22254.0320629041</v>
      </c>
      <c r="J311" s="0" t="n">
        <v>20994.1744354501</v>
      </c>
      <c r="K311" s="0" t="n">
        <v>20789.8386486994</v>
      </c>
      <c r="L311" s="0" t="n">
        <v>18471.6404957896</v>
      </c>
      <c r="M311" s="0" t="n">
        <v>17640.0229756653</v>
      </c>
      <c r="N311" s="0" t="n">
        <v>17928.6897437356</v>
      </c>
      <c r="O311" s="0" t="n">
        <v>16946.9829280242</v>
      </c>
    </row>
    <row r="312" customFormat="false" ht="15" hidden="false" customHeight="false" outlineLevel="0" collapsed="false">
      <c r="A312" s="0" t="n">
        <v>311</v>
      </c>
      <c r="B312" s="0" t="n">
        <v>14294.410112278</v>
      </c>
      <c r="C312" s="0" t="n">
        <v>15055.1357832559</v>
      </c>
      <c r="D312" s="0" t="n">
        <v>14515.1845609577</v>
      </c>
      <c r="E312" s="0" t="n">
        <v>16488.2672730021</v>
      </c>
      <c r="F312" s="0" t="n">
        <v>19273.2441101607</v>
      </c>
      <c r="G312" s="0" t="n">
        <v>28191.5228240591</v>
      </c>
      <c r="H312" s="0" t="n">
        <v>23819.4724487553</v>
      </c>
      <c r="I312" s="0" t="n">
        <v>20535.9721756649</v>
      </c>
      <c r="J312" s="0" t="n">
        <v>17089.5700212434</v>
      </c>
      <c r="K312" s="0" t="n">
        <v>12645.1586090492</v>
      </c>
      <c r="L312" s="0" t="n">
        <v>13506.2329621063</v>
      </c>
      <c r="M312" s="0" t="n">
        <v>12144.0317324904</v>
      </c>
      <c r="N312" s="0" t="n">
        <v>10751.8044733923</v>
      </c>
      <c r="O312" s="0" t="n">
        <v>12347.6378831975</v>
      </c>
    </row>
    <row r="313" customFormat="false" ht="15" hidden="false" customHeight="false" outlineLevel="0" collapsed="false">
      <c r="A313" s="0" t="n">
        <v>312</v>
      </c>
      <c r="B313" s="0" t="n">
        <v>12085.7814481089</v>
      </c>
      <c r="C313" s="0" t="n">
        <v>15072.3699657353</v>
      </c>
      <c r="D313" s="0" t="n">
        <v>17346.2011336141</v>
      </c>
      <c r="E313" s="0" t="n">
        <v>18222.2370452043</v>
      </c>
      <c r="F313" s="0" t="n">
        <v>20641.6407503263</v>
      </c>
      <c r="G313" s="0" t="n">
        <v>28013.575021744</v>
      </c>
      <c r="H313" s="0" t="n">
        <v>20479.9649848826</v>
      </c>
      <c r="I313" s="0" t="n">
        <v>15784.7496879293</v>
      </c>
      <c r="J313" s="0" t="n">
        <v>11939.6372552</v>
      </c>
      <c r="K313" s="0" t="n">
        <v>8663.58220580328</v>
      </c>
      <c r="L313" s="0" t="n">
        <v>9411.90269681966</v>
      </c>
      <c r="M313" s="0" t="n">
        <v>9167.98318565122</v>
      </c>
      <c r="N313" s="0" t="n">
        <v>8123.13252141851</v>
      </c>
      <c r="O313" s="0" t="n">
        <v>9643.97899731892</v>
      </c>
    </row>
    <row r="314" customFormat="false" ht="15" hidden="false" customHeight="false" outlineLevel="0" collapsed="false">
      <c r="A314" s="0" t="n">
        <v>313</v>
      </c>
      <c r="B314" s="0" t="n">
        <v>9553.3886146489</v>
      </c>
      <c r="C314" s="0" t="n">
        <v>9268.1559122448</v>
      </c>
      <c r="D314" s="0" t="n">
        <v>11409.6076439544</v>
      </c>
      <c r="E314" s="0" t="n">
        <v>9094.74076830617</v>
      </c>
      <c r="F314" s="0" t="n">
        <v>9585.77552659037</v>
      </c>
      <c r="G314" s="0" t="n">
        <v>14992.4806144464</v>
      </c>
      <c r="H314" s="0" t="n">
        <v>12358.2441225504</v>
      </c>
      <c r="I314" s="0" t="n">
        <v>12476.0605389077</v>
      </c>
      <c r="J314" s="0" t="n">
        <v>13108.9221011988</v>
      </c>
      <c r="K314" s="0" t="n">
        <v>16484.1623029108</v>
      </c>
      <c r="L314" s="0" t="n">
        <v>11822.3790722593</v>
      </c>
      <c r="M314" s="0" t="n">
        <v>11727.5432694411</v>
      </c>
      <c r="N314" s="0" t="n">
        <v>14073.3488818554</v>
      </c>
      <c r="O314" s="0" t="n">
        <v>10231.0316035999</v>
      </c>
    </row>
    <row r="315" customFormat="false" ht="15" hidden="false" customHeight="false" outlineLevel="0" collapsed="false">
      <c r="A315" s="0" t="n">
        <v>314</v>
      </c>
      <c r="B315" s="0" t="n">
        <v>11143.301442413</v>
      </c>
      <c r="C315" s="0" t="n">
        <v>10864.93918668</v>
      </c>
      <c r="D315" s="0" t="n">
        <v>12131.8779739284</v>
      </c>
      <c r="E315" s="0" t="n">
        <v>10678.2989364508</v>
      </c>
      <c r="F315" s="0" t="n">
        <v>11448.2893522421</v>
      </c>
      <c r="G315" s="0" t="n">
        <v>15990.2621500129</v>
      </c>
      <c r="H315" s="0" t="n">
        <v>14247.1996303117</v>
      </c>
      <c r="I315" s="0" t="n">
        <v>14276.5585914121</v>
      </c>
      <c r="J315" s="0" t="n">
        <v>14741.6310290205</v>
      </c>
      <c r="K315" s="0" t="n">
        <v>17156.120179612</v>
      </c>
      <c r="L315" s="0" t="n">
        <v>13188.3249136328</v>
      </c>
      <c r="M315" s="0" t="n">
        <v>12916.3883556561</v>
      </c>
      <c r="N315" s="0" t="n">
        <v>14635.3414664985</v>
      </c>
      <c r="O315" s="0" t="n">
        <v>11849.3353664167</v>
      </c>
    </row>
    <row r="316" customFormat="false" ht="15" hidden="false" customHeight="false" outlineLevel="0" collapsed="false">
      <c r="A316" s="0" t="n">
        <v>315</v>
      </c>
      <c r="B316" s="0" t="n">
        <v>12057.8504844019</v>
      </c>
      <c r="C316" s="0" t="n">
        <v>11714.3130525031</v>
      </c>
      <c r="D316" s="0" t="n">
        <v>12463.3900482611</v>
      </c>
      <c r="E316" s="0" t="n">
        <v>11666.6994493066</v>
      </c>
      <c r="F316" s="0" t="n">
        <v>12878.4945609559</v>
      </c>
      <c r="G316" s="0" t="n">
        <v>17174.8496030668</v>
      </c>
      <c r="H316" s="0" t="n">
        <v>15838.1950678104</v>
      </c>
      <c r="I316" s="0" t="n">
        <v>15784.3005271338</v>
      </c>
      <c r="J316" s="0" t="n">
        <v>15902.7975434003</v>
      </c>
      <c r="K316" s="0" t="n">
        <v>17591.9609913216</v>
      </c>
      <c r="L316" s="0" t="n">
        <v>14038.2666975247</v>
      </c>
      <c r="M316" s="0" t="n">
        <v>13678.677478456</v>
      </c>
      <c r="N316" s="0" t="n">
        <v>14863.4718551579</v>
      </c>
      <c r="O316" s="0" t="n">
        <v>12673.3166646715</v>
      </c>
    </row>
    <row r="317" customFormat="false" ht="15" hidden="false" customHeight="false" outlineLevel="0" collapsed="false">
      <c r="A317" s="0" t="n">
        <v>316</v>
      </c>
      <c r="B317" s="0" t="n">
        <v>12763.5370999172</v>
      </c>
      <c r="C317" s="0" t="n">
        <v>12419.6402642045</v>
      </c>
      <c r="D317" s="0" t="n">
        <v>12885.6628526944</v>
      </c>
      <c r="E317" s="0" t="n">
        <v>12552.63388382</v>
      </c>
      <c r="F317" s="0" t="n">
        <v>14022.4025942451</v>
      </c>
      <c r="G317" s="0" t="n">
        <v>18373.9575637346</v>
      </c>
      <c r="H317" s="0" t="n">
        <v>17370.9103977987</v>
      </c>
      <c r="I317" s="0" t="n">
        <v>17190.7392458569</v>
      </c>
      <c r="J317" s="0" t="n">
        <v>17025.0022534642</v>
      </c>
      <c r="K317" s="0" t="n">
        <v>18145.5801110326</v>
      </c>
      <c r="L317" s="0" t="n">
        <v>14802.8745889558</v>
      </c>
      <c r="M317" s="0" t="n">
        <v>14232.9695133703</v>
      </c>
      <c r="N317" s="0" t="n">
        <v>15056.8597232396</v>
      </c>
      <c r="O317" s="0" t="n">
        <v>13242.6603881155</v>
      </c>
    </row>
    <row r="318" customFormat="false" ht="15" hidden="false" customHeight="false" outlineLevel="0" collapsed="false">
      <c r="A318" s="0" t="n">
        <v>317</v>
      </c>
      <c r="B318" s="0" t="n">
        <v>13312.5141228373</v>
      </c>
      <c r="C318" s="0" t="n">
        <v>12942.2503977276</v>
      </c>
      <c r="D318" s="0" t="n">
        <v>13223.8978844712</v>
      </c>
      <c r="E318" s="0" t="n">
        <v>13266.5464645404</v>
      </c>
      <c r="F318" s="0" t="n">
        <v>14986.2147492574</v>
      </c>
      <c r="G318" s="0" t="n">
        <v>19665.5629756202</v>
      </c>
      <c r="H318" s="0" t="n">
        <v>18817.1475888927</v>
      </c>
      <c r="I318" s="0" t="n">
        <v>18383.7772654264</v>
      </c>
      <c r="J318" s="0" t="n">
        <v>17878.223870199</v>
      </c>
      <c r="K318" s="0" t="n">
        <v>18516.4425691772</v>
      </c>
      <c r="L318" s="0" t="n">
        <v>15412.6501697182</v>
      </c>
      <c r="M318" s="0" t="n">
        <v>14641.4055509535</v>
      </c>
      <c r="N318" s="0" t="n">
        <v>15219.4643247413</v>
      </c>
      <c r="O318" s="0" t="n">
        <v>13691.5173735561</v>
      </c>
    </row>
    <row r="319" customFormat="false" ht="15" hidden="false" customHeight="false" outlineLevel="0" collapsed="false">
      <c r="A319" s="0" t="n">
        <v>318</v>
      </c>
      <c r="B319" s="0" t="n">
        <v>13537.485202218</v>
      </c>
      <c r="C319" s="0" t="n">
        <v>13123.9841830952</v>
      </c>
      <c r="D319" s="0" t="n">
        <v>13395.7340874769</v>
      </c>
      <c r="E319" s="0" t="n">
        <v>13663.0555233801</v>
      </c>
      <c r="F319" s="0" t="n">
        <v>15590.7618278303</v>
      </c>
      <c r="G319" s="0" t="n">
        <v>20518.1488555174</v>
      </c>
      <c r="H319" s="0" t="n">
        <v>19371.0502510113</v>
      </c>
      <c r="I319" s="0" t="n">
        <v>18677.6729121157</v>
      </c>
      <c r="J319" s="0" t="n">
        <v>18100.6787475833</v>
      </c>
      <c r="K319" s="0" t="n">
        <v>18615.2936891719</v>
      </c>
      <c r="L319" s="0" t="n">
        <v>15614.0318468474</v>
      </c>
      <c r="M319" s="0" t="n">
        <v>14815.7151092315</v>
      </c>
      <c r="N319" s="0" t="n">
        <v>15331.761634026</v>
      </c>
      <c r="O319" s="0" t="n">
        <v>13894.3939042176</v>
      </c>
    </row>
    <row r="320" customFormat="false" ht="15" hidden="false" customHeight="false" outlineLevel="0" collapsed="false">
      <c r="A320" s="0" t="n">
        <v>319</v>
      </c>
      <c r="B320" s="0" t="n">
        <v>13749.0833555136</v>
      </c>
      <c r="C320" s="0" t="n">
        <v>13203.3915515552</v>
      </c>
      <c r="D320" s="0" t="n">
        <v>13423.4063795745</v>
      </c>
      <c r="E320" s="0" t="n">
        <v>13909.3039473519</v>
      </c>
      <c r="F320" s="0" t="n">
        <v>16023.5408214238</v>
      </c>
      <c r="G320" s="0" t="n">
        <v>21052.8842408958</v>
      </c>
      <c r="H320" s="0" t="n">
        <v>19469.3171728944</v>
      </c>
      <c r="I320" s="0" t="n">
        <v>18723.1525998928</v>
      </c>
      <c r="J320" s="0" t="n">
        <v>18234.0771921356</v>
      </c>
      <c r="K320" s="0" t="n">
        <v>18644.2046104362</v>
      </c>
      <c r="L320" s="0" t="n">
        <v>15742.1075835029</v>
      </c>
      <c r="M320" s="0" t="n">
        <v>14965.306535273</v>
      </c>
      <c r="N320" s="0" t="n">
        <v>15506.339097651</v>
      </c>
      <c r="O320" s="0" t="n">
        <v>14158.2552522661</v>
      </c>
    </row>
    <row r="321" customFormat="false" ht="15" hidden="false" customHeight="false" outlineLevel="0" collapsed="false">
      <c r="A321" s="0" t="n">
        <v>320</v>
      </c>
      <c r="B321" s="0" t="n">
        <v>13841.4507799368</v>
      </c>
      <c r="C321" s="0" t="n">
        <v>12946.8929083684</v>
      </c>
      <c r="D321" s="0" t="n">
        <v>13074.312616783</v>
      </c>
      <c r="E321" s="0" t="n">
        <v>14424.9877135125</v>
      </c>
      <c r="F321" s="0" t="n">
        <v>16571.314815971</v>
      </c>
      <c r="G321" s="0" t="n">
        <v>21698.0061956403</v>
      </c>
      <c r="H321" s="0" t="n">
        <v>20603.4478673694</v>
      </c>
      <c r="I321" s="0" t="n">
        <v>19677.4258066757</v>
      </c>
      <c r="J321" s="0" t="n">
        <v>19037.8204395004</v>
      </c>
      <c r="K321" s="0" t="n">
        <v>19583.7711277471</v>
      </c>
      <c r="L321" s="0" t="n">
        <v>16423.3656562234</v>
      </c>
      <c r="M321" s="0" t="n">
        <v>15533.752185978</v>
      </c>
      <c r="N321" s="0" t="n">
        <v>15974.49062245</v>
      </c>
      <c r="O321" s="0" t="n">
        <v>14657.5662207339</v>
      </c>
    </row>
    <row r="322" customFormat="false" ht="15" hidden="false" customHeight="false" outlineLevel="0" collapsed="false">
      <c r="A322" s="0" t="n">
        <v>321</v>
      </c>
      <c r="B322" s="0" t="n">
        <v>13766.9123175312</v>
      </c>
      <c r="C322" s="0" t="n">
        <v>13062.5469109086</v>
      </c>
      <c r="D322" s="0" t="n">
        <v>13210.7210273869</v>
      </c>
      <c r="E322" s="0" t="n">
        <v>15199.9819029429</v>
      </c>
      <c r="F322" s="0" t="n">
        <v>17057.295298504</v>
      </c>
      <c r="G322" s="0" t="n">
        <v>22736.6869968412</v>
      </c>
      <c r="H322" s="0" t="n">
        <v>21525.1161054943</v>
      </c>
      <c r="I322" s="0" t="n">
        <v>20230.7451607167</v>
      </c>
      <c r="J322" s="0" t="n">
        <v>19555.2070678162</v>
      </c>
      <c r="K322" s="0" t="n">
        <v>20086.4074392277</v>
      </c>
      <c r="L322" s="0" t="n">
        <v>17022.3475200131</v>
      </c>
      <c r="M322" s="0" t="n">
        <v>16316.7176287502</v>
      </c>
      <c r="N322" s="0" t="n">
        <v>15421.1466132358</v>
      </c>
      <c r="O322" s="0" t="n">
        <v>14458.0386452787</v>
      </c>
    </row>
    <row r="323" customFormat="false" ht="15" hidden="false" customHeight="false" outlineLevel="0" collapsed="false">
      <c r="A323" s="0" t="n">
        <v>322</v>
      </c>
      <c r="B323" s="0" t="n">
        <v>13752.0571899453</v>
      </c>
      <c r="C323" s="0" t="n">
        <v>14153.7117004425</v>
      </c>
      <c r="D323" s="0" t="n">
        <v>14336.9788099565</v>
      </c>
      <c r="E323" s="0" t="n">
        <v>15980.6527680847</v>
      </c>
      <c r="F323" s="0" t="n">
        <v>18088.8777912404</v>
      </c>
      <c r="G323" s="0" t="n">
        <v>25402.1982420097</v>
      </c>
      <c r="H323" s="0" t="n">
        <v>23082.0469874432</v>
      </c>
      <c r="I323" s="0" t="n">
        <v>21459.492944375</v>
      </c>
      <c r="J323" s="0" t="n">
        <v>20256.0826550417</v>
      </c>
      <c r="K323" s="0" t="n">
        <v>17881.9869727119</v>
      </c>
      <c r="L323" s="0" t="n">
        <v>17245.8425467183</v>
      </c>
      <c r="M323" s="0" t="n">
        <v>15127.1571352919</v>
      </c>
      <c r="N323" s="0" t="n">
        <v>12684.3235100732</v>
      </c>
      <c r="O323" s="0" t="n">
        <v>13010.863535436</v>
      </c>
    </row>
    <row r="324" customFormat="false" ht="15" hidden="false" customHeight="false" outlineLevel="0" collapsed="false">
      <c r="A324" s="0" t="n">
        <v>323</v>
      </c>
      <c r="B324" s="0" t="n">
        <v>15870.038579513</v>
      </c>
      <c r="C324" s="0" t="n">
        <v>16650.3258629638</v>
      </c>
      <c r="D324" s="0" t="n">
        <v>16072.2794000783</v>
      </c>
      <c r="E324" s="0" t="n">
        <v>18088.139569586</v>
      </c>
      <c r="F324" s="0" t="n">
        <v>20687.8145656644</v>
      </c>
      <c r="G324" s="0" t="n">
        <v>29156.9078118026</v>
      </c>
      <c r="H324" s="0" t="n">
        <v>25308.9450431015</v>
      </c>
      <c r="I324" s="0" t="n">
        <v>22282.4996373565</v>
      </c>
      <c r="J324" s="0" t="n">
        <v>18849.3541967402</v>
      </c>
      <c r="K324" s="0" t="n">
        <v>13839.6782292355</v>
      </c>
      <c r="L324" s="0" t="n">
        <v>14970.0531764817</v>
      </c>
      <c r="M324" s="0" t="n">
        <v>13417.1233292077</v>
      </c>
      <c r="N324" s="0" t="n">
        <v>11943.4276706744</v>
      </c>
      <c r="O324" s="0" t="n">
        <v>13741.889534165</v>
      </c>
    </row>
    <row r="325" customFormat="false" ht="15" hidden="false" customHeight="false" outlineLevel="0" collapsed="false">
      <c r="A325" s="0" t="n">
        <v>324</v>
      </c>
      <c r="B325" s="0" t="n">
        <v>12833.0630095586</v>
      </c>
      <c r="C325" s="0" t="n">
        <v>15999.0317335754</v>
      </c>
      <c r="D325" s="0" t="n">
        <v>18632.16555789</v>
      </c>
      <c r="E325" s="0" t="n">
        <v>19425.6204778815</v>
      </c>
      <c r="F325" s="0" t="n">
        <v>21622.5064347712</v>
      </c>
      <c r="G325" s="0" t="n">
        <v>28712.1178557551</v>
      </c>
      <c r="H325" s="0" t="n">
        <v>21601.1041147537</v>
      </c>
      <c r="I325" s="0" t="n">
        <v>16928.8587135138</v>
      </c>
      <c r="J325" s="0" t="n">
        <v>13063.8742545381</v>
      </c>
      <c r="K325" s="0" t="n">
        <v>9474.64133317529</v>
      </c>
      <c r="L325" s="0" t="n">
        <v>10110.3268679867</v>
      </c>
      <c r="M325" s="0" t="n">
        <v>9766.43146960727</v>
      </c>
      <c r="N325" s="0" t="n">
        <v>8663.47461212125</v>
      </c>
      <c r="O325" s="0" t="n">
        <v>10256.8626425748</v>
      </c>
    </row>
    <row r="326" customFormat="false" ht="15" hidden="false" customHeight="false" outlineLevel="0" collapsed="false">
      <c r="A326" s="0" t="n">
        <v>325</v>
      </c>
      <c r="B326" s="0" t="n">
        <v>10209.5997729548</v>
      </c>
      <c r="C326" s="0" t="n">
        <v>9865.14977603632</v>
      </c>
      <c r="D326" s="0" t="n">
        <v>11918.3868653376</v>
      </c>
      <c r="E326" s="0" t="n">
        <v>9490.63144294728</v>
      </c>
      <c r="F326" s="0" t="n">
        <v>9892.47336158229</v>
      </c>
      <c r="G326" s="0" t="n">
        <v>15193.9966446034</v>
      </c>
      <c r="H326" s="0" t="n">
        <v>12669.4786497075</v>
      </c>
      <c r="I326" s="0" t="n">
        <v>12911.2850680814</v>
      </c>
      <c r="J326" s="0" t="n">
        <v>13702.3538002304</v>
      </c>
      <c r="K326" s="0" t="n">
        <v>17093.8818892577</v>
      </c>
      <c r="L326" s="0" t="n">
        <v>12504.5957671246</v>
      </c>
      <c r="M326" s="0" t="n">
        <v>12438.7381696856</v>
      </c>
      <c r="N326" s="0" t="n">
        <v>14836.5337191696</v>
      </c>
      <c r="O326" s="0" t="n">
        <v>10945.5720509272</v>
      </c>
    </row>
    <row r="327" customFormat="false" ht="15" hidden="false" customHeight="false" outlineLevel="0" collapsed="false">
      <c r="A327" s="0" t="n">
        <v>326</v>
      </c>
      <c r="B327" s="0" t="n">
        <v>11818.0354183757</v>
      </c>
      <c r="C327" s="0" t="n">
        <v>11519.1288766801</v>
      </c>
      <c r="D327" s="0" t="n">
        <v>12747.4384849306</v>
      </c>
      <c r="E327" s="0" t="n">
        <v>11134.2539485482</v>
      </c>
      <c r="F327" s="0" t="n">
        <v>11796.6188398006</v>
      </c>
      <c r="G327" s="0" t="n">
        <v>16253.1521542688</v>
      </c>
      <c r="H327" s="0" t="n">
        <v>14593.2039609273</v>
      </c>
      <c r="I327" s="0" t="n">
        <v>14684.0079721136</v>
      </c>
      <c r="J327" s="0" t="n">
        <v>15209.6263393444</v>
      </c>
      <c r="K327" s="0" t="n">
        <v>17750.2199428197</v>
      </c>
      <c r="L327" s="0" t="n">
        <v>13861.5243749798</v>
      </c>
      <c r="M327" s="0" t="n">
        <v>13638.8331814608</v>
      </c>
      <c r="N327" s="0" t="n">
        <v>15436.1607006808</v>
      </c>
      <c r="O327" s="0" t="n">
        <v>12578.1669357912</v>
      </c>
    </row>
    <row r="328" customFormat="false" ht="15" hidden="false" customHeight="false" outlineLevel="0" collapsed="false">
      <c r="A328" s="0" t="n">
        <v>327</v>
      </c>
      <c r="B328" s="0" t="n">
        <v>12794.4613195246</v>
      </c>
      <c r="C328" s="0" t="n">
        <v>12407.8680887747</v>
      </c>
      <c r="D328" s="0" t="n">
        <v>13105.2724270557</v>
      </c>
      <c r="E328" s="0" t="n">
        <v>12164.3060992417</v>
      </c>
      <c r="F328" s="0" t="n">
        <v>13284.4231961403</v>
      </c>
      <c r="G328" s="0" t="n">
        <v>17527.769966195</v>
      </c>
      <c r="H328" s="0" t="n">
        <v>16280.4495657503</v>
      </c>
      <c r="I328" s="0" t="n">
        <v>16307.1284152081</v>
      </c>
      <c r="J328" s="0" t="n">
        <v>16535.815089572</v>
      </c>
      <c r="K328" s="0" t="n">
        <v>18369.6161146573</v>
      </c>
      <c r="L328" s="0" t="n">
        <v>14800.0346021834</v>
      </c>
      <c r="M328" s="0" t="n">
        <v>14442.1178531136</v>
      </c>
      <c r="N328" s="0" t="n">
        <v>15740.4800254132</v>
      </c>
      <c r="O328" s="0" t="n">
        <v>13462.7014762614</v>
      </c>
    </row>
    <row r="329" customFormat="false" ht="15" hidden="false" customHeight="false" outlineLevel="0" collapsed="false">
      <c r="A329" s="0" t="n">
        <v>328</v>
      </c>
      <c r="B329" s="0" t="n">
        <v>13597.0024105678</v>
      </c>
      <c r="C329" s="0" t="n">
        <v>13207.776923388</v>
      </c>
      <c r="D329" s="0" t="n">
        <v>13626.5644213735</v>
      </c>
      <c r="E329" s="0" t="n">
        <v>13118.4763347731</v>
      </c>
      <c r="F329" s="0" t="n">
        <v>14475.0254451334</v>
      </c>
      <c r="G329" s="0" t="n">
        <v>18743.8394351238</v>
      </c>
      <c r="H329" s="0" t="n">
        <v>17864.9704227479</v>
      </c>
      <c r="I329" s="0" t="n">
        <v>17801.8652349859</v>
      </c>
      <c r="J329" s="0" t="n">
        <v>17749.1225737675</v>
      </c>
      <c r="K329" s="0" t="n">
        <v>19025.9143829024</v>
      </c>
      <c r="L329" s="0" t="n">
        <v>15639.4939714768</v>
      </c>
      <c r="M329" s="0" t="n">
        <v>15083.3866908043</v>
      </c>
      <c r="N329" s="0" t="n">
        <v>16044.2818685768</v>
      </c>
      <c r="O329" s="0" t="n">
        <v>14135.3248370163</v>
      </c>
    </row>
    <row r="330" customFormat="false" ht="15" hidden="false" customHeight="false" outlineLevel="0" collapsed="false">
      <c r="A330" s="0" t="n">
        <v>329</v>
      </c>
      <c r="B330" s="0" t="n">
        <v>14243.0298434223</v>
      </c>
      <c r="C330" s="0" t="n">
        <v>13843.731872153</v>
      </c>
      <c r="D330" s="0" t="n">
        <v>14079.6858918283</v>
      </c>
      <c r="E330" s="0" t="n">
        <v>13931.2296873013</v>
      </c>
      <c r="F330" s="0" t="n">
        <v>15533.2707876471</v>
      </c>
      <c r="G330" s="0" t="n">
        <v>20149.6597438178</v>
      </c>
      <c r="H330" s="0" t="n">
        <v>19441.4635740229</v>
      </c>
      <c r="I330" s="0" t="n">
        <v>19142.172660846</v>
      </c>
      <c r="J330" s="0" t="n">
        <v>18765.0381555829</v>
      </c>
      <c r="K330" s="0" t="n">
        <v>19546.0018647635</v>
      </c>
      <c r="L330" s="0" t="n">
        <v>16357.8775163285</v>
      </c>
      <c r="M330" s="0" t="n">
        <v>15584.4123766211</v>
      </c>
      <c r="N330" s="0" t="n">
        <v>16297.7036987839</v>
      </c>
      <c r="O330" s="0" t="n">
        <v>14664.8058047625</v>
      </c>
    </row>
    <row r="331" customFormat="false" ht="15" hidden="false" customHeight="false" outlineLevel="0" collapsed="false">
      <c r="A331" s="0" t="n">
        <v>330</v>
      </c>
      <c r="B331" s="0" t="n">
        <v>14520.000932671</v>
      </c>
      <c r="C331" s="0" t="n">
        <v>14070.2892448161</v>
      </c>
      <c r="D331" s="0" t="n">
        <v>14231.4869286637</v>
      </c>
      <c r="E331" s="0" t="n">
        <v>14308.6028475466</v>
      </c>
      <c r="F331" s="0" t="n">
        <v>16096.9679058684</v>
      </c>
      <c r="G331" s="0" t="n">
        <v>20935.3355605237</v>
      </c>
      <c r="H331" s="0" t="n">
        <v>20010.8056051749</v>
      </c>
      <c r="I331" s="0" t="n">
        <v>19493.312665383</v>
      </c>
      <c r="J331" s="0" t="n">
        <v>19040.4203635586</v>
      </c>
      <c r="K331" s="0" t="n">
        <v>19707.6628397338</v>
      </c>
      <c r="L331" s="0" t="n">
        <v>16633.6126913136</v>
      </c>
      <c r="M331" s="0" t="n">
        <v>15827.4170210995</v>
      </c>
      <c r="N331" s="0" t="n">
        <v>16499.9369273002</v>
      </c>
      <c r="O331" s="0" t="n">
        <v>14937.2819065629</v>
      </c>
    </row>
    <row r="332" customFormat="false" ht="15" hidden="false" customHeight="false" outlineLevel="0" collapsed="false">
      <c r="A332" s="0" t="n">
        <v>331</v>
      </c>
      <c r="B332" s="0" t="n">
        <v>14747.8040499236</v>
      </c>
      <c r="C332" s="0" t="n">
        <v>14194.713509444</v>
      </c>
      <c r="D332" s="0" t="n">
        <v>14286.8004054258</v>
      </c>
      <c r="E332" s="0" t="n">
        <v>14623.8617936395</v>
      </c>
      <c r="F332" s="0" t="n">
        <v>16659.1770631299</v>
      </c>
      <c r="G332" s="0" t="n">
        <v>21703.2474354386</v>
      </c>
      <c r="H332" s="0" t="n">
        <v>20263.0877896465</v>
      </c>
      <c r="I332" s="0" t="n">
        <v>19552.3984384101</v>
      </c>
      <c r="J332" s="0" t="n">
        <v>19168.0766446391</v>
      </c>
      <c r="K332" s="0" t="n">
        <v>19772.3852487865</v>
      </c>
      <c r="L332" s="0" t="n">
        <v>16791.5945272844</v>
      </c>
      <c r="M332" s="0" t="n">
        <v>16018.1848015708</v>
      </c>
      <c r="N332" s="0" t="n">
        <v>16647.6507467357</v>
      </c>
      <c r="O332" s="0" t="n">
        <v>15205.6245905894</v>
      </c>
    </row>
    <row r="333" customFormat="false" ht="15" hidden="false" customHeight="false" outlineLevel="0" collapsed="false">
      <c r="A333" s="0" t="n">
        <v>332</v>
      </c>
      <c r="B333" s="0" t="n">
        <v>14804.2850598229</v>
      </c>
      <c r="C333" s="0" t="n">
        <v>13686.5334648491</v>
      </c>
      <c r="D333" s="0" t="n">
        <v>13565.7310819993</v>
      </c>
      <c r="E333" s="0" t="n">
        <v>14791.4319070346</v>
      </c>
      <c r="F333" s="0" t="n">
        <v>17050.2918915865</v>
      </c>
      <c r="G333" s="0" t="n">
        <v>22118.7738203938</v>
      </c>
      <c r="H333" s="0" t="n">
        <v>21076.5921009844</v>
      </c>
      <c r="I333" s="0" t="n">
        <v>20302.1982596454</v>
      </c>
      <c r="J333" s="0" t="n">
        <v>19797.3424332468</v>
      </c>
      <c r="K333" s="0" t="n">
        <v>20446.7511501326</v>
      </c>
      <c r="L333" s="0" t="n">
        <v>17308.3883897645</v>
      </c>
      <c r="M333" s="0" t="n">
        <v>16429.0881166243</v>
      </c>
      <c r="N333" s="0" t="n">
        <v>17148.7806902604</v>
      </c>
      <c r="O333" s="0" t="n">
        <v>15740.9090346893</v>
      </c>
    </row>
    <row r="334" customFormat="false" ht="15" hidden="false" customHeight="false" outlineLevel="0" collapsed="false">
      <c r="A334" s="0" t="n">
        <v>333</v>
      </c>
      <c r="B334" s="0" t="n">
        <v>14691.326595761</v>
      </c>
      <c r="C334" s="0" t="n">
        <v>13855.3017683485</v>
      </c>
      <c r="D334" s="0" t="n">
        <v>13922.4601323415</v>
      </c>
      <c r="E334" s="0" t="n">
        <v>16042.9765172559</v>
      </c>
      <c r="F334" s="0" t="n">
        <v>17727.3194623352</v>
      </c>
      <c r="G334" s="0" t="n">
        <v>23250.9333408085</v>
      </c>
      <c r="H334" s="0" t="n">
        <v>22277.496637317</v>
      </c>
      <c r="I334" s="0" t="n">
        <v>21153.8592736589</v>
      </c>
      <c r="J334" s="0" t="n">
        <v>20554.345976798</v>
      </c>
      <c r="K334" s="0" t="n">
        <v>21221.2325061849</v>
      </c>
      <c r="L334" s="0" t="n">
        <v>17978.1720499567</v>
      </c>
      <c r="M334" s="0" t="n">
        <v>17154.4722285479</v>
      </c>
      <c r="N334" s="0" t="n">
        <v>16841.0998361917</v>
      </c>
      <c r="O334" s="0" t="n">
        <v>15677.3090591899</v>
      </c>
    </row>
    <row r="335" customFormat="false" ht="15" hidden="false" customHeight="false" outlineLevel="0" collapsed="false">
      <c r="A335" s="0" t="n">
        <v>334</v>
      </c>
      <c r="B335" s="0" t="n">
        <v>14484.9834033591</v>
      </c>
      <c r="C335" s="0" t="n">
        <v>14861.8011210364</v>
      </c>
      <c r="D335" s="0" t="n">
        <v>15080.1947590832</v>
      </c>
      <c r="E335" s="0" t="n">
        <v>16775.9172581371</v>
      </c>
      <c r="F335" s="0" t="n">
        <v>18811.1725265427</v>
      </c>
      <c r="G335" s="0" t="n">
        <v>25912.058647601</v>
      </c>
      <c r="H335" s="0" t="n">
        <v>23877.5112623588</v>
      </c>
      <c r="I335" s="0" t="n">
        <v>22510.0053139446</v>
      </c>
      <c r="J335" s="0" t="n">
        <v>21567.3153443176</v>
      </c>
      <c r="K335" s="0" t="n">
        <v>19788.421421908</v>
      </c>
      <c r="L335" s="0" t="n">
        <v>18903.179216086</v>
      </c>
      <c r="M335" s="0" t="n">
        <v>16833.9895262317</v>
      </c>
      <c r="N335" s="0" t="n">
        <v>13857.1472029424</v>
      </c>
      <c r="O335" s="0" t="n">
        <v>13982.2005500828</v>
      </c>
    </row>
    <row r="336" customFormat="false" ht="15" hidden="false" customHeight="false" outlineLevel="0" collapsed="false">
      <c r="A336" s="0" t="n">
        <v>335</v>
      </c>
      <c r="B336" s="0" t="n">
        <v>17174.9355386711</v>
      </c>
      <c r="C336" s="0" t="n">
        <v>18000.012705521</v>
      </c>
      <c r="D336" s="0" t="n">
        <v>17398.9077996005</v>
      </c>
      <c r="E336" s="0" t="n">
        <v>19431.9402083122</v>
      </c>
      <c r="F336" s="0" t="n">
        <v>21841.5611456423</v>
      </c>
      <c r="G336" s="0" t="n">
        <v>29949.0889832991</v>
      </c>
      <c r="H336" s="0" t="n">
        <v>26521.6086207469</v>
      </c>
      <c r="I336" s="0" t="n">
        <v>23616.4814541499</v>
      </c>
      <c r="J336" s="0" t="n">
        <v>20274.9156635782</v>
      </c>
      <c r="K336" s="0" t="n">
        <v>14818.686063548</v>
      </c>
      <c r="L336" s="0" t="n">
        <v>16125.3222418199</v>
      </c>
      <c r="M336" s="0" t="n">
        <v>14363.1296886462</v>
      </c>
      <c r="N336" s="0" t="n">
        <v>12891.9491384863</v>
      </c>
      <c r="O336" s="0" t="n">
        <v>14859.590801933</v>
      </c>
    </row>
    <row r="337" customFormat="false" ht="15" hidden="false" customHeight="false" outlineLevel="0" collapsed="false">
      <c r="A337" s="0" t="n">
        <v>336</v>
      </c>
      <c r="B337" s="0" t="n">
        <v>13417.88668429</v>
      </c>
      <c r="C337" s="0" t="n">
        <v>16729.923311501</v>
      </c>
      <c r="D337" s="0" t="n">
        <v>19652.2516929115</v>
      </c>
      <c r="E337" s="0" t="n">
        <v>20375.8711351927</v>
      </c>
      <c r="F337" s="0" t="n">
        <v>22442.8832372688</v>
      </c>
      <c r="G337" s="0" t="n">
        <v>29325.2808553852</v>
      </c>
      <c r="H337" s="0" t="n">
        <v>22578.4844333729</v>
      </c>
      <c r="I337" s="0" t="n">
        <v>18025.8134340491</v>
      </c>
      <c r="J337" s="0" t="n">
        <v>14257.2545527687</v>
      </c>
      <c r="K337" s="0" t="n">
        <v>10929.4588473306</v>
      </c>
      <c r="L337" s="0" t="n">
        <v>10942.6463411097</v>
      </c>
      <c r="M337" s="0" t="n">
        <v>10307.9178536953</v>
      </c>
      <c r="N337" s="0" t="n">
        <v>9101.76503414391</v>
      </c>
      <c r="O337" s="0" t="n">
        <v>10724.7915787909</v>
      </c>
    </row>
    <row r="338" customFormat="false" ht="15" hidden="false" customHeight="false" outlineLevel="0" collapsed="false">
      <c r="A338" s="0" t="n">
        <v>337</v>
      </c>
      <c r="B338" s="0" t="n">
        <v>8857.27688617735</v>
      </c>
      <c r="C338" s="0" t="n">
        <v>8406.99902041024</v>
      </c>
      <c r="D338" s="0" t="n">
        <v>8292.41800705106</v>
      </c>
      <c r="E338" s="0" t="n">
        <v>8240.9332465352</v>
      </c>
      <c r="F338" s="0" t="n">
        <v>8476.50218929784</v>
      </c>
    </row>
    <row r="339" customFormat="false" ht="15" hidden="false" customHeight="false" outlineLevel="0" collapsed="false">
      <c r="A339" s="0" t="n">
        <v>338</v>
      </c>
      <c r="B339" s="0" t="n">
        <v>8894.16791584028</v>
      </c>
      <c r="C339" s="0" t="n">
        <v>8509.24906304238</v>
      </c>
      <c r="D339" s="0" t="n">
        <v>8377.24943770823</v>
      </c>
      <c r="E339" s="0" t="n">
        <v>8312.43263191674</v>
      </c>
      <c r="F339" s="0" t="n">
        <v>8463.6326499408</v>
      </c>
    </row>
    <row r="340" customFormat="false" ht="15" hidden="false" customHeight="false" outlineLevel="0" collapsed="false">
      <c r="A340" s="0" t="n">
        <v>339</v>
      </c>
      <c r="B340" s="0" t="n">
        <v>8934.06707816087</v>
      </c>
      <c r="C340" s="0" t="n">
        <v>8586.71535255218</v>
      </c>
      <c r="D340" s="0" t="n">
        <v>8433.90580097622</v>
      </c>
      <c r="E340" s="0" t="n">
        <v>8360.01967157597</v>
      </c>
      <c r="F340" s="0" t="n">
        <v>8450.80888749541</v>
      </c>
    </row>
    <row r="341" customFormat="false" ht="15" hidden="false" customHeight="false" outlineLevel="0" collapsed="false">
      <c r="A341" s="0" t="n">
        <v>340</v>
      </c>
      <c r="B341" s="0" t="n">
        <v>8974.3270009465</v>
      </c>
      <c r="C341" s="0" t="n">
        <v>8649.37499137969</v>
      </c>
      <c r="D341" s="0" t="n">
        <v>8472.44961266889</v>
      </c>
      <c r="E341" s="0" t="n">
        <v>8385.47776882083</v>
      </c>
      <c r="F341" s="0" t="n">
        <v>8437.99026074382</v>
      </c>
    </row>
    <row r="342" customFormat="false" ht="15" hidden="false" customHeight="false" outlineLevel="0" collapsed="false">
      <c r="A342" s="0" t="n">
        <v>341</v>
      </c>
      <c r="B342" s="0" t="n">
        <v>9013.26744373944</v>
      </c>
      <c r="C342" s="0" t="n">
        <v>8697.59638518371</v>
      </c>
      <c r="D342" s="0" t="n">
        <v>8499.23138714697</v>
      </c>
      <c r="E342" s="0" t="n">
        <v>8404.06207230518</v>
      </c>
      <c r="F342" s="0" t="n">
        <v>8430.41655622628</v>
      </c>
    </row>
    <row r="343" customFormat="false" ht="15" hidden="false" customHeight="false" outlineLevel="0" collapsed="false">
      <c r="A343" s="0" t="n">
        <v>342</v>
      </c>
      <c r="B343" s="0" t="n">
        <v>9032.1016900192</v>
      </c>
      <c r="C343" s="0" t="n">
        <v>8720.10134948156</v>
      </c>
      <c r="D343" s="0" t="n">
        <v>8512.76494750662</v>
      </c>
      <c r="E343" s="0" t="n">
        <v>8409.76319388497</v>
      </c>
      <c r="F343" s="0" t="n">
        <v>8425.27536785395</v>
      </c>
    </row>
    <row r="344" customFormat="false" ht="15" hidden="false" customHeight="false" outlineLevel="0" collapsed="false">
      <c r="A344" s="0" t="n">
        <v>343</v>
      </c>
      <c r="B344" s="0" t="n">
        <v>9046.98454598139</v>
      </c>
      <c r="C344" s="0" t="n">
        <v>8735.35068336858</v>
      </c>
      <c r="D344" s="0" t="n">
        <v>8518.91995859919</v>
      </c>
      <c r="E344" s="0" t="n">
        <v>8410.94274386513</v>
      </c>
      <c r="F344" s="0" t="n">
        <v>8415.8111136744</v>
      </c>
    </row>
    <row r="345" customFormat="false" ht="15" hidden="false" customHeight="false" outlineLevel="0" collapsed="false">
      <c r="A345" s="0" t="n">
        <v>344</v>
      </c>
      <c r="B345" s="0" t="n">
        <v>9089.18338380232</v>
      </c>
      <c r="C345" s="0" t="n">
        <v>8774.10685600564</v>
      </c>
      <c r="D345" s="0" t="n">
        <v>8538.90607354908</v>
      </c>
      <c r="E345" s="0" t="n">
        <v>8417.84382614475</v>
      </c>
      <c r="F345" s="0" t="n">
        <v>8403.87256586926</v>
      </c>
    </row>
    <row r="346" customFormat="false" ht="15" hidden="false" customHeight="false" outlineLevel="0" collapsed="false">
      <c r="A346" s="0" t="n">
        <v>345</v>
      </c>
      <c r="B346" s="0" t="n">
        <v>9130.89263301397</v>
      </c>
      <c r="C346" s="0" t="n">
        <v>8807.4782158126</v>
      </c>
      <c r="D346" s="0" t="n">
        <v>8555.32738581766</v>
      </c>
      <c r="E346" s="0" t="n">
        <v>8422.70187209502</v>
      </c>
      <c r="F346" s="0" t="n">
        <v>8391.21087194983</v>
      </c>
    </row>
    <row r="347" customFormat="false" ht="15" hidden="false" customHeight="false" outlineLevel="0" collapsed="false">
      <c r="A347" s="0" t="n">
        <v>346</v>
      </c>
      <c r="B347" s="0" t="n">
        <v>9244.03226697648</v>
      </c>
      <c r="C347" s="0" t="n">
        <v>8866.58816767393</v>
      </c>
      <c r="D347" s="0" t="n">
        <v>8579.51548569265</v>
      </c>
      <c r="E347" s="0" t="n">
        <v>8422.48181833438</v>
      </c>
      <c r="F347" s="0" t="n">
        <v>8358.9421080676</v>
      </c>
    </row>
    <row r="348" customFormat="false" ht="15" hidden="false" customHeight="false" outlineLevel="0" collapsed="false">
      <c r="A348" s="0" t="n">
        <v>347</v>
      </c>
      <c r="B348" s="0" t="n">
        <v>9309.16016655942</v>
      </c>
      <c r="C348" s="0" t="n">
        <v>8927.53973256589</v>
      </c>
      <c r="D348" s="0" t="n">
        <v>8612.51051826254</v>
      </c>
      <c r="E348" s="0" t="n">
        <v>8430.65512046319</v>
      </c>
      <c r="F348" s="0" t="n">
        <v>8322.22404461178</v>
      </c>
    </row>
    <row r="349" customFormat="false" ht="15" hidden="false" customHeight="false" outlineLevel="0" collapsed="false">
      <c r="A349" s="0" t="n">
        <v>348</v>
      </c>
      <c r="B349" s="0" t="n">
        <v>9211.63906489569</v>
      </c>
      <c r="C349" s="0" t="n">
        <v>8958.53763078743</v>
      </c>
      <c r="D349" s="0" t="n">
        <v>8629.66958269348</v>
      </c>
      <c r="E349" s="0" t="n">
        <v>8435.53782355526</v>
      </c>
      <c r="F349" s="0" t="n">
        <v>8305.53681837103</v>
      </c>
    </row>
    <row r="350" customFormat="false" ht="15" hidden="false" customHeight="false" outlineLevel="0" collapsed="false">
      <c r="A350" s="0" t="n">
        <v>349</v>
      </c>
      <c r="B350" s="0" t="n">
        <v>10546.1738808043</v>
      </c>
      <c r="C350" s="0" t="n">
        <v>10128.0122742353</v>
      </c>
      <c r="D350" s="0" t="n">
        <v>10037.1459647858</v>
      </c>
      <c r="E350" s="0" t="n">
        <v>10005.0591733863</v>
      </c>
      <c r="F350" s="0" t="n">
        <v>10270.6797524722</v>
      </c>
    </row>
    <row r="351" customFormat="false" ht="15" hidden="false" customHeight="false" outlineLevel="0" collapsed="false">
      <c r="A351" s="0" t="n">
        <v>350</v>
      </c>
      <c r="B351" s="0" t="n">
        <v>10591.7715577727</v>
      </c>
      <c r="C351" s="0" t="n">
        <v>10245.7693097217</v>
      </c>
      <c r="D351" s="0" t="n">
        <v>10142.6209683253</v>
      </c>
      <c r="E351" s="0" t="n">
        <v>10100.0961800227</v>
      </c>
      <c r="F351" s="0" t="n">
        <v>10278.1258429663</v>
      </c>
    </row>
    <row r="352" customFormat="false" ht="15" hidden="false" customHeight="false" outlineLevel="0" collapsed="false">
      <c r="A352" s="0" t="n">
        <v>351</v>
      </c>
      <c r="B352" s="0" t="n">
        <v>10635.4672019929</v>
      </c>
      <c r="C352" s="0" t="n">
        <v>10331.1126369603</v>
      </c>
      <c r="D352" s="0" t="n">
        <v>10210.4823135804</v>
      </c>
      <c r="E352" s="0" t="n">
        <v>10161.696903694</v>
      </c>
      <c r="F352" s="0" t="n">
        <v>10277.6863249727</v>
      </c>
    </row>
    <row r="353" customFormat="false" ht="15" hidden="false" customHeight="false" outlineLevel="0" collapsed="false">
      <c r="A353" s="0" t="n">
        <v>352</v>
      </c>
      <c r="B353" s="0" t="n">
        <v>10677.2037227059</v>
      </c>
      <c r="C353" s="0" t="n">
        <v>10399.6735910631</v>
      </c>
      <c r="D353" s="0" t="n">
        <v>10257.5448894393</v>
      </c>
      <c r="E353" s="0" t="n">
        <v>10198.9276402324</v>
      </c>
      <c r="F353" s="0" t="n">
        <v>10276.7892000143</v>
      </c>
    </row>
    <row r="354" customFormat="false" ht="15" hidden="false" customHeight="false" outlineLevel="0" collapsed="false">
      <c r="A354" s="0" t="n">
        <v>353</v>
      </c>
      <c r="B354" s="0" t="n">
        <v>10715.1847787348</v>
      </c>
      <c r="C354" s="0" t="n">
        <v>10451.7932094436</v>
      </c>
      <c r="D354" s="0" t="n">
        <v>10291.1225533604</v>
      </c>
      <c r="E354" s="0" t="n">
        <v>10227.412153919</v>
      </c>
      <c r="F354" s="0" t="n">
        <v>10280.9215536078</v>
      </c>
    </row>
    <row r="355" customFormat="false" ht="15" hidden="false" customHeight="false" outlineLevel="0" collapsed="false">
      <c r="A355" s="0" t="n">
        <v>354</v>
      </c>
      <c r="B355" s="0" t="n">
        <v>10732.6514031786</v>
      </c>
      <c r="C355" s="0" t="n">
        <v>10475.471214608</v>
      </c>
      <c r="D355" s="0" t="n">
        <v>10306.5577273001</v>
      </c>
      <c r="E355" s="0" t="n">
        <v>10236.2872459877</v>
      </c>
      <c r="F355" s="0" t="n">
        <v>10280.0766345206</v>
      </c>
    </row>
    <row r="356" customFormat="false" ht="15" hidden="false" customHeight="false" outlineLevel="0" collapsed="false">
      <c r="A356" s="0" t="n">
        <v>355</v>
      </c>
      <c r="B356" s="0" t="n">
        <v>10748.4873099053</v>
      </c>
      <c r="C356" s="0" t="n">
        <v>10491.519536035</v>
      </c>
      <c r="D356" s="0" t="n">
        <v>10312.1659390167</v>
      </c>
      <c r="E356" s="0" t="n">
        <v>10235.8294541782</v>
      </c>
      <c r="F356" s="0" t="n">
        <v>10268.4753576898</v>
      </c>
    </row>
    <row r="357" customFormat="false" ht="15" hidden="false" customHeight="false" outlineLevel="0" collapsed="false">
      <c r="A357" s="0" t="n">
        <v>356</v>
      </c>
      <c r="B357" s="0" t="n">
        <v>10784.9232387313</v>
      </c>
      <c r="C357" s="0" t="n">
        <v>10531.1890202218</v>
      </c>
      <c r="D357" s="0" t="n">
        <v>10337.0718171056</v>
      </c>
      <c r="E357" s="0" t="n">
        <v>10250.5747592269</v>
      </c>
      <c r="F357" s="0" t="n">
        <v>10267.9344044009</v>
      </c>
    </row>
    <row r="358" customFormat="false" ht="15" hidden="false" customHeight="false" outlineLevel="0" collapsed="false">
      <c r="A358" s="0" t="n">
        <v>357</v>
      </c>
      <c r="B358" s="0" t="n">
        <v>10823.6937975336</v>
      </c>
      <c r="C358" s="0" t="n">
        <v>10565.1247712196</v>
      </c>
      <c r="D358" s="0" t="n">
        <v>10355.5553100224</v>
      </c>
      <c r="E358" s="0" t="n">
        <v>10258.2930399392</v>
      </c>
      <c r="F358" s="0" t="n">
        <v>10260.5480354873</v>
      </c>
    </row>
    <row r="359" customFormat="false" ht="15" hidden="false" customHeight="false" outlineLevel="0" collapsed="false">
      <c r="A359" s="0" t="n">
        <v>358</v>
      </c>
      <c r="B359" s="0" t="n">
        <v>10929.4692890473</v>
      </c>
      <c r="C359" s="0" t="n">
        <v>10627.1638988107</v>
      </c>
      <c r="D359" s="0" t="n">
        <v>10384.8019401599</v>
      </c>
      <c r="E359" s="0" t="n">
        <v>10264.7485297637</v>
      </c>
      <c r="F359" s="0" t="n">
        <v>10238.2011074966</v>
      </c>
    </row>
    <row r="360" customFormat="false" ht="15" hidden="false" customHeight="false" outlineLevel="0" collapsed="false">
      <c r="A360" s="0" t="n">
        <v>359</v>
      </c>
      <c r="B360" s="0" t="n">
        <v>10991.77749209</v>
      </c>
      <c r="C360" s="0" t="n">
        <v>10689.2872495579</v>
      </c>
      <c r="D360" s="0" t="n">
        <v>10417.8071242967</v>
      </c>
      <c r="E360" s="0" t="n">
        <v>10272.0642742843</v>
      </c>
      <c r="F360" s="0" t="n">
        <v>10203.2761275462</v>
      </c>
    </row>
    <row r="361" customFormat="false" ht="15" hidden="false" customHeight="false" outlineLevel="0" collapsed="false">
      <c r="A361" s="0" t="n">
        <v>360</v>
      </c>
      <c r="B361" s="0" t="n">
        <v>10902.4181119281</v>
      </c>
      <c r="C361" s="0" t="n">
        <v>10711.0087865414</v>
      </c>
      <c r="D361" s="0" t="n">
        <v>10423.6504407193</v>
      </c>
      <c r="E361" s="0" t="n">
        <v>10264.7899374285</v>
      </c>
      <c r="F361" s="0" t="n">
        <v>10180.1938719852</v>
      </c>
    </row>
    <row r="362" customFormat="false" ht="15" hidden="false" customHeight="false" outlineLevel="0" collapsed="false">
      <c r="A362" s="0" t="n">
        <v>361</v>
      </c>
      <c r="B362" s="0" t="n">
        <v>11906.5276769725</v>
      </c>
      <c r="C362" s="0" t="n">
        <v>11549.4578320254</v>
      </c>
      <c r="D362" s="0" t="n">
        <v>11484.9824045693</v>
      </c>
      <c r="E362" s="0" t="n">
        <v>11469.7432184546</v>
      </c>
      <c r="F362" s="0" t="n">
        <v>11732.263308047</v>
      </c>
    </row>
    <row r="363" customFormat="false" ht="15" hidden="false" customHeight="false" outlineLevel="0" collapsed="false">
      <c r="A363" s="0" t="n">
        <v>362</v>
      </c>
      <c r="B363" s="0" t="n">
        <v>11958.2861428062</v>
      </c>
      <c r="C363" s="0" t="n">
        <v>11673.1049182673</v>
      </c>
      <c r="D363" s="0" t="n">
        <v>11600.6409937323</v>
      </c>
      <c r="E363" s="0" t="n">
        <v>11577.4881287587</v>
      </c>
      <c r="F363" s="0" t="n">
        <v>11756.9397324255</v>
      </c>
    </row>
    <row r="364" customFormat="false" ht="15" hidden="false" customHeight="false" outlineLevel="0" collapsed="false">
      <c r="A364" s="0" t="n">
        <v>363</v>
      </c>
      <c r="B364" s="0" t="n">
        <v>12001.2861080872</v>
      </c>
      <c r="C364" s="0" t="n">
        <v>11753.0116018661</v>
      </c>
      <c r="D364" s="0" t="n">
        <v>11662.7669215667</v>
      </c>
      <c r="E364" s="0" t="n">
        <v>11631.7736192655</v>
      </c>
      <c r="F364" s="0" t="n">
        <v>11750.4760155564</v>
      </c>
    </row>
    <row r="365" customFormat="false" ht="15" hidden="false" customHeight="false" outlineLevel="0" collapsed="false">
      <c r="A365" s="0" t="n">
        <v>364</v>
      </c>
      <c r="B365" s="0" t="n">
        <v>12043.036975651</v>
      </c>
      <c r="C365" s="0" t="n">
        <v>11822.2676609269</v>
      </c>
      <c r="D365" s="0" t="n">
        <v>11712.9928975638</v>
      </c>
      <c r="E365" s="0" t="n">
        <v>11674.2455540778</v>
      </c>
      <c r="F365" s="0" t="n">
        <v>11757.264667131</v>
      </c>
    </row>
    <row r="366" customFormat="false" ht="15" hidden="false" customHeight="false" outlineLevel="0" collapsed="false">
      <c r="A366" s="0" t="n">
        <v>365</v>
      </c>
      <c r="B366" s="0" t="n">
        <v>12076.9229735592</v>
      </c>
      <c r="C366" s="0" t="n">
        <v>11877.7651012277</v>
      </c>
      <c r="D366" s="0" t="n">
        <v>11760.0340723113</v>
      </c>
      <c r="E366" s="0" t="n">
        <v>11724.763859822</v>
      </c>
      <c r="F366" s="0" t="n">
        <v>11791.4403629688</v>
      </c>
    </row>
    <row r="367" customFormat="false" ht="15" hidden="false" customHeight="false" outlineLevel="0" collapsed="false">
      <c r="A367" s="0" t="n">
        <v>366</v>
      </c>
      <c r="B367" s="0" t="n">
        <v>12092.2793104109</v>
      </c>
      <c r="C367" s="0" t="n">
        <v>11900.3576611954</v>
      </c>
      <c r="D367" s="0" t="n">
        <v>11775.6721318943</v>
      </c>
      <c r="E367" s="0" t="n">
        <v>11735.1783776332</v>
      </c>
      <c r="F367" s="0" t="n">
        <v>11793.3941713715</v>
      </c>
    </row>
    <row r="368" customFormat="false" ht="15" hidden="false" customHeight="false" outlineLevel="0" collapsed="false">
      <c r="A368" s="0" t="n">
        <v>367</v>
      </c>
      <c r="B368" s="0" t="n">
        <v>12108.4915419536</v>
      </c>
      <c r="C368" s="0" t="n">
        <v>11913.4620653469</v>
      </c>
      <c r="D368" s="0" t="n">
        <v>11774.482853544</v>
      </c>
      <c r="E368" s="0" t="n">
        <v>11723.7418769055</v>
      </c>
      <c r="F368" s="0" t="n">
        <v>11768.7244628046</v>
      </c>
    </row>
    <row r="369" customFormat="false" ht="15" hidden="false" customHeight="false" outlineLevel="0" collapsed="false">
      <c r="A369" s="0" t="n">
        <v>368</v>
      </c>
      <c r="B369" s="0" t="n">
        <v>12135.845275484</v>
      </c>
      <c r="C369" s="0" t="n">
        <v>11951.457924642</v>
      </c>
      <c r="D369" s="0" t="n">
        <v>11807.3153548601</v>
      </c>
      <c r="E369" s="0" t="n">
        <v>11753.7760754962</v>
      </c>
      <c r="F369" s="0" t="n">
        <v>11790.2634510111</v>
      </c>
    </row>
    <row r="370" customFormat="false" ht="15" hidden="false" customHeight="false" outlineLevel="0" collapsed="false">
      <c r="A370" s="0" t="n">
        <v>369</v>
      </c>
      <c r="B370" s="0" t="n">
        <v>12168.4716319654</v>
      </c>
      <c r="C370" s="0" t="n">
        <v>11982.0233560352</v>
      </c>
      <c r="D370" s="0" t="n">
        <v>11825.7467882996</v>
      </c>
      <c r="E370" s="0" t="n">
        <v>11762.9729615371</v>
      </c>
      <c r="F370" s="0" t="n">
        <v>11787.5902217348</v>
      </c>
    </row>
    <row r="371" customFormat="false" ht="15" hidden="false" customHeight="false" outlineLevel="0" collapsed="false">
      <c r="A371" s="0" t="n">
        <v>370</v>
      </c>
      <c r="B371" s="0" t="n">
        <v>12257.1976032346</v>
      </c>
      <c r="C371" s="0" t="n">
        <v>12038.5111881285</v>
      </c>
      <c r="D371" s="0" t="n">
        <v>11855.1530529803</v>
      </c>
      <c r="E371" s="0" t="n">
        <v>11772.4176623621</v>
      </c>
      <c r="F371" s="0" t="n">
        <v>11774.3943051256</v>
      </c>
    </row>
    <row r="372" customFormat="false" ht="15" hidden="false" customHeight="false" outlineLevel="0" collapsed="false">
      <c r="A372" s="0" t="n">
        <v>371</v>
      </c>
      <c r="B372" s="0" t="n">
        <v>12309.1676028022</v>
      </c>
      <c r="C372" s="0" t="n">
        <v>12092.099581758</v>
      </c>
      <c r="D372" s="0" t="n">
        <v>11884.6289554143</v>
      </c>
      <c r="E372" s="0" t="n">
        <v>11779.0234366386</v>
      </c>
      <c r="F372" s="0" t="n">
        <v>11744.0545946623</v>
      </c>
    </row>
    <row r="373" customFormat="false" ht="15" hidden="false" customHeight="false" outlineLevel="0" collapsed="false">
      <c r="A373" s="0" t="n">
        <v>372</v>
      </c>
      <c r="B373" s="0" t="n">
        <v>12234.6026693722</v>
      </c>
      <c r="C373" s="0" t="n">
        <v>12104.6289005129</v>
      </c>
      <c r="D373" s="0" t="n">
        <v>11881.709483721</v>
      </c>
      <c r="E373" s="0" t="n">
        <v>11762.7557431849</v>
      </c>
      <c r="F373" s="0" t="n">
        <v>11715.371383366</v>
      </c>
    </row>
    <row r="374" customFormat="false" ht="15" hidden="false" customHeight="false" outlineLevel="0" collapsed="false">
      <c r="A374" s="0" t="n">
        <v>373</v>
      </c>
      <c r="B374" s="0" t="n">
        <v>12955.2640481098</v>
      </c>
      <c r="C374" s="0" t="n">
        <v>12664.0367405211</v>
      </c>
      <c r="D374" s="0" t="n">
        <v>12621.1791189148</v>
      </c>
      <c r="E374" s="0" t="n">
        <v>12617.4898162059</v>
      </c>
      <c r="F374" s="0" t="n">
        <v>12854.8029383339</v>
      </c>
    </row>
    <row r="375" customFormat="false" ht="15" hidden="false" customHeight="false" outlineLevel="0" collapsed="false">
      <c r="A375" s="0" t="n">
        <v>374</v>
      </c>
      <c r="B375" s="0" t="n">
        <v>13007.3666687981</v>
      </c>
      <c r="C375" s="0" t="n">
        <v>12783.198659552</v>
      </c>
      <c r="D375" s="0" t="n">
        <v>12736.6123560308</v>
      </c>
      <c r="E375" s="0" t="n">
        <v>12729.2260954887</v>
      </c>
      <c r="F375" s="0" t="n">
        <v>12895.5152367417</v>
      </c>
    </row>
    <row r="376" customFormat="false" ht="15" hidden="false" customHeight="false" outlineLevel="0" collapsed="false">
      <c r="A376" s="0" t="n">
        <v>375</v>
      </c>
      <c r="B376" s="0" t="n">
        <v>13076.0462659564</v>
      </c>
      <c r="C376" s="0" t="n">
        <v>12867.2112229503</v>
      </c>
      <c r="D376" s="0" t="n">
        <v>12785.2112019124</v>
      </c>
      <c r="E376" s="0" t="n">
        <v>12751.6100324268</v>
      </c>
      <c r="F376" s="0" t="n">
        <v>12851.0956461951</v>
      </c>
    </row>
    <row r="377" customFormat="false" ht="15" hidden="false" customHeight="false" outlineLevel="0" collapsed="false">
      <c r="A377" s="0" t="n">
        <v>376</v>
      </c>
      <c r="B377" s="0" t="n">
        <v>13114.1479245696</v>
      </c>
      <c r="C377" s="0" t="n">
        <v>12933.1757268656</v>
      </c>
      <c r="D377" s="0" t="n">
        <v>12837.3572195988</v>
      </c>
      <c r="E377" s="0" t="n">
        <v>12799.9748865023</v>
      </c>
      <c r="F377" s="0" t="n">
        <v>12869.0503030747</v>
      </c>
    </row>
    <row r="378" customFormat="false" ht="15" hidden="false" customHeight="false" outlineLevel="0" collapsed="false">
      <c r="A378" s="0" t="n">
        <v>377</v>
      </c>
      <c r="B378" s="0" t="n">
        <v>13118.4802886907</v>
      </c>
      <c r="C378" s="0" t="n">
        <v>12974.8008840143</v>
      </c>
      <c r="D378" s="0" t="n">
        <v>12893.6150196653</v>
      </c>
      <c r="E378" s="0" t="n">
        <v>12879.6506119806</v>
      </c>
      <c r="F378" s="0" t="n">
        <v>12949.5235674497</v>
      </c>
    </row>
    <row r="379" customFormat="false" ht="15" hidden="false" customHeight="false" outlineLevel="0" collapsed="false">
      <c r="A379" s="0" t="n">
        <v>378</v>
      </c>
      <c r="B379" s="0" t="n">
        <v>13131.1706579113</v>
      </c>
      <c r="C379" s="0" t="n">
        <v>12995.0453985424</v>
      </c>
      <c r="D379" s="0" t="n">
        <v>12908.4483134038</v>
      </c>
      <c r="E379" s="0" t="n">
        <v>12890.7926107682</v>
      </c>
      <c r="F379" s="0" t="n">
        <v>12953.4964791995</v>
      </c>
    </row>
    <row r="380" customFormat="false" ht="15" hidden="false" customHeight="false" outlineLevel="0" collapsed="false">
      <c r="A380" s="0" t="n">
        <v>379</v>
      </c>
      <c r="B380" s="0" t="n">
        <v>13135.3195091666</v>
      </c>
      <c r="C380" s="0" t="n">
        <v>12995.5667494406</v>
      </c>
      <c r="D380" s="0" t="n">
        <v>12894.1564117157</v>
      </c>
      <c r="E380" s="0" t="n">
        <v>12864.2081951306</v>
      </c>
      <c r="F380" s="0" t="n">
        <v>12913.1035758804</v>
      </c>
    </row>
    <row r="381" customFormat="false" ht="15" hidden="false" customHeight="false" outlineLevel="0" collapsed="false">
      <c r="A381" s="0" t="n">
        <v>380</v>
      </c>
      <c r="B381" s="0" t="n">
        <v>13166.6572952617</v>
      </c>
      <c r="C381" s="0" t="n">
        <v>13039.5136723648</v>
      </c>
      <c r="D381" s="0" t="n">
        <v>12939.2731862847</v>
      </c>
      <c r="E381" s="0" t="n">
        <v>12910.9633851777</v>
      </c>
      <c r="F381" s="0" t="n">
        <v>12955.814123236</v>
      </c>
    </row>
    <row r="382" customFormat="false" ht="15" hidden="false" customHeight="false" outlineLevel="0" collapsed="false">
      <c r="A382" s="0" t="n">
        <v>381</v>
      </c>
      <c r="B382" s="0" t="n">
        <v>13193.0186846852</v>
      </c>
      <c r="C382" s="0" t="n">
        <v>13065.512895604</v>
      </c>
      <c r="D382" s="0" t="n">
        <v>12956.7545159769</v>
      </c>
      <c r="E382" s="0" t="n">
        <v>12920.7244347085</v>
      </c>
      <c r="F382" s="0" t="n">
        <v>12956.4465198574</v>
      </c>
    </row>
    <row r="383" customFormat="false" ht="15" hidden="false" customHeight="false" outlineLevel="0" collapsed="false">
      <c r="A383" s="0" t="n">
        <v>382</v>
      </c>
      <c r="B383" s="0" t="n">
        <v>13264.2920301714</v>
      </c>
      <c r="C383" s="0" t="n">
        <v>13112.7338638222</v>
      </c>
      <c r="D383" s="0" t="n">
        <v>12984.0570711543</v>
      </c>
      <c r="E383" s="0" t="n">
        <v>12932.0059533323</v>
      </c>
      <c r="F383" s="0" t="n">
        <v>12950.7353604463</v>
      </c>
    </row>
    <row r="384" customFormat="false" ht="15" hidden="false" customHeight="false" outlineLevel="0" collapsed="false">
      <c r="A384" s="0" t="n">
        <v>383</v>
      </c>
      <c r="B384" s="0" t="n">
        <v>13304.854822221</v>
      </c>
      <c r="C384" s="0" t="n">
        <v>13155.1146931572</v>
      </c>
      <c r="D384" s="0" t="n">
        <v>13008.9320256625</v>
      </c>
      <c r="E384" s="0" t="n">
        <v>12938.288189285</v>
      </c>
      <c r="F384" s="0" t="n">
        <v>12926.6750539109</v>
      </c>
    </row>
    <row r="385" customFormat="false" ht="15" hidden="false" customHeight="false" outlineLevel="0" collapsed="false">
      <c r="A385" s="0" t="n">
        <v>384</v>
      </c>
      <c r="B385" s="0" t="n">
        <v>13244.0724956726</v>
      </c>
      <c r="C385" s="0" t="n">
        <v>13160.489416181</v>
      </c>
      <c r="D385" s="0" t="n">
        <v>13001.7164534623</v>
      </c>
      <c r="E385" s="0" t="n">
        <v>12918.9902382048</v>
      </c>
      <c r="F385" s="0" t="n">
        <v>12897.6632527499</v>
      </c>
    </row>
    <row r="386" customFormat="false" ht="15" hidden="false" customHeight="false" outlineLevel="0" collapsed="false">
      <c r="A386" s="0" t="n">
        <v>385</v>
      </c>
      <c r="B386" s="0" t="n">
        <v>13748.1986045931</v>
      </c>
      <c r="C386" s="0" t="n">
        <v>13509.4388599619</v>
      </c>
      <c r="D386" s="0" t="n">
        <v>13481.6040543047</v>
      </c>
      <c r="E386" s="0" t="n">
        <v>13484.3854246154</v>
      </c>
      <c r="F386" s="0" t="n">
        <v>13692.9728204497</v>
      </c>
    </row>
    <row r="387" customFormat="false" ht="15" hidden="false" customHeight="false" outlineLevel="0" collapsed="false">
      <c r="A387" s="0" t="n">
        <v>386</v>
      </c>
      <c r="B387" s="0" t="n">
        <v>13799.6263477644</v>
      </c>
      <c r="C387" s="0" t="n">
        <v>13619.9265426673</v>
      </c>
      <c r="D387" s="0" t="n">
        <v>13590.9550843203</v>
      </c>
      <c r="E387" s="0" t="n">
        <v>13592.0016624686</v>
      </c>
      <c r="F387" s="0" t="n">
        <v>13739.7791959985</v>
      </c>
    </row>
    <row r="388" customFormat="false" ht="15" hidden="false" customHeight="false" outlineLevel="0" collapsed="false">
      <c r="A388" s="0" t="n">
        <v>387</v>
      </c>
      <c r="B388" s="0" t="n">
        <v>13893.6155474244</v>
      </c>
      <c r="C388" s="0" t="n">
        <v>13711.7015148484</v>
      </c>
      <c r="D388" s="0" t="n">
        <v>13637.618993425</v>
      </c>
      <c r="E388" s="0" t="n">
        <v>13601.6746574831</v>
      </c>
      <c r="F388" s="0" t="n">
        <v>13680.4115699094</v>
      </c>
    </row>
    <row r="389" customFormat="false" ht="15" hidden="false" customHeight="false" outlineLevel="0" collapsed="false">
      <c r="A389" s="0" t="n">
        <v>388</v>
      </c>
      <c r="B389" s="0" t="n">
        <v>13941.8814651733</v>
      </c>
      <c r="C389" s="0" t="n">
        <v>13779.3932056338</v>
      </c>
      <c r="D389" s="0" t="n">
        <v>13687.9491028823</v>
      </c>
      <c r="E389" s="0" t="n">
        <v>13645.508432402</v>
      </c>
      <c r="F389" s="0" t="n">
        <v>13695.1924651941</v>
      </c>
    </row>
    <row r="390" customFormat="false" ht="15" hidden="false" customHeight="false" outlineLevel="0" collapsed="false">
      <c r="A390" s="0" t="n">
        <v>389</v>
      </c>
      <c r="B390" s="0" t="n">
        <v>13899.4268277463</v>
      </c>
      <c r="C390" s="0" t="n">
        <v>13792.4467418123</v>
      </c>
      <c r="D390" s="0" t="n">
        <v>13736.3965187764</v>
      </c>
      <c r="E390" s="0" t="n">
        <v>13735.7781207153</v>
      </c>
      <c r="F390" s="0" t="n">
        <v>13803.331889183</v>
      </c>
    </row>
    <row r="391" customFormat="false" ht="15" hidden="false" customHeight="false" outlineLevel="0" collapsed="false">
      <c r="A391" s="0" t="n">
        <v>390</v>
      </c>
      <c r="B391" s="0" t="n">
        <v>13910.5236205808</v>
      </c>
      <c r="C391" s="0" t="n">
        <v>13810.3069742479</v>
      </c>
      <c r="D391" s="0" t="n">
        <v>13749.8098220655</v>
      </c>
      <c r="E391" s="0" t="n">
        <v>13746.583020218</v>
      </c>
      <c r="F391" s="0" t="n">
        <v>13809.209997175</v>
      </c>
    </row>
    <row r="392" customFormat="false" ht="15" hidden="false" customHeight="false" outlineLevel="0" collapsed="false">
      <c r="A392" s="0" t="n">
        <v>391</v>
      </c>
      <c r="B392" s="0" t="n">
        <v>13937.8715410968</v>
      </c>
      <c r="C392" s="0" t="n">
        <v>13822.1367401103</v>
      </c>
      <c r="D392" s="0" t="n">
        <v>13728.6094258186</v>
      </c>
      <c r="E392" s="0" t="n">
        <v>13695.1254345625</v>
      </c>
      <c r="F392" s="0" t="n">
        <v>13729.1501635215</v>
      </c>
    </row>
    <row r="393" customFormat="false" ht="15" hidden="false" customHeight="false" outlineLevel="0" collapsed="false">
      <c r="A393" s="0" t="n">
        <v>392</v>
      </c>
      <c r="B393" s="0" t="n">
        <v>13939.5498262289</v>
      </c>
      <c r="C393" s="0" t="n">
        <v>13849.1050546565</v>
      </c>
      <c r="D393" s="0" t="n">
        <v>13778.4843037778</v>
      </c>
      <c r="E393" s="0" t="n">
        <v>13767.3989943362</v>
      </c>
      <c r="F393" s="0" t="n">
        <v>13815.9265146465</v>
      </c>
    </row>
    <row r="394" customFormat="false" ht="15" hidden="false" customHeight="false" outlineLevel="0" collapsed="false">
      <c r="A394" s="0" t="n">
        <v>393</v>
      </c>
      <c r="B394" s="0" t="n">
        <v>13960.8231305483</v>
      </c>
      <c r="C394" s="0" t="n">
        <v>13871.329147382</v>
      </c>
      <c r="D394" s="0" t="n">
        <v>13794.7637004962</v>
      </c>
      <c r="E394" s="0" t="n">
        <v>13777.4846744231</v>
      </c>
      <c r="F394" s="0" t="n">
        <v>13819.1394852057</v>
      </c>
    </row>
    <row r="395" customFormat="false" ht="15" hidden="false" customHeight="false" outlineLevel="0" collapsed="false">
      <c r="A395" s="0" t="n">
        <v>394</v>
      </c>
      <c r="B395" s="0" t="n">
        <v>14018.6266553675</v>
      </c>
      <c r="C395" s="0" t="n">
        <v>13911.4076806827</v>
      </c>
      <c r="D395" s="0" t="n">
        <v>13820.1774717353</v>
      </c>
      <c r="E395" s="0" t="n">
        <v>13789.5378363428</v>
      </c>
      <c r="F395" s="0" t="n">
        <v>13817.2757882665</v>
      </c>
    </row>
    <row r="396" customFormat="false" ht="15" hidden="false" customHeight="false" outlineLevel="0" collapsed="false">
      <c r="A396" s="0" t="n">
        <v>395</v>
      </c>
      <c r="B396" s="0" t="n">
        <v>14050.6007656246</v>
      </c>
      <c r="C396" s="0" t="n">
        <v>13945.3164896101</v>
      </c>
      <c r="D396" s="0" t="n">
        <v>13841.8859469635</v>
      </c>
      <c r="E396" s="0" t="n">
        <v>13796.382847046</v>
      </c>
      <c r="F396" s="0" t="n">
        <v>13799.1496142643</v>
      </c>
    </row>
    <row r="397" customFormat="false" ht="15" hidden="false" customHeight="false" outlineLevel="0" collapsed="false">
      <c r="A397" s="0" t="n">
        <v>396</v>
      </c>
      <c r="B397" s="0" t="n">
        <v>14000.6540274875</v>
      </c>
      <c r="C397" s="0" t="n">
        <v>13946.5971819047</v>
      </c>
      <c r="D397" s="0" t="n">
        <v>13833.3230602163</v>
      </c>
      <c r="E397" s="0" t="n">
        <v>13777.8842119269</v>
      </c>
      <c r="F397" s="0" t="n">
        <v>13773.4774229089</v>
      </c>
    </row>
    <row r="398" customFormat="false" ht="15" hidden="false" customHeight="false" outlineLevel="0" collapsed="false">
      <c r="A398" s="0" t="n">
        <v>397</v>
      </c>
      <c r="B398" s="0" t="n">
        <v>14348.3986208364</v>
      </c>
      <c r="C398" s="0" t="n">
        <v>14149.7331292548</v>
      </c>
      <c r="D398" s="0" t="n">
        <v>14132.3325233808</v>
      </c>
      <c r="E398" s="0" t="n">
        <v>14139.4130828118</v>
      </c>
      <c r="F398" s="0" t="n">
        <v>14323.0401127143</v>
      </c>
    </row>
    <row r="399" customFormat="false" ht="15" hidden="false" customHeight="false" outlineLevel="0" collapsed="false">
      <c r="A399" s="0" t="n">
        <v>398</v>
      </c>
      <c r="B399" s="0" t="n">
        <v>14397.86272379</v>
      </c>
      <c r="C399" s="0" t="n">
        <v>14251.0040321034</v>
      </c>
      <c r="D399" s="0" t="n">
        <v>14232.590887546</v>
      </c>
      <c r="E399" s="0" t="n">
        <v>14238.3443348191</v>
      </c>
      <c r="F399" s="0" t="n">
        <v>14369.7189521486</v>
      </c>
    </row>
    <row r="400" customFormat="false" ht="15" hidden="false" customHeight="false" outlineLevel="0" collapsed="false">
      <c r="A400" s="0" t="n">
        <v>399</v>
      </c>
      <c r="B400" s="0" t="n">
        <v>14493.2321622542</v>
      </c>
      <c r="C400" s="0" t="n">
        <v>14340.1347750011</v>
      </c>
      <c r="D400" s="0" t="n">
        <v>14279.6839889895</v>
      </c>
      <c r="E400" s="0" t="n">
        <v>14249.3888078667</v>
      </c>
      <c r="F400" s="0" t="n">
        <v>14316.5714013407</v>
      </c>
    </row>
    <row r="401" customFormat="false" ht="15" hidden="false" customHeight="false" outlineLevel="0" collapsed="false">
      <c r="A401" s="0" t="n">
        <v>400</v>
      </c>
      <c r="B401" s="0" t="n">
        <v>14501.7591917836</v>
      </c>
      <c r="C401" s="0" t="n">
        <v>14372.1704670012</v>
      </c>
      <c r="D401" s="0" t="n">
        <v>14301.8637826066</v>
      </c>
      <c r="E401" s="0" t="n">
        <v>14271.4060959612</v>
      </c>
      <c r="F401" s="0" t="n">
        <v>14317.191667758</v>
      </c>
    </row>
    <row r="402" customFormat="false" ht="15" hidden="false" customHeight="false" outlineLevel="0" collapsed="false">
      <c r="A402" s="0" t="n">
        <v>401</v>
      </c>
      <c r="B402" s="0" t="n">
        <v>14488.2809951163</v>
      </c>
      <c r="C402" s="0" t="n">
        <v>14406.6224043709</v>
      </c>
      <c r="D402" s="0" t="n">
        <v>14367.2132641928</v>
      </c>
      <c r="E402" s="0" t="n">
        <v>14373.6377257254</v>
      </c>
      <c r="F402" s="0" t="n">
        <v>14437.302189461</v>
      </c>
    </row>
    <row r="403" customFormat="false" ht="15" hidden="false" customHeight="false" outlineLevel="0" collapsed="false">
      <c r="A403" s="0" t="n">
        <v>402</v>
      </c>
      <c r="B403" s="0" t="n">
        <v>14497.4826249608</v>
      </c>
      <c r="C403" s="0" t="n">
        <v>14422.1323927237</v>
      </c>
      <c r="D403" s="0" t="n">
        <v>14379.484368673</v>
      </c>
      <c r="E403" s="0" t="n">
        <v>14384.1406502211</v>
      </c>
      <c r="F403" s="0" t="n">
        <v>14443.0042460563</v>
      </c>
    </row>
    <row r="404" customFormat="false" ht="15" hidden="false" customHeight="false" outlineLevel="0" collapsed="false">
      <c r="A404" s="0" t="n">
        <v>403</v>
      </c>
      <c r="B404" s="0" t="n">
        <v>14571.3474600853</v>
      </c>
      <c r="C404" s="0" t="n">
        <v>14470.375119891</v>
      </c>
      <c r="D404" s="0" t="n">
        <v>14387.5640756723</v>
      </c>
      <c r="E404" s="0" t="n">
        <v>14354.2216005102</v>
      </c>
      <c r="F404" s="0" t="n">
        <v>14377.5090749945</v>
      </c>
    </row>
    <row r="405" customFormat="false" ht="15" hidden="false" customHeight="false" outlineLevel="0" collapsed="false">
      <c r="A405" s="0" t="n">
        <v>404</v>
      </c>
      <c r="B405" s="0" t="n">
        <v>14521.4382436306</v>
      </c>
      <c r="C405" s="0" t="n">
        <v>14455.126076659</v>
      </c>
      <c r="D405" s="0" t="n">
        <v>14405.8212911264</v>
      </c>
      <c r="E405" s="0" t="n">
        <v>14404.6889414641</v>
      </c>
      <c r="F405" s="0" t="n">
        <v>14452.1395302019</v>
      </c>
    </row>
    <row r="406" customFormat="false" ht="15" hidden="false" customHeight="false" outlineLevel="0" collapsed="false">
      <c r="A406" s="0" t="n">
        <v>405</v>
      </c>
      <c r="B406" s="0" t="n">
        <v>14539.0646384634</v>
      </c>
      <c r="C406" s="0" t="n">
        <v>14473.9065886732</v>
      </c>
      <c r="D406" s="0" t="n">
        <v>14420.7110484737</v>
      </c>
      <c r="E406" s="0" t="n">
        <v>14414.8076688474</v>
      </c>
      <c r="F406" s="0" t="n">
        <v>14456.3888358725</v>
      </c>
    </row>
    <row r="407" customFormat="false" ht="15" hidden="false" customHeight="false" outlineLevel="0" collapsed="false">
      <c r="A407" s="0" t="n">
        <v>406</v>
      </c>
      <c r="B407" s="0" t="n">
        <v>14586.8568853221</v>
      </c>
      <c r="C407" s="0" t="n">
        <v>14507.9014253571</v>
      </c>
      <c r="D407" s="0" t="n">
        <v>14443.6504788813</v>
      </c>
      <c r="E407" s="0" t="n">
        <v>14427.1485529569</v>
      </c>
      <c r="F407" s="0" t="n">
        <v>14458.7144757545</v>
      </c>
    </row>
    <row r="408" customFormat="false" ht="15" hidden="false" customHeight="false" outlineLevel="0" collapsed="false">
      <c r="A408" s="0" t="n">
        <v>407</v>
      </c>
      <c r="B408" s="0" t="n">
        <v>14612.8757772777</v>
      </c>
      <c r="C408" s="0" t="n">
        <v>14535.8525842003</v>
      </c>
      <c r="D408" s="0" t="n">
        <v>14462.974159729</v>
      </c>
      <c r="E408" s="0" t="n">
        <v>14434.8385191079</v>
      </c>
      <c r="F408" s="0" t="n">
        <v>14445.8782140038</v>
      </c>
    </row>
    <row r="409" customFormat="false" ht="15" hidden="false" customHeight="false" outlineLevel="0" collapsed="false">
      <c r="A409" s="0" t="n">
        <v>408</v>
      </c>
      <c r="B409" s="0" t="n">
        <v>14570.6369871849</v>
      </c>
      <c r="C409" s="0" t="n">
        <v>14535.2572508743</v>
      </c>
      <c r="D409" s="0" t="n">
        <v>14454.8784852432</v>
      </c>
      <c r="E409" s="0" t="n">
        <v>14418.5358562398</v>
      </c>
      <c r="F409" s="0" t="n">
        <v>14424.2981415058</v>
      </c>
    </row>
    <row r="410" customFormat="false" ht="15" hidden="false" customHeight="false" outlineLevel="0" collapsed="false">
      <c r="A410" s="0" t="n">
        <v>409</v>
      </c>
      <c r="B410" s="0" t="n">
        <v>14814.7466657878</v>
      </c>
      <c r="C410" s="0" t="n">
        <v>14642.1308783962</v>
      </c>
      <c r="D410" s="0" t="n">
        <v>14631.5357683533</v>
      </c>
      <c r="E410" s="0" t="n">
        <v>14640.8721129764</v>
      </c>
      <c r="F410" s="0" t="n">
        <v>14807.875040069</v>
      </c>
    </row>
    <row r="411" customFormat="false" ht="15" hidden="false" customHeight="false" outlineLevel="0" collapsed="false">
      <c r="A411" s="0" t="n">
        <v>410</v>
      </c>
      <c r="B411" s="0" t="n">
        <v>14862.1778042259</v>
      </c>
      <c r="C411" s="0" t="n">
        <v>14736.2402973176</v>
      </c>
      <c r="D411" s="0" t="n">
        <v>14724.8254628756</v>
      </c>
      <c r="E411" s="0" t="n">
        <v>14733.1759967959</v>
      </c>
      <c r="F411" s="0" t="n">
        <v>14853.6650079076</v>
      </c>
    </row>
    <row r="412" customFormat="false" ht="15" hidden="false" customHeight="false" outlineLevel="0" collapsed="false">
      <c r="A412" s="0" t="n">
        <v>411</v>
      </c>
      <c r="B412" s="0" t="n">
        <v>14905.3295433695</v>
      </c>
      <c r="C412" s="0" t="n">
        <v>14777.0366649468</v>
      </c>
      <c r="D412" s="0" t="n">
        <v>14729.5826466126</v>
      </c>
      <c r="E412" s="0" t="n">
        <v>14707.1601485634</v>
      </c>
      <c r="F412" s="0" t="n">
        <v>14771.9790098723</v>
      </c>
    </row>
    <row r="413" customFormat="false" ht="15" hidden="false" customHeight="false" outlineLevel="0" collapsed="false">
      <c r="A413" s="0" t="n">
        <v>412</v>
      </c>
      <c r="B413" s="0" t="n">
        <v>11123.9515646215</v>
      </c>
      <c r="C413" s="0" t="n">
        <v>10929.4140092823</v>
      </c>
      <c r="D413" s="0" t="n">
        <v>10834.4395764696</v>
      </c>
      <c r="E413" s="0" t="n">
        <v>10811.4005435464</v>
      </c>
      <c r="F413" s="0" t="n">
        <v>10921.2611590653</v>
      </c>
    </row>
    <row r="414" customFormat="false" ht="15" hidden="false" customHeight="false" outlineLevel="0" collapsed="false">
      <c r="A414" s="0" t="n">
        <v>413</v>
      </c>
      <c r="B414" s="0" t="n">
        <v>14945.0333153385</v>
      </c>
      <c r="C414" s="0" t="n">
        <v>14878.2640332234</v>
      </c>
      <c r="D414" s="0" t="n">
        <v>14849.0951350481</v>
      </c>
      <c r="E414" s="0" t="n">
        <v>14860.2370798437</v>
      </c>
      <c r="F414" s="0" t="n">
        <v>14921.8438563613</v>
      </c>
    </row>
    <row r="415" customFormat="false" ht="15" hidden="false" customHeight="false" outlineLevel="0" collapsed="false">
      <c r="A415" s="0" t="n">
        <v>414</v>
      </c>
      <c r="B415" s="0" t="n">
        <v>14953.1578194978</v>
      </c>
      <c r="C415" s="0" t="n">
        <v>14892.4422074357</v>
      </c>
      <c r="D415" s="0" t="n">
        <v>14860.5712655308</v>
      </c>
      <c r="E415" s="0" t="n">
        <v>14870.5275560579</v>
      </c>
      <c r="F415" s="0" t="n">
        <v>14927.5637059503</v>
      </c>
    </row>
    <row r="416" customFormat="false" ht="15" hidden="false" customHeight="false" outlineLevel="0" collapsed="false">
      <c r="A416" s="0" t="n">
        <v>415</v>
      </c>
      <c r="B416" s="0" t="n">
        <v>14961.6794679134</v>
      </c>
      <c r="C416" s="0" t="n">
        <v>14884.3104223628</v>
      </c>
      <c r="D416" s="0" t="n">
        <v>14820.2735055076</v>
      </c>
      <c r="E416" s="0" t="n">
        <v>14798.1421454898</v>
      </c>
      <c r="F416" s="0" t="n">
        <v>14824.7592050539</v>
      </c>
    </row>
    <row r="417" customFormat="false" ht="15" hidden="false" customHeight="false" outlineLevel="0" collapsed="false">
      <c r="A417" s="0" t="n">
        <v>416</v>
      </c>
      <c r="B417" s="0" t="n">
        <v>14974.063081038</v>
      </c>
      <c r="C417" s="0" t="n">
        <v>14922.1808795356</v>
      </c>
      <c r="D417" s="0" t="n">
        <v>14885.567194819</v>
      </c>
      <c r="E417" s="0" t="n">
        <v>14890.9662523557</v>
      </c>
      <c r="F417" s="0" t="n">
        <v>14938.5597561297</v>
      </c>
    </row>
    <row r="418" customFormat="false" ht="15" hidden="false" customHeight="false" outlineLevel="0" collapsed="false">
      <c r="A418" s="0" t="n">
        <v>417</v>
      </c>
      <c r="B418" s="0" t="n">
        <v>14989.3897479163</v>
      </c>
      <c r="C418" s="0" t="n">
        <v>14938.8331325252</v>
      </c>
      <c r="D418" s="0" t="n">
        <v>14899.5853997254</v>
      </c>
      <c r="E418" s="0" t="n">
        <v>14901.2600865781</v>
      </c>
      <c r="F418" s="0" t="n">
        <v>14945.1803238863</v>
      </c>
    </row>
    <row r="419" customFormat="false" ht="15" hidden="false" customHeight="false" outlineLevel="0" collapsed="false">
      <c r="A419" s="0" t="n">
        <v>418</v>
      </c>
      <c r="B419" s="0" t="n">
        <v>15029.9555392636</v>
      </c>
      <c r="C419" s="0" t="n">
        <v>14969.0561268141</v>
      </c>
      <c r="D419" s="0" t="n">
        <v>14921.5880053106</v>
      </c>
      <c r="E419" s="0" t="n">
        <v>14914.402904291</v>
      </c>
      <c r="F419" s="0" t="n">
        <v>14949.0829259455</v>
      </c>
    </row>
    <row r="420" customFormat="false" ht="15" hidden="false" customHeight="false" outlineLevel="0" collapsed="false">
      <c r="A420" s="0" t="n">
        <v>419</v>
      </c>
      <c r="B420" s="0" t="n">
        <v>15051.8824088698</v>
      </c>
      <c r="C420" s="0" t="n">
        <v>14993.3692619975</v>
      </c>
      <c r="D420" s="0" t="n">
        <v>14939.872785851</v>
      </c>
      <c r="E420" s="0" t="n">
        <v>14923.2598224892</v>
      </c>
      <c r="F420" s="0" t="n">
        <v>14940.2355447706</v>
      </c>
    </row>
    <row r="421" customFormat="false" ht="15" hidden="false" customHeight="false" outlineLevel="0" collapsed="false">
      <c r="A421" s="0" t="n">
        <v>420</v>
      </c>
      <c r="B421" s="0" t="n">
        <v>15015.4971007486</v>
      </c>
      <c r="C421" s="0" t="n">
        <v>14992.0217350973</v>
      </c>
      <c r="D421" s="0" t="n">
        <v>14932.6709509775</v>
      </c>
      <c r="E421" s="0" t="n">
        <v>14909.0058372255</v>
      </c>
      <c r="F421" s="0" t="n">
        <v>14921.8533727393</v>
      </c>
    </row>
    <row r="422" customFormat="false" ht="15" hidden="false" customHeight="false" outlineLevel="0" collapsed="false">
      <c r="A422" s="0" t="n">
        <v>421</v>
      </c>
      <c r="B422" s="0" t="n">
        <v>6220.2734332676</v>
      </c>
      <c r="C422" s="0" t="n">
        <v>5153.97011840029</v>
      </c>
      <c r="D422" s="0" t="n">
        <v>4958.42102030901</v>
      </c>
      <c r="E422" s="0" t="n">
        <v>5105.20020360298</v>
      </c>
      <c r="F422" s="0" t="n">
        <v>6037.63895797206</v>
      </c>
      <c r="G422" s="0" t="n">
        <v>7065.1981761312</v>
      </c>
      <c r="H422" s="0" t="n">
        <v>6135.14437197832</v>
      </c>
      <c r="I422" s="0" t="n">
        <v>5899.54591272494</v>
      </c>
      <c r="J422" s="0" t="n">
        <v>5957.20263987242</v>
      </c>
      <c r="K422" s="0" t="n">
        <v>6667.52315276835</v>
      </c>
      <c r="L422" s="0" t="n">
        <v>5228.42953537758</v>
      </c>
      <c r="M422" s="0" t="n">
        <v>4205.99188920864</v>
      </c>
      <c r="N422" s="0" t="n">
        <v>4125.68477975076</v>
      </c>
      <c r="O422" s="0" t="n">
        <v>4967.24758357294</v>
      </c>
    </row>
    <row r="423" customFormat="false" ht="15" hidden="false" customHeight="false" outlineLevel="0" collapsed="false">
      <c r="A423" s="0" t="n">
        <v>422</v>
      </c>
      <c r="B423" s="0" t="n">
        <v>6053.24833592997</v>
      </c>
      <c r="C423" s="0" t="n">
        <v>5250.09639477913</v>
      </c>
      <c r="D423" s="0" t="n">
        <v>5118.64166080892</v>
      </c>
      <c r="E423" s="0" t="n">
        <v>5184.58954407589</v>
      </c>
      <c r="F423" s="0" t="n">
        <v>5839.8276878402</v>
      </c>
      <c r="G423" s="0" t="n">
        <v>7031.37137549434</v>
      </c>
      <c r="H423" s="0" t="n">
        <v>6349.21214633673</v>
      </c>
      <c r="I423" s="0" t="n">
        <v>6165.32758226661</v>
      </c>
      <c r="J423" s="0" t="n">
        <v>6132.20660493292</v>
      </c>
      <c r="K423" s="0" t="n">
        <v>6547.78424868363</v>
      </c>
      <c r="L423" s="0" t="n">
        <v>5428.83344062157</v>
      </c>
      <c r="M423" s="0" t="n">
        <v>4763.37385739752</v>
      </c>
      <c r="N423" s="0" t="n">
        <v>4660.16870487358</v>
      </c>
      <c r="O423" s="0" t="n">
        <v>5120.41294819579</v>
      </c>
    </row>
    <row r="424" customFormat="false" ht="15" hidden="false" customHeight="false" outlineLevel="0" collapsed="false">
      <c r="A424" s="0" t="n">
        <v>423</v>
      </c>
      <c r="B424" s="0" t="n">
        <v>5965.04083076023</v>
      </c>
      <c r="C424" s="0" t="n">
        <v>5315.59394686326</v>
      </c>
      <c r="D424" s="0" t="n">
        <v>5191.85969024695</v>
      </c>
      <c r="E424" s="0" t="n">
        <v>5219.0689150883</v>
      </c>
      <c r="F424" s="0" t="n">
        <v>5695.55081901492</v>
      </c>
      <c r="G424" s="0" t="n">
        <v>7080.38954360155</v>
      </c>
      <c r="H424" s="0" t="n">
        <v>6523.4795871108</v>
      </c>
      <c r="I424" s="0" t="n">
        <v>6341.73263263309</v>
      </c>
      <c r="J424" s="0" t="n">
        <v>6247.64001687585</v>
      </c>
      <c r="K424" s="0" t="n">
        <v>6464.4185526367</v>
      </c>
      <c r="L424" s="0" t="n">
        <v>5594.82158735752</v>
      </c>
      <c r="M424" s="0" t="n">
        <v>5100.77471043058</v>
      </c>
      <c r="N424" s="0" t="n">
        <v>4967.91313697257</v>
      </c>
      <c r="O424" s="0" t="n">
        <v>5216.85700687081</v>
      </c>
    </row>
    <row r="425" customFormat="false" ht="15" hidden="false" customHeight="false" outlineLevel="0" collapsed="false">
      <c r="A425" s="0" t="n">
        <v>424</v>
      </c>
      <c r="B425" s="0" t="n">
        <v>5924.49819746213</v>
      </c>
      <c r="C425" s="0" t="n">
        <v>5357.07936531105</v>
      </c>
      <c r="D425" s="0" t="n">
        <v>5224.73233385169</v>
      </c>
      <c r="E425" s="0" t="n">
        <v>5223.70724012751</v>
      </c>
      <c r="F425" s="0" t="n">
        <v>5579.53222860002</v>
      </c>
      <c r="G425" s="0" t="n">
        <v>7175.08647582801</v>
      </c>
      <c r="H425" s="0" t="n">
        <v>6679.00323485151</v>
      </c>
      <c r="I425" s="0" t="n">
        <v>6487.96800616687</v>
      </c>
      <c r="J425" s="0" t="n">
        <v>6330.3112213717</v>
      </c>
      <c r="K425" s="0" t="n">
        <v>6382.56184177083</v>
      </c>
      <c r="L425" s="0" t="n">
        <v>5734.80554744564</v>
      </c>
      <c r="M425" s="0" t="n">
        <v>5316.49798390343</v>
      </c>
      <c r="N425" s="0" t="n">
        <v>5153.97171815681</v>
      </c>
      <c r="O425" s="0" t="n">
        <v>5273.61528554275</v>
      </c>
    </row>
    <row r="426" customFormat="false" ht="15" hidden="false" customHeight="false" outlineLevel="0" collapsed="false">
      <c r="A426" s="0" t="n">
        <v>425</v>
      </c>
      <c r="B426" s="0" t="n">
        <v>5905.67322440171</v>
      </c>
      <c r="C426" s="0" t="n">
        <v>5380.93497435866</v>
      </c>
      <c r="D426" s="0" t="n">
        <v>5232.29729606231</v>
      </c>
      <c r="E426" s="0" t="n">
        <v>5210.09005802235</v>
      </c>
      <c r="F426" s="0" t="n">
        <v>5483.2270289132</v>
      </c>
      <c r="G426" s="0" t="n">
        <v>7304.4383233105</v>
      </c>
      <c r="H426" s="0" t="n">
        <v>6835.31636175243</v>
      </c>
      <c r="I426" s="0" t="n">
        <v>6618.69312482478</v>
      </c>
      <c r="J426" s="0" t="n">
        <v>6364.22853283487</v>
      </c>
      <c r="K426" s="0" t="n">
        <v>6281.5092330922</v>
      </c>
      <c r="L426" s="0" t="n">
        <v>5855.84179626675</v>
      </c>
      <c r="M426" s="0" t="n">
        <v>5465.34389931304</v>
      </c>
      <c r="N426" s="0" t="n">
        <v>5270.87166152608</v>
      </c>
      <c r="O426" s="0" t="n">
        <v>5308.30159672287</v>
      </c>
    </row>
    <row r="427" customFormat="false" ht="15" hidden="false" customHeight="false" outlineLevel="0" collapsed="false">
      <c r="A427" s="0" t="n">
        <v>426</v>
      </c>
      <c r="B427" s="0" t="n">
        <v>5902.90177443814</v>
      </c>
      <c r="C427" s="0" t="n">
        <v>5387.22566249563</v>
      </c>
      <c r="D427" s="0" t="n">
        <v>5229.1301525981</v>
      </c>
      <c r="E427" s="0" t="n">
        <v>5193.85791068304</v>
      </c>
      <c r="F427" s="0" t="n">
        <v>5437.56402402402</v>
      </c>
      <c r="G427" s="0" t="n">
        <v>7383.77170379437</v>
      </c>
      <c r="H427" s="0" t="n">
        <v>6916.21590276969</v>
      </c>
      <c r="I427" s="0" t="n">
        <v>6674.4228329854</v>
      </c>
      <c r="J427" s="0" t="n">
        <v>6367.57116479068</v>
      </c>
      <c r="K427" s="0" t="n">
        <v>6230.2198290271</v>
      </c>
      <c r="L427" s="0" t="n">
        <v>5913.73968435267</v>
      </c>
      <c r="M427" s="0" t="n">
        <v>5520.2161666858</v>
      </c>
      <c r="N427" s="0" t="n">
        <v>5308.86036536684</v>
      </c>
      <c r="O427" s="0" t="n">
        <v>5312.65642628917</v>
      </c>
    </row>
    <row r="428" customFormat="false" ht="15" hidden="false" customHeight="false" outlineLevel="0" collapsed="false">
      <c r="A428" s="0" t="n">
        <v>427</v>
      </c>
      <c r="B428" s="0" t="n">
        <v>5906.82819195384</v>
      </c>
      <c r="C428" s="0" t="n">
        <v>5394.00897856401</v>
      </c>
      <c r="D428" s="0" t="n">
        <v>5223.4593619191</v>
      </c>
      <c r="E428" s="0" t="n">
        <v>5177.13275151143</v>
      </c>
      <c r="F428" s="0" t="n">
        <v>5393.35457301828</v>
      </c>
      <c r="G428" s="0" t="n">
        <v>7469.63421182138</v>
      </c>
      <c r="H428" s="0" t="n">
        <v>7000.31199049319</v>
      </c>
      <c r="I428" s="0" t="n">
        <v>6734.34007164558</v>
      </c>
      <c r="J428" s="0" t="n">
        <v>6360.7274931566</v>
      </c>
      <c r="K428" s="0" t="n">
        <v>6169.21690009531</v>
      </c>
      <c r="L428" s="0" t="n">
        <v>5968.51610083091</v>
      </c>
      <c r="M428" s="0" t="n">
        <v>5569.55671916</v>
      </c>
      <c r="N428" s="0" t="n">
        <v>5338.04770347814</v>
      </c>
      <c r="O428" s="0" t="n">
        <v>5316.21029277591</v>
      </c>
    </row>
    <row r="429" customFormat="false" ht="15" hidden="false" customHeight="false" outlineLevel="0" collapsed="false">
      <c r="A429" s="0" t="n">
        <v>428</v>
      </c>
      <c r="B429" s="0" t="n">
        <v>5917.73511600848</v>
      </c>
      <c r="C429" s="0" t="n">
        <v>5402.10969447677</v>
      </c>
      <c r="D429" s="0" t="n">
        <v>5206.38156123248</v>
      </c>
      <c r="E429" s="0" t="n">
        <v>5134.23849335896</v>
      </c>
      <c r="F429" s="0" t="n">
        <v>5307.09283401048</v>
      </c>
      <c r="G429" s="0" t="n">
        <v>7657.90428208599</v>
      </c>
      <c r="H429" s="0" t="n">
        <v>7176.1495794567</v>
      </c>
      <c r="I429" s="0" t="n">
        <v>6836.66179620572</v>
      </c>
      <c r="J429" s="0" t="n">
        <v>6324.4361696357</v>
      </c>
      <c r="K429" s="0" t="n">
        <v>6048.66411861981</v>
      </c>
      <c r="L429" s="0" t="n">
        <v>6068.30235194672</v>
      </c>
      <c r="M429" s="0" t="n">
        <v>5647.93606551893</v>
      </c>
      <c r="N429" s="0" t="n">
        <v>5380.73654755357</v>
      </c>
      <c r="O429" s="0" t="n">
        <v>5308.77596464778</v>
      </c>
    </row>
    <row r="430" customFormat="false" ht="15" hidden="false" customHeight="false" outlineLevel="0" collapsed="false">
      <c r="A430" s="0" t="n">
        <v>429</v>
      </c>
      <c r="B430" s="0" t="n">
        <v>5935.25786771123</v>
      </c>
      <c r="C430" s="0" t="n">
        <v>5415.17655653401</v>
      </c>
      <c r="D430" s="0" t="n">
        <v>5191.55368986496</v>
      </c>
      <c r="E430" s="0" t="n">
        <v>5090.91535943069</v>
      </c>
      <c r="F430" s="0" t="n">
        <v>5223.62801196107</v>
      </c>
      <c r="G430" s="0" t="n">
        <v>7869.65878463173</v>
      </c>
      <c r="H430" s="0" t="n">
        <v>7360.36211728927</v>
      </c>
      <c r="I430" s="0" t="n">
        <v>6915.83805177267</v>
      </c>
      <c r="J430" s="0" t="n">
        <v>6247.92888250007</v>
      </c>
      <c r="K430" s="0" t="n">
        <v>5921.35079431193</v>
      </c>
      <c r="L430" s="0" t="n">
        <v>6158.16491140879</v>
      </c>
      <c r="M430" s="0" t="n">
        <v>5720.56844315512</v>
      </c>
      <c r="N430" s="0" t="n">
        <v>5404.0489138208</v>
      </c>
      <c r="O430" s="0" t="n">
        <v>5285.94423249501</v>
      </c>
    </row>
    <row r="431" customFormat="false" ht="15" hidden="false" customHeight="false" outlineLevel="0" collapsed="false">
      <c r="A431" s="0" t="n">
        <v>430</v>
      </c>
      <c r="B431" s="0" t="n">
        <v>5898.61358112379</v>
      </c>
      <c r="C431" s="0" t="n">
        <v>5448.84886363928</v>
      </c>
      <c r="D431" s="0" t="n">
        <v>5156.24736852645</v>
      </c>
      <c r="E431" s="0" t="n">
        <v>4992.05376812828</v>
      </c>
      <c r="F431" s="0" t="n">
        <v>5053.88576418269</v>
      </c>
      <c r="G431" s="0" t="n">
        <v>8356.56324849823</v>
      </c>
      <c r="H431" s="0" t="n">
        <v>7811.6361586511</v>
      </c>
      <c r="I431" s="0" t="n">
        <v>6973.15415617638</v>
      </c>
      <c r="J431" s="0" t="n">
        <v>6056.3836801126</v>
      </c>
      <c r="K431" s="0" t="n">
        <v>5673.22400369532</v>
      </c>
      <c r="L431" s="0" t="n">
        <v>6321.81249033428</v>
      </c>
      <c r="M431" s="0" t="n">
        <v>5819.55007345521</v>
      </c>
      <c r="N431" s="0" t="n">
        <v>5413.50710592011</v>
      </c>
      <c r="O431" s="0" t="n">
        <v>5213.01952370031</v>
      </c>
    </row>
    <row r="432" customFormat="false" ht="15" hidden="false" customHeight="false" outlineLevel="0" collapsed="false">
      <c r="A432" s="0" t="n">
        <v>431</v>
      </c>
      <c r="B432" s="0" t="n">
        <v>5699.10200140233</v>
      </c>
      <c r="C432" s="0" t="n">
        <v>5466.15334642566</v>
      </c>
      <c r="D432" s="0" t="n">
        <v>5102.18143069284</v>
      </c>
      <c r="E432" s="0" t="n">
        <v>4885.3855309791</v>
      </c>
      <c r="F432" s="0" t="n">
        <v>4890.53340205886</v>
      </c>
      <c r="G432" s="0" t="n">
        <v>8949.1814559649</v>
      </c>
      <c r="H432" s="0" t="n">
        <v>8289.30767903812</v>
      </c>
      <c r="I432" s="0" t="n">
        <v>6901.56167557724</v>
      </c>
      <c r="J432" s="0" t="n">
        <v>5863.70923428444</v>
      </c>
      <c r="K432" s="0" t="n">
        <v>5461.4902379279</v>
      </c>
      <c r="L432" s="0" t="n">
        <v>6460.98023163559</v>
      </c>
      <c r="M432" s="0" t="n">
        <v>5880.05395280996</v>
      </c>
      <c r="N432" s="0" t="n">
        <v>5385.68018604713</v>
      </c>
      <c r="O432" s="0" t="n">
        <v>5128.22278190702</v>
      </c>
    </row>
    <row r="433" customFormat="false" ht="15" hidden="false" customHeight="false" outlineLevel="0" collapsed="false">
      <c r="A433" s="0" t="n">
        <v>432</v>
      </c>
      <c r="B433" s="0" t="n">
        <v>5609.130576284</v>
      </c>
      <c r="C433" s="0" t="n">
        <v>5466.26753456931</v>
      </c>
      <c r="D433" s="0" t="n">
        <v>5072.05028769515</v>
      </c>
      <c r="E433" s="0" t="n">
        <v>4839.96193454108</v>
      </c>
      <c r="F433" s="0" t="n">
        <v>4812.35703203597</v>
      </c>
      <c r="G433" s="0" t="n">
        <v>9274.79104434282</v>
      </c>
      <c r="H433" s="0" t="n">
        <v>8516.24494899059</v>
      </c>
      <c r="I433" s="0" t="n">
        <v>6847.9102847571</v>
      </c>
      <c r="J433" s="0" t="n">
        <v>5790.90439979969</v>
      </c>
      <c r="K433" s="0" t="n">
        <v>5376.54300756445</v>
      </c>
      <c r="L433" s="0" t="n">
        <v>6517.07946203733</v>
      </c>
      <c r="M433" s="0" t="n">
        <v>5891.65276952858</v>
      </c>
      <c r="N433" s="0" t="n">
        <v>5373.70541875926</v>
      </c>
      <c r="O433" s="0" t="n">
        <v>5098.71298596337</v>
      </c>
    </row>
    <row r="434" customFormat="false" ht="15" hidden="false" customHeight="false" outlineLevel="0" collapsed="false">
      <c r="A434" s="0" t="n">
        <v>433</v>
      </c>
      <c r="B434" s="0" t="n">
        <v>8685.05558717053</v>
      </c>
      <c r="C434" s="0" t="n">
        <v>7477.26299746663</v>
      </c>
      <c r="D434" s="0" t="n">
        <v>7306.9490253838</v>
      </c>
      <c r="E434" s="0" t="n">
        <v>7569.61024489309</v>
      </c>
      <c r="F434" s="0" t="n">
        <v>8801.24083657483</v>
      </c>
      <c r="G434" s="0" t="n">
        <v>9362.81690942803</v>
      </c>
      <c r="H434" s="0" t="n">
        <v>8304.69602310814</v>
      </c>
      <c r="I434" s="0" t="n">
        <v>8143.07297551217</v>
      </c>
      <c r="J434" s="0" t="n">
        <v>8346.91349920249</v>
      </c>
      <c r="K434" s="0" t="n">
        <v>9367.6297792237</v>
      </c>
      <c r="L434" s="0" t="n">
        <v>7246.82404698831</v>
      </c>
      <c r="M434" s="0" t="n">
        <v>6048.51812052989</v>
      </c>
      <c r="N434" s="0" t="n">
        <v>6081.455036907</v>
      </c>
      <c r="O434" s="0" t="n">
        <v>7294.69836248791</v>
      </c>
    </row>
    <row r="435" customFormat="false" ht="15" hidden="false" customHeight="false" outlineLevel="0" collapsed="false">
      <c r="A435" s="0" t="n">
        <v>434</v>
      </c>
      <c r="B435" s="0" t="n">
        <v>8496.14835270386</v>
      </c>
      <c r="C435" s="0" t="n">
        <v>7646.71078586934</v>
      </c>
      <c r="D435" s="0" t="n">
        <v>7599.31912936333</v>
      </c>
      <c r="E435" s="0" t="n">
        <v>7762.8346297305</v>
      </c>
      <c r="F435" s="0" t="n">
        <v>8649.46921099335</v>
      </c>
      <c r="G435" s="0" t="n">
        <v>9348.49818884751</v>
      </c>
      <c r="H435" s="0" t="n">
        <v>8649.49304076643</v>
      </c>
      <c r="I435" s="0" t="n">
        <v>8561.03172419328</v>
      </c>
      <c r="J435" s="0" t="n">
        <v>8645.10146059345</v>
      </c>
      <c r="K435" s="0" t="n">
        <v>9306.35458608677</v>
      </c>
      <c r="L435" s="0" t="n">
        <v>7559.90052933396</v>
      </c>
      <c r="M435" s="0" t="n">
        <v>6870.8971936386</v>
      </c>
      <c r="N435" s="0" t="n">
        <v>6885.38983156659</v>
      </c>
      <c r="O435" s="0" t="n">
        <v>7584.40259745006</v>
      </c>
    </row>
    <row r="436" customFormat="false" ht="15" hidden="false" customHeight="false" outlineLevel="0" collapsed="false">
      <c r="A436" s="0" t="n">
        <v>435</v>
      </c>
      <c r="B436" s="0" t="n">
        <v>8421.26984836072</v>
      </c>
      <c r="C436" s="0" t="n">
        <v>7786.18824414959</v>
      </c>
      <c r="D436" s="0" t="n">
        <v>7761.50726765491</v>
      </c>
      <c r="E436" s="0" t="n">
        <v>7885.61089339744</v>
      </c>
      <c r="F436" s="0" t="n">
        <v>8553.61932417811</v>
      </c>
      <c r="G436" s="0" t="n">
        <v>9389.67619388958</v>
      </c>
      <c r="H436" s="0" t="n">
        <v>8878.36822200942</v>
      </c>
      <c r="I436" s="0" t="n">
        <v>8822.3382270714</v>
      </c>
      <c r="J436" s="0" t="n">
        <v>8855.71626560222</v>
      </c>
      <c r="K436" s="0" t="n">
        <v>9288.57639236631</v>
      </c>
      <c r="L436" s="0" t="n">
        <v>7802.04682831002</v>
      </c>
      <c r="M436" s="0" t="n">
        <v>7363.28617989367</v>
      </c>
      <c r="N436" s="0" t="n">
        <v>7359.42099471392</v>
      </c>
      <c r="O436" s="0" t="n">
        <v>7785.01068032384</v>
      </c>
    </row>
    <row r="437" customFormat="false" ht="15" hidden="false" customHeight="false" outlineLevel="0" collapsed="false">
      <c r="A437" s="0" t="n">
        <v>436</v>
      </c>
      <c r="B437" s="0" t="n">
        <v>8387.85613888708</v>
      </c>
      <c r="C437" s="0" t="n">
        <v>7874.72475455282</v>
      </c>
      <c r="D437" s="0" t="n">
        <v>7853.80665742385</v>
      </c>
      <c r="E437" s="0" t="n">
        <v>7956.12812685562</v>
      </c>
      <c r="F437" s="0" t="n">
        <v>8483.37888299389</v>
      </c>
      <c r="G437" s="0" t="n">
        <v>9473.69557447487</v>
      </c>
      <c r="H437" s="0" t="n">
        <v>9071.10362827412</v>
      </c>
      <c r="I437" s="0" t="n">
        <v>9031.27389658418</v>
      </c>
      <c r="J437" s="0" t="n">
        <v>9023.89503164976</v>
      </c>
      <c r="K437" s="0" t="n">
        <v>9281.06827288882</v>
      </c>
      <c r="L437" s="0" t="n">
        <v>7998.0265905451</v>
      </c>
      <c r="M437" s="0" t="n">
        <v>7680.84195359191</v>
      </c>
      <c r="N437" s="0" t="n">
        <v>7658.78879446791</v>
      </c>
      <c r="O437" s="0" t="n">
        <v>7930.06243054263</v>
      </c>
    </row>
    <row r="438" customFormat="false" ht="15" hidden="false" customHeight="false" outlineLevel="0" collapsed="false">
      <c r="A438" s="0" t="n">
        <v>437</v>
      </c>
      <c r="B438" s="0" t="n">
        <v>8375.6255404579</v>
      </c>
      <c r="C438" s="0" t="n">
        <v>7930.96327217377</v>
      </c>
      <c r="D438" s="0" t="n">
        <v>7902.29696831206</v>
      </c>
      <c r="E438" s="0" t="n">
        <v>7991.53162493382</v>
      </c>
      <c r="F438" s="0" t="n">
        <v>8425.85249842338</v>
      </c>
      <c r="G438" s="0" t="n">
        <v>9593.55388640092</v>
      </c>
      <c r="H438" s="0" t="n">
        <v>9258.18596470614</v>
      </c>
      <c r="I438" s="0" t="n">
        <v>9212.81484383852</v>
      </c>
      <c r="J438" s="0" t="n">
        <v>9129.04318019395</v>
      </c>
      <c r="K438" s="0" t="n">
        <v>9247.28121693084</v>
      </c>
      <c r="L438" s="0" t="n">
        <v>8163.03372693245</v>
      </c>
      <c r="M438" s="0" t="n">
        <v>7901.91432045852</v>
      </c>
      <c r="N438" s="0" t="n">
        <v>7855.75180622284</v>
      </c>
      <c r="O438" s="0" t="n">
        <v>8035.09791224388</v>
      </c>
    </row>
    <row r="439" customFormat="false" ht="15" hidden="false" customHeight="false" outlineLevel="0" collapsed="false">
      <c r="A439" s="0" t="n">
        <v>438</v>
      </c>
      <c r="B439" s="0" t="n">
        <v>8373.77745801125</v>
      </c>
      <c r="C439" s="0" t="n">
        <v>7946.82130480476</v>
      </c>
      <c r="D439" s="0" t="n">
        <v>7913.85542928615</v>
      </c>
      <c r="E439" s="0" t="n">
        <v>7993.75568663716</v>
      </c>
      <c r="F439" s="0" t="n">
        <v>8397.59177704872</v>
      </c>
      <c r="G439" s="0" t="n">
        <v>9666.85984916566</v>
      </c>
      <c r="H439" s="0" t="n">
        <v>9350.60029189163</v>
      </c>
      <c r="I439" s="0" t="n">
        <v>9292.65547486574</v>
      </c>
      <c r="J439" s="0" t="n">
        <v>9167.86454818609</v>
      </c>
      <c r="K439" s="0" t="n">
        <v>9229.09283349435</v>
      </c>
      <c r="L439" s="0" t="n">
        <v>8238.02134722854</v>
      </c>
      <c r="M439" s="0" t="n">
        <v>7985.26088002198</v>
      </c>
      <c r="N439" s="0" t="n">
        <v>7925.47526488867</v>
      </c>
      <c r="O439" s="0" t="n">
        <v>8069.65033604279</v>
      </c>
    </row>
    <row r="440" customFormat="false" ht="15" hidden="false" customHeight="false" outlineLevel="0" collapsed="false">
      <c r="A440" s="0" t="n">
        <v>439</v>
      </c>
      <c r="B440" s="0" t="n">
        <v>8377.79714752535</v>
      </c>
      <c r="C440" s="0" t="n">
        <v>7962.44243146725</v>
      </c>
      <c r="D440" s="0" t="n">
        <v>7921.29670194511</v>
      </c>
      <c r="E440" s="0" t="n">
        <v>7994.57283334686</v>
      </c>
      <c r="F440" s="0" t="n">
        <v>8369.11974304111</v>
      </c>
      <c r="G440" s="0" t="n">
        <v>9743.10060367785</v>
      </c>
      <c r="H440" s="0" t="n">
        <v>9444.36815548932</v>
      </c>
      <c r="I440" s="0" t="n">
        <v>9375.63146201386</v>
      </c>
      <c r="J440" s="0" t="n">
        <v>9194.96388562127</v>
      </c>
      <c r="K440" s="0" t="n">
        <v>9198.95708021412</v>
      </c>
      <c r="L440" s="0" t="n">
        <v>8307.51373450808</v>
      </c>
      <c r="M440" s="0" t="n">
        <v>8057.95020776178</v>
      </c>
      <c r="N440" s="0" t="n">
        <v>7983.61750181532</v>
      </c>
      <c r="O440" s="0" t="n">
        <v>8102.23045886611</v>
      </c>
    </row>
    <row r="441" customFormat="false" ht="15" hidden="false" customHeight="false" outlineLevel="0" collapsed="false">
      <c r="A441" s="0" t="n">
        <v>440</v>
      </c>
      <c r="B441" s="0" t="n">
        <v>8385.58674268568</v>
      </c>
      <c r="C441" s="0" t="n">
        <v>7980.06923446133</v>
      </c>
      <c r="D441" s="0" t="n">
        <v>7923.80152490393</v>
      </c>
      <c r="E441" s="0" t="n">
        <v>7981.00610671967</v>
      </c>
      <c r="F441" s="0" t="n">
        <v>8311.09658812397</v>
      </c>
      <c r="G441" s="0" t="n">
        <v>9913.31648466564</v>
      </c>
      <c r="H441" s="0" t="n">
        <v>9638.59084744148</v>
      </c>
      <c r="I441" s="0" t="n">
        <v>9523.86601978727</v>
      </c>
      <c r="J441" s="0" t="n">
        <v>9226.65015680548</v>
      </c>
      <c r="K441" s="0" t="n">
        <v>9139.07856309436</v>
      </c>
      <c r="L441" s="0" t="n">
        <v>8428.15476669583</v>
      </c>
      <c r="M441" s="0" t="n">
        <v>8175.49476968927</v>
      </c>
      <c r="N441" s="0" t="n">
        <v>8076.92143052612</v>
      </c>
      <c r="O441" s="0" t="n">
        <v>8146.12467636344</v>
      </c>
    </row>
    <row r="442" customFormat="false" ht="15" hidden="false" customHeight="false" outlineLevel="0" collapsed="false">
      <c r="A442" s="0" t="n">
        <v>441</v>
      </c>
      <c r="B442" s="0" t="n">
        <v>8398.29401232084</v>
      </c>
      <c r="C442" s="0" t="n">
        <v>7999.45129947026</v>
      </c>
      <c r="D442" s="0" t="n">
        <v>7926.32346109844</v>
      </c>
      <c r="E442" s="0" t="n">
        <v>7962.17958901014</v>
      </c>
      <c r="F442" s="0" t="n">
        <v>8248.05220963916</v>
      </c>
      <c r="G442" s="0" t="n">
        <v>10100.8561159825</v>
      </c>
      <c r="H442" s="0" t="n">
        <v>9835.94458388405</v>
      </c>
      <c r="I442" s="0" t="n">
        <v>9651.15084771614</v>
      </c>
      <c r="J442" s="0" t="n">
        <v>9212.52450672875</v>
      </c>
      <c r="K442" s="0" t="n">
        <v>9062.36022764945</v>
      </c>
      <c r="L442" s="0" t="n">
        <v>8532.77459270861</v>
      </c>
      <c r="M442" s="0" t="n">
        <v>8281.48436736976</v>
      </c>
      <c r="N442" s="0" t="n">
        <v>8138.92993503684</v>
      </c>
      <c r="O442" s="0" t="n">
        <v>8164.05964389609</v>
      </c>
    </row>
    <row r="443" customFormat="false" ht="15" hidden="false" customHeight="false" outlineLevel="0" collapsed="false">
      <c r="A443" s="0" t="n">
        <v>442</v>
      </c>
      <c r="B443" s="0" t="n">
        <v>8349.38275139269</v>
      </c>
      <c r="C443" s="0" t="n">
        <v>8037.84589610891</v>
      </c>
      <c r="D443" s="0" t="n">
        <v>7917.96375665938</v>
      </c>
      <c r="E443" s="0" t="n">
        <v>7892.26357589984</v>
      </c>
      <c r="F443" s="0" t="n">
        <v>8095.52115492917</v>
      </c>
      <c r="G443" s="0" t="n">
        <v>10518.7919596747</v>
      </c>
      <c r="H443" s="0" t="n">
        <v>10295.6779494688</v>
      </c>
      <c r="I443" s="0" t="n">
        <v>9812.35471074798</v>
      </c>
      <c r="J443" s="0" t="n">
        <v>9123.16070187229</v>
      </c>
      <c r="K443" s="0" t="n">
        <v>8881.18169226382</v>
      </c>
      <c r="L443" s="0" t="n">
        <v>8710.48392832856</v>
      </c>
      <c r="M443" s="0" t="n">
        <v>8431.4334760757</v>
      </c>
      <c r="N443" s="0" t="n">
        <v>8211.62544582147</v>
      </c>
      <c r="O443" s="0" t="n">
        <v>8151.28997280264</v>
      </c>
    </row>
    <row r="444" customFormat="false" ht="15" hidden="false" customHeight="false" outlineLevel="0" collapsed="false">
      <c r="A444" s="0" t="n">
        <v>443</v>
      </c>
      <c r="B444" s="0" t="n">
        <v>8126.7600537456</v>
      </c>
      <c r="C444" s="0" t="n">
        <v>8048.37710304872</v>
      </c>
      <c r="D444" s="0" t="n">
        <v>7871.87931554335</v>
      </c>
      <c r="E444" s="0" t="n">
        <v>7788.19130096694</v>
      </c>
      <c r="F444" s="0" t="n">
        <v>7935.57333362468</v>
      </c>
      <c r="G444" s="0" t="n">
        <v>11016.1602539997</v>
      </c>
      <c r="H444" s="0" t="n">
        <v>10768.9848058711</v>
      </c>
      <c r="I444" s="0" t="n">
        <v>9846.58860648642</v>
      </c>
      <c r="J444" s="0" t="n">
        <v>8986.69539641137</v>
      </c>
      <c r="K444" s="0" t="n">
        <v>8703.72614963124</v>
      </c>
      <c r="L444" s="0" t="n">
        <v>8864.57138316395</v>
      </c>
      <c r="M444" s="0" t="n">
        <v>8535.37086241356</v>
      </c>
      <c r="N444" s="0" t="n">
        <v>8220.16064200953</v>
      </c>
      <c r="O444" s="0" t="n">
        <v>8098.85990847713</v>
      </c>
    </row>
    <row r="445" customFormat="false" ht="15" hidden="false" customHeight="false" outlineLevel="0" collapsed="false">
      <c r="A445" s="0" t="n">
        <v>444</v>
      </c>
      <c r="B445" s="0" t="n">
        <v>8038.39233100579</v>
      </c>
      <c r="C445" s="0" t="n">
        <v>8049.8184334103</v>
      </c>
      <c r="D445" s="0" t="n">
        <v>7842.77804474809</v>
      </c>
      <c r="E445" s="0" t="n">
        <v>7739.56588513701</v>
      </c>
      <c r="F445" s="0" t="n">
        <v>7845.31809910251</v>
      </c>
      <c r="G445" s="0" t="n">
        <v>11299.2842230932</v>
      </c>
      <c r="H445" s="0" t="n">
        <v>10994.1154460819</v>
      </c>
      <c r="I445" s="0" t="n">
        <v>9829.3882415032</v>
      </c>
      <c r="J445" s="0" t="n">
        <v>8923.94317665946</v>
      </c>
      <c r="K445" s="0" t="n">
        <v>8631.32662702307</v>
      </c>
      <c r="L445" s="0" t="n">
        <v>8938.79274991992</v>
      </c>
      <c r="M445" s="0" t="n">
        <v>8566.48225814414</v>
      </c>
      <c r="N445" s="0" t="n">
        <v>8216.70106364055</v>
      </c>
      <c r="O445" s="0" t="n">
        <v>8075.16311948357</v>
      </c>
    </row>
    <row r="446" customFormat="false" ht="15" hidden="false" customHeight="false" outlineLevel="0" collapsed="false">
      <c r="A446" s="0" t="n">
        <v>445</v>
      </c>
      <c r="B446" s="0" t="n">
        <v>10517.886477192</v>
      </c>
      <c r="C446" s="0" t="n">
        <v>9268.69699641229</v>
      </c>
      <c r="D446" s="0" t="n">
        <v>9107.02693390887</v>
      </c>
      <c r="E446" s="0" t="n">
        <v>9417.75814113079</v>
      </c>
      <c r="F446" s="0" t="n">
        <v>10726.1204624307</v>
      </c>
      <c r="G446" s="0" t="n">
        <v>11016.0122203108</v>
      </c>
      <c r="H446" s="0" t="n">
        <v>9915.52129814718</v>
      </c>
      <c r="I446" s="0" t="n">
        <v>9785.82469735201</v>
      </c>
      <c r="J446" s="0" t="n">
        <v>10062.8191600926</v>
      </c>
      <c r="K446" s="0" t="n">
        <v>11190.6996239325</v>
      </c>
      <c r="L446" s="0" t="n">
        <v>8862.47731997755</v>
      </c>
      <c r="M446" s="0" t="n">
        <v>7567.66034897801</v>
      </c>
      <c r="N446" s="0" t="n">
        <v>7662.51766785238</v>
      </c>
      <c r="O446" s="0" t="n">
        <v>9057.87459903251</v>
      </c>
    </row>
    <row r="447" customFormat="false" ht="15" hidden="false" customHeight="false" outlineLevel="0" collapsed="false">
      <c r="A447" s="0" t="n">
        <v>446</v>
      </c>
      <c r="B447" s="0" t="n">
        <v>7650.50833171776</v>
      </c>
      <c r="C447" s="0" t="n">
        <v>6749.02776887369</v>
      </c>
      <c r="D447" s="0" t="n">
        <v>6724.58889959267</v>
      </c>
      <c r="E447" s="0" t="n">
        <v>6933.57040317295</v>
      </c>
      <c r="F447" s="0" t="n">
        <v>7871.22282815061</v>
      </c>
      <c r="G447" s="0" t="n">
        <v>9100.81360004054</v>
      </c>
      <c r="H447" s="0" t="n">
        <v>8451.79539784064</v>
      </c>
      <c r="I447" s="0" t="n">
        <v>8350.58995398267</v>
      </c>
      <c r="J447" s="0" t="n">
        <v>8403.46471753571</v>
      </c>
      <c r="K447" s="0" t="n">
        <v>8970.81437196018</v>
      </c>
      <c r="L447" s="0" t="n">
        <v>6980.53115906888</v>
      </c>
      <c r="M447" s="0" t="n">
        <v>6334.16643127726</v>
      </c>
      <c r="N447" s="0" t="n">
        <v>6371.78922559717</v>
      </c>
      <c r="O447" s="0" t="n">
        <v>7072.78713597971</v>
      </c>
    </row>
    <row r="448" customFormat="false" ht="15" hidden="false" customHeight="false" outlineLevel="0" collapsed="false">
      <c r="A448" s="0" t="n">
        <v>447</v>
      </c>
      <c r="B448" s="0" t="n">
        <v>7690.77867512648</v>
      </c>
      <c r="C448" s="0" t="n">
        <v>7013.22820158561</v>
      </c>
      <c r="D448" s="0" t="n">
        <v>7015.49838854611</v>
      </c>
      <c r="E448" s="0" t="n">
        <v>7192.20357558735</v>
      </c>
      <c r="F448" s="0" t="n">
        <v>7919.70906142347</v>
      </c>
      <c r="G448" s="0" t="n">
        <v>9270.91768282257</v>
      </c>
      <c r="H448" s="0" t="n">
        <v>8803.44656700306</v>
      </c>
      <c r="I448" s="0" t="n">
        <v>8727.0031314598</v>
      </c>
      <c r="J448" s="0" t="n">
        <v>8726.1493093082</v>
      </c>
      <c r="K448" s="0" t="n">
        <v>9098.67758618161</v>
      </c>
      <c r="L448" s="0" t="n">
        <v>7345.15223624145</v>
      </c>
      <c r="M448" s="0" t="n">
        <v>6928.45264373828</v>
      </c>
      <c r="N448" s="0" t="n">
        <v>6946.61546525487</v>
      </c>
      <c r="O448" s="0" t="n">
        <v>7396.65082081484</v>
      </c>
    </row>
    <row r="449" customFormat="false" ht="15" hidden="false" customHeight="false" outlineLevel="0" collapsed="false">
      <c r="A449" s="0" t="n">
        <v>448</v>
      </c>
      <c r="B449" s="0" t="n">
        <v>7728.60874530699</v>
      </c>
      <c r="C449" s="0" t="n">
        <v>7200.21806465157</v>
      </c>
      <c r="D449" s="0" t="n">
        <v>7207.22505304035</v>
      </c>
      <c r="E449" s="0" t="n">
        <v>7365.09911634495</v>
      </c>
      <c r="F449" s="0" t="n">
        <v>7942.33771049358</v>
      </c>
      <c r="G449" s="0" t="n">
        <v>9433.50241818111</v>
      </c>
      <c r="H449" s="0" t="n">
        <v>9087.95858579613</v>
      </c>
      <c r="I449" s="0" t="n">
        <v>9034.46417585894</v>
      </c>
      <c r="J449" s="0" t="n">
        <v>8992.80996569116</v>
      </c>
      <c r="K449" s="0" t="n">
        <v>9196.84540345832</v>
      </c>
      <c r="L449" s="0" t="n">
        <v>7625.01547080623</v>
      </c>
      <c r="M449" s="0" t="n">
        <v>7343.18970248442</v>
      </c>
      <c r="N449" s="0" t="n">
        <v>7343.44846352236</v>
      </c>
      <c r="O449" s="0" t="n">
        <v>7637.64789892165</v>
      </c>
    </row>
    <row r="450" customFormat="false" ht="15" hidden="false" customHeight="false" outlineLevel="0" collapsed="false">
      <c r="A450" s="0" t="n">
        <v>449</v>
      </c>
      <c r="B450" s="0" t="n">
        <v>7776.66158438378</v>
      </c>
      <c r="C450" s="0" t="n">
        <v>7337.03311026816</v>
      </c>
      <c r="D450" s="0" t="n">
        <v>7340.93742100618</v>
      </c>
      <c r="E450" s="0" t="n">
        <v>7467.69360449421</v>
      </c>
      <c r="F450" s="0" t="n">
        <v>7942.09857655498</v>
      </c>
      <c r="G450" s="0" t="n">
        <v>9632.41795278801</v>
      </c>
      <c r="H450" s="0" t="n">
        <v>9365.50518283043</v>
      </c>
      <c r="I450" s="0" t="n">
        <v>9298.61391355269</v>
      </c>
      <c r="J450" s="0" t="n">
        <v>9177.23537455178</v>
      </c>
      <c r="K450" s="0" t="n">
        <v>9246.04073987065</v>
      </c>
      <c r="L450" s="0" t="n">
        <v>7872.27286730549</v>
      </c>
      <c r="M450" s="0" t="n">
        <v>7643.02627288055</v>
      </c>
      <c r="N450" s="0" t="n">
        <v>7610.55408440382</v>
      </c>
      <c r="O450" s="0" t="n">
        <v>7801.72959615057</v>
      </c>
    </row>
    <row r="451" customFormat="false" ht="15" hidden="false" customHeight="false" outlineLevel="0" collapsed="false">
      <c r="A451" s="0" t="n">
        <v>450</v>
      </c>
      <c r="B451" s="0" t="n">
        <v>7844.31874460361</v>
      </c>
      <c r="C451" s="0" t="n">
        <v>7421.76057308122</v>
      </c>
      <c r="D451" s="0" t="n">
        <v>7416.02334211663</v>
      </c>
      <c r="E451" s="0" t="n">
        <v>7537.83957277595</v>
      </c>
      <c r="F451" s="0" t="n">
        <v>7967.69611735572</v>
      </c>
      <c r="G451" s="0" t="n">
        <v>9787.44490556724</v>
      </c>
      <c r="H451" s="0" t="n">
        <v>9541.19106208718</v>
      </c>
      <c r="I451" s="0" t="n">
        <v>9443.75127131138</v>
      </c>
      <c r="J451" s="0" t="n">
        <v>9273.15156719837</v>
      </c>
      <c r="K451" s="0" t="n">
        <v>9272.45700032992</v>
      </c>
      <c r="L451" s="0" t="n">
        <v>8026.11450684711</v>
      </c>
      <c r="M451" s="0" t="n">
        <v>7806.04093325471</v>
      </c>
      <c r="N451" s="0" t="n">
        <v>7752.84204928645</v>
      </c>
      <c r="O451" s="0" t="n">
        <v>7894.98648565609</v>
      </c>
    </row>
    <row r="452" customFormat="false" ht="15" hidden="false" customHeight="false" outlineLevel="0" collapsed="false">
      <c r="A452" s="0" t="n">
        <v>451</v>
      </c>
      <c r="B452" s="0" t="n">
        <v>4493.85166491911</v>
      </c>
      <c r="C452" s="0" t="n">
        <v>4827.98626240532</v>
      </c>
      <c r="D452" s="0" t="n">
        <v>5079.56991077699</v>
      </c>
      <c r="E452" s="0" t="n">
        <v>5195.3924310891</v>
      </c>
      <c r="F452" s="0" t="n">
        <v>5377.5081666072</v>
      </c>
      <c r="G452" s="0" t="n">
        <v>4596.90183324683</v>
      </c>
      <c r="H452" s="0" t="n">
        <v>4943.07270610333</v>
      </c>
      <c r="I452" s="0" t="n">
        <v>5378.19353891309</v>
      </c>
      <c r="J452" s="0" t="n">
        <v>5604.75744610524</v>
      </c>
      <c r="K452" s="0" t="n">
        <v>5819.63841913209</v>
      </c>
      <c r="L452" s="0" t="n">
        <v>4414.60209037507</v>
      </c>
      <c r="M452" s="0" t="n">
        <v>4697.0393053344</v>
      </c>
      <c r="N452" s="0" t="n">
        <v>5144.3495553032</v>
      </c>
      <c r="O452" s="0" t="n">
        <v>5300.32785338921</v>
      </c>
    </row>
    <row r="453" customFormat="false" ht="15" hidden="false" customHeight="false" outlineLevel="0" collapsed="false">
      <c r="A453" s="0" t="n">
        <v>452</v>
      </c>
      <c r="B453" s="0" t="n">
        <v>10373.264437052</v>
      </c>
      <c r="C453" s="0" t="n">
        <v>10045.9060868106</v>
      </c>
      <c r="D453" s="0" t="n">
        <v>10064.1165642553</v>
      </c>
      <c r="E453" s="0" t="n">
        <v>10187.334582618</v>
      </c>
      <c r="F453" s="0" t="n">
        <v>10563.7128446256</v>
      </c>
      <c r="G453" s="0" t="n">
        <v>11540.4275294317</v>
      </c>
      <c r="H453" s="0" t="n">
        <v>11366.2707989806</v>
      </c>
      <c r="I453" s="0" t="n">
        <v>11373.3084155593</v>
      </c>
      <c r="J453" s="0" t="n">
        <v>11235.4681373633</v>
      </c>
      <c r="K453" s="0" t="n">
        <v>11288.6931192914</v>
      </c>
      <c r="L453" s="0" t="n">
        <v>10289.9461449641</v>
      </c>
      <c r="M453" s="0" t="n">
        <v>10145.2920874827</v>
      </c>
      <c r="N453" s="0" t="n">
        <v>10150.9501296656</v>
      </c>
      <c r="O453" s="0" t="n">
        <v>10292.6941193468</v>
      </c>
    </row>
    <row r="454" customFormat="false" ht="15" hidden="false" customHeight="false" outlineLevel="0" collapsed="false">
      <c r="A454" s="0" t="n">
        <v>453</v>
      </c>
      <c r="B454" s="0" t="n">
        <v>8097.29790392283</v>
      </c>
      <c r="C454" s="0" t="n">
        <v>7701.20902309454</v>
      </c>
      <c r="D454" s="0" t="n">
        <v>7621.3247630981</v>
      </c>
      <c r="E454" s="0" t="n">
        <v>7654.15896280236</v>
      </c>
      <c r="F454" s="0" t="n">
        <v>7978.34056099255</v>
      </c>
      <c r="G454" s="0" t="n">
        <v>10522.02156595</v>
      </c>
      <c r="H454" s="0" t="n">
        <v>10301.839255173</v>
      </c>
      <c r="I454" s="0" t="n">
        <v>9990.98745181817</v>
      </c>
      <c r="J454" s="0" t="n">
        <v>9491.02811984807</v>
      </c>
      <c r="K454" s="0" t="n">
        <v>9247.18405476043</v>
      </c>
      <c r="L454" s="0" t="n">
        <v>8590.5282385093</v>
      </c>
      <c r="M454" s="0" t="n">
        <v>8343.16396982574</v>
      </c>
      <c r="N454" s="0" t="n">
        <v>8153.9881263134</v>
      </c>
      <c r="O454" s="0" t="n">
        <v>8124.87854708009</v>
      </c>
    </row>
    <row r="455" customFormat="false" ht="15" hidden="false" customHeight="false" outlineLevel="0" collapsed="false">
      <c r="A455" s="0" t="n">
        <v>454</v>
      </c>
      <c r="B455" s="0" t="n">
        <v>10352.2987243351</v>
      </c>
      <c r="C455" s="0" t="n">
        <v>10135.0407509556</v>
      </c>
      <c r="D455" s="0" t="n">
        <v>10132.2304191603</v>
      </c>
      <c r="E455" s="0" t="n">
        <v>10200.0908223043</v>
      </c>
      <c r="F455" s="0" t="n">
        <v>10466.9070370535</v>
      </c>
      <c r="G455" s="0" t="n">
        <v>12014.8466827002</v>
      </c>
      <c r="H455" s="0" t="n">
        <v>11941.9536853864</v>
      </c>
      <c r="I455" s="0" t="n">
        <v>11706.6626102391</v>
      </c>
      <c r="J455" s="0" t="n">
        <v>11278.8041271083</v>
      </c>
      <c r="K455" s="0" t="n">
        <v>11202.4752889996</v>
      </c>
      <c r="L455" s="0" t="n">
        <v>10569.2452205785</v>
      </c>
      <c r="M455" s="0" t="n">
        <v>10445.4362124854</v>
      </c>
      <c r="N455" s="0" t="n">
        <v>10369.6461808898</v>
      </c>
      <c r="O455" s="0" t="n">
        <v>10413.9296042503</v>
      </c>
    </row>
    <row r="456" customFormat="false" ht="15" hidden="false" customHeight="false" outlineLevel="0" collapsed="false">
      <c r="A456" s="0" t="n">
        <v>455</v>
      </c>
      <c r="B456" s="0" t="n">
        <v>10484.5675153971</v>
      </c>
      <c r="C456" s="0" t="n">
        <v>10398.7544397005</v>
      </c>
      <c r="D456" s="0" t="n">
        <v>10254.8123464664</v>
      </c>
      <c r="E456" s="0" t="n">
        <v>10200.192296943</v>
      </c>
      <c r="F456" s="0" t="n">
        <v>10387.2105565161</v>
      </c>
      <c r="G456" s="0" t="n">
        <v>12875.1561426391</v>
      </c>
      <c r="H456" s="0" t="n">
        <v>12576.172944811</v>
      </c>
      <c r="I456" s="0" t="n">
        <v>11901.0509129672</v>
      </c>
      <c r="J456" s="0" t="n">
        <v>11275.4769236669</v>
      </c>
      <c r="K456" s="0" t="n">
        <v>11145.5737498066</v>
      </c>
      <c r="L456" s="0" t="n">
        <v>11126.8563176123</v>
      </c>
      <c r="M456" s="0" t="n">
        <v>10819.7763743997</v>
      </c>
      <c r="N456" s="0" t="n">
        <v>10528.7211168627</v>
      </c>
      <c r="O456" s="0" t="n">
        <v>10452.7619050893</v>
      </c>
    </row>
    <row r="457" customFormat="false" ht="15" hidden="false" customHeight="false" outlineLevel="0" collapsed="false">
      <c r="A457" s="0" t="n">
        <v>456</v>
      </c>
      <c r="B457" s="0" t="n">
        <v>10060.1920914236</v>
      </c>
      <c r="C457" s="0" t="n">
        <v>10156.1282103981</v>
      </c>
      <c r="D457" s="0" t="n">
        <v>10108.9088574739</v>
      </c>
      <c r="E457" s="0" t="n">
        <v>10116.6725895664</v>
      </c>
      <c r="F457" s="0" t="n">
        <v>10303.7015334605</v>
      </c>
      <c r="G457" s="0" t="n">
        <v>12622.6638279106</v>
      </c>
      <c r="H457" s="0" t="n">
        <v>12542.3583010211</v>
      </c>
      <c r="I457" s="0" t="n">
        <v>11819.036531608</v>
      </c>
      <c r="J457" s="0" t="n">
        <v>11206.3251617849</v>
      </c>
      <c r="K457" s="0" t="n">
        <v>11101.9512736213</v>
      </c>
      <c r="L457" s="0" t="n">
        <v>10787.0569417251</v>
      </c>
      <c r="M457" s="0" t="n">
        <v>10610.7195499443</v>
      </c>
      <c r="N457" s="0" t="n">
        <v>10436.7265377837</v>
      </c>
      <c r="O457" s="0" t="n">
        <v>10428.2984826383</v>
      </c>
    </row>
    <row r="458" customFormat="false" ht="15" hidden="false" customHeight="false" outlineLevel="0" collapsed="false">
      <c r="A458" s="0" t="n">
        <v>457</v>
      </c>
      <c r="B458" s="0" t="n">
        <v>8198.27126506938</v>
      </c>
      <c r="C458" s="0" t="n">
        <v>6976.49260854992</v>
      </c>
      <c r="D458" s="0" t="n">
        <v>6942.66357514344</v>
      </c>
      <c r="E458" s="0" t="n">
        <v>7333.72869108098</v>
      </c>
      <c r="F458" s="0" t="n">
        <v>8703.11501253544</v>
      </c>
      <c r="G458" s="0" t="n">
        <v>9496.18584716009</v>
      </c>
      <c r="H458" s="0" t="n">
        <v>8578.73493966768</v>
      </c>
      <c r="I458" s="0" t="n">
        <v>8462.16871030578</v>
      </c>
      <c r="J458" s="0" t="n">
        <v>8695.0905985844</v>
      </c>
      <c r="K458" s="0" t="n">
        <v>9695.65184800414</v>
      </c>
      <c r="L458" s="0" t="n">
        <v>6981.7241054299</v>
      </c>
      <c r="M458" s="0" t="n">
        <v>5937.94852203396</v>
      </c>
      <c r="N458" s="0" t="n">
        <v>6102.35281090051</v>
      </c>
      <c r="O458" s="0" t="n">
        <v>7403.85067338871</v>
      </c>
    </row>
    <row r="459" customFormat="false" ht="15" hidden="false" customHeight="false" outlineLevel="0" collapsed="false">
      <c r="A459" s="0" t="n">
        <v>458</v>
      </c>
      <c r="B459" s="0" t="n">
        <v>8250.48648602472</v>
      </c>
      <c r="C459" s="0" t="n">
        <v>7413.5565184108</v>
      </c>
      <c r="D459" s="0" t="n">
        <v>7480.70247342092</v>
      </c>
      <c r="E459" s="0" t="n">
        <v>7775.8623648741</v>
      </c>
      <c r="F459" s="0" t="n">
        <v>8805.71613160463</v>
      </c>
      <c r="G459" s="0" t="n">
        <v>9650.28654029174</v>
      </c>
      <c r="H459" s="0" t="n">
        <v>9072.54808284747</v>
      </c>
      <c r="I459" s="0" t="n">
        <v>9059.76360175893</v>
      </c>
      <c r="J459" s="0" t="n">
        <v>9201.96589061999</v>
      </c>
      <c r="K459" s="0" t="n">
        <v>9877.45324926282</v>
      </c>
      <c r="L459" s="0" t="n">
        <v>7511.69081335651</v>
      </c>
      <c r="M459" s="0" t="n">
        <v>6950.52064833533</v>
      </c>
      <c r="N459" s="0" t="n">
        <v>7102.13142094394</v>
      </c>
      <c r="O459" s="0" t="n">
        <v>7920.85829875161</v>
      </c>
    </row>
    <row r="460" customFormat="false" ht="15" hidden="false" customHeight="false" outlineLevel="0" collapsed="false">
      <c r="A460" s="0" t="n">
        <v>459</v>
      </c>
      <c r="B460" s="0" t="n">
        <v>8328.1979250045</v>
      </c>
      <c r="C460" s="0" t="n">
        <v>7736.56748746183</v>
      </c>
      <c r="D460" s="0" t="n">
        <v>7839.36522788585</v>
      </c>
      <c r="E460" s="0" t="n">
        <v>8107.75678340677</v>
      </c>
      <c r="F460" s="0" t="n">
        <v>8919.30517352773</v>
      </c>
      <c r="G460" s="0" t="n">
        <v>9840.0880124459</v>
      </c>
      <c r="H460" s="0" t="n">
        <v>9465.68610894802</v>
      </c>
      <c r="I460" s="0" t="n">
        <v>9494.19659674942</v>
      </c>
      <c r="J460" s="0" t="n">
        <v>9604.37980479556</v>
      </c>
      <c r="K460" s="0" t="n">
        <v>10085.5178927208</v>
      </c>
      <c r="L460" s="0" t="n">
        <v>7936.48815673217</v>
      </c>
      <c r="M460" s="0" t="n">
        <v>7628.93174281526</v>
      </c>
      <c r="N460" s="0" t="n">
        <v>7770.04300768908</v>
      </c>
      <c r="O460" s="0" t="n">
        <v>8336.98905199451</v>
      </c>
    </row>
    <row r="461" customFormat="false" ht="15" hidden="false" customHeight="false" outlineLevel="0" collapsed="false">
      <c r="A461" s="0" t="n">
        <v>460</v>
      </c>
      <c r="B461" s="0" t="n">
        <v>8399.62340633945</v>
      </c>
      <c r="C461" s="0" t="n">
        <v>7967.58365285118</v>
      </c>
      <c r="D461" s="0" t="n">
        <v>8077.20460361834</v>
      </c>
      <c r="E461" s="0" t="n">
        <v>8321.58541851516</v>
      </c>
      <c r="F461" s="0" t="n">
        <v>8971.84484542455</v>
      </c>
      <c r="G461" s="0" t="n">
        <v>10013.0760117103</v>
      </c>
      <c r="H461" s="0" t="n">
        <v>9773.83980944217</v>
      </c>
      <c r="I461" s="0" t="n">
        <v>9837.00485074607</v>
      </c>
      <c r="J461" s="0" t="n">
        <v>9912.25086135017</v>
      </c>
      <c r="K461" s="0" t="n">
        <v>10218.4280436706</v>
      </c>
      <c r="L461" s="0" t="n">
        <v>8259.86768643209</v>
      </c>
      <c r="M461" s="0" t="n">
        <v>8096.89601210977</v>
      </c>
      <c r="N461" s="0" t="n">
        <v>8217.65861950492</v>
      </c>
      <c r="O461" s="0" t="n">
        <v>8617.98878931071</v>
      </c>
    </row>
    <row r="462" customFormat="false" ht="15" hidden="false" customHeight="false" outlineLevel="0" collapsed="false">
      <c r="A462" s="0" t="n">
        <v>461</v>
      </c>
      <c r="B462" s="0" t="n">
        <v>8463.32496395635</v>
      </c>
      <c r="C462" s="0" t="n">
        <v>8126.02601583174</v>
      </c>
      <c r="D462" s="0" t="n">
        <v>8230.36990474224</v>
      </c>
      <c r="E462" s="0" t="n">
        <v>8440.60582278731</v>
      </c>
      <c r="F462" s="0" t="n">
        <v>8983.22088906347</v>
      </c>
      <c r="G462" s="0" t="n">
        <v>10209.3948743447</v>
      </c>
      <c r="H462" s="0" t="n">
        <v>10059.5206129081</v>
      </c>
      <c r="I462" s="0" t="n">
        <v>10112.4599328047</v>
      </c>
      <c r="J462" s="0" t="n">
        <v>10112.4830785778</v>
      </c>
      <c r="K462" s="0" t="n">
        <v>10285.7731763837</v>
      </c>
      <c r="L462" s="0" t="n">
        <v>8527.77608454601</v>
      </c>
      <c r="M462" s="0" t="n">
        <v>8422.3200793585</v>
      </c>
      <c r="N462" s="0" t="n">
        <v>8504.63582835994</v>
      </c>
      <c r="O462" s="0" t="n">
        <v>8790.14394459543</v>
      </c>
    </row>
    <row r="463" customFormat="false" ht="15" hidden="false" customHeight="false" outlineLevel="0" collapsed="false">
      <c r="A463" s="0" t="n">
        <v>462</v>
      </c>
      <c r="B463" s="0" t="n">
        <v>8510.65853663449</v>
      </c>
      <c r="C463" s="0" t="n">
        <v>8199.79530772708</v>
      </c>
      <c r="D463" s="0" t="n">
        <v>8296.90140653686</v>
      </c>
      <c r="E463" s="0" t="n">
        <v>8508.07689118315</v>
      </c>
      <c r="F463" s="0" t="n">
        <v>9007.4062654586</v>
      </c>
      <c r="G463" s="0" t="n">
        <v>10335.044486993</v>
      </c>
      <c r="H463" s="0" t="n">
        <v>10217.7675801999</v>
      </c>
      <c r="I463" s="0" t="n">
        <v>10247.5682041625</v>
      </c>
      <c r="J463" s="0" t="n">
        <v>10205.1377600893</v>
      </c>
      <c r="K463" s="0" t="n">
        <v>10314.578131644</v>
      </c>
      <c r="L463" s="0" t="n">
        <v>8662.93604867278</v>
      </c>
      <c r="M463" s="0" t="n">
        <v>8574.11360431534</v>
      </c>
      <c r="N463" s="0" t="n">
        <v>8642.19293896057</v>
      </c>
      <c r="O463" s="0" t="n">
        <v>8879.65309879481</v>
      </c>
    </row>
    <row r="464" customFormat="false" ht="15" hidden="false" customHeight="false" outlineLevel="0" collapsed="false">
      <c r="A464" s="0" t="n">
        <v>463</v>
      </c>
      <c r="B464" s="0" t="n">
        <v>4741.13136624146</v>
      </c>
      <c r="C464" s="0" t="n">
        <v>4811.38266824365</v>
      </c>
      <c r="D464" s="0" t="n">
        <v>4838.50287676835</v>
      </c>
      <c r="E464" s="0" t="n">
        <v>5001.53590537966</v>
      </c>
      <c r="F464" s="0" t="n">
        <v>5600.8439663811</v>
      </c>
      <c r="G464" s="0" t="n">
        <v>5109.57479930956</v>
      </c>
      <c r="H464" s="0" t="n">
        <v>5245.88908245155</v>
      </c>
      <c r="I464" s="0" t="n">
        <v>5816.97653899748</v>
      </c>
      <c r="J464" s="0" t="n">
        <v>6206.99138890191</v>
      </c>
      <c r="K464" s="0" t="n">
        <v>7317.67096547519</v>
      </c>
      <c r="L464" s="0" t="n">
        <v>4700.1363622453</v>
      </c>
      <c r="M464" s="0" t="n">
        <v>5086.73070128118</v>
      </c>
      <c r="N464" s="0" t="n">
        <v>5344.63990696576</v>
      </c>
      <c r="O464" s="0" t="n">
        <v>5919.30262252313</v>
      </c>
    </row>
    <row r="465" customFormat="false" ht="15" hidden="false" customHeight="false" outlineLevel="0" collapsed="false">
      <c r="A465" s="0" t="n">
        <v>464</v>
      </c>
      <c r="B465" s="0" t="n">
        <v>8733.56637368462</v>
      </c>
      <c r="C465" s="0" t="n">
        <v>8466.251048762</v>
      </c>
      <c r="D465" s="0" t="n">
        <v>8525.55941525646</v>
      </c>
      <c r="E465" s="0" t="n">
        <v>8666.19146085486</v>
      </c>
      <c r="F465" s="0" t="n">
        <v>9091.37783155162</v>
      </c>
      <c r="G465" s="0" t="n">
        <v>10798.2025260731</v>
      </c>
      <c r="H465" s="0" t="n">
        <v>10719.3094119139</v>
      </c>
      <c r="I465" s="0" t="n">
        <v>10665.6012075281</v>
      </c>
      <c r="J465" s="0" t="n">
        <v>10465.0013249286</v>
      </c>
      <c r="K465" s="0" t="n">
        <v>10428.0529912008</v>
      </c>
      <c r="L465" s="0" t="n">
        <v>9090.43583481714</v>
      </c>
      <c r="M465" s="0" t="n">
        <v>9032.12893546115</v>
      </c>
      <c r="N465" s="0" t="n">
        <v>8999.21955476586</v>
      </c>
      <c r="O465" s="0" t="n">
        <v>9125.33437329931</v>
      </c>
    </row>
    <row r="466" customFormat="false" ht="15" hidden="false" customHeight="false" outlineLevel="0" collapsed="false">
      <c r="A466" s="0" t="n">
        <v>465</v>
      </c>
      <c r="B466" s="0" t="n">
        <v>8853.85557921899</v>
      </c>
      <c r="C466" s="0" t="n">
        <v>8583.88981554422</v>
      </c>
      <c r="D466" s="0" t="n">
        <v>8616.8138359917</v>
      </c>
      <c r="E466" s="0" t="n">
        <v>8743.7318759457</v>
      </c>
      <c r="F466" s="0" t="n">
        <v>9158.64416899836</v>
      </c>
      <c r="G466" s="0" t="n">
        <v>11131.1786461524</v>
      </c>
      <c r="H466" s="0" t="n">
        <v>11068.7146832548</v>
      </c>
      <c r="I466" s="0" t="n">
        <v>10915.5986272778</v>
      </c>
      <c r="J466" s="0" t="n">
        <v>10572.9430573578</v>
      </c>
      <c r="K466" s="0" t="n">
        <v>10450.3046379551</v>
      </c>
      <c r="L466" s="0" t="n">
        <v>9334.88469853992</v>
      </c>
      <c r="M466" s="0" t="n">
        <v>9247.54893656277</v>
      </c>
      <c r="N466" s="0" t="n">
        <v>9181.01335996188</v>
      </c>
      <c r="O466" s="0" t="n">
        <v>9241.36048270796</v>
      </c>
    </row>
    <row r="467" customFormat="false" ht="15" hidden="false" customHeight="false" outlineLevel="0" collapsed="false">
      <c r="A467" s="0" t="n">
        <v>466</v>
      </c>
      <c r="B467" s="0" t="n">
        <v>9032.63579482431</v>
      </c>
      <c r="C467" s="0" t="n">
        <v>8843.09425171951</v>
      </c>
      <c r="D467" s="0" t="n">
        <v>8872.46488197046</v>
      </c>
      <c r="E467" s="0" t="n">
        <v>9019.41450881939</v>
      </c>
      <c r="F467" s="0" t="n">
        <v>9354.5660406363</v>
      </c>
      <c r="G467" s="0" t="n">
        <v>11682.2352239188</v>
      </c>
      <c r="H467" s="0" t="n">
        <v>11527.9128862544</v>
      </c>
      <c r="I467" s="0" t="n">
        <v>11232.7164439912</v>
      </c>
      <c r="J467" s="0" t="n">
        <v>10735.2756925181</v>
      </c>
      <c r="K467" s="0" t="n">
        <v>10647.1813463868</v>
      </c>
      <c r="L467" s="0" t="n">
        <v>9685.134173252</v>
      </c>
      <c r="M467" s="0" t="n">
        <v>9563.27703638828</v>
      </c>
      <c r="N467" s="0" t="n">
        <v>9500.63486953935</v>
      </c>
      <c r="O467" s="0" t="n">
        <v>9500.6238961029</v>
      </c>
    </row>
    <row r="468" customFormat="false" ht="15" hidden="false" customHeight="false" outlineLevel="0" collapsed="false">
      <c r="A468" s="0" t="n">
        <v>467</v>
      </c>
      <c r="B468" s="0" t="n">
        <v>8833.16658113</v>
      </c>
      <c r="C468" s="0" t="n">
        <v>8980.76313816403</v>
      </c>
      <c r="D468" s="0" t="n">
        <v>9070.17027098607</v>
      </c>
      <c r="E468" s="0" t="n">
        <v>9182.11439788739</v>
      </c>
      <c r="F468" s="0" t="n">
        <v>9039.21252885259</v>
      </c>
      <c r="G468" s="0" t="n">
        <v>11932.5243216143</v>
      </c>
      <c r="H468" s="0" t="n">
        <v>11931.181125064</v>
      </c>
      <c r="I468" s="0" t="n">
        <v>11429.6019029477</v>
      </c>
      <c r="J468" s="0" t="n">
        <v>10840.4545699986</v>
      </c>
      <c r="K468" s="0" t="n">
        <v>10769.7004726225</v>
      </c>
      <c r="L468" s="0" t="n">
        <v>9840.80903564806</v>
      </c>
      <c r="M468" s="0" t="n">
        <v>9779.54566422706</v>
      </c>
      <c r="N468" s="0" t="n">
        <v>9716.82117882159</v>
      </c>
      <c r="O468" s="0" t="n">
        <v>9668.92151927914</v>
      </c>
    </row>
    <row r="469" customFormat="false" ht="15" hidden="false" customHeight="false" outlineLevel="0" collapsed="false">
      <c r="A469" s="0" t="n">
        <v>468</v>
      </c>
      <c r="B469" s="0" t="n">
        <v>11666.6258957689</v>
      </c>
      <c r="C469" s="0" t="n">
        <v>11793.1254623237</v>
      </c>
      <c r="D469" s="0" t="n">
        <v>11849.3280602787</v>
      </c>
      <c r="E469" s="0" t="n">
        <v>11925.806363557</v>
      </c>
      <c r="F469" s="0" t="n">
        <v>12131.0810524055</v>
      </c>
      <c r="G469" s="0" t="n">
        <v>13583.39596211</v>
      </c>
      <c r="H469" s="0" t="n">
        <v>13596.2640476441</v>
      </c>
      <c r="I469" s="0" t="n">
        <v>13145.7907618243</v>
      </c>
      <c r="J469" s="0" t="n">
        <v>12767.0922962425</v>
      </c>
      <c r="K469" s="0" t="n">
        <v>12796.9463737313</v>
      </c>
      <c r="L469" s="0" t="n">
        <v>12199.0275427469</v>
      </c>
      <c r="M469" s="0" t="n">
        <v>12140.3217489139</v>
      </c>
      <c r="N469" s="0" t="n">
        <v>12087.0452720494</v>
      </c>
      <c r="O469" s="0" t="n">
        <v>12159.7343902729</v>
      </c>
    </row>
    <row r="470" customFormat="false" ht="15" hidden="false" customHeight="false" outlineLevel="0" collapsed="false">
      <c r="A470" s="0" t="n">
        <v>469</v>
      </c>
      <c r="B470" s="0" t="n">
        <v>8638.79821805794</v>
      </c>
      <c r="C470" s="0" t="n">
        <v>7456.8636588878</v>
      </c>
      <c r="D470" s="0" t="n">
        <v>7485.45099331865</v>
      </c>
      <c r="E470" s="0" t="n">
        <v>7942.38993830094</v>
      </c>
      <c r="F470" s="0" t="n">
        <v>9372.85087032392</v>
      </c>
      <c r="G470" s="0" t="n">
        <v>9874.60013159365</v>
      </c>
      <c r="H470" s="0" t="n">
        <v>8990.47197387026</v>
      </c>
      <c r="I470" s="0" t="n">
        <v>8930.67122459001</v>
      </c>
      <c r="J470" s="0" t="n">
        <v>9232.77689714897</v>
      </c>
      <c r="K470" s="0" t="n">
        <v>10311.5934967682</v>
      </c>
      <c r="L470" s="0" t="n">
        <v>7341.27001480243</v>
      </c>
      <c r="M470" s="0" t="n">
        <v>6345.87213277687</v>
      </c>
      <c r="N470" s="0" t="n">
        <v>6596.64180206941</v>
      </c>
      <c r="O470" s="0" t="n">
        <v>8001.57898369669</v>
      </c>
    </row>
    <row r="471" customFormat="false" ht="15" hidden="false" customHeight="false" outlineLevel="0" collapsed="false">
      <c r="A471" s="0" t="n">
        <v>470</v>
      </c>
      <c r="B471" s="0" t="n">
        <v>8734.34094770029</v>
      </c>
      <c r="C471" s="0" t="n">
        <v>7966.33685119125</v>
      </c>
      <c r="D471" s="0" t="n">
        <v>8109.40237994586</v>
      </c>
      <c r="E471" s="0" t="n">
        <v>8473.97320149482</v>
      </c>
      <c r="F471" s="0" t="n">
        <v>9552.09166067609</v>
      </c>
      <c r="G471" s="0" t="n">
        <v>10042.8561188373</v>
      </c>
      <c r="H471" s="0" t="n">
        <v>9524.55577221662</v>
      </c>
      <c r="I471" s="0" t="n">
        <v>9584.37721409095</v>
      </c>
      <c r="J471" s="0" t="n">
        <v>9805.13259444008</v>
      </c>
      <c r="K471" s="0" t="n">
        <v>10563.0028375367</v>
      </c>
      <c r="L471" s="0" t="n">
        <v>7933.78659090003</v>
      </c>
      <c r="M471" s="0" t="n">
        <v>7455.8038693324</v>
      </c>
      <c r="N471" s="0" t="n">
        <v>7706.35068472187</v>
      </c>
      <c r="O471" s="0" t="n">
        <v>8615.75366005801</v>
      </c>
    </row>
    <row r="472" customFormat="false" ht="15" hidden="false" customHeight="false" outlineLevel="0" collapsed="false">
      <c r="A472" s="0" t="n">
        <v>471</v>
      </c>
      <c r="B472" s="0" t="n">
        <v>8808.73558190558</v>
      </c>
      <c r="C472" s="0" t="n">
        <v>8294.91018578642</v>
      </c>
      <c r="D472" s="0" t="n">
        <v>8475.84901072467</v>
      </c>
      <c r="E472" s="0" t="n">
        <v>8808.72201092005</v>
      </c>
      <c r="F472" s="0" t="n">
        <v>9661.73745362587</v>
      </c>
      <c r="G472" s="0" t="n">
        <v>10207.3520997771</v>
      </c>
      <c r="H472" s="0" t="n">
        <v>9903.7975944851</v>
      </c>
      <c r="I472" s="0" t="n">
        <v>10014.5146368833</v>
      </c>
      <c r="J472" s="0" t="n">
        <v>10217.9752266468</v>
      </c>
      <c r="K472" s="0" t="n">
        <v>10767.307963379</v>
      </c>
      <c r="L472" s="0" t="n">
        <v>8363.9952951196</v>
      </c>
      <c r="M472" s="0" t="n">
        <v>8147.14487293483</v>
      </c>
      <c r="N472" s="0" t="n">
        <v>8389.25034659749</v>
      </c>
      <c r="O472" s="0" t="n">
        <v>9040.5987156156</v>
      </c>
    </row>
    <row r="473" customFormat="false" ht="15" hidden="false" customHeight="false" outlineLevel="0" collapsed="false">
      <c r="A473" s="0" t="n">
        <v>472</v>
      </c>
      <c r="B473" s="0" t="n">
        <v>8917.40994438378</v>
      </c>
      <c r="C473" s="0" t="n">
        <v>8562.11875440011</v>
      </c>
      <c r="D473" s="0" t="n">
        <v>8746.01164872604</v>
      </c>
      <c r="E473" s="0" t="n">
        <v>9044.03567621202</v>
      </c>
      <c r="F473" s="0" t="n">
        <v>9725.35740823504</v>
      </c>
      <c r="G473" s="0" t="n">
        <v>10414.1353208359</v>
      </c>
      <c r="H473" s="0" t="n">
        <v>10248.5787910418</v>
      </c>
      <c r="I473" s="0" t="n">
        <v>10389.9054159486</v>
      </c>
      <c r="J473" s="0" t="n">
        <v>10559.0358878814</v>
      </c>
      <c r="K473" s="0" t="n">
        <v>10924.0669172561</v>
      </c>
      <c r="L473" s="0" t="n">
        <v>8738.8991202389</v>
      </c>
      <c r="M473" s="0" t="n">
        <v>8662.57700521289</v>
      </c>
      <c r="N473" s="0" t="n">
        <v>8872.54894540614</v>
      </c>
      <c r="O473" s="0" t="n">
        <v>9349.61811352677</v>
      </c>
    </row>
    <row r="474" customFormat="false" ht="15" hidden="false" customHeight="false" outlineLevel="0" collapsed="false">
      <c r="A474" s="0" t="n">
        <v>473</v>
      </c>
      <c r="B474" s="0" t="n">
        <v>8982.46822201866</v>
      </c>
      <c r="C474" s="0" t="n">
        <v>8725.00889657347</v>
      </c>
      <c r="D474" s="0" t="n">
        <v>8899.29232450385</v>
      </c>
      <c r="E474" s="0" t="n">
        <v>9163.3337991473</v>
      </c>
      <c r="F474" s="0" t="n">
        <v>9742.41091078466</v>
      </c>
      <c r="G474" s="0" t="n">
        <v>10595.0460583635</v>
      </c>
      <c r="H474" s="0" t="n">
        <v>10524.3240649613</v>
      </c>
      <c r="I474" s="0" t="n">
        <v>10656.6409219607</v>
      </c>
      <c r="J474" s="0" t="n">
        <v>10744.5107169022</v>
      </c>
      <c r="K474" s="0" t="n">
        <v>10989.4943887075</v>
      </c>
      <c r="L474" s="0" t="n">
        <v>9003.9500717739</v>
      </c>
      <c r="M474" s="0" t="n">
        <v>8987.03167160515</v>
      </c>
      <c r="N474" s="0" t="n">
        <v>9150.20974653677</v>
      </c>
      <c r="O474" s="0" t="n">
        <v>9502.51395720583</v>
      </c>
    </row>
    <row r="475" customFormat="false" ht="15" hidden="false" customHeight="false" outlineLevel="0" collapsed="false">
      <c r="A475" s="0" t="n">
        <v>474</v>
      </c>
      <c r="B475" s="0" t="n">
        <v>9047.04427464392</v>
      </c>
      <c r="C475" s="0" t="n">
        <v>8818.17603251871</v>
      </c>
      <c r="D475" s="0" t="n">
        <v>8985.06237639218</v>
      </c>
      <c r="E475" s="0" t="n">
        <v>9251.6101794411</v>
      </c>
      <c r="F475" s="0" t="n">
        <v>9786.9716279623</v>
      </c>
      <c r="G475" s="0" t="n">
        <v>10729.8001174533</v>
      </c>
      <c r="H475" s="0" t="n">
        <v>10695.1895734897</v>
      </c>
      <c r="I475" s="0" t="n">
        <v>10809.6154198357</v>
      </c>
      <c r="J475" s="0" t="n">
        <v>10858.2272305752</v>
      </c>
      <c r="K475" s="0" t="n">
        <v>11042.5781794351</v>
      </c>
      <c r="L475" s="0" t="n">
        <v>9154.50012054033</v>
      </c>
      <c r="M475" s="0" t="n">
        <v>9158.69541388193</v>
      </c>
      <c r="N475" s="0" t="n">
        <v>9309.65672480027</v>
      </c>
      <c r="O475" s="0" t="n">
        <v>9611.89819922329</v>
      </c>
    </row>
    <row r="476" customFormat="false" ht="15" hidden="false" customHeight="false" outlineLevel="0" collapsed="false">
      <c r="A476" s="0" t="n">
        <v>475</v>
      </c>
      <c r="B476" s="0" t="n">
        <v>4744.87637574018</v>
      </c>
      <c r="C476" s="0" t="n">
        <v>4693.35795698542</v>
      </c>
      <c r="D476" s="0" t="n">
        <v>4989.25749085459</v>
      </c>
      <c r="E476" s="0" t="n">
        <v>4925.60424250431</v>
      </c>
      <c r="F476" s="0" t="n">
        <v>5239.95246031664</v>
      </c>
      <c r="G476" s="0" t="n">
        <v>4693.27928547382</v>
      </c>
      <c r="H476" s="0" t="n">
        <v>4807.66026056223</v>
      </c>
      <c r="I476" s="0" t="n">
        <v>5082.14753580399</v>
      </c>
      <c r="J476" s="0" t="n">
        <v>5357.75795650134</v>
      </c>
      <c r="K476" s="0" t="n">
        <v>5521.42748122285</v>
      </c>
      <c r="L476" s="0" t="n">
        <v>4593.17970955669</v>
      </c>
      <c r="M476" s="0" t="n">
        <v>4744.51535220791</v>
      </c>
      <c r="N476" s="0" t="n">
        <v>5092.99158807267</v>
      </c>
      <c r="O476" s="0" t="n">
        <v>5228.19776590694</v>
      </c>
    </row>
    <row r="477" customFormat="false" ht="15" hidden="false" customHeight="false" outlineLevel="0" collapsed="false">
      <c r="A477" s="0" t="n">
        <v>476</v>
      </c>
      <c r="B477" s="0" t="n">
        <v>9271.43929656009</v>
      </c>
      <c r="C477" s="0" t="n">
        <v>9092.51341658834</v>
      </c>
      <c r="D477" s="0" t="n">
        <v>9218.06441330435</v>
      </c>
      <c r="E477" s="0" t="n">
        <v>9421.79054949648</v>
      </c>
      <c r="F477" s="0" t="n">
        <v>9898.63759346273</v>
      </c>
      <c r="G477" s="0" t="n">
        <v>11174.2383873662</v>
      </c>
      <c r="H477" s="0" t="n">
        <v>11196.8183369003</v>
      </c>
      <c r="I477" s="0" t="n">
        <v>11242.2091719489</v>
      </c>
      <c r="J477" s="0" t="n">
        <v>11148.1195754221</v>
      </c>
      <c r="K477" s="0" t="n">
        <v>11195.811268901</v>
      </c>
      <c r="L477" s="0" t="n">
        <v>9590.35607442515</v>
      </c>
      <c r="M477" s="0" t="n">
        <v>9644.93475201833</v>
      </c>
      <c r="N477" s="0" t="n">
        <v>9681.36169712208</v>
      </c>
      <c r="O477" s="0" t="n">
        <v>9879.79950703067</v>
      </c>
    </row>
    <row r="478" customFormat="false" ht="15" hidden="false" customHeight="false" outlineLevel="0" collapsed="false">
      <c r="A478" s="0" t="n">
        <v>477</v>
      </c>
      <c r="B478" s="0" t="n">
        <v>9396.73603965585</v>
      </c>
      <c r="C478" s="0" t="n">
        <v>9222.65275323889</v>
      </c>
      <c r="D478" s="0" t="n">
        <v>9336.78848732811</v>
      </c>
      <c r="E478" s="0" t="n">
        <v>9536.94785510132</v>
      </c>
      <c r="F478" s="0" t="n">
        <v>10004.4360380647</v>
      </c>
      <c r="G478" s="0" t="n">
        <v>11496.5206877146</v>
      </c>
      <c r="H478" s="0" t="n">
        <v>11554.480648565</v>
      </c>
      <c r="I478" s="0" t="n">
        <v>11517.6403531346</v>
      </c>
      <c r="J478" s="0" t="n">
        <v>11297.8101363297</v>
      </c>
      <c r="K478" s="0" t="n">
        <v>11273.8055068204</v>
      </c>
      <c r="L478" s="0" t="n">
        <v>9836.29973023034</v>
      </c>
      <c r="M478" s="0" t="n">
        <v>9880.91394856127</v>
      </c>
      <c r="N478" s="0" t="n">
        <v>9896.02770982457</v>
      </c>
      <c r="O478" s="0" t="n">
        <v>10032.4176794312</v>
      </c>
    </row>
    <row r="479" customFormat="false" ht="15" hidden="false" customHeight="false" outlineLevel="0" collapsed="false">
      <c r="A479" s="0" t="n">
        <v>478</v>
      </c>
      <c r="B479" s="0" t="n">
        <v>9590.87649515898</v>
      </c>
      <c r="C479" s="0" t="n">
        <v>9553.94968702365</v>
      </c>
      <c r="D479" s="0" t="n">
        <v>9714.45614003994</v>
      </c>
      <c r="E479" s="0" t="n">
        <v>9950.36633875955</v>
      </c>
      <c r="F479" s="0" t="n">
        <v>10289.8202820099</v>
      </c>
      <c r="G479" s="0" t="n">
        <v>12014.1777240244</v>
      </c>
      <c r="H479" s="0" t="n">
        <v>12039.6351951894</v>
      </c>
      <c r="I479" s="0" t="n">
        <v>11892.5503074093</v>
      </c>
      <c r="J479" s="0" t="n">
        <v>11552.6800422791</v>
      </c>
      <c r="K479" s="0" t="n">
        <v>11621.0146405092</v>
      </c>
      <c r="L479" s="0" t="n">
        <v>10235.2516016702</v>
      </c>
      <c r="M479" s="0" t="n">
        <v>10285.7138620694</v>
      </c>
      <c r="N479" s="0" t="n">
        <v>10304.34150268</v>
      </c>
      <c r="O479" s="0" t="n">
        <v>10396.7702257136</v>
      </c>
    </row>
    <row r="480" customFormat="false" ht="15" hidden="false" customHeight="false" outlineLevel="0" collapsed="false">
      <c r="A480" s="0" t="n">
        <v>479</v>
      </c>
      <c r="B480" s="0" t="n">
        <v>9277.92408072498</v>
      </c>
      <c r="C480" s="0" t="n">
        <v>9583.41518813388</v>
      </c>
      <c r="D480" s="0" t="n">
        <v>9794.97404537206</v>
      </c>
      <c r="E480" s="0" t="n">
        <v>9947.26197017233</v>
      </c>
      <c r="F480" s="0" t="n">
        <v>9681.23361803084</v>
      </c>
      <c r="G480" s="0" t="n">
        <v>12228.4341560268</v>
      </c>
      <c r="H480" s="0" t="n">
        <v>12372.816209324</v>
      </c>
      <c r="I480" s="0" t="n">
        <v>12002.7872693598</v>
      </c>
      <c r="J480" s="0" t="n">
        <v>11546.9837282184</v>
      </c>
      <c r="K480" s="0" t="n">
        <v>11599.1555275195</v>
      </c>
      <c r="L480" s="0" t="n">
        <v>10335.7101130123</v>
      </c>
      <c r="M480" s="0" t="n">
        <v>10429.0661133564</v>
      </c>
      <c r="N480" s="0" t="n">
        <v>10395.8993267154</v>
      </c>
      <c r="O480" s="0" t="n">
        <v>10416.3133343236</v>
      </c>
    </row>
    <row r="481" customFormat="false" ht="15" hidden="false" customHeight="false" outlineLevel="0" collapsed="false">
      <c r="A481" s="0" t="n">
        <v>480</v>
      </c>
      <c r="B481" s="0" t="n">
        <v>9163.33917590033</v>
      </c>
      <c r="C481" s="0" t="n">
        <v>9586.71924183347</v>
      </c>
      <c r="D481" s="0" t="n">
        <v>9858.63120502903</v>
      </c>
      <c r="E481" s="0" t="n">
        <v>10051.3250896911</v>
      </c>
      <c r="F481" s="0" t="n">
        <v>9433.54813477572</v>
      </c>
      <c r="G481" s="0" t="n">
        <v>12338.0246027304</v>
      </c>
      <c r="H481" s="0" t="n">
        <v>12534.3901001604</v>
      </c>
      <c r="I481" s="0" t="n">
        <v>12001.8951941806</v>
      </c>
      <c r="J481" s="0" t="n">
        <v>11531.1000370562</v>
      </c>
      <c r="K481" s="0" t="n">
        <v>11363.9280262531</v>
      </c>
      <c r="L481" s="0" t="n">
        <v>10376.4508513681</v>
      </c>
      <c r="M481" s="0" t="n">
        <v>10505.5582698229</v>
      </c>
      <c r="N481" s="0" t="n">
        <v>10400.7884657002</v>
      </c>
      <c r="O481" s="0" t="n">
        <v>10489.9157745088</v>
      </c>
    </row>
    <row r="482" customFormat="false" ht="15" hidden="false" customHeight="false" outlineLevel="0" collapsed="false">
      <c r="A482" s="0" t="n">
        <v>481</v>
      </c>
      <c r="B482" s="0" t="n">
        <v>9014.41013246285</v>
      </c>
      <c r="C482" s="0" t="n">
        <v>7878.08181433641</v>
      </c>
      <c r="D482" s="0" t="n">
        <v>7968.11079014093</v>
      </c>
      <c r="E482" s="0" t="n">
        <v>8480.11762163059</v>
      </c>
      <c r="F482" s="0" t="n">
        <v>9945.43113544816</v>
      </c>
      <c r="G482" s="0" t="n">
        <v>10183.4616780628</v>
      </c>
      <c r="H482" s="0" t="n">
        <v>9337.41618946605</v>
      </c>
      <c r="I482" s="0" t="n">
        <v>9332.23255896571</v>
      </c>
      <c r="J482" s="0" t="n">
        <v>9696.61855582492</v>
      </c>
      <c r="K482" s="0" t="n">
        <v>10836.5291448229</v>
      </c>
      <c r="L482" s="0" t="n">
        <v>7650.17547395399</v>
      </c>
      <c r="M482" s="0" t="n">
        <v>6713.27951953931</v>
      </c>
      <c r="N482" s="0" t="n">
        <v>7048.03900941195</v>
      </c>
      <c r="O482" s="0" t="n">
        <v>8538.11152787283</v>
      </c>
    </row>
    <row r="483" customFormat="false" ht="15" hidden="false" customHeight="false" outlineLevel="0" collapsed="false">
      <c r="A483" s="0" t="n">
        <v>482</v>
      </c>
      <c r="B483" s="0" t="n">
        <v>9150.88024140722</v>
      </c>
      <c r="C483" s="0" t="n">
        <v>8446.62090558379</v>
      </c>
      <c r="D483" s="0" t="n">
        <v>8654.02570289621</v>
      </c>
      <c r="E483" s="0" t="n">
        <v>9070.63392835135</v>
      </c>
      <c r="F483" s="0" t="n">
        <v>10165.7366961043</v>
      </c>
      <c r="G483" s="0" t="n">
        <v>10354.1842001844</v>
      </c>
      <c r="H483" s="0" t="n">
        <v>9887.00374521033</v>
      </c>
      <c r="I483" s="0" t="n">
        <v>10017.0069773538</v>
      </c>
      <c r="J483" s="0" t="n">
        <v>10314.7097449808</v>
      </c>
      <c r="K483" s="0" t="n">
        <v>11116.3782740254</v>
      </c>
      <c r="L483" s="0" t="n">
        <v>8300.90473157283</v>
      </c>
      <c r="M483" s="0" t="n">
        <v>7902.94368180111</v>
      </c>
      <c r="N483" s="0" t="n">
        <v>8248.42153495992</v>
      </c>
      <c r="O483" s="0" t="n">
        <v>9225.47797544715</v>
      </c>
    </row>
    <row r="484" customFormat="false" ht="15" hidden="false" customHeight="false" outlineLevel="0" collapsed="false">
      <c r="A484" s="0" t="n">
        <v>483</v>
      </c>
      <c r="B484" s="0" t="n">
        <v>9215.08798448362</v>
      </c>
      <c r="C484" s="0" t="n">
        <v>8760.02517316635</v>
      </c>
      <c r="D484" s="0" t="n">
        <v>8993.72075161576</v>
      </c>
      <c r="E484" s="0" t="n">
        <v>9366.18665055723</v>
      </c>
      <c r="F484" s="0" t="n">
        <v>10226.6797790833</v>
      </c>
      <c r="G484" s="0" t="n">
        <v>10493.3463092383</v>
      </c>
      <c r="H484" s="0" t="n">
        <v>10238.1978846059</v>
      </c>
      <c r="I484" s="0" t="n">
        <v>10407.6619537996</v>
      </c>
      <c r="J484" s="0" t="n">
        <v>10684.5231863638</v>
      </c>
      <c r="K484" s="0" t="n">
        <v>11263.1745311859</v>
      </c>
      <c r="L484" s="0" t="n">
        <v>8722.35445975201</v>
      </c>
      <c r="M484" s="0" t="n">
        <v>8572.57124307922</v>
      </c>
      <c r="N484" s="0" t="n">
        <v>8892.40022991566</v>
      </c>
      <c r="O484" s="0" t="n">
        <v>9594.17302614436</v>
      </c>
    </row>
    <row r="485" customFormat="false" ht="15" hidden="false" customHeight="false" outlineLevel="0" collapsed="false">
      <c r="A485" s="0" t="n">
        <v>484</v>
      </c>
      <c r="B485" s="0" t="n">
        <v>9394.22328433767</v>
      </c>
      <c r="C485" s="0" t="n">
        <v>9092.62768722183</v>
      </c>
      <c r="D485" s="0" t="n">
        <v>9321.55828300435</v>
      </c>
      <c r="E485" s="0" t="n">
        <v>9650.01156890095</v>
      </c>
      <c r="F485" s="0" t="n">
        <v>10328.4905672159</v>
      </c>
      <c r="G485" s="0" t="n">
        <v>10758.19587149</v>
      </c>
      <c r="H485" s="0" t="n">
        <v>10636.9439280041</v>
      </c>
      <c r="I485" s="0" t="n">
        <v>10829.8976958127</v>
      </c>
      <c r="J485" s="0" t="n">
        <v>11063.2099793297</v>
      </c>
      <c r="K485" s="0" t="n">
        <v>11454.204206427</v>
      </c>
      <c r="L485" s="0" t="n">
        <v>9169.20063843481</v>
      </c>
      <c r="M485" s="0" t="n">
        <v>9148.70897133479</v>
      </c>
      <c r="N485" s="0" t="n">
        <v>9422.68680378263</v>
      </c>
      <c r="O485" s="0" t="n">
        <v>9938.38753928083</v>
      </c>
    </row>
    <row r="486" customFormat="false" ht="15" hidden="false" customHeight="false" outlineLevel="0" collapsed="false">
      <c r="A486" s="0" t="n">
        <v>485</v>
      </c>
      <c r="B486" s="0" t="n">
        <v>9408.42929116476</v>
      </c>
      <c r="C486" s="0" t="n">
        <v>9211.15523591947</v>
      </c>
      <c r="D486" s="0" t="n">
        <v>9435.33281438607</v>
      </c>
      <c r="E486" s="0" t="n">
        <v>9733.26651562109</v>
      </c>
      <c r="F486" s="0" t="n">
        <v>10325.3590753923</v>
      </c>
      <c r="G486" s="0" t="n">
        <v>10885.2321316436</v>
      </c>
      <c r="H486" s="0" t="n">
        <v>10866.616703903</v>
      </c>
      <c r="I486" s="0" t="n">
        <v>11055.4855348085</v>
      </c>
      <c r="J486" s="0" t="n">
        <v>11206.3729985192</v>
      </c>
      <c r="K486" s="0" t="n">
        <v>11496.1398680463</v>
      </c>
      <c r="L486" s="0" t="n">
        <v>9383.12086323512</v>
      </c>
      <c r="M486" s="0" t="n">
        <v>9428.53682998814</v>
      </c>
      <c r="N486" s="0" t="n">
        <v>9650.29026095217</v>
      </c>
      <c r="O486" s="0" t="n">
        <v>10048.1017083848</v>
      </c>
    </row>
    <row r="487" customFormat="false" ht="15" hidden="false" customHeight="false" outlineLevel="0" collapsed="false">
      <c r="A487" s="0" t="n">
        <v>486</v>
      </c>
      <c r="B487" s="0" t="n">
        <v>9459.77843872998</v>
      </c>
      <c r="C487" s="0" t="n">
        <v>9292.1863231225</v>
      </c>
      <c r="D487" s="0" t="n">
        <v>9508.92497636745</v>
      </c>
      <c r="E487" s="0" t="n">
        <v>9811.33708864366</v>
      </c>
      <c r="F487" s="0" t="n">
        <v>10361.9663321683</v>
      </c>
      <c r="G487" s="0" t="n">
        <v>11001.488428465</v>
      </c>
      <c r="H487" s="0" t="n">
        <v>11023.8105329274</v>
      </c>
      <c r="I487" s="0" t="n">
        <v>11198.2923162599</v>
      </c>
      <c r="J487" s="0" t="n">
        <v>11315.5680472316</v>
      </c>
      <c r="K487" s="0" t="n">
        <v>11548.6626544684</v>
      </c>
      <c r="L487" s="0" t="n">
        <v>9519.83542343656</v>
      </c>
      <c r="M487" s="0" t="n">
        <v>9592.15334857398</v>
      </c>
      <c r="N487" s="0" t="n">
        <v>9801.72274556461</v>
      </c>
      <c r="O487" s="0" t="n">
        <v>10151.1844041053</v>
      </c>
    </row>
    <row r="488" customFormat="false" ht="15" hidden="false" customHeight="false" outlineLevel="0" collapsed="false">
      <c r="A488" s="0" t="n">
        <v>487</v>
      </c>
      <c r="B488" s="0" t="n">
        <v>4739.74189046405</v>
      </c>
      <c r="C488" s="0" t="n">
        <v>5094.50942432776</v>
      </c>
      <c r="D488" s="0" t="n">
        <v>5347.00029188903</v>
      </c>
      <c r="E488" s="0" t="n">
        <v>4855.19707228795</v>
      </c>
      <c r="F488" s="0" t="n">
        <v>5407.13957463945</v>
      </c>
      <c r="G488" s="0" t="n">
        <v>4553.17430164874</v>
      </c>
      <c r="H488" s="0" t="n">
        <v>4628.52251753547</v>
      </c>
      <c r="I488" s="0" t="n">
        <v>5198.21315039278</v>
      </c>
      <c r="J488" s="0" t="n">
        <v>5250.9181110493</v>
      </c>
      <c r="K488" s="0" t="n">
        <v>5469.27776910886</v>
      </c>
      <c r="L488" s="0" t="n">
        <v>4431.57989105467</v>
      </c>
      <c r="M488" s="0" t="n">
        <v>4495.83954240165</v>
      </c>
      <c r="N488" s="0" t="n">
        <v>5171.28662691864</v>
      </c>
      <c r="O488" s="0" t="n">
        <v>5037.11625311237</v>
      </c>
    </row>
    <row r="489" customFormat="false" ht="15" hidden="false" customHeight="false" outlineLevel="0" collapsed="false">
      <c r="A489" s="0" t="n">
        <v>488</v>
      </c>
      <c r="B489" s="0" t="n">
        <v>9678.98946193078</v>
      </c>
      <c r="C489" s="0" t="n">
        <v>9570.66362287881</v>
      </c>
      <c r="D489" s="0" t="n">
        <v>9751.71479471303</v>
      </c>
      <c r="E489" s="0" t="n">
        <v>10006.5309161135</v>
      </c>
      <c r="F489" s="0" t="n">
        <v>10512.6488607121</v>
      </c>
      <c r="G489" s="0" t="n">
        <v>11402.0026931317</v>
      </c>
      <c r="H489" s="0" t="n">
        <v>11502.2712759932</v>
      </c>
      <c r="I489" s="0" t="n">
        <v>11631.5891300546</v>
      </c>
      <c r="J489" s="0" t="n">
        <v>11622.3846421034</v>
      </c>
      <c r="K489" s="0" t="n">
        <v>11741.0862637002</v>
      </c>
      <c r="L489" s="0" t="n">
        <v>9938.65088161894</v>
      </c>
      <c r="M489" s="0" t="n">
        <v>10076.960851371</v>
      </c>
      <c r="N489" s="0" t="n">
        <v>10182.5914349842</v>
      </c>
      <c r="O489" s="0" t="n">
        <v>10440.9624918794</v>
      </c>
    </row>
    <row r="490" customFormat="false" ht="15" hidden="false" customHeight="false" outlineLevel="0" collapsed="false">
      <c r="A490" s="0" t="n">
        <v>489</v>
      </c>
      <c r="B490" s="0" t="n">
        <v>9653.91888388739</v>
      </c>
      <c r="C490" s="0" t="n">
        <v>9556.3300153219</v>
      </c>
      <c r="D490" s="0" t="n">
        <v>9722.21748521762</v>
      </c>
      <c r="E490" s="0" t="n">
        <v>9978.53455649474</v>
      </c>
      <c r="F490" s="0" t="n">
        <v>10491.0003865064</v>
      </c>
      <c r="G490" s="0" t="n">
        <v>11613.0590695457</v>
      </c>
      <c r="H490" s="0" t="n">
        <v>11767.3797036814</v>
      </c>
      <c r="I490" s="0" t="n">
        <v>11822.24586716</v>
      </c>
      <c r="J490" s="0" t="n">
        <v>11693.1186151107</v>
      </c>
      <c r="K490" s="0" t="n">
        <v>11734.006788726</v>
      </c>
      <c r="L490" s="0" t="n">
        <v>10049.389988831</v>
      </c>
      <c r="M490" s="0" t="n">
        <v>10193.6161745637</v>
      </c>
      <c r="N490" s="0" t="n">
        <v>10279.8118713646</v>
      </c>
      <c r="O490" s="0" t="n">
        <v>10476.1612307851</v>
      </c>
    </row>
    <row r="491" customFormat="false" ht="15" hidden="false" customHeight="false" outlineLevel="0" collapsed="false">
      <c r="A491" s="0" t="n">
        <v>490</v>
      </c>
      <c r="B491" s="0" t="n">
        <v>10020.5908975488</v>
      </c>
      <c r="C491" s="0" t="n">
        <v>10096.7171212313</v>
      </c>
      <c r="D491" s="0" t="n">
        <v>10331.7397577897</v>
      </c>
      <c r="E491" s="0" t="n">
        <v>10625.3395926589</v>
      </c>
      <c r="F491" s="0" t="n">
        <v>10999.4195998871</v>
      </c>
      <c r="G491" s="0" t="n">
        <v>12267.1507171525</v>
      </c>
      <c r="H491" s="0" t="n">
        <v>12384.7028960353</v>
      </c>
      <c r="I491" s="0" t="n">
        <v>12331.7970214113</v>
      </c>
      <c r="J491" s="0" t="n">
        <v>12093.5837600814</v>
      </c>
      <c r="K491" s="0" t="n">
        <v>12238.4282038888</v>
      </c>
      <c r="L491" s="0" t="n">
        <v>10637.8812533494</v>
      </c>
      <c r="M491" s="0" t="n">
        <v>10785.0794970391</v>
      </c>
      <c r="N491" s="0" t="n">
        <v>10870.1846762305</v>
      </c>
      <c r="O491" s="0" t="n">
        <v>11020.5913407127</v>
      </c>
    </row>
    <row r="492" customFormat="false" ht="15" hidden="false" customHeight="false" outlineLevel="0" collapsed="false">
      <c r="A492" s="0" t="n">
        <v>491</v>
      </c>
      <c r="B492" s="0" t="n">
        <v>9676.01368756255</v>
      </c>
      <c r="C492" s="0" t="n">
        <v>10095.4822167158</v>
      </c>
      <c r="D492" s="0" t="n">
        <v>10410.3783132774</v>
      </c>
      <c r="E492" s="0" t="n">
        <v>10592.0204122492</v>
      </c>
      <c r="F492" s="0" t="n">
        <v>10129.4407078084</v>
      </c>
      <c r="G492" s="0" t="n">
        <v>12468.8241197131</v>
      </c>
      <c r="H492" s="0" t="n">
        <v>12698.1664781445</v>
      </c>
      <c r="I492" s="0" t="n">
        <v>12411.4846048391</v>
      </c>
      <c r="J492" s="0" t="n">
        <v>12047.1952086612</v>
      </c>
      <c r="K492" s="0" t="n">
        <v>12154.7781184133</v>
      </c>
      <c r="L492" s="0" t="n">
        <v>10729.5937447287</v>
      </c>
      <c r="M492" s="0" t="n">
        <v>10918.2076739271</v>
      </c>
      <c r="N492" s="0" t="n">
        <v>10905.6024073911</v>
      </c>
      <c r="O492" s="0" t="n">
        <v>10995.2082758557</v>
      </c>
    </row>
    <row r="493" customFormat="false" ht="15" hidden="false" customHeight="false" outlineLevel="0" collapsed="false">
      <c r="A493" s="0" t="n">
        <v>492</v>
      </c>
      <c r="B493" s="0" t="n">
        <v>9504.20479451489</v>
      </c>
      <c r="C493" s="0" t="n">
        <v>9998.52961709116</v>
      </c>
      <c r="D493" s="0" t="n">
        <v>10288.047382895</v>
      </c>
      <c r="E493" s="0" t="n">
        <v>10571.2652720308</v>
      </c>
      <c r="F493" s="0" t="n">
        <v>9757.40750835813</v>
      </c>
      <c r="G493" s="0" t="n">
        <v>12481.9812593543</v>
      </c>
      <c r="H493" s="0" t="n">
        <v>12764.860508724</v>
      </c>
      <c r="I493" s="0" t="n">
        <v>12333.9261568939</v>
      </c>
      <c r="J493" s="0" t="n">
        <v>11972.129601348</v>
      </c>
      <c r="K493" s="0" t="n">
        <v>11664.7999686017</v>
      </c>
      <c r="L493" s="0" t="n">
        <v>10671.5809503345</v>
      </c>
      <c r="M493" s="0" t="n">
        <v>10876.4589923159</v>
      </c>
      <c r="N493" s="0" t="n">
        <v>10787.7912463932</v>
      </c>
      <c r="O493" s="0" t="n">
        <v>10941.6246110321</v>
      </c>
    </row>
    <row r="494" customFormat="false" ht="15" hidden="false" customHeight="false" outlineLevel="0" collapsed="false">
      <c r="A494" s="0" t="n">
        <v>493</v>
      </c>
      <c r="B494" s="0" t="n">
        <v>9356.3416808525</v>
      </c>
      <c r="C494" s="0" t="n">
        <v>8292.95073328208</v>
      </c>
      <c r="D494" s="0" t="n">
        <v>8448.19059110184</v>
      </c>
      <c r="E494" s="0" t="n">
        <v>9014.8335544009</v>
      </c>
      <c r="F494" s="0" t="n">
        <v>10463.3312328131</v>
      </c>
      <c r="G494" s="0" t="n">
        <v>10412.4896420444</v>
      </c>
      <c r="H494" s="0" t="n">
        <v>9618.30135218593</v>
      </c>
      <c r="I494" s="0" t="n">
        <v>9690.43197275045</v>
      </c>
      <c r="J494" s="0" t="n">
        <v>10137.1338711259</v>
      </c>
      <c r="K494" s="0" t="n">
        <v>11289.1244602205</v>
      </c>
      <c r="L494" s="0" t="n">
        <v>7954.36879225662</v>
      </c>
      <c r="M494" s="0" t="n">
        <v>7111.85374853838</v>
      </c>
      <c r="N494" s="0" t="n">
        <v>7555.91810100017</v>
      </c>
      <c r="O494" s="0" t="n">
        <v>9086.20793124931</v>
      </c>
    </row>
    <row r="495" customFormat="false" ht="15" hidden="false" customHeight="false" outlineLevel="0" collapsed="false">
      <c r="A495" s="0" t="n">
        <v>494</v>
      </c>
      <c r="B495" s="0" t="n">
        <v>9440.24285287364</v>
      </c>
      <c r="C495" s="0" t="n">
        <v>8787.82824254474</v>
      </c>
      <c r="D495" s="0" t="n">
        <v>9035.67942878724</v>
      </c>
      <c r="E495" s="0" t="n">
        <v>9477.1013362414</v>
      </c>
      <c r="F495" s="0" t="n">
        <v>10558.5402382991</v>
      </c>
      <c r="G495" s="0" t="n">
        <v>10535.7399148224</v>
      </c>
      <c r="H495" s="0" t="n">
        <v>10099.4041600694</v>
      </c>
      <c r="I495" s="0" t="n">
        <v>10277.113463774</v>
      </c>
      <c r="J495" s="0" t="n">
        <v>10623.6438252381</v>
      </c>
      <c r="K495" s="0" t="n">
        <v>11432.9325408462</v>
      </c>
      <c r="L495" s="0" t="n">
        <v>8550.93612134427</v>
      </c>
      <c r="M495" s="0" t="n">
        <v>8215.22040954796</v>
      </c>
      <c r="N495" s="0" t="n">
        <v>8623.19269990862</v>
      </c>
      <c r="O495" s="0" t="n">
        <v>9617.67300044507</v>
      </c>
    </row>
    <row r="496" customFormat="false" ht="15" hidden="false" customHeight="false" outlineLevel="0" collapsed="false">
      <c r="A496" s="0" t="n">
        <v>495</v>
      </c>
      <c r="B496" s="0" t="n">
        <v>9525.42285082623</v>
      </c>
      <c r="C496" s="0" t="n">
        <v>9106.07142161529</v>
      </c>
      <c r="D496" s="0" t="n">
        <v>9365.46036720635</v>
      </c>
      <c r="E496" s="0" t="n">
        <v>9751.38289207976</v>
      </c>
      <c r="F496" s="0" t="n">
        <v>10599.9023170141</v>
      </c>
      <c r="G496" s="0" t="n">
        <v>10695.1764914847</v>
      </c>
      <c r="H496" s="0" t="n">
        <v>10462.5991956762</v>
      </c>
      <c r="I496" s="0" t="n">
        <v>10663.1478869492</v>
      </c>
      <c r="J496" s="0" t="n">
        <v>10971.2766626821</v>
      </c>
      <c r="K496" s="0" t="n">
        <v>11563.9192575759</v>
      </c>
      <c r="L496" s="0" t="n">
        <v>8987.22043115619</v>
      </c>
      <c r="M496" s="0" t="n">
        <v>8874.54604016176</v>
      </c>
      <c r="N496" s="0" t="n">
        <v>9230.01510768162</v>
      </c>
      <c r="O496" s="0" t="n">
        <v>9945.88131606728</v>
      </c>
    </row>
    <row r="497" customFormat="false" ht="15" hidden="false" customHeight="false" outlineLevel="0" collapsed="false">
      <c r="A497" s="0" t="n">
        <v>496</v>
      </c>
      <c r="B497" s="0" t="n">
        <v>9719.47362513287</v>
      </c>
      <c r="C497" s="0" t="n">
        <v>9460.34929759112</v>
      </c>
      <c r="D497" s="0" t="n">
        <v>9721.81956209087</v>
      </c>
      <c r="E497" s="0" t="n">
        <v>10071.5891329921</v>
      </c>
      <c r="F497" s="0" t="n">
        <v>10742.2100481861</v>
      </c>
      <c r="G497" s="0" t="n">
        <v>10969.0888285898</v>
      </c>
      <c r="H497" s="0" t="n">
        <v>10879.9532034969</v>
      </c>
      <c r="I497" s="0" t="n">
        <v>11109.8640938371</v>
      </c>
      <c r="J497" s="0" t="n">
        <v>11380.2622454988</v>
      </c>
      <c r="K497" s="0" t="n">
        <v>11791.6154584987</v>
      </c>
      <c r="L497" s="0" t="n">
        <v>9453.69518963259</v>
      </c>
      <c r="M497" s="0" t="n">
        <v>9474.64591939793</v>
      </c>
      <c r="N497" s="0" t="n">
        <v>9791.28685794738</v>
      </c>
      <c r="O497" s="0" t="n">
        <v>10330.5855004315</v>
      </c>
    </row>
    <row r="498" customFormat="false" ht="15" hidden="false" customHeight="false" outlineLevel="0" collapsed="false">
      <c r="A498" s="0" t="n">
        <v>497</v>
      </c>
      <c r="B498" s="0" t="n">
        <v>9731.97220762506</v>
      </c>
      <c r="C498" s="0" t="n">
        <v>9588.49872101416</v>
      </c>
      <c r="D498" s="0" t="n">
        <v>9852.92285385596</v>
      </c>
      <c r="E498" s="0" t="n">
        <v>10181.232297772</v>
      </c>
      <c r="F498" s="0" t="n">
        <v>10782.1010950159</v>
      </c>
      <c r="G498" s="0" t="n">
        <v>11080.3585764046</v>
      </c>
      <c r="H498" s="0" t="n">
        <v>11103.681599666</v>
      </c>
      <c r="I498" s="0" t="n">
        <v>11342.302456245</v>
      </c>
      <c r="J498" s="0" t="n">
        <v>11545.0502823834</v>
      </c>
      <c r="K498" s="0" t="n">
        <v>11873.6348920093</v>
      </c>
      <c r="L498" s="0" t="n">
        <v>9660.80156654009</v>
      </c>
      <c r="M498" s="0" t="n">
        <v>9760.78939882315</v>
      </c>
      <c r="N498" s="0" t="n">
        <v>10034.8687093153</v>
      </c>
      <c r="O498" s="0" t="n">
        <v>10473.1746634731</v>
      </c>
    </row>
    <row r="499" customFormat="false" ht="15" hidden="false" customHeight="false" outlineLevel="0" collapsed="false">
      <c r="A499" s="0" t="n">
        <v>498</v>
      </c>
      <c r="B499" s="0" t="n">
        <v>9802.87055583946</v>
      </c>
      <c r="C499" s="0" t="n">
        <v>9685.24164523878</v>
      </c>
      <c r="D499" s="0" t="n">
        <v>9937.71932750531</v>
      </c>
      <c r="E499" s="0" t="n">
        <v>10265.2880137956</v>
      </c>
      <c r="F499" s="0" t="n">
        <v>10822.2865596102</v>
      </c>
      <c r="G499" s="0" t="n">
        <v>11209.8755631805</v>
      </c>
      <c r="H499" s="0" t="n">
        <v>11274.7203455922</v>
      </c>
      <c r="I499" s="0" t="n">
        <v>11494.1391678951</v>
      </c>
      <c r="J499" s="0" t="n">
        <v>11664.4624040132</v>
      </c>
      <c r="K499" s="0" t="n">
        <v>11931.6641059454</v>
      </c>
      <c r="L499" s="0" t="n">
        <v>9816.10486636006</v>
      </c>
      <c r="M499" s="0" t="n">
        <v>9941.1236495956</v>
      </c>
      <c r="N499" s="0" t="n">
        <v>10194.1297202157</v>
      </c>
      <c r="O499" s="0" t="n">
        <v>10581.0019513498</v>
      </c>
    </row>
    <row r="500" customFormat="false" ht="15" hidden="false" customHeight="false" outlineLevel="0" collapsed="false">
      <c r="A500" s="0" t="n">
        <v>499</v>
      </c>
      <c r="B500" s="0" t="n">
        <v>4596.05184321089</v>
      </c>
      <c r="C500" s="0" t="n">
        <v>5037.33083358793</v>
      </c>
      <c r="D500" s="0" t="n">
        <v>4955.66734101734</v>
      </c>
      <c r="E500" s="0" t="n">
        <v>4858.886403276</v>
      </c>
      <c r="F500" s="0" t="n">
        <v>5538.01255890381</v>
      </c>
      <c r="G500" s="0" t="n">
        <v>4346.64312416586</v>
      </c>
      <c r="H500" s="0" t="n">
        <v>4371.97504347669</v>
      </c>
      <c r="I500" s="0" t="n">
        <v>4805.97772758569</v>
      </c>
      <c r="J500" s="0" t="n">
        <v>5260.63869136698</v>
      </c>
      <c r="K500" s="0" t="n">
        <v>5592.9514844045</v>
      </c>
      <c r="L500" s="0" t="n">
        <v>4137.03084184525</v>
      </c>
      <c r="M500" s="0" t="n">
        <v>4258.62681623188</v>
      </c>
      <c r="N500" s="0" t="n">
        <v>5352.76271639848</v>
      </c>
      <c r="O500" s="0" t="n">
        <v>5173.67559779086</v>
      </c>
    </row>
    <row r="501" customFormat="false" ht="15" hidden="false" customHeight="false" outlineLevel="0" collapsed="false">
      <c r="A501" s="0" t="n">
        <v>500</v>
      </c>
      <c r="B501" s="0" t="n">
        <v>9906.2288862968</v>
      </c>
      <c r="C501" s="0" t="n">
        <v>9850.61504205703</v>
      </c>
      <c r="D501" s="0" t="n">
        <v>10072.1103409698</v>
      </c>
      <c r="E501" s="0" t="n">
        <v>10368.4743194009</v>
      </c>
      <c r="F501" s="0" t="n">
        <v>10893.01914897</v>
      </c>
      <c r="G501" s="0" t="n">
        <v>11495.33522062</v>
      </c>
      <c r="H501" s="0" t="n">
        <v>11649.5261685588</v>
      </c>
      <c r="I501" s="0" t="n">
        <v>11841.7470300705</v>
      </c>
      <c r="J501" s="0" t="n">
        <v>11893.5509541657</v>
      </c>
      <c r="K501" s="0" t="n">
        <v>12059.5378430781</v>
      </c>
      <c r="L501" s="0" t="n">
        <v>10112.6023409287</v>
      </c>
      <c r="M501" s="0" t="n">
        <v>10314.4253386024</v>
      </c>
      <c r="N501" s="0" t="n">
        <v>10474.6004280802</v>
      </c>
      <c r="O501" s="0" t="n">
        <v>10775.0069495814</v>
      </c>
    </row>
    <row r="502" customFormat="false" ht="15" hidden="false" customHeight="false" outlineLevel="0" collapsed="false">
      <c r="A502" s="0" t="n">
        <v>501</v>
      </c>
      <c r="B502" s="0" t="n">
        <v>10017.5096653893</v>
      </c>
      <c r="C502" s="0" t="n">
        <v>9964.63946676387</v>
      </c>
      <c r="D502" s="0" t="n">
        <v>10162.628667951</v>
      </c>
      <c r="E502" s="0" t="n">
        <v>10461.4070556733</v>
      </c>
      <c r="F502" s="0" t="n">
        <v>10986.3536299708</v>
      </c>
      <c r="G502" s="0" t="n">
        <v>11784.6680801902</v>
      </c>
      <c r="H502" s="0" t="n">
        <v>12004.68138231</v>
      </c>
      <c r="I502" s="0" t="n">
        <v>12124.5653434881</v>
      </c>
      <c r="J502" s="0" t="n">
        <v>12067.9485498351</v>
      </c>
      <c r="K502" s="0" t="n">
        <v>12167.0708047641</v>
      </c>
      <c r="L502" s="0" t="n">
        <v>10346.4984982587</v>
      </c>
      <c r="M502" s="0" t="n">
        <v>10554.9578140197</v>
      </c>
      <c r="N502" s="0" t="n">
        <v>10679.0474816384</v>
      </c>
      <c r="O502" s="0" t="n">
        <v>10925.7728380798</v>
      </c>
    </row>
    <row r="503" customFormat="false" ht="15" hidden="false" customHeight="false" outlineLevel="0" collapsed="false">
      <c r="A503" s="0" t="n">
        <v>502</v>
      </c>
      <c r="B503" s="0" t="n">
        <v>10342.6047721344</v>
      </c>
      <c r="C503" s="0" t="n">
        <v>10489.3334263599</v>
      </c>
      <c r="D503" s="0" t="n">
        <v>10758.203130296</v>
      </c>
      <c r="E503" s="0" t="n">
        <v>11071.8467013902</v>
      </c>
      <c r="F503" s="0" t="n">
        <v>11474.7456112601</v>
      </c>
      <c r="G503" s="0" t="n">
        <v>12438.0957681176</v>
      </c>
      <c r="H503" s="0" t="n">
        <v>12613.8030780514</v>
      </c>
      <c r="I503" s="0" t="n">
        <v>12621.6408191893</v>
      </c>
      <c r="J503" s="0" t="n">
        <v>12456.9629299411</v>
      </c>
      <c r="K503" s="0" t="n">
        <v>12647.6863635197</v>
      </c>
      <c r="L503" s="0" t="n">
        <v>10921.0011181432</v>
      </c>
      <c r="M503" s="0" t="n">
        <v>11126.6141327868</v>
      </c>
      <c r="N503" s="0" t="n">
        <v>11251.1418822733</v>
      </c>
      <c r="O503" s="0" t="n">
        <v>11438.4911368259</v>
      </c>
    </row>
    <row r="504" customFormat="false" ht="15" hidden="false" customHeight="false" outlineLevel="0" collapsed="false">
      <c r="A504" s="0" t="n">
        <v>503</v>
      </c>
      <c r="B504" s="0" t="n">
        <v>10045.7656984836</v>
      </c>
      <c r="C504" s="0" t="n">
        <v>10554.6220502409</v>
      </c>
      <c r="D504" s="0" t="n">
        <v>10954.7171483101</v>
      </c>
      <c r="E504" s="0" t="n">
        <v>11211.2561225463</v>
      </c>
      <c r="F504" s="0" t="n">
        <v>10604.7722258866</v>
      </c>
      <c r="G504" s="0" t="n">
        <v>12642.2335084016</v>
      </c>
      <c r="H504" s="0" t="n">
        <v>12925.4438191044</v>
      </c>
      <c r="I504" s="0" t="n">
        <v>12716.37293913</v>
      </c>
      <c r="J504" s="0" t="n">
        <v>12442.3809314467</v>
      </c>
      <c r="K504" s="0" t="n">
        <v>12544.6288898096</v>
      </c>
      <c r="L504" s="0" t="n">
        <v>11056.0307198693</v>
      </c>
      <c r="M504" s="0" t="n">
        <v>11298.6959434104</v>
      </c>
      <c r="N504" s="0" t="n">
        <v>11326.1120251817</v>
      </c>
      <c r="O504" s="0" t="n">
        <v>11508.5588299266</v>
      </c>
    </row>
    <row r="505" customFormat="false" ht="15" hidden="false" customHeight="false" outlineLevel="0" collapsed="false">
      <c r="A505" s="0" t="n">
        <v>504</v>
      </c>
      <c r="B505" s="0" t="n">
        <v>9869.18463279561</v>
      </c>
      <c r="C505" s="0" t="n">
        <v>10431.994978149</v>
      </c>
      <c r="D505" s="0" t="n">
        <v>10807.2044451691</v>
      </c>
      <c r="E505" s="0" t="n">
        <v>11135.9129180391</v>
      </c>
      <c r="F505" s="0" t="n">
        <v>10234.1699692797</v>
      </c>
      <c r="G505" s="0" t="n">
        <v>12636.1116125674</v>
      </c>
      <c r="H505" s="0" t="n">
        <v>12985.0364834904</v>
      </c>
      <c r="I505" s="0" t="n">
        <v>12662.3913583672</v>
      </c>
      <c r="J505" s="0" t="n">
        <v>12416.4147621557</v>
      </c>
      <c r="K505" s="0" t="n">
        <v>12021.507826469</v>
      </c>
      <c r="L505" s="0" t="n">
        <v>11014.3646548935</v>
      </c>
      <c r="M505" s="0" t="n">
        <v>11273.223434686</v>
      </c>
      <c r="N505" s="0" t="n">
        <v>11222.7721025654</v>
      </c>
      <c r="O505" s="0" t="n">
        <v>11465.1032786411</v>
      </c>
    </row>
    <row r="506" customFormat="false" ht="15" hidden="false" customHeight="false" outlineLevel="0" collapsed="false">
      <c r="A506" s="0" t="n">
        <v>505</v>
      </c>
      <c r="B506" s="0" t="n">
        <v>5459.66016464048</v>
      </c>
      <c r="C506" s="0" t="n">
        <v>5846.89132649218</v>
      </c>
      <c r="D506" s="0" t="n">
        <v>4909.95827623735</v>
      </c>
      <c r="E506" s="0" t="n">
        <v>4707.96906120796</v>
      </c>
      <c r="F506" s="0" t="n">
        <v>4931.19470234671</v>
      </c>
      <c r="G506" s="0" t="n">
        <v>5823.1285951919</v>
      </c>
      <c r="H506" s="0" t="n">
        <v>6884.44884396381</v>
      </c>
      <c r="I506" s="0" t="n">
        <v>5998.28499159557</v>
      </c>
      <c r="J506" s="0" t="n">
        <v>5731.24700033911</v>
      </c>
      <c r="K506" s="0" t="n">
        <v>5835.9123498479</v>
      </c>
      <c r="L506" s="0" t="n">
        <v>6504.21893325267</v>
      </c>
      <c r="M506" s="0" t="n">
        <v>5738.30241618011</v>
      </c>
      <c r="N506" s="0" t="n">
        <v>4608.55846052977</v>
      </c>
      <c r="O506" s="0" t="n">
        <v>4217.78413193954</v>
      </c>
      <c r="P506" s="0" t="n">
        <v>4487.09648625594</v>
      </c>
    </row>
    <row r="507" customFormat="false" ht="15" hidden="false" customHeight="false" outlineLevel="0" collapsed="false">
      <c r="A507" s="0" t="n">
        <v>506</v>
      </c>
      <c r="B507" s="0" t="n">
        <v>5495.97223291332</v>
      </c>
      <c r="C507" s="0" t="n">
        <v>5728.80614223403</v>
      </c>
      <c r="D507" s="0" t="n">
        <v>5060.27022022382</v>
      </c>
      <c r="E507" s="0" t="n">
        <v>4935.38785386725</v>
      </c>
      <c r="F507" s="0" t="n">
        <v>5062.57243066356</v>
      </c>
      <c r="G507" s="0" t="n">
        <v>5679.12650900422</v>
      </c>
      <c r="H507" s="0" t="n">
        <v>6872.13417314669</v>
      </c>
      <c r="I507" s="0" t="n">
        <v>6224.07291179178</v>
      </c>
      <c r="J507" s="0" t="n">
        <v>6031.69530811727</v>
      </c>
      <c r="K507" s="0" t="n">
        <v>6035.90763273219</v>
      </c>
      <c r="L507" s="0" t="n">
        <v>6427.11419743575</v>
      </c>
      <c r="M507" s="0" t="n">
        <v>5836.45177807613</v>
      </c>
      <c r="N507" s="0" t="n">
        <v>5037.47879640588</v>
      </c>
      <c r="O507" s="0" t="n">
        <v>4796.81734069165</v>
      </c>
      <c r="P507" s="0" t="n">
        <v>4877.31478153109</v>
      </c>
    </row>
    <row r="508" customFormat="false" ht="15" hidden="false" customHeight="false" outlineLevel="0" collapsed="false">
      <c r="A508" s="0" t="n">
        <v>507</v>
      </c>
      <c r="B508" s="0" t="n">
        <v>5510.33279160693</v>
      </c>
      <c r="C508" s="0" t="n">
        <v>5674.1346992769</v>
      </c>
      <c r="D508" s="0" t="n">
        <v>5154.01668100734</v>
      </c>
      <c r="E508" s="0" t="n">
        <v>5051.2985401938</v>
      </c>
      <c r="F508" s="0" t="n">
        <v>5126.12993163021</v>
      </c>
      <c r="G508" s="0" t="n">
        <v>5574.92643389024</v>
      </c>
      <c r="H508" s="0" t="n">
        <v>6926.56027733688</v>
      </c>
      <c r="I508" s="0" t="n">
        <v>6405.40556163756</v>
      </c>
      <c r="J508" s="0" t="n">
        <v>6236.3277702354</v>
      </c>
      <c r="K508" s="0" t="n">
        <v>6177.01982712512</v>
      </c>
      <c r="L508" s="0" t="n">
        <v>6380.41362134448</v>
      </c>
      <c r="M508" s="0" t="n">
        <v>5936.94938047056</v>
      </c>
      <c r="N508" s="0" t="n">
        <v>5308.47833519027</v>
      </c>
      <c r="O508" s="0" t="n">
        <v>5114.2440204194</v>
      </c>
      <c r="P508" s="0" t="n">
        <v>5100.25784659686</v>
      </c>
    </row>
    <row r="509" customFormat="false" ht="15" hidden="false" customHeight="false" outlineLevel="0" collapsed="false">
      <c r="A509" s="0" t="n">
        <v>508</v>
      </c>
      <c r="B509" s="0" t="n">
        <v>5505.11901685405</v>
      </c>
      <c r="C509" s="0" t="n">
        <v>5652.35488298381</v>
      </c>
      <c r="D509" s="0" t="n">
        <v>5214.75398354229</v>
      </c>
      <c r="E509" s="0" t="n">
        <v>5108.15853531066</v>
      </c>
      <c r="F509" s="0" t="n">
        <v>5151.88112406112</v>
      </c>
      <c r="G509" s="0" t="n">
        <v>5484.43961070333</v>
      </c>
      <c r="H509" s="0" t="n">
        <v>7025.1755901673</v>
      </c>
      <c r="I509" s="0" t="n">
        <v>6567.68365112734</v>
      </c>
      <c r="J509" s="0" t="n">
        <v>6398.01206384818</v>
      </c>
      <c r="K509" s="0" t="n">
        <v>6273.62361486676</v>
      </c>
      <c r="L509" s="0" t="n">
        <v>6325.49508841104</v>
      </c>
      <c r="M509" s="0" t="n">
        <v>6029.27631242031</v>
      </c>
      <c r="N509" s="0" t="n">
        <v>5493.79715632459</v>
      </c>
      <c r="O509" s="0" t="n">
        <v>5297.60365206965</v>
      </c>
      <c r="P509" s="0" t="n">
        <v>5230.41111801366</v>
      </c>
    </row>
    <row r="510" customFormat="false" ht="15" hidden="false" customHeight="false" outlineLevel="0" collapsed="false">
      <c r="A510" s="0" t="n">
        <v>509</v>
      </c>
      <c r="B510" s="0" t="n">
        <v>5325.23433452252</v>
      </c>
      <c r="C510" s="0" t="n">
        <v>5701.42573407461</v>
      </c>
      <c r="D510" s="0" t="n">
        <v>5226.29397462267</v>
      </c>
      <c r="E510" s="0" t="n">
        <v>5043.75365136606</v>
      </c>
      <c r="F510" s="0" t="n">
        <v>5004.93251341807</v>
      </c>
      <c r="G510" s="0" t="n">
        <v>5220.1075824822</v>
      </c>
      <c r="H510" s="0" t="n">
        <v>7295.94537670871</v>
      </c>
      <c r="I510" s="0" t="n">
        <v>6786.57653290508</v>
      </c>
      <c r="J510" s="0" t="n">
        <v>6516.83983896858</v>
      </c>
      <c r="K510" s="0" t="n">
        <v>6229.02648511017</v>
      </c>
      <c r="L510" s="0" t="n">
        <v>6093.01172257437</v>
      </c>
      <c r="M510" s="0" t="n">
        <v>6231.37458708258</v>
      </c>
      <c r="N510" s="0" t="n">
        <v>5657.17834508469</v>
      </c>
      <c r="O510" s="0" t="n">
        <v>5358.93223990528</v>
      </c>
      <c r="P510" s="0" t="n">
        <v>5187.2018864721</v>
      </c>
    </row>
    <row r="511" customFormat="false" ht="15" hidden="false" customHeight="false" outlineLevel="0" collapsed="false">
      <c r="A511" s="0" t="n">
        <v>510</v>
      </c>
      <c r="B511" s="0" t="n">
        <v>5460.87418899999</v>
      </c>
      <c r="C511" s="0" t="n">
        <v>5656.78695079623</v>
      </c>
      <c r="D511" s="0" t="n">
        <v>5262.33366385072</v>
      </c>
      <c r="E511" s="0" t="n">
        <v>5128.47079779415</v>
      </c>
      <c r="F511" s="0" t="n">
        <v>5125.94599019889</v>
      </c>
      <c r="G511" s="0" t="n">
        <v>5355.65859120694</v>
      </c>
      <c r="H511" s="0" t="n">
        <v>7248.32291692658</v>
      </c>
      <c r="I511" s="0" t="n">
        <v>6822.65126619966</v>
      </c>
      <c r="J511" s="0" t="n">
        <v>6611.81006935008</v>
      </c>
      <c r="K511" s="0" t="n">
        <v>6334.07953088767</v>
      </c>
      <c r="L511" s="0" t="n">
        <v>6187.3226154126</v>
      </c>
      <c r="M511" s="0" t="n">
        <v>6171.25079120773</v>
      </c>
      <c r="N511" s="0" t="n">
        <v>5684.03188407828</v>
      </c>
      <c r="O511" s="0" t="n">
        <v>5442.83441104674</v>
      </c>
      <c r="P511" s="0" t="n">
        <v>5318.77744458506</v>
      </c>
    </row>
    <row r="512" customFormat="false" ht="15" hidden="false" customHeight="false" outlineLevel="0" collapsed="false">
      <c r="A512" s="0" t="n">
        <v>511</v>
      </c>
      <c r="B512" s="0" t="n">
        <v>5441.18124734528</v>
      </c>
      <c r="C512" s="0" t="n">
        <v>5663.04956298324</v>
      </c>
      <c r="D512" s="0" t="n">
        <v>5273.33725288696</v>
      </c>
      <c r="E512" s="0" t="n">
        <v>5126.01910250237</v>
      </c>
      <c r="F512" s="0" t="n">
        <v>5111.24659848842</v>
      </c>
      <c r="G512" s="0" t="n">
        <v>5312.76399809985</v>
      </c>
      <c r="H512" s="0" t="n">
        <v>7339.96409914171</v>
      </c>
      <c r="I512" s="0" t="n">
        <v>6920.88065419537</v>
      </c>
      <c r="J512" s="0" t="n">
        <v>6675.1013060919</v>
      </c>
      <c r="K512" s="0" t="n">
        <v>6327.95787543876</v>
      </c>
      <c r="L512" s="0" t="n">
        <v>6134.72251553181</v>
      </c>
      <c r="M512" s="0" t="n">
        <v>6215.51476315121</v>
      </c>
      <c r="N512" s="0" t="n">
        <v>5736.46245912169</v>
      </c>
      <c r="O512" s="0" t="n">
        <v>5473.97804423432</v>
      </c>
      <c r="P512" s="0" t="n">
        <v>5327.13746351402</v>
      </c>
    </row>
    <row r="513" customFormat="false" ht="15" hidden="false" customHeight="false" outlineLevel="0" collapsed="false">
      <c r="A513" s="0" t="n">
        <v>512</v>
      </c>
      <c r="B513" s="0" t="n">
        <v>5395.18949564967</v>
      </c>
      <c r="C513" s="0" t="n">
        <v>5679.65916786253</v>
      </c>
      <c r="D513" s="0" t="n">
        <v>5291.99776874712</v>
      </c>
      <c r="E513" s="0" t="n">
        <v>5116.79625377192</v>
      </c>
      <c r="F513" s="0" t="n">
        <v>5069.21054718277</v>
      </c>
      <c r="G513" s="0" t="n">
        <v>5226.5725536116</v>
      </c>
      <c r="H513" s="0" t="n">
        <v>7539.93141715706</v>
      </c>
      <c r="I513" s="0" t="n">
        <v>7108.84172840304</v>
      </c>
      <c r="J513" s="0" t="n">
        <v>6785.70949237833</v>
      </c>
      <c r="K513" s="0" t="n">
        <v>6300.00156103799</v>
      </c>
      <c r="L513" s="0" t="n">
        <v>6019.17073034057</v>
      </c>
      <c r="M513" s="0" t="n">
        <v>6298.5586283412</v>
      </c>
      <c r="N513" s="0" t="n">
        <v>5826.61081316355</v>
      </c>
      <c r="O513" s="0" t="n">
        <v>5520.87859761699</v>
      </c>
      <c r="P513" s="0" t="n">
        <v>5337.33542775408</v>
      </c>
    </row>
    <row r="514" customFormat="false" ht="15" hidden="false" customHeight="false" outlineLevel="0" collapsed="false">
      <c r="A514" s="0" t="n">
        <v>513</v>
      </c>
      <c r="B514" s="0" t="n">
        <v>5335.38365823297</v>
      </c>
      <c r="C514" s="0" t="n">
        <v>5705.38947154758</v>
      </c>
      <c r="D514" s="0" t="n">
        <v>5299.27305285276</v>
      </c>
      <c r="E514" s="0" t="n">
        <v>5099.10229655631</v>
      </c>
      <c r="F514" s="0" t="n">
        <v>5018.52333571072</v>
      </c>
      <c r="G514" s="0" t="n">
        <v>5136.2022703488</v>
      </c>
      <c r="H514" s="0" t="n">
        <v>7764.37178646274</v>
      </c>
      <c r="I514" s="0" t="n">
        <v>7320.8905104569</v>
      </c>
      <c r="J514" s="0" t="n">
        <v>6880.96133794735</v>
      </c>
      <c r="K514" s="0" t="n">
        <v>6234.19109907813</v>
      </c>
      <c r="L514" s="0" t="n">
        <v>5901.83598157049</v>
      </c>
      <c r="M514" s="0" t="n">
        <v>6387.03993786654</v>
      </c>
      <c r="N514" s="0" t="n">
        <v>5902.75860509603</v>
      </c>
      <c r="O514" s="0" t="n">
        <v>5555.29468712156</v>
      </c>
      <c r="P514" s="0" t="n">
        <v>5327.15407643415</v>
      </c>
    </row>
    <row r="515" customFormat="false" ht="15" hidden="false" customHeight="false" outlineLevel="0" collapsed="false">
      <c r="A515" s="0" t="n">
        <v>514</v>
      </c>
      <c r="B515" s="0" t="n">
        <v>5199.45519689945</v>
      </c>
      <c r="C515" s="0" t="n">
        <v>5668.12345209476</v>
      </c>
      <c r="D515" s="0" t="n">
        <v>5327.94671367804</v>
      </c>
      <c r="E515" s="0" t="n">
        <v>5058.78594182658</v>
      </c>
      <c r="F515" s="0" t="n">
        <v>4907.94693023157</v>
      </c>
      <c r="G515" s="0" t="n">
        <v>4958.36783672883</v>
      </c>
      <c r="H515" s="0" t="n">
        <v>8281.93976155125</v>
      </c>
      <c r="I515" s="0" t="n">
        <v>7787.60101139045</v>
      </c>
      <c r="J515" s="0" t="n">
        <v>6972.34479112532</v>
      </c>
      <c r="K515" s="0" t="n">
        <v>6055.57278378295</v>
      </c>
      <c r="L515" s="0" t="n">
        <v>5664.06720476166</v>
      </c>
      <c r="M515" s="0" t="n">
        <v>6595.00274716841</v>
      </c>
      <c r="N515" s="0" t="n">
        <v>6039.46113557356</v>
      </c>
      <c r="O515" s="0" t="n">
        <v>5592.81938266147</v>
      </c>
      <c r="P515" s="0" t="n">
        <v>5275.2438570182</v>
      </c>
    </row>
    <row r="516" customFormat="false" ht="15" hidden="false" customHeight="false" outlineLevel="0" collapsed="false">
      <c r="A516" s="0" t="n">
        <v>515</v>
      </c>
      <c r="B516" s="0" t="n">
        <v>5059.80416057569</v>
      </c>
      <c r="C516" s="0" t="n">
        <v>5468.40555369049</v>
      </c>
      <c r="D516" s="0" t="n">
        <v>5357.21691801785</v>
      </c>
      <c r="E516" s="0" t="n">
        <v>5001.3932233641</v>
      </c>
      <c r="F516" s="0" t="n">
        <v>4785.14320596337</v>
      </c>
      <c r="G516" s="0" t="n">
        <v>4772.45043793708</v>
      </c>
      <c r="H516" s="0" t="n">
        <v>8919.70880300531</v>
      </c>
      <c r="I516" s="0" t="n">
        <v>8291.05569199317</v>
      </c>
      <c r="J516" s="0" t="n">
        <v>6900.95055519978</v>
      </c>
      <c r="K516" s="0" t="n">
        <v>5854.19537511143</v>
      </c>
      <c r="L516" s="0" t="n">
        <v>5440.57768283347</v>
      </c>
      <c r="M516" s="0" t="n">
        <v>6727.32849834826</v>
      </c>
      <c r="N516" s="0" t="n">
        <v>6160.07194537859</v>
      </c>
      <c r="O516" s="0" t="n">
        <v>5589.66946463728</v>
      </c>
      <c r="P516" s="0" t="n">
        <v>5197.4133862382</v>
      </c>
    </row>
    <row r="517" customFormat="false" ht="15" hidden="false" customHeight="false" outlineLevel="0" collapsed="false">
      <c r="A517" s="0" t="n">
        <v>516</v>
      </c>
      <c r="B517" s="0" t="n">
        <v>5001.53233832007</v>
      </c>
      <c r="C517" s="0" t="n">
        <v>5403.35806131495</v>
      </c>
      <c r="D517" s="0" t="n">
        <v>5372.62201877873</v>
      </c>
      <c r="E517" s="0" t="n">
        <v>4965.19181902002</v>
      </c>
      <c r="F517" s="0" t="n">
        <v>4723.33218798839</v>
      </c>
      <c r="G517" s="0" t="n">
        <v>4676.43990032858</v>
      </c>
      <c r="H517" s="0" t="n">
        <v>9264.46589687246</v>
      </c>
      <c r="I517" s="0" t="n">
        <v>8513.68870490937</v>
      </c>
      <c r="J517" s="0" t="n">
        <v>6839.38113235985</v>
      </c>
      <c r="K517" s="0" t="n">
        <v>5771.29908162158</v>
      </c>
      <c r="L517" s="0" t="n">
        <v>5341.94336174744</v>
      </c>
      <c r="M517" s="0" t="n">
        <v>6608.65799363435</v>
      </c>
      <c r="N517" s="0" t="n">
        <v>6198.4101498356</v>
      </c>
      <c r="O517" s="0" t="n">
        <v>5569.83092650645</v>
      </c>
      <c r="P517" s="0" t="n">
        <v>5163.92799264068</v>
      </c>
    </row>
    <row r="518" customFormat="false" ht="15" hidden="false" customHeight="false" outlineLevel="0" collapsed="false">
      <c r="A518" s="0" t="n">
        <v>517</v>
      </c>
      <c r="B518" s="0" t="n">
        <v>7994.45637286487</v>
      </c>
      <c r="C518" s="0" t="n">
        <v>8265.55038893897</v>
      </c>
      <c r="D518" s="0" t="n">
        <v>7194.49126626704</v>
      </c>
      <c r="E518" s="0" t="n">
        <v>7014.24314955337</v>
      </c>
      <c r="F518" s="0" t="n">
        <v>7378.88720090244</v>
      </c>
      <c r="G518" s="0" t="n">
        <v>8564.87695964265</v>
      </c>
      <c r="H518" s="0" t="n">
        <v>9182.90159986238</v>
      </c>
      <c r="I518" s="0" t="n">
        <v>8189.28930154867</v>
      </c>
      <c r="J518" s="0" t="n">
        <v>7941.29780201508</v>
      </c>
      <c r="K518" s="0" t="n">
        <v>8196.93822172776</v>
      </c>
      <c r="L518" s="0" t="n">
        <v>9162.03547925965</v>
      </c>
      <c r="M518" s="0" t="n">
        <v>7911.06170071403</v>
      </c>
      <c r="N518" s="0" t="n">
        <v>6605.17883609345</v>
      </c>
      <c r="O518" s="0" t="n">
        <v>6210.42726327789</v>
      </c>
      <c r="P518" s="0" t="n">
        <v>6668.4916174534</v>
      </c>
    </row>
    <row r="519" customFormat="false" ht="15" hidden="false" customHeight="false" outlineLevel="0" collapsed="false">
      <c r="A519" s="0" t="n">
        <v>518</v>
      </c>
      <c r="B519" s="0" t="n">
        <v>8142.65164437798</v>
      </c>
      <c r="C519" s="0" t="n">
        <v>8197.98358485726</v>
      </c>
      <c r="D519" s="0" t="n">
        <v>7483.39016129767</v>
      </c>
      <c r="E519" s="0" t="n">
        <v>7426.3435727946</v>
      </c>
      <c r="F519" s="0" t="n">
        <v>7658.07619476863</v>
      </c>
      <c r="G519" s="0" t="n">
        <v>8495.22948531678</v>
      </c>
      <c r="H519" s="0" t="n">
        <v>9189.38480698266</v>
      </c>
      <c r="I519" s="0" t="n">
        <v>8522.86687469491</v>
      </c>
      <c r="J519" s="0" t="n">
        <v>8409.00990553236</v>
      </c>
      <c r="K519" s="0" t="n">
        <v>8540.45022644618</v>
      </c>
      <c r="L519" s="0" t="n">
        <v>9166.70275098739</v>
      </c>
      <c r="M519" s="0" t="n">
        <v>8085.75308674801</v>
      </c>
      <c r="N519" s="0" t="n">
        <v>7226.75129436132</v>
      </c>
      <c r="O519" s="0" t="n">
        <v>7064.7146275081</v>
      </c>
      <c r="P519" s="0" t="n">
        <v>7271.08738977308</v>
      </c>
    </row>
    <row r="520" customFormat="false" ht="15" hidden="false" customHeight="false" outlineLevel="0" collapsed="false">
      <c r="A520" s="0" t="n">
        <v>519</v>
      </c>
      <c r="B520" s="0" t="n">
        <v>8251.98783425003</v>
      </c>
      <c r="C520" s="0" t="n">
        <v>8173.37734594924</v>
      </c>
      <c r="D520" s="0" t="n">
        <v>7662.10573703849</v>
      </c>
      <c r="E520" s="0" t="n">
        <v>7652.06623411138</v>
      </c>
      <c r="F520" s="0" t="n">
        <v>7824.60183233357</v>
      </c>
      <c r="G520" s="0" t="n">
        <v>8455.70959193787</v>
      </c>
      <c r="H520" s="0" t="n">
        <v>9246.92785093443</v>
      </c>
      <c r="I520" s="0" t="n">
        <v>8766.75856210283</v>
      </c>
      <c r="J520" s="0" t="n">
        <v>8713.66521691506</v>
      </c>
      <c r="K520" s="0" t="n">
        <v>8790.52645549641</v>
      </c>
      <c r="L520" s="0" t="n">
        <v>9203.48178979068</v>
      </c>
      <c r="M520" s="0" t="n">
        <v>8232.24473627228</v>
      </c>
      <c r="N520" s="0" t="n">
        <v>7616.12207603824</v>
      </c>
      <c r="O520" s="0" t="n">
        <v>7544.27876635929</v>
      </c>
      <c r="P520" s="0" t="n">
        <v>7639.12983051278</v>
      </c>
    </row>
    <row r="521" customFormat="false" ht="15" hidden="false" customHeight="false" outlineLevel="0" collapsed="false">
      <c r="A521" s="0" t="n">
        <v>520</v>
      </c>
      <c r="B521" s="0" t="n">
        <v>8327.43968442608</v>
      </c>
      <c r="C521" s="0" t="n">
        <v>8171.24212520523</v>
      </c>
      <c r="D521" s="0" t="n">
        <v>7781.25171183502</v>
      </c>
      <c r="E521" s="0" t="n">
        <v>7780.29356720751</v>
      </c>
      <c r="F521" s="0" t="n">
        <v>7928.09040618367</v>
      </c>
      <c r="G521" s="0" t="n">
        <v>8421.95518105006</v>
      </c>
      <c r="H521" s="0" t="n">
        <v>9339.74220544279</v>
      </c>
      <c r="I521" s="0" t="n">
        <v>8970.03476192371</v>
      </c>
      <c r="J521" s="0" t="n">
        <v>8943.64885981842</v>
      </c>
      <c r="K521" s="0" t="n">
        <v>8974.45291645538</v>
      </c>
      <c r="L521" s="0" t="n">
        <v>9229.39081812159</v>
      </c>
      <c r="M521" s="0" t="n">
        <v>8354.62522613589</v>
      </c>
      <c r="N521" s="0" t="n">
        <v>7882.44794201132</v>
      </c>
      <c r="O521" s="0" t="n">
        <v>7828.41575157068</v>
      </c>
      <c r="P521" s="0" t="n">
        <v>7874.16386012368</v>
      </c>
    </row>
    <row r="522" customFormat="false" ht="15" hidden="false" customHeight="false" outlineLevel="0" collapsed="false">
      <c r="A522" s="0" t="n">
        <v>521</v>
      </c>
      <c r="B522" s="0" t="n">
        <v>7887.73333186872</v>
      </c>
      <c r="C522" s="0" t="n">
        <v>8520.0699516713</v>
      </c>
      <c r="D522" s="0" t="n">
        <v>7891.92986553693</v>
      </c>
      <c r="E522" s="0" t="n">
        <v>7631.92813614133</v>
      </c>
      <c r="F522" s="0" t="n">
        <v>7537.2653935759</v>
      </c>
      <c r="G522" s="0" t="n">
        <v>7781.70545656587</v>
      </c>
      <c r="H522" s="0" t="n">
        <v>10125.0539334246</v>
      </c>
      <c r="I522" s="0" t="n">
        <v>9512.36109485788</v>
      </c>
      <c r="J522" s="0" t="n">
        <v>9190.19225740847</v>
      </c>
      <c r="K522" s="0" t="n">
        <v>8891.48197704112</v>
      </c>
      <c r="L522" s="0" t="n">
        <v>8802.98167668061</v>
      </c>
      <c r="M522" s="0" t="n">
        <v>9057.74144556432</v>
      </c>
      <c r="N522" s="0" t="n">
        <v>8335.28190035615</v>
      </c>
      <c r="O522" s="0" t="n">
        <v>7960.49400857431</v>
      </c>
      <c r="P522" s="0" t="n">
        <v>7714.27336232329</v>
      </c>
    </row>
    <row r="523" customFormat="false" ht="15" hidden="false" customHeight="false" outlineLevel="0" collapsed="false">
      <c r="A523" s="0" t="n">
        <v>522</v>
      </c>
      <c r="B523" s="0" t="n">
        <v>8382.16954339277</v>
      </c>
      <c r="C523" s="0" t="n">
        <v>8186.80399156661</v>
      </c>
      <c r="D523" s="0" t="n">
        <v>7876.1486481324</v>
      </c>
      <c r="E523" s="0" t="n">
        <v>7863.86340704266</v>
      </c>
      <c r="F523" s="0" t="n">
        <v>7978.73735711724</v>
      </c>
      <c r="G523" s="0" t="n">
        <v>8362.72770617579</v>
      </c>
      <c r="H523" s="0" t="n">
        <v>9541.24361452127</v>
      </c>
      <c r="I523" s="0" t="n">
        <v>9264.40051345049</v>
      </c>
      <c r="J523" s="0" t="n">
        <v>9238.2769700289</v>
      </c>
      <c r="K523" s="0" t="n">
        <v>9152.35071431327</v>
      </c>
      <c r="L523" s="0" t="n">
        <v>9207.10583165367</v>
      </c>
      <c r="M523" s="0" t="n">
        <v>8516.33884160542</v>
      </c>
      <c r="N523" s="0" t="n">
        <v>8148.02782586179</v>
      </c>
      <c r="O523" s="0" t="n">
        <v>8067.42559951217</v>
      </c>
      <c r="P523" s="0" t="n">
        <v>8076.38897535451</v>
      </c>
    </row>
    <row r="524" customFormat="false" ht="15" hidden="false" customHeight="false" outlineLevel="0" collapsed="false">
      <c r="A524" s="0" t="n">
        <v>523</v>
      </c>
      <c r="B524" s="0" t="n">
        <v>8390.7953671483</v>
      </c>
      <c r="C524" s="0" t="n">
        <v>8195.10197150156</v>
      </c>
      <c r="D524" s="0" t="n">
        <v>7898.31633461858</v>
      </c>
      <c r="E524" s="0" t="n">
        <v>7878.05580886725</v>
      </c>
      <c r="F524" s="0" t="n">
        <v>7984.83387673619</v>
      </c>
      <c r="G524" s="0" t="n">
        <v>8338.8611144892</v>
      </c>
      <c r="H524" s="0" t="n">
        <v>9621.22378984432</v>
      </c>
      <c r="I524" s="0" t="n">
        <v>9369.93822110752</v>
      </c>
      <c r="J524" s="0" t="n">
        <v>9324.32263076936</v>
      </c>
      <c r="K524" s="0" t="n">
        <v>9181.82535477167</v>
      </c>
      <c r="L524" s="0" t="n">
        <v>9188.77048245293</v>
      </c>
      <c r="M524" s="0" t="n">
        <v>8562.21230617603</v>
      </c>
      <c r="N524" s="0" t="n">
        <v>8217.69439375614</v>
      </c>
      <c r="O524" s="0" t="n">
        <v>8123.28178109134</v>
      </c>
      <c r="P524" s="0" t="n">
        <v>8113.52237948183</v>
      </c>
    </row>
    <row r="525" customFormat="false" ht="15" hidden="false" customHeight="false" outlineLevel="0" collapsed="false">
      <c r="A525" s="0" t="n">
        <v>524</v>
      </c>
      <c r="B525" s="0" t="n">
        <v>8399.06499506626</v>
      </c>
      <c r="C525" s="0" t="n">
        <v>8209.53835005147</v>
      </c>
      <c r="D525" s="0" t="n">
        <v>7931.26189446436</v>
      </c>
      <c r="E525" s="0" t="n">
        <v>7894.08668931422</v>
      </c>
      <c r="F525" s="0" t="n">
        <v>7978.03584697844</v>
      </c>
      <c r="G525" s="0" t="n">
        <v>8287.41826393952</v>
      </c>
      <c r="H525" s="0" t="n">
        <v>9799.28864184056</v>
      </c>
      <c r="I525" s="0" t="n">
        <v>9576.04839907248</v>
      </c>
      <c r="J525" s="0" t="n">
        <v>9486.49079840128</v>
      </c>
      <c r="K525" s="0" t="n">
        <v>9227.10975139059</v>
      </c>
      <c r="L525" s="0" t="n">
        <v>9144.00332111919</v>
      </c>
      <c r="M525" s="0" t="n">
        <v>8644.00946403158</v>
      </c>
      <c r="N525" s="0" t="n">
        <v>8337.10441001822</v>
      </c>
      <c r="O525" s="0" t="n">
        <v>8212.65736598509</v>
      </c>
      <c r="P525" s="0" t="n">
        <v>8179.58999821355</v>
      </c>
    </row>
    <row r="526" customFormat="false" ht="15" hidden="false" customHeight="false" outlineLevel="0" collapsed="false">
      <c r="A526" s="0" t="n">
        <v>525</v>
      </c>
      <c r="B526" s="0" t="n">
        <v>8385.46163137243</v>
      </c>
      <c r="C526" s="0" t="n">
        <v>8230.29430035479</v>
      </c>
      <c r="D526" s="0" t="n">
        <v>7943.33352222974</v>
      </c>
      <c r="E526" s="0" t="n">
        <v>7895.54595437791</v>
      </c>
      <c r="F526" s="0" t="n">
        <v>7954.77994707109</v>
      </c>
      <c r="G526" s="0" t="n">
        <v>8223.02031238182</v>
      </c>
      <c r="H526" s="0" t="n">
        <v>9995.66941221264</v>
      </c>
      <c r="I526" s="0" t="n">
        <v>9800.05272152051</v>
      </c>
      <c r="J526" s="0" t="n">
        <v>9631.56274189887</v>
      </c>
      <c r="K526" s="0" t="n">
        <v>9232.44088913687</v>
      </c>
      <c r="L526" s="0" t="n">
        <v>9091.24582072945</v>
      </c>
      <c r="M526" s="0" t="n">
        <v>8728.43975994529</v>
      </c>
      <c r="N526" s="0" t="n">
        <v>8432.99965654731</v>
      </c>
      <c r="O526" s="0" t="n">
        <v>8281.21361210977</v>
      </c>
      <c r="P526" s="0" t="n">
        <v>8213.70451481784</v>
      </c>
    </row>
    <row r="527" customFormat="false" ht="15" hidden="false" customHeight="false" outlineLevel="0" collapsed="false">
      <c r="A527" s="0" t="n">
        <v>526</v>
      </c>
      <c r="B527" s="0" t="n">
        <v>8318.38491737521</v>
      </c>
      <c r="C527" s="0" t="n">
        <v>8184.76098754995</v>
      </c>
      <c r="D527" s="0" t="n">
        <v>7978.89887310573</v>
      </c>
      <c r="E527" s="0" t="n">
        <v>7885.0457728429</v>
      </c>
      <c r="F527" s="0" t="n">
        <v>7876.28673937297</v>
      </c>
      <c r="G527" s="0" t="n">
        <v>8073.57504268458</v>
      </c>
      <c r="H527" s="0" t="n">
        <v>10437.3039724951</v>
      </c>
      <c r="I527" s="0" t="n">
        <v>10276.1628818755</v>
      </c>
      <c r="J527" s="0" t="n">
        <v>9836.89492801981</v>
      </c>
      <c r="K527" s="0" t="n">
        <v>9174.33664949045</v>
      </c>
      <c r="L527" s="0" t="n">
        <v>8943.90873364088</v>
      </c>
      <c r="M527" s="0" t="n">
        <v>8923.86113866201</v>
      </c>
      <c r="N527" s="0" t="n">
        <v>8597.67161905263</v>
      </c>
      <c r="O527" s="0" t="n">
        <v>8380.98721690753</v>
      </c>
      <c r="P527" s="0" t="n">
        <v>8229.27727468795</v>
      </c>
    </row>
    <row r="528" customFormat="false" ht="15" hidden="false" customHeight="false" outlineLevel="0" collapsed="false">
      <c r="A528" s="0" t="n">
        <v>527</v>
      </c>
      <c r="B528" s="0" t="n">
        <v>8214.24845461485</v>
      </c>
      <c r="C528" s="0" t="n">
        <v>7957.51997022632</v>
      </c>
      <c r="D528" s="0" t="n">
        <v>8003.02624478903</v>
      </c>
      <c r="E528" s="0" t="n">
        <v>7837.99010986025</v>
      </c>
      <c r="F528" s="0" t="n">
        <v>7759.17078347364</v>
      </c>
      <c r="G528" s="0" t="n">
        <v>7896.99023890424</v>
      </c>
      <c r="H528" s="0" t="n">
        <v>10967.5130998803</v>
      </c>
      <c r="I528" s="0" t="n">
        <v>10777.8399306036</v>
      </c>
      <c r="J528" s="0" t="n">
        <v>9885.14898390977</v>
      </c>
      <c r="K528" s="0" t="n">
        <v>9045.20979812777</v>
      </c>
      <c r="L528" s="0" t="n">
        <v>8771.75722463536</v>
      </c>
      <c r="M528" s="0" t="n">
        <v>9048.56374258418</v>
      </c>
      <c r="N528" s="0" t="n">
        <v>8746.0852597933</v>
      </c>
      <c r="O528" s="0" t="n">
        <v>8421.87451583569</v>
      </c>
      <c r="P528" s="0" t="n">
        <v>8191.41406248052</v>
      </c>
    </row>
    <row r="529" customFormat="false" ht="15" hidden="false" customHeight="false" outlineLevel="0" collapsed="false">
      <c r="A529" s="0" t="n">
        <v>528</v>
      </c>
      <c r="B529" s="0" t="n">
        <v>8165.00074308159</v>
      </c>
      <c r="C529" s="0" t="n">
        <v>7877.15524171143</v>
      </c>
      <c r="D529" s="0" t="n">
        <v>8008.43860308453</v>
      </c>
      <c r="E529" s="0" t="n">
        <v>7794.82969793704</v>
      </c>
      <c r="F529" s="0" t="n">
        <v>7686.41385021883</v>
      </c>
      <c r="G529" s="0" t="n">
        <v>7784.24573501341</v>
      </c>
      <c r="H529" s="0" t="n">
        <v>11272.5197944153</v>
      </c>
      <c r="I529" s="0" t="n">
        <v>11004.0730276601</v>
      </c>
      <c r="J529" s="0" t="n">
        <v>9865.55169691539</v>
      </c>
      <c r="K529" s="0" t="n">
        <v>8973.43515888473</v>
      </c>
      <c r="L529" s="0" t="n">
        <v>8688.81870114394</v>
      </c>
      <c r="M529" s="0" t="n">
        <v>8951.42905788398</v>
      </c>
      <c r="N529" s="0" t="n">
        <v>8798.37648621593</v>
      </c>
      <c r="O529" s="0" t="n">
        <v>8413.98653730667</v>
      </c>
      <c r="P529" s="0" t="n">
        <v>8163.17975262241</v>
      </c>
    </row>
    <row r="530" customFormat="false" ht="15" hidden="false" customHeight="false" outlineLevel="0" collapsed="false">
      <c r="A530" s="0" t="n">
        <v>529</v>
      </c>
      <c r="B530" s="0" t="n">
        <v>7295.56093479798</v>
      </c>
      <c r="C530" s="0" t="n">
        <v>7158.45611227747</v>
      </c>
      <c r="D530" s="0" t="n">
        <v>6093.90668877169</v>
      </c>
      <c r="E530" s="0" t="n">
        <v>5981.95923043212</v>
      </c>
      <c r="F530" s="0" t="n">
        <v>6369.99256890515</v>
      </c>
      <c r="G530" s="0" t="n">
        <v>7573.62892893624</v>
      </c>
      <c r="H530" s="0" t="n">
        <v>8742.37217246276</v>
      </c>
      <c r="I530" s="0" t="n">
        <v>7844.73308658692</v>
      </c>
      <c r="J530" s="0" t="n">
        <v>7637.85885898721</v>
      </c>
      <c r="K530" s="0" t="n">
        <v>7825.14726490456</v>
      </c>
      <c r="L530" s="0" t="n">
        <v>8672.65116467484</v>
      </c>
      <c r="M530" s="0" t="n">
        <v>7109.58266283736</v>
      </c>
      <c r="N530" s="0" t="n">
        <v>5866.24980497579</v>
      </c>
      <c r="O530" s="0" t="n">
        <v>5562.81098007801</v>
      </c>
      <c r="P530" s="0" t="n">
        <v>6000.78292242826</v>
      </c>
    </row>
    <row r="531" customFormat="false" ht="15" hidden="false" customHeight="false" outlineLevel="0" collapsed="false">
      <c r="A531" s="0" t="n">
        <v>530</v>
      </c>
      <c r="B531" s="0" t="n">
        <v>7705.82779100888</v>
      </c>
      <c r="C531" s="0" t="n">
        <v>7359.36815083104</v>
      </c>
      <c r="D531" s="0" t="n">
        <v>6629.43386227495</v>
      </c>
      <c r="E531" s="0" t="n">
        <v>6617.39431027394</v>
      </c>
      <c r="F531" s="0" t="n">
        <v>6894.95023523628</v>
      </c>
      <c r="G531" s="0" t="n">
        <v>7781.57716034726</v>
      </c>
      <c r="H531" s="0" t="n">
        <v>9044.37382928631</v>
      </c>
      <c r="I531" s="0" t="n">
        <v>8436.92892516968</v>
      </c>
      <c r="J531" s="0" t="n">
        <v>8311.39380804932</v>
      </c>
      <c r="K531" s="0" t="n">
        <v>8405.93195990335</v>
      </c>
      <c r="L531" s="0" t="n">
        <v>8955.77098064712</v>
      </c>
      <c r="M531" s="0" t="n">
        <v>7567.21600042972</v>
      </c>
      <c r="N531" s="0" t="n">
        <v>6741.79508818127</v>
      </c>
      <c r="O531" s="0" t="n">
        <v>6596.67954941557</v>
      </c>
      <c r="P531" s="0" t="n">
        <v>6831.37297962485</v>
      </c>
    </row>
    <row r="532" customFormat="false" ht="15" hidden="false" customHeight="false" outlineLevel="0" collapsed="false">
      <c r="A532" s="0" t="n">
        <v>531</v>
      </c>
      <c r="B532" s="0" t="n">
        <v>8013.90715469139</v>
      </c>
      <c r="C532" s="0" t="n">
        <v>7479.0975224393</v>
      </c>
      <c r="D532" s="0" t="n">
        <v>6982.32315892203</v>
      </c>
      <c r="E532" s="0" t="n">
        <v>7024.91507873387</v>
      </c>
      <c r="F532" s="0" t="n">
        <v>7263.78756145832</v>
      </c>
      <c r="G532" s="0" t="n">
        <v>7946.30509415185</v>
      </c>
      <c r="H532" s="0" t="n">
        <v>9231.48210625526</v>
      </c>
      <c r="I532" s="0" t="n">
        <v>8816.14525435816</v>
      </c>
      <c r="J532" s="0" t="n">
        <v>8771.99937490876</v>
      </c>
      <c r="K532" s="0" t="n">
        <v>8827.86783269554</v>
      </c>
      <c r="L532" s="0" t="n">
        <v>9199.01524914546</v>
      </c>
      <c r="M532" s="0" t="n">
        <v>7860.61260220152</v>
      </c>
      <c r="N532" s="0" t="n">
        <v>7294.5346222676</v>
      </c>
      <c r="O532" s="0" t="n">
        <v>7249.14202431</v>
      </c>
      <c r="P532" s="0" t="n">
        <v>7389.90469864428</v>
      </c>
    </row>
    <row r="533" customFormat="false" ht="15" hidden="false" customHeight="false" outlineLevel="0" collapsed="false">
      <c r="A533" s="0" t="n">
        <v>532</v>
      </c>
      <c r="B533" s="0" t="n">
        <v>8190.15475062686</v>
      </c>
      <c r="C533" s="0" t="n">
        <v>7582.28751080527</v>
      </c>
      <c r="D533" s="0" t="n">
        <v>7213.20517883112</v>
      </c>
      <c r="E533" s="0" t="n">
        <v>7258.21614820595</v>
      </c>
      <c r="F533" s="0" t="n">
        <v>7472.20999276323</v>
      </c>
      <c r="G533" s="0" t="n">
        <v>8016.38114273044</v>
      </c>
      <c r="H533" s="0" t="n">
        <v>9416.53097465922</v>
      </c>
      <c r="I533" s="0" t="n">
        <v>9126.25624875922</v>
      </c>
      <c r="J533" s="0" t="n">
        <v>9097.97672470034</v>
      </c>
      <c r="K533" s="0" t="n">
        <v>9093.51596688982</v>
      </c>
      <c r="L533" s="0" t="n">
        <v>9311.18018314753</v>
      </c>
      <c r="M533" s="0" t="n">
        <v>8079.51098276395</v>
      </c>
      <c r="N533" s="0" t="n">
        <v>7663.23948872717</v>
      </c>
      <c r="O533" s="0" t="n">
        <v>7635.89598458464</v>
      </c>
      <c r="P533" s="0" t="n">
        <v>7718.5037177888</v>
      </c>
    </row>
    <row r="534" customFormat="false" ht="15" hidden="false" customHeight="false" outlineLevel="0" collapsed="false">
      <c r="A534" s="0" t="n">
        <v>533</v>
      </c>
      <c r="B534" s="0" t="n">
        <v>8282.95692058917</v>
      </c>
      <c r="C534" s="0" t="n">
        <v>7676.25083814489</v>
      </c>
      <c r="D534" s="0" t="n">
        <v>7386.57023551212</v>
      </c>
      <c r="E534" s="0" t="n">
        <v>7417.40789444439</v>
      </c>
      <c r="F534" s="0" t="n">
        <v>7592.26372171154</v>
      </c>
      <c r="G534" s="0" t="n">
        <v>8028.5870019131</v>
      </c>
      <c r="H534" s="0" t="n">
        <v>9641.25491459139</v>
      </c>
      <c r="I534" s="0" t="n">
        <v>9406.84537466022</v>
      </c>
      <c r="J534" s="0" t="n">
        <v>9356.67772875842</v>
      </c>
      <c r="K534" s="0" t="n">
        <v>9286.07940691728</v>
      </c>
      <c r="L534" s="0" t="n">
        <v>9378.53391218527</v>
      </c>
      <c r="M534" s="0" t="n">
        <v>8266.33768627467</v>
      </c>
      <c r="N534" s="0" t="n">
        <v>7940.31483907447</v>
      </c>
      <c r="O534" s="0" t="n">
        <v>7889.37495600369</v>
      </c>
      <c r="P534" s="0" t="n">
        <v>7919.34436766558</v>
      </c>
    </row>
    <row r="535" customFormat="false" ht="15" hidden="false" customHeight="false" outlineLevel="0" collapsed="false">
      <c r="A535" s="0" t="n">
        <v>534</v>
      </c>
      <c r="B535" s="0" t="n">
        <v>8323.09078844207</v>
      </c>
      <c r="C535" s="0" t="n">
        <v>7730.15276364487</v>
      </c>
      <c r="D535" s="0" t="n">
        <v>7460.23247405052</v>
      </c>
      <c r="E535" s="0" t="n">
        <v>7485.23848092464</v>
      </c>
      <c r="F535" s="0" t="n">
        <v>7648.94045479845</v>
      </c>
      <c r="G535" s="0" t="n">
        <v>8036.49639566872</v>
      </c>
      <c r="H535" s="0" t="n">
        <v>9734.68446008174</v>
      </c>
      <c r="I535" s="0" t="n">
        <v>9522.98342053074</v>
      </c>
      <c r="J535" s="0" t="n">
        <v>9479.70157434646</v>
      </c>
      <c r="K535" s="0" t="n">
        <v>9372.90476578708</v>
      </c>
      <c r="L535" s="0" t="n">
        <v>9399.33171460729</v>
      </c>
      <c r="M535" s="0" t="n">
        <v>8369.80992177881</v>
      </c>
      <c r="N535" s="0" t="n">
        <v>8052.72642616412</v>
      </c>
      <c r="O535" s="0" t="n">
        <v>7992.4143010135</v>
      </c>
      <c r="P535" s="0" t="n">
        <v>8015.82267105174</v>
      </c>
    </row>
    <row r="536" customFormat="false" ht="15" hidden="false" customHeight="false" outlineLevel="0" collapsed="false">
      <c r="A536" s="0" t="n">
        <v>535</v>
      </c>
      <c r="B536" s="0" t="n">
        <v>8362.19812077653</v>
      </c>
      <c r="C536" s="0" t="n">
        <v>7785.17220328665</v>
      </c>
      <c r="D536" s="0" t="n">
        <v>7532.63655542414</v>
      </c>
      <c r="E536" s="0" t="n">
        <v>7547.1850055839</v>
      </c>
      <c r="F536" s="0" t="n">
        <v>7677.32528337525</v>
      </c>
      <c r="G536" s="0" t="n">
        <v>8044.83436831508</v>
      </c>
      <c r="H536" s="0" t="n">
        <v>9875.00580051419</v>
      </c>
      <c r="I536" s="0" t="n">
        <v>9679.75304574464</v>
      </c>
      <c r="J536" s="0" t="n">
        <v>9604.5150551237</v>
      </c>
      <c r="K536" s="0" t="n">
        <v>9444.69747534556</v>
      </c>
      <c r="L536" s="0" t="n">
        <v>9409.92245865366</v>
      </c>
      <c r="M536" s="0" t="n">
        <v>8475.48561912495</v>
      </c>
      <c r="N536" s="0" t="n">
        <v>8179.6983491762</v>
      </c>
      <c r="O536" s="0" t="n">
        <v>8096.80600186967</v>
      </c>
      <c r="P536" s="0" t="n">
        <v>8080.15700820767</v>
      </c>
    </row>
    <row r="537" customFormat="false" ht="15" hidden="false" customHeight="false" outlineLevel="0" collapsed="false">
      <c r="A537" s="0" t="n">
        <v>536</v>
      </c>
      <c r="B537" s="0" t="n">
        <v>8407.82959281055</v>
      </c>
      <c r="C537" s="0" t="n">
        <v>7855.18402661943</v>
      </c>
      <c r="D537" s="0" t="n">
        <v>7613.91131633413</v>
      </c>
      <c r="E537" s="0" t="n">
        <v>7598.05852316103</v>
      </c>
      <c r="F537" s="0" t="n">
        <v>7707.16553674412</v>
      </c>
      <c r="G537" s="0" t="n">
        <v>8043.28604964754</v>
      </c>
      <c r="H537" s="0" t="n">
        <v>10110.0891360686</v>
      </c>
      <c r="I537" s="0" t="n">
        <v>9949.8924402487</v>
      </c>
      <c r="J537" s="0" t="n">
        <v>9823.63903073152</v>
      </c>
      <c r="K537" s="0" t="n">
        <v>9546.28190400278</v>
      </c>
      <c r="L537" s="0" t="n">
        <v>9419.66059120604</v>
      </c>
      <c r="M537" s="0" t="n">
        <v>8594.52271670924</v>
      </c>
      <c r="N537" s="0" t="n">
        <v>8375.97033060754</v>
      </c>
      <c r="O537" s="0" t="n">
        <v>8256.80790152943</v>
      </c>
      <c r="P537" s="0" t="n">
        <v>8207.24216256663</v>
      </c>
    </row>
    <row r="538" customFormat="false" ht="15" hidden="false" customHeight="false" outlineLevel="0" collapsed="false">
      <c r="A538" s="0" t="n">
        <v>537</v>
      </c>
      <c r="B538" s="0" t="n">
        <v>10637.5687555194</v>
      </c>
      <c r="C538" s="0" t="n">
        <v>10269.4171111648</v>
      </c>
      <c r="D538" s="0" t="n">
        <v>10048.948431207</v>
      </c>
      <c r="E538" s="0" t="n">
        <v>10084.9331543977</v>
      </c>
      <c r="F538" s="0" t="n">
        <v>10218.9036567133</v>
      </c>
      <c r="G538" s="0" t="n">
        <v>10540.3536492839</v>
      </c>
      <c r="H538" s="0" t="n">
        <v>11601.8622397433</v>
      </c>
      <c r="I538" s="0" t="n">
        <v>11509.9414928331</v>
      </c>
      <c r="J538" s="0" t="n">
        <v>11490.1851876347</v>
      </c>
      <c r="K538" s="0" t="n">
        <v>11287.5565011905</v>
      </c>
      <c r="L538" s="0" t="n">
        <v>11299.5707706174</v>
      </c>
      <c r="M538" s="0" t="n">
        <v>10568.7722290087</v>
      </c>
      <c r="N538" s="0" t="n">
        <v>10382.3645200017</v>
      </c>
      <c r="O538" s="0" t="n">
        <v>10353.5120492448</v>
      </c>
      <c r="P538" s="0" t="n">
        <v>10383.1709289628</v>
      </c>
    </row>
    <row r="539" customFormat="false" ht="15" hidden="false" customHeight="false" outlineLevel="0" collapsed="false">
      <c r="A539" s="0" t="n">
        <v>538</v>
      </c>
      <c r="B539" s="0" t="n">
        <v>10662.7744492315</v>
      </c>
      <c r="C539" s="0" t="n">
        <v>10237.7922816631</v>
      </c>
      <c r="D539" s="0" t="n">
        <v>10105.360369319</v>
      </c>
      <c r="E539" s="0" t="n">
        <v>10124.3724049656</v>
      </c>
      <c r="F539" s="0" t="n">
        <v>10208.2940572392</v>
      </c>
      <c r="G539" s="0" t="n">
        <v>10475.4014794146</v>
      </c>
      <c r="H539" s="0" t="n">
        <v>11944.67935173</v>
      </c>
      <c r="I539" s="0" t="n">
        <v>11921.0847696257</v>
      </c>
      <c r="J539" s="0" t="n">
        <v>11725.1933926331</v>
      </c>
      <c r="K539" s="0" t="n">
        <v>11329.5606269268</v>
      </c>
      <c r="L539" s="0" t="n">
        <v>11271.1802929779</v>
      </c>
      <c r="M539" s="0" t="n">
        <v>10743.1377408923</v>
      </c>
      <c r="N539" s="0" t="n">
        <v>10551.4775622315</v>
      </c>
      <c r="O539" s="0" t="n">
        <v>10493.3394231949</v>
      </c>
      <c r="P539" s="0" t="n">
        <v>10465.6181605976</v>
      </c>
    </row>
    <row r="540" customFormat="false" ht="15" hidden="false" customHeight="false" outlineLevel="0" collapsed="false">
      <c r="A540" s="0" t="n">
        <v>539</v>
      </c>
      <c r="B540" s="0" t="n">
        <v>10639.8990004013</v>
      </c>
      <c r="C540" s="0" t="n">
        <v>10023.1154912903</v>
      </c>
      <c r="D540" s="0" t="n">
        <v>10137.3622729071</v>
      </c>
      <c r="E540" s="0" t="n">
        <v>10119.0789096094</v>
      </c>
      <c r="F540" s="0" t="n">
        <v>10145.3052308676</v>
      </c>
      <c r="G540" s="0" t="n">
        <v>10371.7580684045</v>
      </c>
      <c r="H540" s="0" t="n">
        <v>12348.3099593906</v>
      </c>
      <c r="I540" s="0" t="n">
        <v>12348.198257174</v>
      </c>
      <c r="J540" s="0" t="n">
        <v>11836.7548276391</v>
      </c>
      <c r="K540" s="0" t="n">
        <v>11296.5656075516</v>
      </c>
      <c r="L540" s="0" t="n">
        <v>11213.1443741184</v>
      </c>
      <c r="M540" s="0" t="n">
        <v>10848.8965792698</v>
      </c>
      <c r="N540" s="0" t="n">
        <v>10697.4450716508</v>
      </c>
      <c r="O540" s="0" t="n">
        <v>10573.0641269696</v>
      </c>
      <c r="P540" s="0" t="n">
        <v>10493.620726253</v>
      </c>
    </row>
    <row r="541" customFormat="false" ht="15" hidden="false" customHeight="false" outlineLevel="0" collapsed="false">
      <c r="A541" s="0" t="n">
        <v>540</v>
      </c>
      <c r="B541" s="0" t="n">
        <v>10634.2198750157</v>
      </c>
      <c r="C541" s="0" t="n">
        <v>9936.38576443636</v>
      </c>
      <c r="D541" s="0" t="n">
        <v>10143.2055047453</v>
      </c>
      <c r="E541" s="0" t="n">
        <v>10093.6916609367</v>
      </c>
      <c r="F541" s="0" t="n">
        <v>10099.1945323945</v>
      </c>
      <c r="G541" s="0" t="n">
        <v>10291.1933312265</v>
      </c>
      <c r="H541" s="0" t="n">
        <v>12589.8656747557</v>
      </c>
      <c r="I541" s="0" t="n">
        <v>12547.8199073636</v>
      </c>
      <c r="J541" s="0" t="n">
        <v>11856.3188098114</v>
      </c>
      <c r="K541" s="0" t="n">
        <v>11269.1042555606</v>
      </c>
      <c r="L541" s="0" t="n">
        <v>11187.6223653068</v>
      </c>
      <c r="M541" s="0" t="n">
        <v>10767.7427118909</v>
      </c>
      <c r="N541" s="0" t="n">
        <v>10755.2947868919</v>
      </c>
      <c r="O541" s="0" t="n">
        <v>10582.9556630889</v>
      </c>
      <c r="P541" s="0" t="n">
        <v>10489.8981414319</v>
      </c>
    </row>
    <row r="542" customFormat="false" ht="15" hidden="false" customHeight="false" outlineLevel="0" collapsed="false">
      <c r="A542" s="0" t="n">
        <v>541</v>
      </c>
      <c r="B542" s="0" t="n">
        <v>8160.67319371557</v>
      </c>
      <c r="C542" s="0" t="n">
        <v>7729.38672054894</v>
      </c>
      <c r="D542" s="0" t="n">
        <v>6714.66459114727</v>
      </c>
      <c r="E542" s="0" t="n">
        <v>6679.59836054832</v>
      </c>
      <c r="F542" s="0" t="n">
        <v>7165.3840669736</v>
      </c>
      <c r="G542" s="0" t="n">
        <v>8478.22407939494</v>
      </c>
      <c r="H542" s="0" t="n">
        <v>9266.9276014659</v>
      </c>
      <c r="I542" s="0" t="n">
        <v>8420.08919883966</v>
      </c>
      <c r="J542" s="0" t="n">
        <v>8283.26251162173</v>
      </c>
      <c r="K542" s="0" t="n">
        <v>8563.96896574767</v>
      </c>
      <c r="L542" s="0" t="n">
        <v>9527.54499883338</v>
      </c>
      <c r="M542" s="0" t="n">
        <v>7595.90601940266</v>
      </c>
      <c r="N542" s="0" t="n">
        <v>6399.91374123262</v>
      </c>
      <c r="O542" s="0" t="n">
        <v>6183.23524480471</v>
      </c>
      <c r="P542" s="0" t="n">
        <v>6737.61608214477</v>
      </c>
    </row>
    <row r="543" customFormat="false" ht="15" hidden="false" customHeight="false" outlineLevel="0" collapsed="false">
      <c r="A543" s="0" t="n">
        <v>542</v>
      </c>
      <c r="B543" s="0" t="n">
        <v>8644.68166375044</v>
      </c>
      <c r="C543" s="0" t="n">
        <v>7979.88756703236</v>
      </c>
      <c r="D543" s="0" t="n">
        <v>7326.96807009586</v>
      </c>
      <c r="E543" s="0" t="n">
        <v>7407.64251619257</v>
      </c>
      <c r="F543" s="0" t="n">
        <v>7776.6017257041</v>
      </c>
      <c r="G543" s="0" t="n">
        <v>8749.58969021658</v>
      </c>
      <c r="H543" s="0" t="n">
        <v>9588.20393559163</v>
      </c>
      <c r="I543" s="0" t="n">
        <v>9062.76062960183</v>
      </c>
      <c r="J543" s="0" t="n">
        <v>9026.79044497404</v>
      </c>
      <c r="K543" s="0" t="n">
        <v>9218.54166343701</v>
      </c>
      <c r="L543" s="0" t="n">
        <v>9879.52807589696</v>
      </c>
      <c r="M543" s="0" t="n">
        <v>8100.71568783036</v>
      </c>
      <c r="N543" s="0" t="n">
        <v>7360.96049322133</v>
      </c>
      <c r="O543" s="0" t="n">
        <v>7324.61547646996</v>
      </c>
      <c r="P543" s="0" t="n">
        <v>7667.11841414137</v>
      </c>
    </row>
    <row r="544" customFormat="false" ht="15" hidden="false" customHeight="false" outlineLevel="0" collapsed="false">
      <c r="A544" s="0" t="n">
        <v>543</v>
      </c>
      <c r="B544" s="0" t="n">
        <v>9033.38403855271</v>
      </c>
      <c r="C544" s="0" t="n">
        <v>8161.44504114305</v>
      </c>
      <c r="D544" s="0" t="n">
        <v>7754.98329567423</v>
      </c>
      <c r="E544" s="0" t="n">
        <v>7897.84780553011</v>
      </c>
      <c r="F544" s="0" t="n">
        <v>8222.5756361842</v>
      </c>
      <c r="G544" s="0" t="n">
        <v>8975.74265822917</v>
      </c>
      <c r="H544" s="0" t="n">
        <v>9810.41580565386</v>
      </c>
      <c r="I544" s="0" t="n">
        <v>9495.66807424225</v>
      </c>
      <c r="J544" s="0" t="n">
        <v>9555.3218625801</v>
      </c>
      <c r="K544" s="0" t="n">
        <v>9727.46604870581</v>
      </c>
      <c r="L544" s="0" t="n">
        <v>10194.7693096226</v>
      </c>
      <c r="M544" s="0" t="n">
        <v>8456.68016783551</v>
      </c>
      <c r="N544" s="0" t="n">
        <v>7996.46864203129</v>
      </c>
      <c r="O544" s="0" t="n">
        <v>8072.28359634344</v>
      </c>
      <c r="P544" s="0" t="n">
        <v>8322.80543997701</v>
      </c>
    </row>
    <row r="545" customFormat="false" ht="15" hidden="false" customHeight="false" outlineLevel="0" collapsed="false">
      <c r="A545" s="0" t="n">
        <v>544</v>
      </c>
      <c r="B545" s="0" t="n">
        <v>9205.83992991742</v>
      </c>
      <c r="C545" s="0" t="n">
        <v>8285.34923619122</v>
      </c>
      <c r="D545" s="0" t="n">
        <v>8005.97199648177</v>
      </c>
      <c r="E545" s="0" t="n">
        <v>8146.02837845859</v>
      </c>
      <c r="F545" s="0" t="n">
        <v>8436.52433659683</v>
      </c>
      <c r="G545" s="0" t="n">
        <v>9040.97625135708</v>
      </c>
      <c r="H545" s="0" t="n">
        <v>9991.0054610271</v>
      </c>
      <c r="I545" s="0" t="n">
        <v>9805.4164183874</v>
      </c>
      <c r="J545" s="0" t="n">
        <v>9884.42463068929</v>
      </c>
      <c r="K545" s="0" t="n">
        <v>9995.0692178428</v>
      </c>
      <c r="L545" s="0" t="n">
        <v>10305.0632128268</v>
      </c>
      <c r="M545" s="0" t="n">
        <v>8690.93597908178</v>
      </c>
      <c r="N545" s="0" t="n">
        <v>8383.46007507055</v>
      </c>
      <c r="O545" s="0" t="n">
        <v>8473.18835541693</v>
      </c>
      <c r="P545" s="0" t="n">
        <v>8654.12584226271</v>
      </c>
    </row>
    <row r="546" customFormat="false" ht="15" hidden="false" customHeight="false" outlineLevel="0" collapsed="false">
      <c r="A546" s="0" t="n">
        <v>545</v>
      </c>
      <c r="B546" s="0" t="n">
        <v>9377.19184452366</v>
      </c>
      <c r="C546" s="0" t="n">
        <v>8460.01106727415</v>
      </c>
      <c r="D546" s="0" t="n">
        <v>8266.57452932879</v>
      </c>
      <c r="E546" s="0" t="n">
        <v>8390.06691113472</v>
      </c>
      <c r="F546" s="0" t="n">
        <v>8638.74081920651</v>
      </c>
      <c r="G546" s="0" t="n">
        <v>9130.15772351901</v>
      </c>
      <c r="H546" s="0" t="n">
        <v>10285.8354033686</v>
      </c>
      <c r="I546" s="0" t="n">
        <v>10159.1157441059</v>
      </c>
      <c r="J546" s="0" t="n">
        <v>10218.7777661854</v>
      </c>
      <c r="K546" s="0" t="n">
        <v>10265.678758821</v>
      </c>
      <c r="L546" s="0" t="n">
        <v>10449.6676633631</v>
      </c>
      <c r="M546" s="0" t="n">
        <v>8963.08468322678</v>
      </c>
      <c r="N546" s="0" t="n">
        <v>8751.33950779396</v>
      </c>
      <c r="O546" s="0" t="n">
        <v>8812.23921217709</v>
      </c>
      <c r="P546" s="0" t="n">
        <v>8934.18210289726</v>
      </c>
    </row>
    <row r="547" customFormat="false" ht="15" hidden="false" customHeight="false" outlineLevel="0" collapsed="false">
      <c r="A547" s="0" t="n">
        <v>546</v>
      </c>
      <c r="B547" s="0" t="n">
        <v>9396.5771682711</v>
      </c>
      <c r="C547" s="0" t="n">
        <v>8491.33021704023</v>
      </c>
      <c r="D547" s="0" t="n">
        <v>8318.24540217731</v>
      </c>
      <c r="E547" s="0" t="n">
        <v>8436.53667959785</v>
      </c>
      <c r="F547" s="0" t="n">
        <v>8678.17954728734</v>
      </c>
      <c r="G547" s="0" t="n">
        <v>9122.78770909902</v>
      </c>
      <c r="H547" s="0" t="n">
        <v>10350.8180065322</v>
      </c>
      <c r="I547" s="0" t="n">
        <v>10251.525717541</v>
      </c>
      <c r="J547" s="0" t="n">
        <v>10321.2341489857</v>
      </c>
      <c r="K547" s="0" t="n">
        <v>10336.0245352361</v>
      </c>
      <c r="L547" s="0" t="n">
        <v>10459.8738137724</v>
      </c>
      <c r="M547" s="0" t="n">
        <v>9039.61101987086</v>
      </c>
      <c r="N547" s="0" t="n">
        <v>8841.68132050015</v>
      </c>
      <c r="O547" s="0" t="n">
        <v>8895.09201336935</v>
      </c>
      <c r="P547" s="0" t="n">
        <v>9010.77699354314</v>
      </c>
    </row>
    <row r="548" customFormat="false" ht="15" hidden="false" customHeight="false" outlineLevel="0" collapsed="false">
      <c r="A548" s="0" t="n">
        <v>547</v>
      </c>
      <c r="B548" s="0" t="n">
        <v>9438.84515032126</v>
      </c>
      <c r="C548" s="0" t="n">
        <v>8531.85810443016</v>
      </c>
      <c r="D548" s="0" t="n">
        <v>8381.16832916109</v>
      </c>
      <c r="E548" s="0" t="n">
        <v>8491.23445307369</v>
      </c>
      <c r="F548" s="0" t="n">
        <v>8700.71486261723</v>
      </c>
      <c r="G548" s="0" t="n">
        <v>9130.06435156838</v>
      </c>
      <c r="H548" s="0" t="n">
        <v>10467.9910536138</v>
      </c>
      <c r="I548" s="0" t="n">
        <v>10394.6996602464</v>
      </c>
      <c r="J548" s="0" t="n">
        <v>10441.0896818191</v>
      </c>
      <c r="K548" s="0" t="n">
        <v>10412.6301164726</v>
      </c>
      <c r="L548" s="0" t="n">
        <v>10482.6173835076</v>
      </c>
      <c r="M548" s="0" t="n">
        <v>9125.06652780204</v>
      </c>
      <c r="N548" s="0" t="n">
        <v>8959.89866200098</v>
      </c>
      <c r="O548" s="0" t="n">
        <v>8996.41856387923</v>
      </c>
      <c r="P548" s="0" t="n">
        <v>9075.18518999844</v>
      </c>
    </row>
    <row r="549" customFormat="false" ht="15" hidden="false" customHeight="false" outlineLevel="0" collapsed="false">
      <c r="A549" s="0" t="n">
        <v>548</v>
      </c>
      <c r="B549" s="0" t="n">
        <v>9503.06152117338</v>
      </c>
      <c r="C549" s="0" t="n">
        <v>8611.27703589018</v>
      </c>
      <c r="D549" s="0" t="n">
        <v>8472.37678772622</v>
      </c>
      <c r="E549" s="0" t="n">
        <v>8552.16305473387</v>
      </c>
      <c r="F549" s="0" t="n">
        <v>8744.28179392531</v>
      </c>
      <c r="G549" s="0" t="n">
        <v>9147.86430918652</v>
      </c>
      <c r="H549" s="0" t="n">
        <v>10690.6064723717</v>
      </c>
      <c r="I549" s="0" t="n">
        <v>10670.0115235155</v>
      </c>
      <c r="J549" s="0" t="n">
        <v>10674.4513720803</v>
      </c>
      <c r="K549" s="0" t="n">
        <v>10540.4915285873</v>
      </c>
      <c r="L549" s="0" t="n">
        <v>10524.4350956233</v>
      </c>
      <c r="M549" s="0" t="n">
        <v>9243.29729816096</v>
      </c>
      <c r="N549" s="0" t="n">
        <v>9169.61625636102</v>
      </c>
      <c r="O549" s="0" t="n">
        <v>9180.28302253384</v>
      </c>
      <c r="P549" s="0" t="n">
        <v>9221.15527314915</v>
      </c>
    </row>
    <row r="550" customFormat="false" ht="15" hidden="false" customHeight="false" outlineLevel="0" collapsed="false">
      <c r="A550" s="0" t="n">
        <v>549</v>
      </c>
      <c r="B550" s="0" t="n">
        <v>9632.85639793412</v>
      </c>
      <c r="C550" s="0" t="n">
        <v>8806.51197902948</v>
      </c>
      <c r="D550" s="0" t="n">
        <v>8691.02049686056</v>
      </c>
      <c r="E550" s="0" t="n">
        <v>8731.36202201669</v>
      </c>
      <c r="F550" s="0" t="n">
        <v>8884.73591371197</v>
      </c>
      <c r="G550" s="0" t="n">
        <v>9272.27769854691</v>
      </c>
      <c r="H550" s="0" t="n">
        <v>11065.1747934541</v>
      </c>
      <c r="I550" s="0" t="n">
        <v>11051.7049603487</v>
      </c>
      <c r="J550" s="0" t="n">
        <v>10992.4105483796</v>
      </c>
      <c r="K550" s="0" t="n">
        <v>10720.0432250164</v>
      </c>
      <c r="L550" s="0" t="n">
        <v>10638.0875164603</v>
      </c>
      <c r="M550" s="0" t="n">
        <v>9541.88416308534</v>
      </c>
      <c r="N550" s="0" t="n">
        <v>9474.69399745058</v>
      </c>
      <c r="O550" s="0" t="n">
        <v>9462.47717334859</v>
      </c>
      <c r="P550" s="0" t="n">
        <v>9430.3797597484</v>
      </c>
    </row>
    <row r="551" customFormat="false" ht="15" hidden="false" customHeight="false" outlineLevel="0" collapsed="false">
      <c r="A551" s="0" t="n">
        <v>550</v>
      </c>
      <c r="B551" s="0" t="n">
        <v>9727.25676487415</v>
      </c>
      <c r="C551" s="0" t="n">
        <v>8919.87756402728</v>
      </c>
      <c r="D551" s="0" t="n">
        <v>8807.10297197339</v>
      </c>
      <c r="E551" s="0" t="n">
        <v>8833.01741223522</v>
      </c>
      <c r="F551" s="0" t="n">
        <v>8994.09640625397</v>
      </c>
      <c r="G551" s="0" t="n">
        <v>9355.72047943424</v>
      </c>
      <c r="H551" s="0" t="n">
        <v>11740.8976828824</v>
      </c>
      <c r="I551" s="0" t="n">
        <v>11517.2854643925</v>
      </c>
      <c r="J551" s="0" t="n">
        <v>11255.8366867544</v>
      </c>
      <c r="K551" s="0" t="n">
        <v>10808.8816863603</v>
      </c>
      <c r="L551" s="0" t="n">
        <v>10716.3817317936</v>
      </c>
      <c r="M551" s="0" t="n">
        <v>9979.22491277709</v>
      </c>
      <c r="N551" s="0" t="n">
        <v>9687.37893010044</v>
      </c>
      <c r="O551" s="0" t="n">
        <v>9599.00489728754</v>
      </c>
      <c r="P551" s="0" t="n">
        <v>9573.94613988366</v>
      </c>
    </row>
    <row r="552" customFormat="false" ht="15" hidden="false" customHeight="false" outlineLevel="0" collapsed="false">
      <c r="A552" s="0" t="n">
        <v>551</v>
      </c>
      <c r="B552" s="0" t="n">
        <v>9996.74062827432</v>
      </c>
      <c r="C552" s="0" t="n">
        <v>8698.07205260646</v>
      </c>
      <c r="D552" s="0" t="n">
        <v>8971.68045446999</v>
      </c>
      <c r="E552" s="0" t="n">
        <v>9011.57728661187</v>
      </c>
      <c r="F552" s="0" t="n">
        <v>9088.55400369764</v>
      </c>
      <c r="G552" s="0" t="n">
        <v>9002.17643029526</v>
      </c>
      <c r="H552" s="0" t="n">
        <v>11808.0554739867</v>
      </c>
      <c r="I552" s="0" t="n">
        <v>11928.1157137032</v>
      </c>
      <c r="J552" s="0" t="n">
        <v>11418.2937775697</v>
      </c>
      <c r="K552" s="0" t="n">
        <v>10875.1921340126</v>
      </c>
      <c r="L552" s="0" t="n">
        <v>10878.5669752858</v>
      </c>
      <c r="M552" s="0" t="n">
        <v>9937.49711145067</v>
      </c>
      <c r="N552" s="0" t="n">
        <v>9918.18266159</v>
      </c>
      <c r="O552" s="0" t="n">
        <v>9856.40966143375</v>
      </c>
      <c r="P552" s="0" t="n">
        <v>9697.99847728008</v>
      </c>
    </row>
    <row r="553" customFormat="false" ht="15" hidden="false" customHeight="false" outlineLevel="0" collapsed="false">
      <c r="A553" s="0" t="n">
        <v>552</v>
      </c>
      <c r="B553" s="0" t="n">
        <v>10032.1463615711</v>
      </c>
      <c r="C553" s="0" t="n">
        <v>8827.9085273454</v>
      </c>
      <c r="D553" s="0" t="n">
        <v>9251.24940821391</v>
      </c>
      <c r="E553" s="0" t="n">
        <v>9349.09250638114</v>
      </c>
      <c r="F553" s="0" t="n">
        <v>9367.42472057165</v>
      </c>
      <c r="G553" s="0" t="n">
        <v>8802.8877389625</v>
      </c>
      <c r="H553" s="0" t="n">
        <v>12026.6610854839</v>
      </c>
      <c r="I553" s="0" t="n">
        <v>12184.3631097966</v>
      </c>
      <c r="J553" s="0" t="n">
        <v>11553.7084391636</v>
      </c>
      <c r="K553" s="0" t="n">
        <v>10978.4554989985</v>
      </c>
      <c r="L553" s="0" t="n">
        <v>10659.6686377314</v>
      </c>
      <c r="M553" s="0" t="n">
        <v>9959.90621484325</v>
      </c>
      <c r="N553" s="0" t="n">
        <v>10134.5545540686</v>
      </c>
      <c r="O553" s="0" t="n">
        <v>10082.4217573362</v>
      </c>
      <c r="P553" s="0" t="n">
        <v>9838.67891430412</v>
      </c>
    </row>
    <row r="554" customFormat="false" ht="15" hidden="false" customHeight="false" outlineLevel="0" collapsed="false">
      <c r="A554" s="0" t="n">
        <v>553</v>
      </c>
      <c r="B554" s="0" t="n">
        <v>8788.30180031907</v>
      </c>
      <c r="C554" s="0" t="n">
        <v>8149.78444396633</v>
      </c>
      <c r="D554" s="0" t="n">
        <v>7184.86425998774</v>
      </c>
      <c r="E554" s="0" t="n">
        <v>7211.85680435625</v>
      </c>
      <c r="F554" s="0" t="n">
        <v>7761.84841843858</v>
      </c>
      <c r="G554" s="0" t="n">
        <v>9132.0437672331</v>
      </c>
      <c r="H554" s="0" t="n">
        <v>9614.24722377767</v>
      </c>
      <c r="I554" s="0" t="n">
        <v>8811.19726641343</v>
      </c>
      <c r="J554" s="0" t="n">
        <v>8731.48081192581</v>
      </c>
      <c r="K554" s="0" t="n">
        <v>9083.00807822973</v>
      </c>
      <c r="L554" s="0" t="n">
        <v>10124.5898896997</v>
      </c>
      <c r="M554" s="0" t="n">
        <v>7940.09898299492</v>
      </c>
      <c r="N554" s="0" t="n">
        <v>6794.9162232262</v>
      </c>
      <c r="O554" s="0" t="n">
        <v>6649.80885316348</v>
      </c>
      <c r="P554" s="0" t="n">
        <v>7289.92651665786</v>
      </c>
    </row>
    <row r="555" customFormat="false" ht="15" hidden="false" customHeight="false" outlineLevel="0" collapsed="false">
      <c r="A555" s="0" t="n">
        <v>554</v>
      </c>
      <c r="B555" s="0" t="n">
        <v>9391.80793767664</v>
      </c>
      <c r="C555" s="0" t="n">
        <v>8487.16020203294</v>
      </c>
      <c r="D555" s="0" t="n">
        <v>7906.60341592748</v>
      </c>
      <c r="E555" s="0" t="n">
        <v>8064.56456104071</v>
      </c>
      <c r="F555" s="0" t="n">
        <v>8501.12234557301</v>
      </c>
      <c r="G555" s="0" t="n">
        <v>9513.30744926916</v>
      </c>
      <c r="H555" s="0" t="n">
        <v>9976.22852102188</v>
      </c>
      <c r="I555" s="0" t="n">
        <v>9518.95161937987</v>
      </c>
      <c r="J555" s="0" t="n">
        <v>9559.28484614761</v>
      </c>
      <c r="K555" s="0" t="n">
        <v>9836.34079351416</v>
      </c>
      <c r="L555" s="0" t="n">
        <v>10573.0976739883</v>
      </c>
      <c r="M555" s="0" t="n">
        <v>8520.35802043886</v>
      </c>
      <c r="N555" s="0" t="n">
        <v>7861.3913438503</v>
      </c>
      <c r="O555" s="0" t="n">
        <v>7918.4428516502</v>
      </c>
      <c r="P555" s="0" t="n">
        <v>8354.98779583838</v>
      </c>
    </row>
    <row r="556" customFormat="false" ht="15" hidden="false" customHeight="false" outlineLevel="0" collapsed="false">
      <c r="A556" s="0" t="n">
        <v>555</v>
      </c>
      <c r="B556" s="0" t="n">
        <v>9751.71150708321</v>
      </c>
      <c r="C556" s="0" t="n">
        <v>8688.60468880716</v>
      </c>
      <c r="D556" s="0" t="n">
        <v>8349.47014363499</v>
      </c>
      <c r="E556" s="0" t="n">
        <v>8560.70685643789</v>
      </c>
      <c r="F556" s="0" t="n">
        <v>8929.76189559708</v>
      </c>
      <c r="G556" s="0" t="n">
        <v>9712.98182093222</v>
      </c>
      <c r="H556" s="0" t="n">
        <v>10204.3460645241</v>
      </c>
      <c r="I556" s="0" t="n">
        <v>9956.12236985437</v>
      </c>
      <c r="J556" s="0" t="n">
        <v>10085.8952160121</v>
      </c>
      <c r="K556" s="0" t="n">
        <v>10340.8737922141</v>
      </c>
      <c r="L556" s="0" t="n">
        <v>10860.1812202477</v>
      </c>
      <c r="M556" s="0" t="n">
        <v>8898.78397675254</v>
      </c>
      <c r="N556" s="0" t="n">
        <v>8514.68704638771</v>
      </c>
      <c r="O556" s="0" t="n">
        <v>8675.21908009111</v>
      </c>
      <c r="P556" s="0" t="n">
        <v>8999.36098730166</v>
      </c>
    </row>
    <row r="557" customFormat="false" ht="15" hidden="false" customHeight="false" outlineLevel="0" collapsed="false">
      <c r="A557" s="0" t="n">
        <v>556</v>
      </c>
      <c r="B557" s="0" t="n">
        <v>9931.36370308723</v>
      </c>
      <c r="C557" s="0" t="n">
        <v>8839.34743553638</v>
      </c>
      <c r="D557" s="0" t="n">
        <v>8625.4240204758</v>
      </c>
      <c r="E557" s="0" t="n">
        <v>8830.17163168895</v>
      </c>
      <c r="F557" s="0" t="n">
        <v>9162.69920670364</v>
      </c>
      <c r="G557" s="0" t="n">
        <v>9791.95501102417</v>
      </c>
      <c r="H557" s="0" t="n">
        <v>10381.7399519116</v>
      </c>
      <c r="I557" s="0" t="n">
        <v>10266.2772994763</v>
      </c>
      <c r="J557" s="0" t="n">
        <v>10416.514221164</v>
      </c>
      <c r="K557" s="0" t="n">
        <v>10607.1507860106</v>
      </c>
      <c r="L557" s="0" t="n">
        <v>10973.1128671007</v>
      </c>
      <c r="M557" s="0" t="n">
        <v>9150.02213261465</v>
      </c>
      <c r="N557" s="0" t="n">
        <v>8918.88782947389</v>
      </c>
      <c r="O557" s="0" t="n">
        <v>9087.64186442595</v>
      </c>
      <c r="P557" s="0" t="n">
        <v>9336.31221410241</v>
      </c>
    </row>
    <row r="558" customFormat="false" ht="15" hidden="false" customHeight="false" outlineLevel="0" collapsed="false">
      <c r="A558" s="0" t="n">
        <v>557</v>
      </c>
      <c r="B558" s="0" t="n">
        <v>10170.6125357014</v>
      </c>
      <c r="C558" s="0" t="n">
        <v>9080.25655565161</v>
      </c>
      <c r="D558" s="0" t="n">
        <v>8953.45496945212</v>
      </c>
      <c r="E558" s="0" t="n">
        <v>9136.80812024379</v>
      </c>
      <c r="F558" s="0" t="n">
        <v>9429.32683611081</v>
      </c>
      <c r="G558" s="0" t="n">
        <v>9947.69660086427</v>
      </c>
      <c r="H558" s="0" t="n">
        <v>10727.5662805467</v>
      </c>
      <c r="I558" s="0" t="n">
        <v>10673.9990755617</v>
      </c>
      <c r="J558" s="0" t="n">
        <v>10811.0424792411</v>
      </c>
      <c r="K558" s="0" t="n">
        <v>10939.6163981257</v>
      </c>
      <c r="L558" s="0" t="n">
        <v>11184.2378544062</v>
      </c>
      <c r="M558" s="0" t="n">
        <v>9483.65551633464</v>
      </c>
      <c r="N558" s="0" t="n">
        <v>9350.51047971183</v>
      </c>
      <c r="O558" s="0" t="n">
        <v>9490.63511653108</v>
      </c>
      <c r="P558" s="0" t="n">
        <v>9680.96263828577</v>
      </c>
    </row>
    <row r="559" customFormat="false" ht="15" hidden="false" customHeight="false" outlineLevel="0" collapsed="false">
      <c r="A559" s="0" t="n">
        <v>558</v>
      </c>
      <c r="B559" s="0" t="n">
        <v>10140.6535583906</v>
      </c>
      <c r="C559" s="0" t="n">
        <v>9033.45742758455</v>
      </c>
      <c r="D559" s="0" t="n">
        <v>8933.36289588895</v>
      </c>
      <c r="E559" s="0" t="n">
        <v>9118.82976699721</v>
      </c>
      <c r="F559" s="0" t="n">
        <v>9416.18110458925</v>
      </c>
      <c r="G559" s="0" t="n">
        <v>9895.170978814</v>
      </c>
      <c r="H559" s="0" t="n">
        <v>10712.4730821244</v>
      </c>
      <c r="I559" s="0" t="n">
        <v>10694.6869664669</v>
      </c>
      <c r="J559" s="0" t="n">
        <v>10849.3464134823</v>
      </c>
      <c r="K559" s="0" t="n">
        <v>10955.9442360131</v>
      </c>
      <c r="L559" s="0" t="n">
        <v>11151.3025839636</v>
      </c>
      <c r="M559" s="0" t="n">
        <v>9476.95862569011</v>
      </c>
      <c r="N559" s="0" t="n">
        <v>9368.49722298357</v>
      </c>
      <c r="O559" s="0" t="n">
        <v>9509.57010968817</v>
      </c>
      <c r="P559" s="0" t="n">
        <v>9698.58729492798</v>
      </c>
    </row>
    <row r="560" customFormat="false" ht="15" hidden="false" customHeight="false" outlineLevel="0" collapsed="false">
      <c r="A560" s="0" t="n">
        <v>559</v>
      </c>
      <c r="B560" s="0" t="n">
        <v>10193.5332829251</v>
      </c>
      <c r="C560" s="0" t="n">
        <v>9072.06988344241</v>
      </c>
      <c r="D560" s="0" t="n">
        <v>8999.84885218307</v>
      </c>
      <c r="E560" s="0" t="n">
        <v>9178.8075366273</v>
      </c>
      <c r="F560" s="0" t="n">
        <v>9447.51301438464</v>
      </c>
      <c r="G560" s="0" t="n">
        <v>9917.1028447552</v>
      </c>
      <c r="H560" s="0" t="n">
        <v>10819.4005601921</v>
      </c>
      <c r="I560" s="0" t="n">
        <v>10834.4301817304</v>
      </c>
      <c r="J560" s="0" t="n">
        <v>10972.972879246</v>
      </c>
      <c r="K560" s="0" t="n">
        <v>11042.6625892983</v>
      </c>
      <c r="L560" s="0" t="n">
        <v>11191.5293191404</v>
      </c>
      <c r="M560" s="0" t="n">
        <v>9553.67710744533</v>
      </c>
      <c r="N560" s="0" t="n">
        <v>9489.27836692164</v>
      </c>
      <c r="O560" s="0" t="n">
        <v>9615.45790081542</v>
      </c>
      <c r="P560" s="0" t="n">
        <v>9771.15026952826</v>
      </c>
    </row>
    <row r="561" customFormat="false" ht="15" hidden="false" customHeight="false" outlineLevel="0" collapsed="false">
      <c r="A561" s="0" t="n">
        <v>560</v>
      </c>
      <c r="B561" s="0" t="n">
        <v>10307.8115873899</v>
      </c>
      <c r="C561" s="0" t="n">
        <v>9217.5407995702</v>
      </c>
      <c r="D561" s="0" t="n">
        <v>9157.12311976303</v>
      </c>
      <c r="E561" s="0" t="n">
        <v>9293.37742109081</v>
      </c>
      <c r="F561" s="0" t="n">
        <v>9542.85649707218</v>
      </c>
      <c r="G561" s="0" t="n">
        <v>9986.93906377477</v>
      </c>
      <c r="H561" s="0" t="n">
        <v>11086.8574233685</v>
      </c>
      <c r="I561" s="0" t="n">
        <v>11160.6573270348</v>
      </c>
      <c r="J561" s="0" t="n">
        <v>11257.3558121752</v>
      </c>
      <c r="K561" s="0" t="n">
        <v>11227.5648444511</v>
      </c>
      <c r="L561" s="0" t="n">
        <v>11294.6372735628</v>
      </c>
      <c r="M561" s="0" t="n">
        <v>9733.9968411138</v>
      </c>
      <c r="N561" s="0" t="n">
        <v>9779.67352813621</v>
      </c>
      <c r="O561" s="0" t="n">
        <v>9849.62054735303</v>
      </c>
      <c r="P561" s="0" t="n">
        <v>9969.03358356996</v>
      </c>
    </row>
    <row r="562" customFormat="false" ht="15" hidden="false" customHeight="false" outlineLevel="0" collapsed="false">
      <c r="A562" s="0" t="n">
        <v>561</v>
      </c>
      <c r="B562" s="0" t="n">
        <v>10433.973176115</v>
      </c>
      <c r="C562" s="0" t="n">
        <v>9364.52984123575</v>
      </c>
      <c r="D562" s="0" t="n">
        <v>9332.05597879194</v>
      </c>
      <c r="E562" s="0" t="n">
        <v>9444.3005471996</v>
      </c>
      <c r="F562" s="0" t="n">
        <v>9669.46008398786</v>
      </c>
      <c r="G562" s="0" t="n">
        <v>10106.3504460719</v>
      </c>
      <c r="H562" s="0" t="n">
        <v>11407.4659792013</v>
      </c>
      <c r="I562" s="0" t="n">
        <v>11506.9713942848</v>
      </c>
      <c r="J562" s="0" t="n">
        <v>11556.5600486797</v>
      </c>
      <c r="K562" s="0" t="n">
        <v>11407.0841978804</v>
      </c>
      <c r="L562" s="0" t="n">
        <v>11420.4193178815</v>
      </c>
      <c r="M562" s="0" t="n">
        <v>9977.09785261006</v>
      </c>
      <c r="N562" s="0" t="n">
        <v>10033.1791700775</v>
      </c>
      <c r="O562" s="0" t="n">
        <v>10118.9858421176</v>
      </c>
      <c r="P562" s="0" t="n">
        <v>10162.9368225337</v>
      </c>
    </row>
    <row r="563" customFormat="false" ht="15" hidden="false" customHeight="false" outlineLevel="0" collapsed="false">
      <c r="A563" s="0" t="n">
        <v>562</v>
      </c>
      <c r="B563" s="0" t="n">
        <v>10614.218430182</v>
      </c>
      <c r="C563" s="0" t="n">
        <v>9536.3088313406</v>
      </c>
      <c r="D563" s="0" t="n">
        <v>9578.56057737396</v>
      </c>
      <c r="E563" s="0" t="n">
        <v>9681.6108906575</v>
      </c>
      <c r="F563" s="0" t="n">
        <v>9885.17893523354</v>
      </c>
      <c r="G563" s="0" t="n">
        <v>10293.1571204307</v>
      </c>
      <c r="H563" s="0" t="n">
        <v>12105.0499476981</v>
      </c>
      <c r="I563" s="0" t="n">
        <v>12110.1047615201</v>
      </c>
      <c r="J563" s="0" t="n">
        <v>11942.3953861824</v>
      </c>
      <c r="K563" s="0" t="n">
        <v>11602.6178495452</v>
      </c>
      <c r="L563" s="0" t="n">
        <v>11612.3358979865</v>
      </c>
      <c r="M563" s="0" t="n">
        <v>10456.4766034716</v>
      </c>
      <c r="N563" s="0" t="n">
        <v>10381.0618977061</v>
      </c>
      <c r="O563" s="0" t="n">
        <v>10413.2506042635</v>
      </c>
      <c r="P563" s="0" t="n">
        <v>10412.2401423618</v>
      </c>
    </row>
    <row r="564" customFormat="false" ht="15" hidden="false" customHeight="false" outlineLevel="0" collapsed="false">
      <c r="A564" s="0" t="n">
        <v>563</v>
      </c>
      <c r="B564" s="0" t="n">
        <v>10907.6391358656</v>
      </c>
      <c r="C564" s="0" t="n">
        <v>9332.71629674094</v>
      </c>
      <c r="D564" s="0" t="n">
        <v>9709.81298238607</v>
      </c>
      <c r="E564" s="0" t="n">
        <v>9854.17864703327</v>
      </c>
      <c r="F564" s="0" t="n">
        <v>9967.85405318967</v>
      </c>
      <c r="G564" s="0" t="n">
        <v>9746.70067844161</v>
      </c>
      <c r="H564" s="0" t="n">
        <v>12155.7313815979</v>
      </c>
      <c r="I564" s="0" t="n">
        <v>12396.0987497067</v>
      </c>
      <c r="J564" s="0" t="n">
        <v>12044.0922295704</v>
      </c>
      <c r="K564" s="0" t="n">
        <v>11649.406386464</v>
      </c>
      <c r="L564" s="0" t="n">
        <v>11751.1304484937</v>
      </c>
      <c r="M564" s="0" t="n">
        <v>10488.1357368848</v>
      </c>
      <c r="N564" s="0" t="n">
        <v>10576.5420725219</v>
      </c>
      <c r="O564" s="0" t="n">
        <v>10586.1028699939</v>
      </c>
      <c r="P564" s="0" t="n">
        <v>10494.2626542072</v>
      </c>
    </row>
    <row r="565" customFormat="false" ht="15" hidden="false" customHeight="false" outlineLevel="0" collapsed="false">
      <c r="A565" s="0" t="n">
        <v>564</v>
      </c>
      <c r="B565" s="0" t="n">
        <v>10920.9076868313</v>
      </c>
      <c r="C565" s="0" t="n">
        <v>9570.65605451656</v>
      </c>
      <c r="D565" s="0" t="n">
        <v>10064.2481447999</v>
      </c>
      <c r="E565" s="0" t="n">
        <v>10239.6051225074</v>
      </c>
      <c r="F565" s="0" t="n">
        <v>10274.7993333192</v>
      </c>
      <c r="G565" s="0" t="n">
        <v>9552.14950200042</v>
      </c>
      <c r="H565" s="0" t="n">
        <v>12460.4508915494</v>
      </c>
      <c r="I565" s="0" t="n">
        <v>12698.6113980908</v>
      </c>
      <c r="J565" s="0" t="n">
        <v>12216.0642969861</v>
      </c>
      <c r="K565" s="0" t="n">
        <v>11793.3545343407</v>
      </c>
      <c r="L565" s="0" t="n">
        <v>11335.3368619527</v>
      </c>
      <c r="M565" s="0" t="n">
        <v>10634.6171773071</v>
      </c>
      <c r="N565" s="0" t="n">
        <v>10852.284322479</v>
      </c>
      <c r="O565" s="0" t="n">
        <v>10841.276906685</v>
      </c>
      <c r="P565" s="0" t="n">
        <v>10656.7975525571</v>
      </c>
    </row>
    <row r="566" customFormat="false" ht="15" hidden="false" customHeight="false" outlineLevel="0" collapsed="false">
      <c r="A566" s="0" t="n">
        <v>565</v>
      </c>
      <c r="B566" s="0" t="n">
        <v>9354.86678855109</v>
      </c>
      <c r="C566" s="0" t="n">
        <v>8540.88544953927</v>
      </c>
      <c r="D566" s="0" t="n">
        <v>7613.59945215385</v>
      </c>
      <c r="E566" s="0" t="n">
        <v>7690.14176095165</v>
      </c>
      <c r="F566" s="0" t="n">
        <v>8297.79292992362</v>
      </c>
      <c r="G566" s="0" t="n">
        <v>9706.39976179799</v>
      </c>
      <c r="H566" s="0" t="n">
        <v>9925.80572625926</v>
      </c>
      <c r="I566" s="0" t="n">
        <v>9162.95420557733</v>
      </c>
      <c r="J566" s="0" t="n">
        <v>9134.01652261844</v>
      </c>
      <c r="K566" s="0" t="n">
        <v>9553.0956347717</v>
      </c>
      <c r="L566" s="0" t="n">
        <v>10660.6920648535</v>
      </c>
      <c r="M566" s="0" t="n">
        <v>8261.5373499286</v>
      </c>
      <c r="N566" s="0" t="n">
        <v>7160.44877263993</v>
      </c>
      <c r="O566" s="0" t="n">
        <v>7078.94387777682</v>
      </c>
      <c r="P566" s="0" t="n">
        <v>7799.84830630828</v>
      </c>
    </row>
    <row r="567" customFormat="false" ht="15" hidden="false" customHeight="false" outlineLevel="0" collapsed="false">
      <c r="A567" s="0" t="n">
        <v>566</v>
      </c>
      <c r="B567" s="0" t="n">
        <v>9898.29683550713</v>
      </c>
      <c r="C567" s="0" t="n">
        <v>8871.2272969628</v>
      </c>
      <c r="D567" s="0" t="n">
        <v>8347.54199672895</v>
      </c>
      <c r="E567" s="0" t="n">
        <v>8556.90967112193</v>
      </c>
      <c r="F567" s="0" t="n">
        <v>9026.67646749364</v>
      </c>
      <c r="G567" s="0" t="n">
        <v>10040.2769222765</v>
      </c>
      <c r="H567" s="0" t="n">
        <v>10228.7645233605</v>
      </c>
      <c r="I567" s="0" t="n">
        <v>9819.23837274316</v>
      </c>
      <c r="J567" s="0" t="n">
        <v>9910.03041421563</v>
      </c>
      <c r="K567" s="0" t="n">
        <v>10244.2191798037</v>
      </c>
      <c r="L567" s="0" t="n">
        <v>11015.1970123879</v>
      </c>
      <c r="M567" s="0" t="n">
        <v>8825.2832264954</v>
      </c>
      <c r="N567" s="0" t="n">
        <v>8228.9770184364</v>
      </c>
      <c r="O567" s="0" t="n">
        <v>8350.03223017705</v>
      </c>
      <c r="P567" s="0" t="n">
        <v>8847.08486552969</v>
      </c>
    </row>
    <row r="568" customFormat="false" ht="15" hidden="false" customHeight="false" outlineLevel="0" collapsed="false">
      <c r="A568" s="0" t="n">
        <v>567</v>
      </c>
      <c r="B568" s="0" t="n">
        <v>10339.7915310793</v>
      </c>
      <c r="C568" s="0" t="n">
        <v>9174.18275454312</v>
      </c>
      <c r="D568" s="0" t="n">
        <v>8882.83995443483</v>
      </c>
      <c r="E568" s="0" t="n">
        <v>9142.40120519087</v>
      </c>
      <c r="F568" s="0" t="n">
        <v>9528.24960398197</v>
      </c>
      <c r="G568" s="0" t="n">
        <v>10312.4950036972</v>
      </c>
      <c r="H568" s="0" t="n">
        <v>10554.3927225445</v>
      </c>
      <c r="I568" s="0" t="n">
        <v>10352.6663963392</v>
      </c>
      <c r="J568" s="0" t="n">
        <v>10534.1746954098</v>
      </c>
      <c r="K568" s="0" t="n">
        <v>10850.3928064925</v>
      </c>
      <c r="L568" s="0" t="n">
        <v>11385.7843794414</v>
      </c>
      <c r="M568" s="0" t="n">
        <v>9314.13506689642</v>
      </c>
      <c r="N568" s="0" t="n">
        <v>8983.7776668588</v>
      </c>
      <c r="O568" s="0" t="n">
        <v>9205.08022264909</v>
      </c>
      <c r="P568" s="0" t="n">
        <v>9579.05712178192</v>
      </c>
    </row>
    <row r="569" customFormat="false" ht="15" hidden="false" customHeight="false" outlineLevel="0" collapsed="false">
      <c r="A569" s="0" t="n">
        <v>568</v>
      </c>
      <c r="B569" s="0" t="n">
        <v>10517.8294262864</v>
      </c>
      <c r="C569" s="0" t="n">
        <v>9377.65001564439</v>
      </c>
      <c r="D569" s="0" t="n">
        <v>9206.6767320261</v>
      </c>
      <c r="E569" s="0" t="n">
        <v>9446.23465031921</v>
      </c>
      <c r="F569" s="0" t="n">
        <v>9777.0969560491</v>
      </c>
      <c r="G569" s="0" t="n">
        <v>10394.742525886</v>
      </c>
      <c r="H569" s="0" t="n">
        <v>10768.1296195722</v>
      </c>
      <c r="I569" s="0" t="n">
        <v>10689.6460839922</v>
      </c>
      <c r="J569" s="0" t="n">
        <v>10879.8989033269</v>
      </c>
      <c r="K569" s="0" t="n">
        <v>11119.6163225981</v>
      </c>
      <c r="L569" s="0" t="n">
        <v>11496.3056205348</v>
      </c>
      <c r="M569" s="0" t="n">
        <v>9612.4863991845</v>
      </c>
      <c r="N569" s="0" t="n">
        <v>9427.0739612321</v>
      </c>
      <c r="O569" s="0" t="n">
        <v>9637.47620167245</v>
      </c>
      <c r="P569" s="0" t="n">
        <v>9922.09311124407</v>
      </c>
    </row>
    <row r="570" customFormat="false" ht="15" hidden="false" customHeight="false" outlineLevel="0" collapsed="false">
      <c r="A570" s="0" t="n">
        <v>569</v>
      </c>
      <c r="B570" s="0" t="n">
        <v>10766.3872931788</v>
      </c>
      <c r="C570" s="0" t="n">
        <v>9579.78053632808</v>
      </c>
      <c r="D570" s="0" t="n">
        <v>9505.7162460783</v>
      </c>
      <c r="E570" s="0" t="n">
        <v>9735.67776733465</v>
      </c>
      <c r="F570" s="0" t="n">
        <v>10048.3457188635</v>
      </c>
      <c r="G570" s="0" t="n">
        <v>10566.885885186</v>
      </c>
      <c r="H570" s="0" t="n">
        <v>11039.0727430855</v>
      </c>
      <c r="I570" s="0" t="n">
        <v>11036.3432210416</v>
      </c>
      <c r="J570" s="0" t="n">
        <v>11230.8954028281</v>
      </c>
      <c r="K570" s="0" t="n">
        <v>11423.7198952579</v>
      </c>
      <c r="L570" s="0" t="n">
        <v>11699.6214868016</v>
      </c>
      <c r="M570" s="0" t="n">
        <v>9887.31707962793</v>
      </c>
      <c r="N570" s="0" t="n">
        <v>9812.61395622655</v>
      </c>
      <c r="O570" s="0" t="n">
        <v>10011.9634552979</v>
      </c>
      <c r="P570" s="0" t="n">
        <v>10257.6751992199</v>
      </c>
    </row>
    <row r="571" customFormat="false" ht="15" hidden="false" customHeight="false" outlineLevel="0" collapsed="false">
      <c r="A571" s="0" t="n">
        <v>570</v>
      </c>
      <c r="B571" s="0" t="n">
        <v>10652.2055994402</v>
      </c>
      <c r="C571" s="0" t="n">
        <v>9434.29351147076</v>
      </c>
      <c r="D571" s="0" t="n">
        <v>9381.68002278872</v>
      </c>
      <c r="E571" s="0" t="n">
        <v>9610.02797910142</v>
      </c>
      <c r="F571" s="0" t="n">
        <v>9939.20917176054</v>
      </c>
      <c r="G571" s="0" t="n">
        <v>10430.6178966191</v>
      </c>
      <c r="H571" s="0" t="n">
        <v>10948.4906945025</v>
      </c>
      <c r="I571" s="0" t="n">
        <v>10982.9572469283</v>
      </c>
      <c r="J571" s="0" t="n">
        <v>11194.826043562</v>
      </c>
      <c r="K571" s="0" t="n">
        <v>11364.6720093977</v>
      </c>
      <c r="L571" s="0" t="n">
        <v>11603.8513942174</v>
      </c>
      <c r="M571" s="0" t="n">
        <v>9787.81477519664</v>
      </c>
      <c r="N571" s="0" t="n">
        <v>9738.05262735522</v>
      </c>
      <c r="O571" s="0" t="n">
        <v>9937.93921039924</v>
      </c>
      <c r="P571" s="0" t="n">
        <v>10176.4768813391</v>
      </c>
    </row>
    <row r="572" customFormat="false" ht="15" hidden="false" customHeight="false" outlineLevel="0" collapsed="false">
      <c r="A572" s="0" t="n">
        <v>571</v>
      </c>
      <c r="B572" s="0" t="n">
        <v>10756.6109052385</v>
      </c>
      <c r="C572" s="0" t="n">
        <v>9500.57919823717</v>
      </c>
      <c r="D572" s="0" t="n">
        <v>9484.13355856711</v>
      </c>
      <c r="E572" s="0" t="n">
        <v>9713.54820588511</v>
      </c>
      <c r="F572" s="0" t="n">
        <v>10023.177562441</v>
      </c>
      <c r="G572" s="0" t="n">
        <v>10513.0454042448</v>
      </c>
      <c r="H572" s="0" t="n">
        <v>11064.6612671449</v>
      </c>
      <c r="I572" s="0" t="n">
        <v>11139.4764482284</v>
      </c>
      <c r="J572" s="0" t="n">
        <v>11344.4177034054</v>
      </c>
      <c r="K572" s="0" t="n">
        <v>11488.0474736782</v>
      </c>
      <c r="L572" s="0" t="n">
        <v>11690.2995360946</v>
      </c>
      <c r="M572" s="0" t="n">
        <v>9879.16996300766</v>
      </c>
      <c r="N572" s="0" t="n">
        <v>9886.57733831511</v>
      </c>
      <c r="O572" s="0" t="n">
        <v>10078.5826495508</v>
      </c>
      <c r="P572" s="0" t="n">
        <v>10292.8715843618</v>
      </c>
    </row>
    <row r="573" customFormat="false" ht="15" hidden="false" customHeight="false" outlineLevel="0" collapsed="false">
      <c r="A573" s="0" t="n">
        <v>572</v>
      </c>
      <c r="B573" s="0" t="n">
        <v>10869.2821201962</v>
      </c>
      <c r="C573" s="0" t="n">
        <v>9671.53139416241</v>
      </c>
      <c r="D573" s="0" t="n">
        <v>9657.2847520335</v>
      </c>
      <c r="E573" s="0" t="n">
        <v>9832.49537860282</v>
      </c>
      <c r="F573" s="0" t="n">
        <v>10121.6333810048</v>
      </c>
      <c r="G573" s="0" t="n">
        <v>10584.7666836235</v>
      </c>
      <c r="H573" s="0" t="n">
        <v>11343.663377113</v>
      </c>
      <c r="I573" s="0" t="n">
        <v>11477.2088302576</v>
      </c>
      <c r="J573" s="0" t="n">
        <v>11643.4055000576</v>
      </c>
      <c r="K573" s="0" t="n">
        <v>11685.9298440113</v>
      </c>
      <c r="L573" s="0" t="n">
        <v>11809.642232562</v>
      </c>
      <c r="M573" s="0" t="n">
        <v>10083.0633698003</v>
      </c>
      <c r="N573" s="0" t="n">
        <v>10197.501097622</v>
      </c>
      <c r="O573" s="0" t="n">
        <v>10317.43973744</v>
      </c>
      <c r="P573" s="0" t="n">
        <v>10493.6740192099</v>
      </c>
    </row>
    <row r="574" customFormat="false" ht="15" hidden="false" customHeight="false" outlineLevel="0" collapsed="false">
      <c r="A574" s="0" t="n">
        <v>573</v>
      </c>
      <c r="B574" s="0" t="n">
        <v>11007.5862727835</v>
      </c>
      <c r="C574" s="0" t="n">
        <v>9846.55913264222</v>
      </c>
      <c r="D574" s="0" t="n">
        <v>9865.30610051987</v>
      </c>
      <c r="E574" s="0" t="n">
        <v>10011.6754470412</v>
      </c>
      <c r="F574" s="0" t="n">
        <v>10273.0008089549</v>
      </c>
      <c r="G574" s="0" t="n">
        <v>10731.3387422551</v>
      </c>
      <c r="H574" s="0" t="n">
        <v>11683.2126678454</v>
      </c>
      <c r="I574" s="0" t="n">
        <v>11851.205675847</v>
      </c>
      <c r="J574" s="0" t="n">
        <v>11968.0133578538</v>
      </c>
      <c r="K574" s="0" t="n">
        <v>11896.4849218484</v>
      </c>
      <c r="L574" s="0" t="n">
        <v>11973.8934117159</v>
      </c>
      <c r="M574" s="0" t="n">
        <v>10346.0435902801</v>
      </c>
      <c r="N574" s="0" t="n">
        <v>10487.4003202683</v>
      </c>
      <c r="O574" s="0" t="n">
        <v>10614.8875655234</v>
      </c>
      <c r="P574" s="0" t="n">
        <v>10707.2454787833</v>
      </c>
    </row>
    <row r="575" customFormat="false" ht="15" hidden="false" customHeight="false" outlineLevel="0" collapsed="false">
      <c r="A575" s="0" t="n">
        <v>574</v>
      </c>
      <c r="B575" s="0" t="n">
        <v>11211.840240167</v>
      </c>
      <c r="C575" s="0" t="n">
        <v>9961.89975050311</v>
      </c>
      <c r="D575" s="0" t="n">
        <v>10100.7994368055</v>
      </c>
      <c r="E575" s="0" t="n">
        <v>10264.1025931391</v>
      </c>
      <c r="F575" s="0" t="n">
        <v>10505.9797097711</v>
      </c>
      <c r="G575" s="0" t="n">
        <v>10931.0620953131</v>
      </c>
      <c r="H575" s="0" t="n">
        <v>12304.0807278718</v>
      </c>
      <c r="I575" s="0" t="n">
        <v>12425.8695903313</v>
      </c>
      <c r="J575" s="0" t="n">
        <v>12338.3635017853</v>
      </c>
      <c r="K575" s="0" t="n">
        <v>12107.263373614</v>
      </c>
      <c r="L575" s="0" t="n">
        <v>12201.7460714088</v>
      </c>
      <c r="M575" s="0" t="n">
        <v>10788.4361820179</v>
      </c>
      <c r="N575" s="0" t="n">
        <v>10814.9377981157</v>
      </c>
      <c r="O575" s="0" t="n">
        <v>10928.6525967732</v>
      </c>
      <c r="P575" s="0" t="n">
        <v>10950.2642230054</v>
      </c>
    </row>
    <row r="576" customFormat="false" ht="15" hidden="false" customHeight="false" outlineLevel="0" collapsed="false">
      <c r="A576" s="0" t="n">
        <v>575</v>
      </c>
      <c r="B576" s="0" t="n">
        <v>11636.6776628388</v>
      </c>
      <c r="C576" s="0" t="n">
        <v>9948.60523159253</v>
      </c>
      <c r="D576" s="0" t="n">
        <v>10408.1880621892</v>
      </c>
      <c r="E576" s="0" t="n">
        <v>10642.4556511757</v>
      </c>
      <c r="F576" s="0" t="n">
        <v>10745.2930200099</v>
      </c>
      <c r="G576" s="0" t="n">
        <v>10299.3266279874</v>
      </c>
      <c r="H576" s="0" t="n">
        <v>12473.1157976817</v>
      </c>
      <c r="I576" s="0" t="n">
        <v>12779.3634444867</v>
      </c>
      <c r="J576" s="0" t="n">
        <v>12533.2631803232</v>
      </c>
      <c r="K576" s="0" t="n">
        <v>12242.7454832029</v>
      </c>
      <c r="L576" s="0" t="n">
        <v>12354.9176922547</v>
      </c>
      <c r="M576" s="0" t="n">
        <v>11001.3441622313</v>
      </c>
      <c r="N576" s="0" t="n">
        <v>11143.088630815</v>
      </c>
      <c r="O576" s="0" t="n">
        <v>11198.7308770838</v>
      </c>
      <c r="P576" s="0" t="n">
        <v>11145.3883776884</v>
      </c>
    </row>
    <row r="577" customFormat="false" ht="15" hidden="false" customHeight="false" outlineLevel="0" collapsed="false">
      <c r="A577" s="0" t="n">
        <v>576</v>
      </c>
      <c r="B577" s="0" t="n">
        <v>11491.1981200518</v>
      </c>
      <c r="C577" s="0" t="n">
        <v>10006.769846392</v>
      </c>
      <c r="D577" s="0" t="n">
        <v>10568.6190520772</v>
      </c>
      <c r="E577" s="0" t="n">
        <v>10806.6581123787</v>
      </c>
      <c r="F577" s="0" t="n">
        <v>10877.3622434529</v>
      </c>
      <c r="G577" s="0" t="n">
        <v>10014.5191067676</v>
      </c>
      <c r="H577" s="0" t="n">
        <v>12645.7222791701</v>
      </c>
      <c r="I577" s="0" t="n">
        <v>12964.6670484049</v>
      </c>
      <c r="J577" s="0" t="n">
        <v>12596.1876117684</v>
      </c>
      <c r="K577" s="0" t="n">
        <v>12275.7296654849</v>
      </c>
      <c r="L577" s="0" t="n">
        <v>11869.0079594451</v>
      </c>
      <c r="M577" s="0" t="n">
        <v>11002.2304029472</v>
      </c>
      <c r="N577" s="0" t="n">
        <v>11259.8483766411</v>
      </c>
      <c r="O577" s="0" t="n">
        <v>11291.7237539376</v>
      </c>
      <c r="P577" s="0" t="n">
        <v>11157.6757019014</v>
      </c>
    </row>
    <row r="578" customFormat="false" ht="15" hidden="false" customHeight="false" outlineLevel="0" collapsed="false">
      <c r="A578" s="0" t="n">
        <v>577</v>
      </c>
      <c r="B578" s="0" t="n">
        <v>9750.71529594182</v>
      </c>
      <c r="C578" s="0" t="n">
        <v>8829.28069890514</v>
      </c>
      <c r="D578" s="0" t="n">
        <v>7949.84032969009</v>
      </c>
      <c r="E578" s="0" t="n">
        <v>8067.20908316795</v>
      </c>
      <c r="F578" s="0" t="n">
        <v>8713.71319955781</v>
      </c>
      <c r="G578" s="0" t="n">
        <v>10125.0654689643</v>
      </c>
      <c r="H578" s="0" t="n">
        <v>10107.6727756076</v>
      </c>
      <c r="I578" s="0" t="n">
        <v>9376.2702968788</v>
      </c>
      <c r="J578" s="0" t="n">
        <v>9385.08810079937</v>
      </c>
      <c r="K578" s="0" t="n">
        <v>9856.1533939889</v>
      </c>
      <c r="L578" s="0" t="n">
        <v>11001.0459504288</v>
      </c>
      <c r="M578" s="0" t="n">
        <v>8479.14319199032</v>
      </c>
      <c r="N578" s="0" t="n">
        <v>7424.74449228236</v>
      </c>
      <c r="O578" s="0" t="n">
        <v>7395.24701169188</v>
      </c>
      <c r="P578" s="0" t="n">
        <v>8173.37652040601</v>
      </c>
    </row>
    <row r="579" customFormat="false" ht="15" hidden="false" customHeight="false" outlineLevel="0" collapsed="false">
      <c r="A579" s="0" t="n">
        <v>578</v>
      </c>
      <c r="B579" s="0" t="n">
        <v>10236.002885671</v>
      </c>
      <c r="C579" s="0" t="n">
        <v>9180.70459412665</v>
      </c>
      <c r="D579" s="0" t="n">
        <v>8693.65916520038</v>
      </c>
      <c r="E579" s="0" t="n">
        <v>8932.24236356426</v>
      </c>
      <c r="F579" s="0" t="n">
        <v>9408.59150364539</v>
      </c>
      <c r="G579" s="0" t="n">
        <v>10401.6837533684</v>
      </c>
      <c r="H579" s="0" t="n">
        <v>10419.993901863</v>
      </c>
      <c r="I579" s="0" t="n">
        <v>10031.8183141947</v>
      </c>
      <c r="J579" s="0" t="n">
        <v>10146.4461296987</v>
      </c>
      <c r="K579" s="0" t="n">
        <v>10522.6106034629</v>
      </c>
      <c r="L579" s="0" t="n">
        <v>11298.3565578542</v>
      </c>
      <c r="M579" s="0" t="n">
        <v>9073.22679639963</v>
      </c>
      <c r="N579" s="0" t="n">
        <v>8513.35170649425</v>
      </c>
      <c r="O579" s="0" t="n">
        <v>8668.01036910273</v>
      </c>
      <c r="P579" s="0" t="n">
        <v>9197.34086995907</v>
      </c>
    </row>
    <row r="580" customFormat="false" ht="15" hidden="false" customHeight="false" outlineLevel="0" collapsed="false">
      <c r="A580" s="0" t="n">
        <v>579</v>
      </c>
      <c r="B580" s="0" t="n">
        <v>10689.243185413</v>
      </c>
      <c r="C580" s="0" t="n">
        <v>9484.07918889991</v>
      </c>
      <c r="D580" s="0" t="n">
        <v>9232.64359542924</v>
      </c>
      <c r="E580" s="0" t="n">
        <v>9524.55452682125</v>
      </c>
      <c r="F580" s="0" t="n">
        <v>9922.23136427757</v>
      </c>
      <c r="G580" s="0" t="n">
        <v>10694.0681067767</v>
      </c>
      <c r="H580" s="0" t="n">
        <v>10732.7314435637</v>
      </c>
      <c r="I580" s="0" t="n">
        <v>10562.9006683081</v>
      </c>
      <c r="J580" s="0" t="n">
        <v>10777.6580587503</v>
      </c>
      <c r="K580" s="0" t="n">
        <v>11128.3302179767</v>
      </c>
      <c r="L580" s="0" t="n">
        <v>11677.12850407</v>
      </c>
      <c r="M580" s="0" t="n">
        <v>9554.3810413462</v>
      </c>
      <c r="N580" s="0" t="n">
        <v>9265.97904167071</v>
      </c>
      <c r="O580" s="0" t="n">
        <v>9528.23677812607</v>
      </c>
      <c r="P580" s="0" t="n">
        <v>9930.51908024643</v>
      </c>
    </row>
    <row r="581" customFormat="false" ht="15" hidden="false" customHeight="false" outlineLevel="0" collapsed="false">
      <c r="A581" s="0" t="n">
        <v>580</v>
      </c>
      <c r="B581" s="0" t="n">
        <v>10943.4817217082</v>
      </c>
      <c r="C581" s="0" t="n">
        <v>9780.19590590427</v>
      </c>
      <c r="D581" s="0" t="n">
        <v>9643.1996796609</v>
      </c>
      <c r="E581" s="0" t="n">
        <v>9912.14428266027</v>
      </c>
      <c r="F581" s="0" t="n">
        <v>10249.4225813393</v>
      </c>
      <c r="G581" s="0" t="n">
        <v>10854.2751803928</v>
      </c>
      <c r="H581" s="0" t="n">
        <v>11003.1249133764</v>
      </c>
      <c r="I581" s="0" t="n">
        <v>10957.6044412268</v>
      </c>
      <c r="J581" s="0" t="n">
        <v>11179.4679896936</v>
      </c>
      <c r="K581" s="0" t="n">
        <v>11455.0226086073</v>
      </c>
      <c r="L581" s="0" t="n">
        <v>11847.5866373669</v>
      </c>
      <c r="M581" s="0" t="n">
        <v>9933.21461729361</v>
      </c>
      <c r="N581" s="0" t="n">
        <v>9782.53898956693</v>
      </c>
      <c r="O581" s="0" t="n">
        <v>10029.474511804</v>
      </c>
      <c r="P581" s="0" t="n">
        <v>10343.7835320276</v>
      </c>
    </row>
    <row r="582" customFormat="false" ht="15" hidden="false" customHeight="false" outlineLevel="0" collapsed="false">
      <c r="A582" s="0" t="n">
        <v>581</v>
      </c>
      <c r="B582" s="0" t="n">
        <v>11045.5916837087</v>
      </c>
      <c r="C582" s="0" t="n">
        <v>9804.9926137043</v>
      </c>
      <c r="D582" s="0" t="n">
        <v>9767.71550009525</v>
      </c>
      <c r="E582" s="0" t="n">
        <v>10028.1173197939</v>
      </c>
      <c r="F582" s="0" t="n">
        <v>10356.2371609369</v>
      </c>
      <c r="G582" s="0" t="n">
        <v>10872.5253250304</v>
      </c>
      <c r="H582" s="0" t="n">
        <v>11126.3388961342</v>
      </c>
      <c r="I582" s="0" t="n">
        <v>11160.3802763637</v>
      </c>
      <c r="J582" s="0" t="n">
        <v>11392.4043850811</v>
      </c>
      <c r="K582" s="0" t="n">
        <v>11624.5018974911</v>
      </c>
      <c r="L582" s="0" t="n">
        <v>11925.6759470604</v>
      </c>
      <c r="M582" s="0" t="n">
        <v>10038.7585656565</v>
      </c>
      <c r="N582" s="0" t="n">
        <v>10005.268178497</v>
      </c>
      <c r="O582" s="0" t="n">
        <v>10243.545950738</v>
      </c>
      <c r="P582" s="0" t="n">
        <v>10522.2915104105</v>
      </c>
    </row>
    <row r="583" customFormat="false" ht="15" hidden="false" customHeight="false" outlineLevel="0" collapsed="false">
      <c r="A583" s="0" t="n">
        <v>582</v>
      </c>
      <c r="B583" s="0" t="n">
        <v>11141.2100201676</v>
      </c>
      <c r="C583" s="0" t="n">
        <v>9897.94319502371</v>
      </c>
      <c r="D583" s="0" t="n">
        <v>9875.88454876768</v>
      </c>
      <c r="E583" s="0" t="n">
        <v>10130.7580453784</v>
      </c>
      <c r="F583" s="0" t="n">
        <v>10460.9936258499</v>
      </c>
      <c r="G583" s="0" t="n">
        <v>10941.1410326979</v>
      </c>
      <c r="H583" s="0" t="n">
        <v>11231.2221972827</v>
      </c>
      <c r="I583" s="0" t="n">
        <v>11296.9324620343</v>
      </c>
      <c r="J583" s="0" t="n">
        <v>11546.5176794842</v>
      </c>
      <c r="K583" s="0" t="n">
        <v>11760.4179940138</v>
      </c>
      <c r="L583" s="0" t="n">
        <v>12016.6696018118</v>
      </c>
      <c r="M583" s="0" t="n">
        <v>10164.4255688874</v>
      </c>
      <c r="N583" s="0" t="n">
        <v>10153.1719156116</v>
      </c>
      <c r="O583" s="0" t="n">
        <v>10383.7021102663</v>
      </c>
      <c r="P583" s="0" t="n">
        <v>10660.4092721151</v>
      </c>
    </row>
    <row r="584" customFormat="false" ht="15" hidden="false" customHeight="false" outlineLevel="0" collapsed="false">
      <c r="A584" s="0" t="n">
        <v>583</v>
      </c>
      <c r="B584" s="0" t="n">
        <v>11100.7231559795</v>
      </c>
      <c r="C584" s="0" t="n">
        <v>9794.10987416632</v>
      </c>
      <c r="D584" s="0" t="n">
        <v>9809.01831030353</v>
      </c>
      <c r="E584" s="0" t="n">
        <v>10064.0246732902</v>
      </c>
      <c r="F584" s="0" t="n">
        <v>10391.834507341</v>
      </c>
      <c r="G584" s="0" t="n">
        <v>10880.8901925332</v>
      </c>
      <c r="H584" s="0" t="n">
        <v>11210.2604570408</v>
      </c>
      <c r="I584" s="0" t="n">
        <v>11322.355583589</v>
      </c>
      <c r="J584" s="0" t="n">
        <v>11570.3214339082</v>
      </c>
      <c r="K584" s="0" t="n">
        <v>11758.5739954656</v>
      </c>
      <c r="L584" s="0" t="n">
        <v>11991.2109717191</v>
      </c>
      <c r="M584" s="0" t="n">
        <v>10089.9099915675</v>
      </c>
      <c r="N584" s="0" t="n">
        <v>10141.2652593475</v>
      </c>
      <c r="O584" s="0" t="n">
        <v>10369.3325188822</v>
      </c>
      <c r="P584" s="0" t="n">
        <v>10616.7188707845</v>
      </c>
    </row>
    <row r="585" customFormat="false" ht="15" hidden="false" customHeight="false" outlineLevel="0" collapsed="false">
      <c r="A585" s="0" t="n">
        <v>584</v>
      </c>
      <c r="B585" s="0" t="n">
        <v>11299.9548566717</v>
      </c>
      <c r="C585" s="0" t="n">
        <v>10031.5796324497</v>
      </c>
      <c r="D585" s="0" t="n">
        <v>10038.6020475552</v>
      </c>
      <c r="E585" s="0" t="n">
        <v>10253.5495354778</v>
      </c>
      <c r="F585" s="0" t="n">
        <v>10577.1031376622</v>
      </c>
      <c r="G585" s="0" t="n">
        <v>11039.2618110358</v>
      </c>
      <c r="H585" s="0" t="n">
        <v>11480.1220289133</v>
      </c>
      <c r="I585" s="0" t="n">
        <v>11656.6899902909</v>
      </c>
      <c r="J585" s="0" t="n">
        <v>11880.4953153708</v>
      </c>
      <c r="K585" s="0" t="n">
        <v>11996.527121153</v>
      </c>
      <c r="L585" s="0" t="n">
        <v>12165.5560324208</v>
      </c>
      <c r="M585" s="0" t="n">
        <v>10331.6373477419</v>
      </c>
      <c r="N585" s="0" t="n">
        <v>10464.329486027</v>
      </c>
      <c r="O585" s="0" t="n">
        <v>10651.0943390475</v>
      </c>
      <c r="P585" s="0" t="n">
        <v>10879.8692003052</v>
      </c>
    </row>
    <row r="586" customFormat="false" ht="15" hidden="false" customHeight="false" outlineLevel="0" collapsed="false">
      <c r="A586" s="0" t="n">
        <v>585</v>
      </c>
      <c r="B586" s="0" t="n">
        <v>11446.9407088472</v>
      </c>
      <c r="C586" s="0" t="n">
        <v>10232.0277277973</v>
      </c>
      <c r="D586" s="0" t="n">
        <v>10275.6909721416</v>
      </c>
      <c r="E586" s="0" t="n">
        <v>10445.2303631626</v>
      </c>
      <c r="F586" s="0" t="n">
        <v>10741.5037087694</v>
      </c>
      <c r="G586" s="0" t="n">
        <v>11211.783630676</v>
      </c>
      <c r="H586" s="0" t="n">
        <v>11877.9824794988</v>
      </c>
      <c r="I586" s="0" t="n">
        <v>12093.4834620606</v>
      </c>
      <c r="J586" s="0" t="n">
        <v>12266.0576184875</v>
      </c>
      <c r="K586" s="0" t="n">
        <v>12250.607441613</v>
      </c>
      <c r="L586" s="0" t="n">
        <v>12374.3181958858</v>
      </c>
      <c r="M586" s="0" t="n">
        <v>10636.0796664919</v>
      </c>
      <c r="N586" s="0" t="n">
        <v>10828.6147697784</v>
      </c>
      <c r="O586" s="0" t="n">
        <v>10982.2123118498</v>
      </c>
      <c r="P586" s="0" t="n">
        <v>11117.5618103804</v>
      </c>
    </row>
    <row r="587" customFormat="false" ht="15" hidden="false" customHeight="false" outlineLevel="0" collapsed="false">
      <c r="A587" s="0" t="n">
        <v>586</v>
      </c>
      <c r="B587" s="0" t="n">
        <v>11640.2562211826</v>
      </c>
      <c r="C587" s="0" t="n">
        <v>10320.3633490212</v>
      </c>
      <c r="D587" s="0" t="n">
        <v>10516.8060165872</v>
      </c>
      <c r="E587" s="0" t="n">
        <v>10710.1421841501</v>
      </c>
      <c r="F587" s="0" t="n">
        <v>10968.5879068025</v>
      </c>
      <c r="G587" s="0" t="n">
        <v>11418.1946805125</v>
      </c>
      <c r="H587" s="0" t="n">
        <v>12475.2447170003</v>
      </c>
      <c r="I587" s="0" t="n">
        <v>12669.3821116245</v>
      </c>
      <c r="J587" s="0" t="n">
        <v>12641.9830457618</v>
      </c>
      <c r="K587" s="0" t="n">
        <v>12468.3436152626</v>
      </c>
      <c r="L587" s="0" t="n">
        <v>12609.4575391931</v>
      </c>
      <c r="M587" s="0" t="n">
        <v>11052.0681615217</v>
      </c>
      <c r="N587" s="0" t="n">
        <v>11148.1559330642</v>
      </c>
      <c r="O587" s="0" t="n">
        <v>11306.572636244</v>
      </c>
      <c r="P587" s="0" t="n">
        <v>11356.6630630399</v>
      </c>
    </row>
    <row r="588" customFormat="false" ht="15" hidden="false" customHeight="false" outlineLevel="0" collapsed="false">
      <c r="A588" s="0" t="n">
        <v>587</v>
      </c>
      <c r="B588" s="0" t="n">
        <v>11970.8644155118</v>
      </c>
      <c r="C588" s="0" t="n">
        <v>10430.2574549519</v>
      </c>
      <c r="D588" s="0" t="n">
        <v>10977.0038699251</v>
      </c>
      <c r="E588" s="0" t="n">
        <v>11300.3671547177</v>
      </c>
      <c r="F588" s="0" t="n">
        <v>11411.1859045397</v>
      </c>
      <c r="G588" s="0" t="n">
        <v>10643.2937282071</v>
      </c>
      <c r="H588" s="0" t="n">
        <v>12715.5005060917</v>
      </c>
      <c r="I588" s="0" t="n">
        <v>13043.7868913114</v>
      </c>
      <c r="J588" s="0" t="n">
        <v>12835.3659843442</v>
      </c>
      <c r="K588" s="0" t="n">
        <v>12594.7487828751</v>
      </c>
      <c r="L588" s="0" t="n">
        <v>12400.5123597539</v>
      </c>
      <c r="M588" s="0" t="n">
        <v>11387.386587192</v>
      </c>
      <c r="N588" s="0" t="n">
        <v>11531.4005086253</v>
      </c>
      <c r="O588" s="0" t="n">
        <v>11610.1995938075</v>
      </c>
      <c r="P588" s="0" t="n">
        <v>11549.7588711152</v>
      </c>
    </row>
    <row r="589" customFormat="false" ht="15" hidden="false" customHeight="false" outlineLevel="0" collapsed="false">
      <c r="A589" s="0" t="n">
        <v>588</v>
      </c>
      <c r="B589" s="0" t="n">
        <v>11834.7734476263</v>
      </c>
      <c r="C589" s="0" t="n">
        <v>10636.0634559093</v>
      </c>
      <c r="D589" s="0" t="n">
        <v>11213.1237212183</v>
      </c>
      <c r="E589" s="0" t="n">
        <v>11492.3711034015</v>
      </c>
      <c r="F589" s="0" t="n">
        <v>11581.7253627761</v>
      </c>
      <c r="G589" s="0" t="n">
        <v>10368.9758088389</v>
      </c>
      <c r="H589" s="0" t="n">
        <v>12973.3236872327</v>
      </c>
      <c r="I589" s="0" t="n">
        <v>13287.8719012903</v>
      </c>
      <c r="J589" s="0" t="n">
        <v>12978.7144824097</v>
      </c>
      <c r="K589" s="0" t="n">
        <v>12761.6964174891</v>
      </c>
      <c r="L589" s="0" t="n">
        <v>11883.24318883</v>
      </c>
      <c r="M589" s="0" t="n">
        <v>11531.2147831798</v>
      </c>
      <c r="N589" s="0" t="n">
        <v>11757.3471720435</v>
      </c>
      <c r="O589" s="0" t="n">
        <v>11787.1858369075</v>
      </c>
      <c r="P589" s="0" t="n">
        <v>11679.4065260517</v>
      </c>
    </row>
    <row r="590" customFormat="false" ht="15" hidden="false" customHeight="false" outlineLevel="0" collapsed="false">
      <c r="A590" s="0" t="n">
        <v>589</v>
      </c>
      <c r="B590" s="0" t="n">
        <v>4903.12889431757</v>
      </c>
      <c r="C590" s="0" t="n">
        <v>4982.86012120966</v>
      </c>
      <c r="D590" s="0" t="n">
        <v>5664.97071988784</v>
      </c>
      <c r="E590" s="0" t="n">
        <v>5521.79781034972</v>
      </c>
      <c r="F590" s="0" t="n">
        <v>5866.78626503979</v>
      </c>
      <c r="G590" s="0" t="n">
        <v>6993.35277368541</v>
      </c>
      <c r="H590" s="0" t="n">
        <v>6188.78493448105</v>
      </c>
      <c r="I590" s="0" t="n">
        <v>5999.33646200357</v>
      </c>
      <c r="J590" s="0" t="n">
        <v>5913.66950052732</v>
      </c>
      <c r="K590" s="0" t="n">
        <v>6251.87491683655</v>
      </c>
      <c r="L590" s="0" t="n">
        <v>5225.73845513684</v>
      </c>
      <c r="M590" s="0" t="n">
        <v>5119.89943469067</v>
      </c>
      <c r="N590" s="0" t="n">
        <v>5440.40409399193</v>
      </c>
      <c r="O590" s="0" t="n">
        <v>4927.32053380948</v>
      </c>
    </row>
    <row r="591" customFormat="false" ht="15" hidden="false" customHeight="false" outlineLevel="0" collapsed="false">
      <c r="A591" s="0" t="n">
        <v>590</v>
      </c>
      <c r="B591" s="0" t="n">
        <v>5094.4819046153</v>
      </c>
      <c r="C591" s="0" t="n">
        <v>5127.01103064472</v>
      </c>
      <c r="D591" s="0" t="n">
        <v>5606.02007964555</v>
      </c>
      <c r="E591" s="0" t="n">
        <v>5660.9735213982</v>
      </c>
      <c r="F591" s="0" t="n">
        <v>6069.8611677247</v>
      </c>
      <c r="G591" s="0" t="n">
        <v>7123.04999610243</v>
      </c>
      <c r="H591" s="0" t="n">
        <v>6511.79197211098</v>
      </c>
      <c r="I591" s="0" t="n">
        <v>6343.9720091224</v>
      </c>
      <c r="J591" s="0" t="n">
        <v>6180.40241529843</v>
      </c>
      <c r="K591" s="0" t="n">
        <v>6312.92584955984</v>
      </c>
      <c r="L591" s="0" t="n">
        <v>5423.78875008821</v>
      </c>
      <c r="M591" s="0" t="n">
        <v>5300.20834589483</v>
      </c>
      <c r="N591" s="0" t="n">
        <v>5454.43533017036</v>
      </c>
      <c r="O591" s="0" t="n">
        <v>5093.22533718879</v>
      </c>
    </row>
    <row r="592" customFormat="false" ht="15" hidden="false" customHeight="false" outlineLevel="0" collapsed="false">
      <c r="A592" s="0" t="n">
        <v>591</v>
      </c>
      <c r="B592" s="0" t="n">
        <v>5128.89101282811</v>
      </c>
      <c r="C592" s="0" t="n">
        <v>5175.1167072874</v>
      </c>
      <c r="D592" s="0" t="n">
        <v>5587.95006452423</v>
      </c>
      <c r="E592" s="0" t="n">
        <v>5787.73342431142</v>
      </c>
      <c r="F592" s="0" t="n">
        <v>6277.97096207219</v>
      </c>
      <c r="G592" s="0" t="n">
        <v>7316.28024340641</v>
      </c>
      <c r="H592" s="0" t="n">
        <v>6817.4584295566</v>
      </c>
      <c r="I592" s="0" t="n">
        <v>6584.2126184065</v>
      </c>
      <c r="J592" s="0" t="n">
        <v>6284.65941063729</v>
      </c>
      <c r="K592" s="0" t="n">
        <v>6223.77159227085</v>
      </c>
      <c r="L592" s="0" t="n">
        <v>5446.46068326881</v>
      </c>
      <c r="M592" s="0" t="n">
        <v>5302.74843977261</v>
      </c>
      <c r="N592" s="0" t="n">
        <v>5341.85536939519</v>
      </c>
      <c r="O592" s="0" t="n">
        <v>5098.54870777969</v>
      </c>
    </row>
    <row r="593" customFormat="false" ht="15" hidden="false" customHeight="false" outlineLevel="0" collapsed="false">
      <c r="A593" s="0" t="n">
        <v>592</v>
      </c>
      <c r="B593" s="0" t="n">
        <v>5129.70554108405</v>
      </c>
      <c r="C593" s="0" t="n">
        <v>5192.04030260833</v>
      </c>
      <c r="D593" s="0" t="n">
        <v>5589.56206928821</v>
      </c>
      <c r="E593" s="0" t="n">
        <v>5890.69455056763</v>
      </c>
      <c r="F593" s="0" t="n">
        <v>6468.23056203315</v>
      </c>
      <c r="G593" s="0" t="n">
        <v>7572.84002266011</v>
      </c>
      <c r="H593" s="0" t="n">
        <v>7104.63178113328</v>
      </c>
      <c r="I593" s="0" t="n">
        <v>6757.23883721687</v>
      </c>
      <c r="J593" s="0" t="n">
        <v>6296.65531048084</v>
      </c>
      <c r="K593" s="0" t="n">
        <v>6087.45797630463</v>
      </c>
      <c r="L593" s="0" t="n">
        <v>5425.19873999553</v>
      </c>
      <c r="M593" s="0" t="n">
        <v>5256.06012684047</v>
      </c>
      <c r="N593" s="0" t="n">
        <v>5228.24111752512</v>
      </c>
      <c r="O593" s="0" t="n">
        <v>5066.47699181399</v>
      </c>
    </row>
    <row r="594" customFormat="false" ht="15" hidden="false" customHeight="false" outlineLevel="0" collapsed="false">
      <c r="A594" s="0" t="n">
        <v>593</v>
      </c>
      <c r="B594" s="0" t="n">
        <v>5108.10284228741</v>
      </c>
      <c r="C594" s="0" t="n">
        <v>5195.43546052686</v>
      </c>
      <c r="D594" s="0" t="n">
        <v>5595.50790328879</v>
      </c>
      <c r="E594" s="0" t="n">
        <v>5980.21008460485</v>
      </c>
      <c r="F594" s="0" t="n">
        <v>6647.76151701941</v>
      </c>
      <c r="G594" s="0" t="n">
        <v>7903.30673862822</v>
      </c>
      <c r="H594" s="0" t="n">
        <v>7411.08607907132</v>
      </c>
      <c r="I594" s="0" t="n">
        <v>6850.7337489012</v>
      </c>
      <c r="J594" s="0" t="n">
        <v>6226.65920019715</v>
      </c>
      <c r="K594" s="0" t="n">
        <v>5923.48890992503</v>
      </c>
      <c r="L594" s="0" t="n">
        <v>5377.62911154881</v>
      </c>
      <c r="M594" s="0" t="n">
        <v>5184.06122253481</v>
      </c>
      <c r="N594" s="0" t="n">
        <v>5109.57043329946</v>
      </c>
      <c r="O594" s="0" t="n">
        <v>5006.60698197937</v>
      </c>
    </row>
    <row r="595" customFormat="false" ht="15" hidden="false" customHeight="false" outlineLevel="0" collapsed="false">
      <c r="A595" s="0" t="n">
        <v>594</v>
      </c>
      <c r="B595" s="0" t="n">
        <v>5092.28073230954</v>
      </c>
      <c r="C595" s="0" t="n">
        <v>5197.2289070848</v>
      </c>
      <c r="D595" s="0" t="n">
        <v>5605.64733254573</v>
      </c>
      <c r="E595" s="0" t="n">
        <v>6024.26561221977</v>
      </c>
      <c r="F595" s="0" t="n">
        <v>6735.3304679549</v>
      </c>
      <c r="G595" s="0" t="n">
        <v>8083.27996857692</v>
      </c>
      <c r="H595" s="0" t="n">
        <v>7551.15968225158</v>
      </c>
      <c r="I595" s="0" t="n">
        <v>6859.96920691086</v>
      </c>
      <c r="J595" s="0" t="n">
        <v>6171.87330711246</v>
      </c>
      <c r="K595" s="0" t="n">
        <v>5839.77158202319</v>
      </c>
      <c r="L595" s="0" t="n">
        <v>5349.52741074839</v>
      </c>
      <c r="M595" s="0" t="n">
        <v>5145.65179536015</v>
      </c>
      <c r="N595" s="0" t="n">
        <v>5054.3597644884</v>
      </c>
      <c r="O595" s="0" t="n">
        <v>4975.23220718623</v>
      </c>
    </row>
    <row r="596" customFormat="false" ht="15" hidden="false" customHeight="false" outlineLevel="0" collapsed="false">
      <c r="A596" s="0" t="n">
        <v>595</v>
      </c>
      <c r="B596" s="0" t="n">
        <v>5075.87040761286</v>
      </c>
      <c r="C596" s="0" t="n">
        <v>5195.52861608911</v>
      </c>
      <c r="D596" s="0" t="n">
        <v>5612.25583200065</v>
      </c>
      <c r="E596" s="0" t="n">
        <v>6062.24662510492</v>
      </c>
      <c r="F596" s="0" t="n">
        <v>6825.29231638415</v>
      </c>
      <c r="G596" s="0" t="n">
        <v>8287.32544502953</v>
      </c>
      <c r="H596" s="0" t="n">
        <v>7685.67176992394</v>
      </c>
      <c r="I596" s="0" t="n">
        <v>6844.58660210288</v>
      </c>
      <c r="J596" s="0" t="n">
        <v>6110.31056302615</v>
      </c>
      <c r="K596" s="0" t="n">
        <v>5754.67556272249</v>
      </c>
      <c r="L596" s="0" t="n">
        <v>5318.60804588802</v>
      </c>
      <c r="M596" s="0" t="n">
        <v>5103.36009045626</v>
      </c>
      <c r="N596" s="0" t="n">
        <v>4998.17311743341</v>
      </c>
      <c r="O596" s="0" t="n">
        <v>4944.11757538159</v>
      </c>
    </row>
    <row r="597" customFormat="false" ht="15" hidden="false" customHeight="false" outlineLevel="0" collapsed="false">
      <c r="A597" s="0" t="n">
        <v>596</v>
      </c>
      <c r="B597" s="0" t="n">
        <v>5046.63457889018</v>
      </c>
      <c r="C597" s="0" t="n">
        <v>5204.62139640869</v>
      </c>
      <c r="D597" s="0" t="n">
        <v>5638.5995127029</v>
      </c>
      <c r="E597" s="0" t="n">
        <v>6140.84858336974</v>
      </c>
      <c r="F597" s="0" t="n">
        <v>6998.80197463245</v>
      </c>
      <c r="G597" s="0" t="n">
        <v>8715.74216776196</v>
      </c>
      <c r="H597" s="0" t="n">
        <v>7899.21937480475</v>
      </c>
      <c r="I597" s="0" t="n">
        <v>6781.12069160511</v>
      </c>
      <c r="J597" s="0" t="n">
        <v>5980.98274537359</v>
      </c>
      <c r="K597" s="0" t="n">
        <v>5581.91861469636</v>
      </c>
      <c r="L597" s="0" t="n">
        <v>5238.72228144376</v>
      </c>
      <c r="M597" s="0" t="n">
        <v>5013.69586853398</v>
      </c>
      <c r="N597" s="0" t="n">
        <v>4891.06031725289</v>
      </c>
      <c r="O597" s="0" t="n">
        <v>4879.15771080159</v>
      </c>
    </row>
    <row r="598" customFormat="false" ht="15" hidden="false" customHeight="false" outlineLevel="0" collapsed="false">
      <c r="A598" s="0" t="n">
        <v>597</v>
      </c>
      <c r="B598" s="0" t="n">
        <v>5000.4255975415</v>
      </c>
      <c r="C598" s="0" t="n">
        <v>5203.63603513926</v>
      </c>
      <c r="D598" s="0" t="n">
        <v>5652.79196997133</v>
      </c>
      <c r="E598" s="0" t="n">
        <v>6232.74259096788</v>
      </c>
      <c r="F598" s="0" t="n">
        <v>7175.21927423036</v>
      </c>
      <c r="G598" s="0" t="n">
        <v>9230.20634028502</v>
      </c>
      <c r="H598" s="0" t="n">
        <v>7986.40986468</v>
      </c>
      <c r="I598" s="0" t="n">
        <v>6676.93133317096</v>
      </c>
      <c r="J598" s="0" t="n">
        <v>5855.88088869375</v>
      </c>
      <c r="K598" s="0" t="n">
        <v>5417.88825825527</v>
      </c>
      <c r="L598" s="0" t="n">
        <v>5147.3896691633</v>
      </c>
      <c r="M598" s="0" t="n">
        <v>4921.94854755325</v>
      </c>
      <c r="N598" s="0" t="n">
        <v>4787.16352729872</v>
      </c>
      <c r="O598" s="0" t="n">
        <v>4802.49597361869</v>
      </c>
    </row>
    <row r="599" customFormat="false" ht="15" hidden="false" customHeight="false" outlineLevel="0" collapsed="false">
      <c r="A599" s="0" t="n">
        <v>598</v>
      </c>
      <c r="B599" s="0" t="n">
        <v>4928.66338890819</v>
      </c>
      <c r="C599" s="0" t="n">
        <v>5215.95015924693</v>
      </c>
      <c r="D599" s="0" t="n">
        <v>5537.85421432559</v>
      </c>
      <c r="E599" s="0" t="n">
        <v>6342.71882980199</v>
      </c>
      <c r="F599" s="0" t="n">
        <v>7440.24831284422</v>
      </c>
      <c r="G599" s="0" t="n">
        <v>10215.5995787864</v>
      </c>
      <c r="H599" s="0" t="n">
        <v>8031.02525267038</v>
      </c>
      <c r="I599" s="0" t="n">
        <v>6548.47230616992</v>
      </c>
      <c r="J599" s="0" t="n">
        <v>5669.40054988023</v>
      </c>
      <c r="K599" s="0" t="n">
        <v>5177.76277768023</v>
      </c>
      <c r="L599" s="0" t="n">
        <v>5025.80672582749</v>
      </c>
      <c r="M599" s="0" t="n">
        <v>4807.85890816362</v>
      </c>
      <c r="N599" s="0" t="n">
        <v>4631.10652121646</v>
      </c>
      <c r="O599" s="0" t="n">
        <v>4693.22019197666</v>
      </c>
    </row>
    <row r="600" customFormat="false" ht="15" hidden="false" customHeight="false" outlineLevel="0" collapsed="false">
      <c r="A600" s="0" t="n">
        <v>599</v>
      </c>
      <c r="B600" s="0" t="n">
        <v>5004.4171081209</v>
      </c>
      <c r="C600" s="0" t="n">
        <v>5349.46758874573</v>
      </c>
      <c r="D600" s="0" t="n">
        <v>5399.25535809724</v>
      </c>
      <c r="E600" s="0" t="n">
        <v>6150.17309395567</v>
      </c>
      <c r="F600" s="0" t="n">
        <v>7761.15200162291</v>
      </c>
      <c r="G600" s="0" t="n">
        <v>11195.5526198732</v>
      </c>
      <c r="H600" s="0" t="n">
        <v>8056.8170206104</v>
      </c>
      <c r="I600" s="0" t="n">
        <v>6438.84087654308</v>
      </c>
      <c r="J600" s="0" t="n">
        <v>5458.89912568553</v>
      </c>
      <c r="K600" s="0" t="n">
        <v>4869.75870212298</v>
      </c>
      <c r="L600" s="0" t="n">
        <v>4938.44407593537</v>
      </c>
      <c r="M600" s="0" t="n">
        <v>4779.6283000927</v>
      </c>
      <c r="N600" s="0" t="n">
        <v>4474.5559809255</v>
      </c>
      <c r="O600" s="0" t="n">
        <v>4661.39006087084</v>
      </c>
    </row>
    <row r="601" customFormat="false" ht="15" hidden="false" customHeight="false" outlineLevel="0" collapsed="false">
      <c r="A601" s="0" t="n">
        <v>600</v>
      </c>
      <c r="B601" s="0" t="n">
        <v>5199.7048670119</v>
      </c>
      <c r="C601" s="0" t="n">
        <v>5545.09673299336</v>
      </c>
      <c r="D601" s="0" t="n">
        <v>5406.32936532314</v>
      </c>
      <c r="E601" s="0" t="n">
        <v>6005.31924884216</v>
      </c>
      <c r="F601" s="0" t="n">
        <v>7849.81604519689</v>
      </c>
      <c r="G601" s="0" t="n">
        <v>11684.8098130099</v>
      </c>
      <c r="H601" s="0" t="n">
        <v>7937.40238954663</v>
      </c>
      <c r="I601" s="0" t="n">
        <v>6221.38899810255</v>
      </c>
      <c r="J601" s="0" t="n">
        <v>5129.60639516972</v>
      </c>
      <c r="K601" s="0" t="n">
        <v>4551.50150730213</v>
      </c>
      <c r="L601" s="0" t="n">
        <v>4831.85225428242</v>
      </c>
      <c r="M601" s="0" t="n">
        <v>4737.72391938141</v>
      </c>
      <c r="N601" s="0" t="n">
        <v>4374.65892264502</v>
      </c>
      <c r="O601" s="0" t="n">
        <v>4751.63365006335</v>
      </c>
    </row>
    <row r="602" customFormat="false" ht="15" hidden="false" customHeight="false" outlineLevel="0" collapsed="false">
      <c r="A602" s="0" t="n">
        <v>601</v>
      </c>
      <c r="B602" s="0" t="n">
        <v>4610.20539956753</v>
      </c>
      <c r="C602" s="0" t="n">
        <v>4524.88181559432</v>
      </c>
      <c r="D602" s="0" t="n">
        <v>4626.78383936613</v>
      </c>
      <c r="E602" s="0" t="n">
        <v>4363.09856606055</v>
      </c>
      <c r="F602" s="0" t="n">
        <v>4461.58422885064</v>
      </c>
      <c r="G602" s="0" t="n">
        <v>5051.8043790263</v>
      </c>
      <c r="H602" s="0" t="n">
        <v>4794.72022037544</v>
      </c>
      <c r="I602" s="0" t="n">
        <v>4859.2953463881</v>
      </c>
      <c r="J602" s="0" t="n">
        <v>4932.6498258783</v>
      </c>
      <c r="K602" s="0" t="n">
        <v>5267.05149515496</v>
      </c>
      <c r="L602" s="0" t="n">
        <v>4738.39158563045</v>
      </c>
      <c r="M602" s="0" t="n">
        <v>4698.38528735819</v>
      </c>
      <c r="N602" s="0" t="n">
        <v>4951.70802437162</v>
      </c>
      <c r="O602" s="0" t="n">
        <v>4673.07177084572</v>
      </c>
    </row>
    <row r="603" customFormat="false" ht="15" hidden="false" customHeight="false" outlineLevel="0" collapsed="false">
      <c r="A603" s="0" t="n">
        <v>602</v>
      </c>
      <c r="B603" s="0" t="n">
        <v>7650.9941950435</v>
      </c>
      <c r="C603" s="0" t="n">
        <v>7607.85336757942</v>
      </c>
      <c r="D603" s="0" t="n">
        <v>8092.33278630192</v>
      </c>
      <c r="E603" s="0" t="n">
        <v>7966.02950094912</v>
      </c>
      <c r="F603" s="0" t="n">
        <v>8348.51986398508</v>
      </c>
      <c r="G603" s="0" t="n">
        <v>9456.91750612842</v>
      </c>
      <c r="H603" s="0" t="n">
        <v>8888.81533681172</v>
      </c>
      <c r="I603" s="0" t="n">
        <v>8826.513027208</v>
      </c>
      <c r="J603" s="0" t="n">
        <v>8760.93578404389</v>
      </c>
      <c r="K603" s="0" t="n">
        <v>9108.98009897242</v>
      </c>
      <c r="L603" s="0" t="n">
        <v>8070.61599202437</v>
      </c>
      <c r="M603" s="0" t="n">
        <v>7959.4243443047</v>
      </c>
      <c r="N603" s="0" t="n">
        <v>8278.13601032005</v>
      </c>
      <c r="O603" s="0" t="n">
        <v>7714.19267054849</v>
      </c>
    </row>
    <row r="604" customFormat="false" ht="15" hidden="false" customHeight="false" outlineLevel="0" collapsed="false">
      <c r="A604" s="0" t="n">
        <v>603</v>
      </c>
      <c r="B604" s="0" t="n">
        <v>7762.97781483133</v>
      </c>
      <c r="C604" s="0" t="n">
        <v>7718.96157165449</v>
      </c>
      <c r="D604" s="0" t="n">
        <v>8104.97060762641</v>
      </c>
      <c r="E604" s="0" t="n">
        <v>8152.90636914881</v>
      </c>
      <c r="F604" s="0" t="n">
        <v>8603.99385736516</v>
      </c>
      <c r="G604" s="0" t="n">
        <v>9660.2465300152</v>
      </c>
      <c r="H604" s="0" t="n">
        <v>9250.46800356152</v>
      </c>
      <c r="I604" s="0" t="n">
        <v>9164.80556835145</v>
      </c>
      <c r="J604" s="0" t="n">
        <v>8989.05734461564</v>
      </c>
      <c r="K604" s="0" t="n">
        <v>9123.93465390496</v>
      </c>
      <c r="L604" s="0" t="n">
        <v>8206.83645614099</v>
      </c>
      <c r="M604" s="0" t="n">
        <v>8066.48446808632</v>
      </c>
      <c r="N604" s="0" t="n">
        <v>8227.71214626356</v>
      </c>
      <c r="O604" s="0" t="n">
        <v>7805.45309502145</v>
      </c>
    </row>
    <row r="605" customFormat="false" ht="15" hidden="false" customHeight="false" outlineLevel="0" collapsed="false">
      <c r="A605" s="0" t="n">
        <v>604</v>
      </c>
      <c r="B605" s="0" t="n">
        <v>7821.37162637481</v>
      </c>
      <c r="C605" s="0" t="n">
        <v>7775.40293952911</v>
      </c>
      <c r="D605" s="0" t="n">
        <v>8122.10617720132</v>
      </c>
      <c r="E605" s="0" t="n">
        <v>8289.61470345195</v>
      </c>
      <c r="F605" s="0" t="n">
        <v>8822.14564541916</v>
      </c>
      <c r="G605" s="0" t="n">
        <v>9916.46788297234</v>
      </c>
      <c r="H605" s="0" t="n">
        <v>9584.14730245933</v>
      </c>
      <c r="I605" s="0" t="n">
        <v>9423.25161480894</v>
      </c>
      <c r="J605" s="0" t="n">
        <v>9111.83846404541</v>
      </c>
      <c r="K605" s="0" t="n">
        <v>9084.6547541884</v>
      </c>
      <c r="L605" s="0" t="n">
        <v>8272.74866955912</v>
      </c>
      <c r="M605" s="0" t="n">
        <v>8096.59809495514</v>
      </c>
      <c r="N605" s="0" t="n">
        <v>8164.92738701522</v>
      </c>
      <c r="O605" s="0" t="n">
        <v>7837.77813673144</v>
      </c>
    </row>
    <row r="606" customFormat="false" ht="15" hidden="false" customHeight="false" outlineLevel="0" collapsed="false">
      <c r="A606" s="0" t="n">
        <v>605</v>
      </c>
      <c r="B606" s="0" t="n">
        <v>7837.80194068518</v>
      </c>
      <c r="C606" s="0" t="n">
        <v>7799.53530894505</v>
      </c>
      <c r="D606" s="0" t="n">
        <v>8128.15475752977</v>
      </c>
      <c r="E606" s="0" t="n">
        <v>8398.32173335905</v>
      </c>
      <c r="F606" s="0" t="n">
        <v>9018.73358348485</v>
      </c>
      <c r="G606" s="0" t="n">
        <v>10237.1758598497</v>
      </c>
      <c r="H606" s="0" t="n">
        <v>9929.87728761137</v>
      </c>
      <c r="I606" s="0" t="n">
        <v>9606.80724348346</v>
      </c>
      <c r="J606" s="0" t="n">
        <v>9148.7307695695</v>
      </c>
      <c r="K606" s="0" t="n">
        <v>9008.74026284055</v>
      </c>
      <c r="L606" s="0" t="n">
        <v>8295.3407006057</v>
      </c>
      <c r="M606" s="0" t="n">
        <v>8078.49809661973</v>
      </c>
      <c r="N606" s="0" t="n">
        <v>8080.18563689919</v>
      </c>
      <c r="O606" s="0" t="n">
        <v>7818.17022733141</v>
      </c>
    </row>
    <row r="607" customFormat="false" ht="15" hidden="false" customHeight="false" outlineLevel="0" collapsed="false">
      <c r="A607" s="0" t="n">
        <v>606</v>
      </c>
      <c r="B607" s="0" t="n">
        <v>7834.57454773485</v>
      </c>
      <c r="C607" s="0" t="n">
        <v>7807.41109674545</v>
      </c>
      <c r="D607" s="0" t="n">
        <v>8136.68427410939</v>
      </c>
      <c r="E607" s="0" t="n">
        <v>8448.08284584093</v>
      </c>
      <c r="F607" s="0" t="n">
        <v>9111.52962089328</v>
      </c>
      <c r="G607" s="0" t="n">
        <v>10407.1367653117</v>
      </c>
      <c r="H607" s="0" t="n">
        <v>10091.466690284</v>
      </c>
      <c r="I607" s="0" t="n">
        <v>9664.66409466718</v>
      </c>
      <c r="J607" s="0" t="n">
        <v>9141.81149461352</v>
      </c>
      <c r="K607" s="0" t="n">
        <v>8961.0822222188</v>
      </c>
      <c r="L607" s="0" t="n">
        <v>8296.06550268076</v>
      </c>
      <c r="M607" s="0" t="n">
        <v>8059.6398739072</v>
      </c>
      <c r="N607" s="0" t="n">
        <v>8034.53016367388</v>
      </c>
      <c r="O607" s="0" t="n">
        <v>7802.41470301595</v>
      </c>
    </row>
    <row r="608" customFormat="false" ht="15" hidden="false" customHeight="false" outlineLevel="0" collapsed="false">
      <c r="A608" s="0" t="n">
        <v>607</v>
      </c>
      <c r="B608" s="0" t="n">
        <v>7830.73842787995</v>
      </c>
      <c r="C608" s="0" t="n">
        <v>7809.69883605501</v>
      </c>
      <c r="D608" s="0" t="n">
        <v>8138.46376863753</v>
      </c>
      <c r="E608" s="0" t="n">
        <v>8489.84754441823</v>
      </c>
      <c r="F608" s="0" t="n">
        <v>9206.26877300497</v>
      </c>
      <c r="G608" s="0" t="n">
        <v>10597.9625648066</v>
      </c>
      <c r="H608" s="0" t="n">
        <v>10248.7218652912</v>
      </c>
      <c r="I608" s="0" t="n">
        <v>9698.71085511114</v>
      </c>
      <c r="J608" s="0" t="n">
        <v>9124.39999276879</v>
      </c>
      <c r="K608" s="0" t="n">
        <v>8906.21089912428</v>
      </c>
      <c r="L608" s="0" t="n">
        <v>8291.02192364771</v>
      </c>
      <c r="M608" s="0" t="n">
        <v>8032.69175214637</v>
      </c>
      <c r="N608" s="0" t="n">
        <v>7982.83543945494</v>
      </c>
      <c r="O608" s="0" t="n">
        <v>7784.44390724757</v>
      </c>
    </row>
    <row r="609" customFormat="false" ht="15" hidden="false" customHeight="false" outlineLevel="0" collapsed="false">
      <c r="A609" s="0" t="n">
        <v>608</v>
      </c>
      <c r="B609" s="0" t="n">
        <v>7829.99528099846</v>
      </c>
      <c r="C609" s="0" t="n">
        <v>7837.00317916339</v>
      </c>
      <c r="D609" s="0" t="n">
        <v>8157.06843650349</v>
      </c>
      <c r="E609" s="0" t="n">
        <v>8571.01820756334</v>
      </c>
      <c r="F609" s="0" t="n">
        <v>9381.87301467712</v>
      </c>
      <c r="G609" s="0" t="n">
        <v>10982.0084820399</v>
      </c>
      <c r="H609" s="0" t="n">
        <v>10513.4415316643</v>
      </c>
      <c r="I609" s="0" t="n">
        <v>9729.9865308262</v>
      </c>
      <c r="J609" s="0" t="n">
        <v>9066.87189696349</v>
      </c>
      <c r="K609" s="0" t="n">
        <v>8775.59281182982</v>
      </c>
      <c r="L609" s="0" t="n">
        <v>8251.99396528125</v>
      </c>
      <c r="M609" s="0" t="n">
        <v>7967.23168332626</v>
      </c>
      <c r="N609" s="0" t="n">
        <v>7883.02633363114</v>
      </c>
      <c r="O609" s="0" t="n">
        <v>7744.72480637281</v>
      </c>
    </row>
    <row r="610" customFormat="false" ht="15" hidden="false" customHeight="false" outlineLevel="0" collapsed="false">
      <c r="A610" s="0" t="n">
        <v>609</v>
      </c>
      <c r="B610" s="0" t="n">
        <v>7854.81686619396</v>
      </c>
      <c r="C610" s="0" t="n">
        <v>7942.09237286281</v>
      </c>
      <c r="D610" s="0" t="n">
        <v>8326.0891802966</v>
      </c>
      <c r="E610" s="0" t="n">
        <v>8877.93714123233</v>
      </c>
      <c r="F610" s="0" t="n">
        <v>9793.88382292942</v>
      </c>
      <c r="G610" s="0" t="n">
        <v>11591.3515525235</v>
      </c>
      <c r="H610" s="0" t="n">
        <v>10750.331615204</v>
      </c>
      <c r="I610" s="0" t="n">
        <v>9749.65567400414</v>
      </c>
      <c r="J610" s="0" t="n">
        <v>9011.94824462578</v>
      </c>
      <c r="K610" s="0" t="n">
        <v>8635.45477434952</v>
      </c>
      <c r="L610" s="0" t="n">
        <v>8174.62972134355</v>
      </c>
      <c r="M610" s="0" t="n">
        <v>7885.89101663618</v>
      </c>
      <c r="N610" s="0" t="n">
        <v>7796.42850616448</v>
      </c>
      <c r="O610" s="0" t="n">
        <v>7703.3850573096</v>
      </c>
    </row>
    <row r="611" customFormat="false" ht="15" hidden="false" customHeight="false" outlineLevel="0" collapsed="false">
      <c r="A611" s="0" t="n">
        <v>610</v>
      </c>
      <c r="B611" s="0" t="n">
        <v>7698.97195350053</v>
      </c>
      <c r="C611" s="0" t="n">
        <v>7844.95485195534</v>
      </c>
      <c r="D611" s="0" t="n">
        <v>8019.28198080449</v>
      </c>
      <c r="E611" s="0" t="n">
        <v>8835.13910255589</v>
      </c>
      <c r="F611" s="0" t="n">
        <v>9873.54934967019</v>
      </c>
      <c r="G611" s="0" t="n">
        <v>12281.3623125393</v>
      </c>
      <c r="H611" s="0" t="n">
        <v>10850.6864139707</v>
      </c>
      <c r="I611" s="0" t="n">
        <v>9688.81966163242</v>
      </c>
      <c r="J611" s="0" t="n">
        <v>8872.73638487532</v>
      </c>
      <c r="K611" s="0" t="n">
        <v>8413.58675367799</v>
      </c>
      <c r="L611" s="0" t="n">
        <v>8072.15703221442</v>
      </c>
      <c r="M611" s="0" t="n">
        <v>7754.54322188658</v>
      </c>
      <c r="N611" s="0" t="n">
        <v>7597.34995743231</v>
      </c>
      <c r="O611" s="0" t="n">
        <v>7550.61500060941</v>
      </c>
    </row>
    <row r="612" customFormat="false" ht="15" hidden="false" customHeight="false" outlineLevel="0" collapsed="false">
      <c r="A612" s="0" t="n">
        <v>611</v>
      </c>
      <c r="B612" s="0" t="n">
        <v>7755.87773466483</v>
      </c>
      <c r="C612" s="0" t="n">
        <v>8006.7263587939</v>
      </c>
      <c r="D612" s="0" t="n">
        <v>7900.63380710226</v>
      </c>
      <c r="E612" s="0" t="n">
        <v>8698.74144847185</v>
      </c>
      <c r="F612" s="0" t="n">
        <v>10143.5479004073</v>
      </c>
      <c r="G612" s="0" t="n">
        <v>13150.3663911494</v>
      </c>
      <c r="H612" s="0" t="n">
        <v>11056.4583773741</v>
      </c>
      <c r="I612" s="0" t="n">
        <v>9636.95401328981</v>
      </c>
      <c r="J612" s="0" t="n">
        <v>8546.396351122</v>
      </c>
      <c r="K612" s="0" t="n">
        <v>7865.42150853809</v>
      </c>
      <c r="L612" s="0" t="n">
        <v>7841.99207301934</v>
      </c>
      <c r="M612" s="0" t="n">
        <v>7608.02059845122</v>
      </c>
      <c r="N612" s="0" t="n">
        <v>7272.04684268882</v>
      </c>
      <c r="O612" s="0" t="n">
        <v>7426.63033417717</v>
      </c>
    </row>
    <row r="613" customFormat="false" ht="15" hidden="false" customHeight="false" outlineLevel="0" collapsed="false">
      <c r="A613" s="0" t="n">
        <v>612</v>
      </c>
      <c r="B613" s="0" t="n">
        <v>7535.69861383262</v>
      </c>
      <c r="C613" s="0" t="n">
        <v>8443.39931220378</v>
      </c>
      <c r="D613" s="0" t="n">
        <v>8512.28694844673</v>
      </c>
      <c r="E613" s="0" t="n">
        <v>9043.52297569386</v>
      </c>
      <c r="F613" s="0" t="n">
        <v>10526.8751456127</v>
      </c>
      <c r="G613" s="0" t="n">
        <v>13388.4278075182</v>
      </c>
      <c r="H613" s="0" t="n">
        <v>10372.7728068978</v>
      </c>
      <c r="I613" s="0" t="n">
        <v>8711.81986140071</v>
      </c>
      <c r="J613" s="0" t="n">
        <v>7551.26009130713</v>
      </c>
      <c r="K613" s="0" t="n">
        <v>6811.80313068958</v>
      </c>
      <c r="L613" s="0" t="n">
        <v>7054.54799192573</v>
      </c>
      <c r="M613" s="0" t="n">
        <v>6923.3531009171</v>
      </c>
      <c r="N613" s="0" t="n">
        <v>6432.96629721691</v>
      </c>
      <c r="O613" s="0" t="n">
        <v>6813.80854629963</v>
      </c>
    </row>
    <row r="614" customFormat="false" ht="15" hidden="false" customHeight="false" outlineLevel="0" collapsed="false">
      <c r="A614" s="0" t="n">
        <v>613</v>
      </c>
      <c r="B614" s="0" t="n">
        <v>4706.0401199724</v>
      </c>
      <c r="C614" s="0" t="n">
        <v>4673.18403827789</v>
      </c>
      <c r="D614" s="0" t="n">
        <v>4864.41795908454</v>
      </c>
      <c r="E614" s="0" t="n">
        <v>4615.28444003357</v>
      </c>
      <c r="F614" s="0" t="n">
        <v>4712.61961372711</v>
      </c>
      <c r="G614" s="0" t="n">
        <v>5123.30197691114</v>
      </c>
      <c r="H614" s="0" t="n">
        <v>5098.23147219747</v>
      </c>
      <c r="I614" s="0" t="n">
        <v>5147.46067655728</v>
      </c>
      <c r="J614" s="0" t="n">
        <v>5188.92781980582</v>
      </c>
      <c r="K614" s="0" t="n">
        <v>5461.89974462214</v>
      </c>
      <c r="L614" s="0" t="n">
        <v>4780.1980132119</v>
      </c>
      <c r="M614" s="0" t="n">
        <v>4636.24346396669</v>
      </c>
      <c r="N614" s="0" t="n">
        <v>5108.41279849488</v>
      </c>
      <c r="O614" s="0" t="n">
        <v>4790.3811416299</v>
      </c>
    </row>
    <row r="615" customFormat="false" ht="15" hidden="false" customHeight="false" outlineLevel="0" collapsed="false">
      <c r="A615" s="0" t="n">
        <v>614</v>
      </c>
      <c r="B615" s="0" t="n">
        <v>4934.0218788298</v>
      </c>
      <c r="C615" s="0" t="n">
        <v>4861.04070518665</v>
      </c>
      <c r="D615" s="0" t="n">
        <v>5002.8229869055</v>
      </c>
      <c r="E615" s="0" t="n">
        <v>4864.16130147876</v>
      </c>
      <c r="F615" s="0" t="n">
        <v>4960.37648074913</v>
      </c>
      <c r="G615" s="0" t="n">
        <v>5356.4906739828</v>
      </c>
      <c r="H615" s="0" t="n">
        <v>5365.84516970916</v>
      </c>
      <c r="I615" s="0" t="n">
        <v>5504.87981664703</v>
      </c>
      <c r="J615" s="0" t="n">
        <v>5552.95846710032</v>
      </c>
      <c r="K615" s="0" t="n">
        <v>5726.08938391793</v>
      </c>
      <c r="L615" s="0" t="n">
        <v>5185.89377422001</v>
      </c>
      <c r="M615" s="0" t="n">
        <v>5044.25281046331</v>
      </c>
      <c r="N615" s="0" t="n">
        <v>5239.58268067583</v>
      </c>
      <c r="O615" s="0" t="n">
        <v>4973.11155455816</v>
      </c>
    </row>
    <row r="616" customFormat="false" ht="15" hidden="false" customHeight="false" outlineLevel="0" collapsed="false">
      <c r="A616" s="0" t="n">
        <v>615</v>
      </c>
      <c r="B616" s="0" t="n">
        <v>4940.82458743373</v>
      </c>
      <c r="C616" s="0" t="n">
        <v>4891.93207487604</v>
      </c>
      <c r="D616" s="0" t="n">
        <v>4912.79208350293</v>
      </c>
      <c r="E616" s="0" t="n">
        <v>4989.15148939417</v>
      </c>
      <c r="F616" s="0" t="n">
        <v>5101.32252275484</v>
      </c>
      <c r="G616" s="0" t="n">
        <v>5458.98707868714</v>
      </c>
      <c r="H616" s="0" t="n">
        <v>5679.85286240732</v>
      </c>
      <c r="I616" s="0" t="n">
        <v>5850.3760391393</v>
      </c>
      <c r="J616" s="0" t="n">
        <v>5914.7986021815</v>
      </c>
      <c r="K616" s="0" t="n">
        <v>6093.45309820726</v>
      </c>
      <c r="L616" s="0" t="n">
        <v>5416.61062981464</v>
      </c>
      <c r="M616" s="0" t="n">
        <v>5349.04375844386</v>
      </c>
      <c r="N616" s="0" t="n">
        <v>5234.64843916383</v>
      </c>
      <c r="O616" s="0" t="n">
        <v>5010.525177572</v>
      </c>
    </row>
    <row r="617" customFormat="false" ht="15" hidden="false" customHeight="false" outlineLevel="0" collapsed="false">
      <c r="A617" s="0" t="n">
        <v>616</v>
      </c>
      <c r="B617" s="0" t="n">
        <v>7403.58792291728</v>
      </c>
      <c r="C617" s="0" t="n">
        <v>7343.15641468499</v>
      </c>
      <c r="D617" s="0" t="n">
        <v>7632.30353752176</v>
      </c>
      <c r="E617" s="0" t="n">
        <v>8056.61221729168</v>
      </c>
      <c r="F617" s="0" t="n">
        <v>8801.2960436852</v>
      </c>
      <c r="G617" s="0" t="n">
        <v>10212.5598766369</v>
      </c>
      <c r="H617" s="0" t="n">
        <v>9818.50351861558</v>
      </c>
      <c r="I617" s="0" t="n">
        <v>9605.56001407276</v>
      </c>
      <c r="J617" s="0" t="n">
        <v>9292.48245421371</v>
      </c>
      <c r="K617" s="0" t="n">
        <v>9221.95640420483</v>
      </c>
      <c r="L617" s="0" t="n">
        <v>8185.21098100335</v>
      </c>
      <c r="M617" s="0" t="n">
        <v>7841.81270499527</v>
      </c>
      <c r="N617" s="0" t="n">
        <v>7726.02876476913</v>
      </c>
      <c r="O617" s="0" t="n">
        <v>7406.53411615315</v>
      </c>
    </row>
    <row r="618" customFormat="false" ht="15" hidden="false" customHeight="false" outlineLevel="0" collapsed="false">
      <c r="A618" s="0" t="n">
        <v>617</v>
      </c>
      <c r="B618" s="0" t="n">
        <v>7524.37368197661</v>
      </c>
      <c r="C618" s="0" t="n">
        <v>7494.72627378968</v>
      </c>
      <c r="D618" s="0" t="n">
        <v>7795.862910086</v>
      </c>
      <c r="E618" s="0" t="n">
        <v>8336.13901551828</v>
      </c>
      <c r="F618" s="0" t="n">
        <v>9205.57850315593</v>
      </c>
      <c r="G618" s="0" t="n">
        <v>10699.7554019226</v>
      </c>
      <c r="H618" s="0" t="n">
        <v>10305.0643408731</v>
      </c>
      <c r="I618" s="0" t="n">
        <v>9926.95558752387</v>
      </c>
      <c r="J618" s="0" t="n">
        <v>9448.05191806855</v>
      </c>
      <c r="K618" s="0" t="n">
        <v>9232.67386865912</v>
      </c>
      <c r="L618" s="0" t="n">
        <v>8298.7753266772</v>
      </c>
      <c r="M618" s="0" t="n">
        <v>7910.58892545266</v>
      </c>
      <c r="N618" s="0" t="n">
        <v>7725.46458674867</v>
      </c>
      <c r="O618" s="0" t="n">
        <v>7475.93827352449</v>
      </c>
    </row>
    <row r="619" customFormat="false" ht="15" hidden="false" customHeight="false" outlineLevel="0" collapsed="false">
      <c r="A619" s="0" t="n">
        <v>618</v>
      </c>
      <c r="B619" s="0" t="n">
        <v>9999.45099174863</v>
      </c>
      <c r="C619" s="0" t="n">
        <v>9939.50116384974</v>
      </c>
      <c r="D619" s="0" t="n">
        <v>10263.0208091631</v>
      </c>
      <c r="E619" s="0" t="n">
        <v>10518.4009071024</v>
      </c>
      <c r="F619" s="0" t="n">
        <v>11110.9038384391</v>
      </c>
      <c r="G619" s="0" t="n">
        <v>12197.9016894075</v>
      </c>
      <c r="H619" s="0" t="n">
        <v>11945.2051068346</v>
      </c>
      <c r="I619" s="0" t="n">
        <v>11634.6436968209</v>
      </c>
      <c r="J619" s="0" t="n">
        <v>11220.6684924532</v>
      </c>
      <c r="K619" s="0" t="n">
        <v>11123.1003229312</v>
      </c>
      <c r="L619" s="0" t="n">
        <v>10474.0985261707</v>
      </c>
      <c r="M619" s="0" t="n">
        <v>10247.2505070292</v>
      </c>
      <c r="N619" s="0" t="n">
        <v>10230.0122647074</v>
      </c>
      <c r="O619" s="0" t="n">
        <v>9964.86989352459</v>
      </c>
    </row>
    <row r="620" customFormat="false" ht="15" hidden="false" customHeight="false" outlineLevel="0" collapsed="false">
      <c r="A620" s="0" t="n">
        <v>619</v>
      </c>
      <c r="B620" s="0" t="n">
        <v>10074.4245358243</v>
      </c>
      <c r="C620" s="0" t="n">
        <v>10034.9576340534</v>
      </c>
      <c r="D620" s="0" t="n">
        <v>10387.387878404</v>
      </c>
      <c r="E620" s="0" t="n">
        <v>10694.5056968195</v>
      </c>
      <c r="F620" s="0" t="n">
        <v>11329.2313513624</v>
      </c>
      <c r="G620" s="0" t="n">
        <v>12457.1632528842</v>
      </c>
      <c r="H620" s="0" t="n">
        <v>12143.31313825</v>
      </c>
      <c r="I620" s="0" t="n">
        <v>11722.9626496439</v>
      </c>
      <c r="J620" s="0" t="n">
        <v>11245.1915113465</v>
      </c>
      <c r="K620" s="0" t="n">
        <v>11102.0963652028</v>
      </c>
      <c r="L620" s="0" t="n">
        <v>10517.6215142126</v>
      </c>
      <c r="M620" s="0" t="n">
        <v>10273.881341474</v>
      </c>
      <c r="N620" s="0" t="n">
        <v>10238.2303345598</v>
      </c>
      <c r="O620" s="0" t="n">
        <v>10019.0420013653</v>
      </c>
    </row>
    <row r="621" customFormat="false" ht="15" hidden="false" customHeight="false" outlineLevel="0" collapsed="false">
      <c r="A621" s="0" t="n">
        <v>620</v>
      </c>
      <c r="B621" s="0" t="n">
        <v>10082.3507417976</v>
      </c>
      <c r="C621" s="0" t="n">
        <v>10027.4743729799</v>
      </c>
      <c r="D621" s="0" t="n">
        <v>10305.0016498443</v>
      </c>
      <c r="E621" s="0" t="n">
        <v>10624.7894370979</v>
      </c>
      <c r="F621" s="0" t="n">
        <v>11309.320821351</v>
      </c>
      <c r="G621" s="0" t="n">
        <v>12600.1127642493</v>
      </c>
      <c r="H621" s="0" t="n">
        <v>12286.0665131562</v>
      </c>
      <c r="I621" s="0" t="n">
        <v>11734.0580030724</v>
      </c>
      <c r="J621" s="0" t="n">
        <v>11240.0014852943</v>
      </c>
      <c r="K621" s="0" t="n">
        <v>11069.8594157198</v>
      </c>
      <c r="L621" s="0" t="n">
        <v>10544.8364532576</v>
      </c>
      <c r="M621" s="0" t="n">
        <v>10266.7042961618</v>
      </c>
      <c r="N621" s="0" t="n">
        <v>10226.5164378005</v>
      </c>
      <c r="O621" s="0" t="n">
        <v>10028.9246731747</v>
      </c>
    </row>
    <row r="622" customFormat="false" ht="15" hidden="false" customHeight="false" outlineLevel="0" collapsed="false">
      <c r="A622" s="0" t="n">
        <v>621</v>
      </c>
      <c r="B622" s="0" t="n">
        <v>10186.3113368363</v>
      </c>
      <c r="C622" s="0" t="n">
        <v>10167.7056827986</v>
      </c>
      <c r="D622" s="0" t="n">
        <v>10439.8472678105</v>
      </c>
      <c r="E622" s="0" t="n">
        <v>10855.7328992134</v>
      </c>
      <c r="F622" s="0" t="n">
        <v>11591.7353208337</v>
      </c>
      <c r="G622" s="0" t="n">
        <v>13021.6937211375</v>
      </c>
      <c r="H622" s="0" t="n">
        <v>12484.8941786479</v>
      </c>
      <c r="I622" s="0" t="n">
        <v>11822.1367734817</v>
      </c>
      <c r="J622" s="0" t="n">
        <v>11302.0334593899</v>
      </c>
      <c r="K622" s="0" t="n">
        <v>11086.6018681823</v>
      </c>
      <c r="L622" s="0" t="n">
        <v>10569.9312844722</v>
      </c>
      <c r="M622" s="0" t="n">
        <v>10289.31795739</v>
      </c>
      <c r="N622" s="0" t="n">
        <v>10261.5251833263</v>
      </c>
      <c r="O622" s="0" t="n">
        <v>10090.8719550141</v>
      </c>
    </row>
    <row r="623" customFormat="false" ht="15" hidden="false" customHeight="false" outlineLevel="0" collapsed="false">
      <c r="A623" s="0" t="n">
        <v>622</v>
      </c>
      <c r="B623" s="0" t="n">
        <v>10024.8828484602</v>
      </c>
      <c r="C623" s="0" t="n">
        <v>10045.4064991319</v>
      </c>
      <c r="D623" s="0" t="n">
        <v>10087.0061602835</v>
      </c>
      <c r="E623" s="0" t="n">
        <v>10768.4219430188</v>
      </c>
      <c r="F623" s="0" t="n">
        <v>11592.4552572505</v>
      </c>
      <c r="G623" s="0" t="n">
        <v>13521.0634729085</v>
      </c>
      <c r="H623" s="0" t="n">
        <v>12580.6577053135</v>
      </c>
      <c r="I623" s="0" t="n">
        <v>11819.4427301903</v>
      </c>
      <c r="J623" s="0" t="n">
        <v>11238.770906753</v>
      </c>
      <c r="K623" s="0" t="n">
        <v>10940.2990115856</v>
      </c>
      <c r="L623" s="0" t="n">
        <v>10508.997185083</v>
      </c>
      <c r="M623" s="0" t="n">
        <v>10183.726657711</v>
      </c>
      <c r="N623" s="0" t="n">
        <v>10084.9909685875</v>
      </c>
      <c r="O623" s="0" t="n">
        <v>9956.00035446473</v>
      </c>
    </row>
    <row r="624" customFormat="false" ht="15" hidden="false" customHeight="false" outlineLevel="0" collapsed="false">
      <c r="A624" s="0" t="n">
        <v>623</v>
      </c>
      <c r="B624" s="0" t="n">
        <v>10043.1527897596</v>
      </c>
      <c r="C624" s="0" t="n">
        <v>10186.7582916997</v>
      </c>
      <c r="D624" s="0" t="n">
        <v>9978.70847984702</v>
      </c>
      <c r="E624" s="0" t="n">
        <v>10705.0714824621</v>
      </c>
      <c r="F624" s="0" t="n">
        <v>11824.3224589728</v>
      </c>
      <c r="G624" s="0" t="n">
        <v>14236.2072666699</v>
      </c>
      <c r="H624" s="0" t="n">
        <v>12834.7408031329</v>
      </c>
      <c r="I624" s="0" t="n">
        <v>11832.8510410071</v>
      </c>
      <c r="J624" s="0" t="n">
        <v>10911.6738132185</v>
      </c>
      <c r="K624" s="0" t="n">
        <v>10323.4100740875</v>
      </c>
      <c r="L624" s="0" t="n">
        <v>10209.4801202985</v>
      </c>
      <c r="M624" s="0" t="n">
        <v>9946.7238764736</v>
      </c>
      <c r="N624" s="0" t="n">
        <v>9644.37117759662</v>
      </c>
      <c r="O624" s="0" t="n">
        <v>9756.50358109409</v>
      </c>
    </row>
    <row r="625" customFormat="false" ht="15" hidden="false" customHeight="false" outlineLevel="0" collapsed="false">
      <c r="A625" s="0" t="n">
        <v>624</v>
      </c>
      <c r="B625" s="0" t="n">
        <v>8938.99006637642</v>
      </c>
      <c r="C625" s="0" t="n">
        <v>9319.44611412688</v>
      </c>
      <c r="D625" s="0" t="n">
        <v>8910.51903194643</v>
      </c>
      <c r="E625" s="0" t="n">
        <v>9641.39395459826</v>
      </c>
      <c r="F625" s="0" t="n">
        <v>10954.5378753971</v>
      </c>
      <c r="G625" s="0" t="n">
        <v>14101.1685070485</v>
      </c>
      <c r="H625" s="0" t="n">
        <v>12120.8367423567</v>
      </c>
      <c r="I625" s="0" t="n">
        <v>10483.8412512893</v>
      </c>
      <c r="J625" s="0" t="n">
        <v>8830.06082651777</v>
      </c>
      <c r="K625" s="0" t="n">
        <v>7654.65890482562</v>
      </c>
      <c r="L625" s="0" t="n">
        <v>8267.23682059795</v>
      </c>
      <c r="M625" s="0" t="n">
        <v>8133.97400206479</v>
      </c>
      <c r="N625" s="0" t="n">
        <v>7493.56466683848</v>
      </c>
      <c r="O625" s="0" t="n">
        <v>8149.51189847382</v>
      </c>
    </row>
    <row r="626" customFormat="false" ht="15" hidden="false" customHeight="false" outlineLevel="0" collapsed="false">
      <c r="A626" s="0" t="n">
        <v>625</v>
      </c>
      <c r="B626" s="0" t="n">
        <v>5078.96019656745</v>
      </c>
      <c r="C626" s="0" t="n">
        <v>4987.99687633275</v>
      </c>
      <c r="D626" s="0" t="n">
        <v>4950.632841987</v>
      </c>
      <c r="E626" s="0" t="n">
        <v>4692.53629062775</v>
      </c>
      <c r="F626" s="0" t="n">
        <v>4878.9958020499</v>
      </c>
      <c r="G626" s="0" t="n">
        <v>5386.8462022872</v>
      </c>
      <c r="H626" s="0" t="n">
        <v>5321.40240815441</v>
      </c>
      <c r="I626" s="0" t="n">
        <v>5383.71626105504</v>
      </c>
      <c r="J626" s="0" t="n">
        <v>5450.41488116337</v>
      </c>
      <c r="K626" s="0" t="n">
        <v>5705.01255200707</v>
      </c>
      <c r="L626" s="0" t="n">
        <v>5027.44360327258</v>
      </c>
      <c r="M626" s="0" t="n">
        <v>5044.54002992823</v>
      </c>
      <c r="N626" s="0" t="n">
        <v>5350.16209512887</v>
      </c>
      <c r="O626" s="0" t="n">
        <v>5133.84994028379</v>
      </c>
    </row>
    <row r="627" customFormat="false" ht="15" hidden="false" customHeight="false" outlineLevel="0" collapsed="false">
      <c r="A627" s="0" t="n">
        <v>626</v>
      </c>
      <c r="B627" s="0" t="n">
        <v>5053.74787420682</v>
      </c>
      <c r="C627" s="0" t="n">
        <v>4890.15804259547</v>
      </c>
      <c r="D627" s="0" t="n">
        <v>4782.01830821646</v>
      </c>
      <c r="E627" s="0" t="n">
        <v>4841.16227055321</v>
      </c>
      <c r="F627" s="0" t="n">
        <v>5093.46415914214</v>
      </c>
      <c r="G627" s="0" t="n">
        <v>5566.17758480797</v>
      </c>
      <c r="H627" s="0" t="n">
        <v>5517.90382677342</v>
      </c>
      <c r="I627" s="0" t="n">
        <v>5603.38184742917</v>
      </c>
      <c r="J627" s="0" t="n">
        <v>5638.24765164233</v>
      </c>
      <c r="K627" s="0" t="n">
        <v>5883.37151849153</v>
      </c>
      <c r="L627" s="0" t="n">
        <v>5289.75210820654</v>
      </c>
      <c r="M627" s="0" t="n">
        <v>5273.45845973205</v>
      </c>
      <c r="N627" s="0" t="n">
        <v>5465.63836842892</v>
      </c>
      <c r="O627" s="0" t="n">
        <v>5134.3145621269</v>
      </c>
    </row>
    <row r="628" customFormat="false" ht="15" hidden="false" customHeight="false" outlineLevel="0" collapsed="false">
      <c r="A628" s="0" t="n">
        <v>627</v>
      </c>
      <c r="B628" s="0" t="n">
        <v>8055.81293164038</v>
      </c>
      <c r="C628" s="0" t="n">
        <v>7894.95630089927</v>
      </c>
      <c r="D628" s="0" t="n">
        <v>8134.88913928883</v>
      </c>
      <c r="E628" s="0" t="n">
        <v>8393.52114468654</v>
      </c>
      <c r="F628" s="0" t="n">
        <v>9015.37468944602</v>
      </c>
      <c r="G628" s="0" t="n">
        <v>10379.9173497894</v>
      </c>
      <c r="H628" s="0" t="n">
        <v>10032.7968766884</v>
      </c>
      <c r="I628" s="0" t="n">
        <v>10004.874485566</v>
      </c>
      <c r="J628" s="0" t="n">
        <v>9903.22288483686</v>
      </c>
      <c r="K628" s="0" t="n">
        <v>10097.928771273</v>
      </c>
      <c r="L628" s="0" t="n">
        <v>8938.26199767237</v>
      </c>
      <c r="M628" s="0" t="n">
        <v>8658.92840840551</v>
      </c>
      <c r="N628" s="0" t="n">
        <v>8636.26734786244</v>
      </c>
      <c r="O628" s="0" t="n">
        <v>8146.22712524796</v>
      </c>
    </row>
    <row r="629" customFormat="false" ht="15" hidden="false" customHeight="false" outlineLevel="0" collapsed="false">
      <c r="A629" s="0" t="n">
        <v>628</v>
      </c>
      <c r="B629" s="0" t="n">
        <v>8278.67877167934</v>
      </c>
      <c r="C629" s="0" t="n">
        <v>8150.04320410664</v>
      </c>
      <c r="D629" s="0" t="n">
        <v>8362.57491587533</v>
      </c>
      <c r="E629" s="0" t="n">
        <v>8725.97794254717</v>
      </c>
      <c r="F629" s="0" t="n">
        <v>9430.73160456694</v>
      </c>
      <c r="G629" s="0" t="n">
        <v>10812.9364051973</v>
      </c>
      <c r="H629" s="0" t="n">
        <v>10535.1386213393</v>
      </c>
      <c r="I629" s="0" t="n">
        <v>10437.1275691586</v>
      </c>
      <c r="J629" s="0" t="n">
        <v>10231.1018734481</v>
      </c>
      <c r="K629" s="0" t="n">
        <v>10266.6377296121</v>
      </c>
      <c r="L629" s="0" t="n">
        <v>9191.93255264528</v>
      </c>
      <c r="M629" s="0" t="n">
        <v>8832.14854071166</v>
      </c>
      <c r="N629" s="0" t="n">
        <v>8735.64952426118</v>
      </c>
      <c r="O629" s="0" t="n">
        <v>8338.44945888719</v>
      </c>
    </row>
    <row r="630" customFormat="false" ht="15" hidden="false" customHeight="false" outlineLevel="0" collapsed="false">
      <c r="A630" s="0" t="n">
        <v>629</v>
      </c>
      <c r="B630" s="0" t="n">
        <v>8463.04802147716</v>
      </c>
      <c r="C630" s="0" t="n">
        <v>8362.41490033494</v>
      </c>
      <c r="D630" s="0" t="n">
        <v>8577.63766603483</v>
      </c>
      <c r="E630" s="0" t="n">
        <v>9047.12782135264</v>
      </c>
      <c r="F630" s="0" t="n">
        <v>9873.07881453944</v>
      </c>
      <c r="G630" s="0" t="n">
        <v>11324.3649877823</v>
      </c>
      <c r="H630" s="0" t="n">
        <v>11064.6584623903</v>
      </c>
      <c r="I630" s="0" t="n">
        <v>10824.4178974707</v>
      </c>
      <c r="J630" s="0" t="n">
        <v>10471.9106552396</v>
      </c>
      <c r="K630" s="0" t="n">
        <v>10364.4426316085</v>
      </c>
      <c r="L630" s="0" t="n">
        <v>9385.14870323635</v>
      </c>
      <c r="M630" s="0" t="n">
        <v>8969.76206827775</v>
      </c>
      <c r="N630" s="0" t="n">
        <v>8796.26611734698</v>
      </c>
      <c r="O630" s="0" t="n">
        <v>8468.38565833611</v>
      </c>
    </row>
    <row r="631" customFormat="false" ht="15" hidden="false" customHeight="false" outlineLevel="0" collapsed="false">
      <c r="A631" s="0" t="n">
        <v>630</v>
      </c>
      <c r="B631" s="0" t="n">
        <v>8563.09516524167</v>
      </c>
      <c r="C631" s="0" t="n">
        <v>8467.92173335778</v>
      </c>
      <c r="D631" s="0" t="n">
        <v>8679.39478699373</v>
      </c>
      <c r="E631" s="0" t="n">
        <v>9210.41707255292</v>
      </c>
      <c r="F631" s="0" t="n">
        <v>10090.4470362094</v>
      </c>
      <c r="G631" s="0" t="n">
        <v>11581.28634671</v>
      </c>
      <c r="H631" s="0" t="n">
        <v>11314.5898369421</v>
      </c>
      <c r="I631" s="0" t="n">
        <v>10989.4515657483</v>
      </c>
      <c r="J631" s="0" t="n">
        <v>10575.617559814</v>
      </c>
      <c r="K631" s="0" t="n">
        <v>10418.5999537037</v>
      </c>
      <c r="L631" s="0" t="n">
        <v>9495.23529769586</v>
      </c>
      <c r="M631" s="0" t="n">
        <v>9054.95535481002</v>
      </c>
      <c r="N631" s="0" t="n">
        <v>8882.26588102044</v>
      </c>
      <c r="O631" s="0" t="n">
        <v>8568.29730369811</v>
      </c>
    </row>
    <row r="632" customFormat="false" ht="15" hidden="false" customHeight="false" outlineLevel="0" collapsed="false">
      <c r="A632" s="0" t="n">
        <v>631</v>
      </c>
      <c r="B632" s="0" t="n">
        <v>8579.72839146191</v>
      </c>
      <c r="C632" s="0" t="n">
        <v>8482.24964633232</v>
      </c>
      <c r="D632" s="0" t="n">
        <v>8725.66233011003</v>
      </c>
      <c r="E632" s="0" t="n">
        <v>9320.32861346113</v>
      </c>
      <c r="F632" s="0" t="n">
        <v>10250.2212094105</v>
      </c>
      <c r="G632" s="0" t="n">
        <v>11809.0077056611</v>
      </c>
      <c r="H632" s="0" t="n">
        <v>11493.8718073082</v>
      </c>
      <c r="I632" s="0" t="n">
        <v>11072.0742176985</v>
      </c>
      <c r="J632" s="0" t="n">
        <v>10606.5746990805</v>
      </c>
      <c r="K632" s="0" t="n">
        <v>10417.5596122375</v>
      </c>
      <c r="L632" s="0" t="n">
        <v>9541.52748727723</v>
      </c>
      <c r="M632" s="0" t="n">
        <v>9078.93743388631</v>
      </c>
      <c r="N632" s="0" t="n">
        <v>8903.82033529259</v>
      </c>
      <c r="O632" s="0" t="n">
        <v>8600.50745231863</v>
      </c>
    </row>
    <row r="633" customFormat="false" ht="15" hidden="false" customHeight="false" outlineLevel="0" collapsed="false">
      <c r="A633" s="0" t="n">
        <v>632</v>
      </c>
      <c r="B633" s="0" t="n">
        <v>11894.2855907199</v>
      </c>
      <c r="C633" s="0" t="n">
        <v>11810.6556646988</v>
      </c>
      <c r="D633" s="0" t="n">
        <v>12046.578825789</v>
      </c>
      <c r="E633" s="0" t="n">
        <v>12269.4314181972</v>
      </c>
      <c r="F633" s="0" t="n">
        <v>12796.2738416296</v>
      </c>
      <c r="G633" s="0" t="n">
        <v>13761.7975077489</v>
      </c>
      <c r="H633" s="0" t="n">
        <v>13517.4733683009</v>
      </c>
      <c r="I633" s="0" t="n">
        <v>13126.3343254187</v>
      </c>
      <c r="J633" s="0" t="n">
        <v>12789.1346655785</v>
      </c>
      <c r="K633" s="0" t="n">
        <v>12735.3369321535</v>
      </c>
      <c r="L633" s="0" t="n">
        <v>12270.9412009376</v>
      </c>
      <c r="M633" s="0" t="n">
        <v>12050.6692032087</v>
      </c>
      <c r="N633" s="0" t="n">
        <v>12072.9635222909</v>
      </c>
      <c r="O633" s="0" t="n">
        <v>11859.8312104256</v>
      </c>
    </row>
    <row r="634" customFormat="false" ht="15" hidden="false" customHeight="false" outlineLevel="0" collapsed="false">
      <c r="A634" s="0" t="n">
        <v>633</v>
      </c>
      <c r="B634" s="0" t="n">
        <v>5009.22967477935</v>
      </c>
      <c r="C634" s="0" t="n">
        <v>5080.14979068867</v>
      </c>
      <c r="D634" s="0" t="n">
        <v>5291.91841149411</v>
      </c>
      <c r="E634" s="0" t="n">
        <v>5580.64494946113</v>
      </c>
      <c r="F634" s="0" t="n">
        <v>5959.71568361738</v>
      </c>
      <c r="G634" s="0" t="n">
        <v>7970.78097285374</v>
      </c>
      <c r="H634" s="0" t="n">
        <v>7130.40767753884</v>
      </c>
      <c r="I634" s="0" t="n">
        <v>6120.80560773904</v>
      </c>
      <c r="J634" s="0" t="n">
        <v>5781.01330396565</v>
      </c>
      <c r="K634" s="0" t="n">
        <v>5554.10187288922</v>
      </c>
      <c r="L634" s="0" t="n">
        <v>5192.99692924303</v>
      </c>
      <c r="M634" s="0" t="n">
        <v>5134.96287352922</v>
      </c>
      <c r="N634" s="0" t="n">
        <v>5093.42624293897</v>
      </c>
      <c r="O634" s="0" t="n">
        <v>5055.19083027839</v>
      </c>
    </row>
    <row r="635" customFormat="false" ht="15" hidden="false" customHeight="false" outlineLevel="0" collapsed="false">
      <c r="A635" s="0" t="n">
        <v>634</v>
      </c>
      <c r="B635" s="0" t="n">
        <v>8949.76021368357</v>
      </c>
      <c r="C635" s="0" t="n">
        <v>9033.41772974662</v>
      </c>
      <c r="D635" s="0" t="n">
        <v>9092.91867306681</v>
      </c>
      <c r="E635" s="0" t="n">
        <v>9947.24902373209</v>
      </c>
      <c r="F635" s="0" t="n">
        <v>10866.3181480505</v>
      </c>
      <c r="G635" s="0" t="n">
        <v>13172.4273534916</v>
      </c>
      <c r="H635" s="0" t="n">
        <v>12368.2929855418</v>
      </c>
      <c r="I635" s="0" t="n">
        <v>11639.5258184604</v>
      </c>
      <c r="J635" s="0" t="n">
        <v>11086.7238492038</v>
      </c>
      <c r="K635" s="0" t="n">
        <v>10149.2385368739</v>
      </c>
      <c r="L635" s="0" t="n">
        <v>10057.87386908</v>
      </c>
      <c r="M635" s="0" t="n">
        <v>9401.833196325</v>
      </c>
      <c r="N635" s="0" t="n">
        <v>8551.2470866924</v>
      </c>
      <c r="O635" s="0" t="n">
        <v>8799.51501276792</v>
      </c>
    </row>
    <row r="636" customFormat="false" ht="15" hidden="false" customHeight="false" outlineLevel="0" collapsed="false">
      <c r="A636" s="0" t="n">
        <v>635</v>
      </c>
      <c r="B636" s="0" t="n">
        <v>9768.52485341255</v>
      </c>
      <c r="C636" s="0" t="n">
        <v>10011.6073620058</v>
      </c>
      <c r="D636" s="0" t="n">
        <v>9731.50941861995</v>
      </c>
      <c r="E636" s="0" t="n">
        <v>10588.682982434</v>
      </c>
      <c r="F636" s="0" t="n">
        <v>11673.3243952405</v>
      </c>
      <c r="G636" s="0" t="n">
        <v>14345.1077525671</v>
      </c>
      <c r="H636" s="0" t="n">
        <v>13034.8122880982</v>
      </c>
      <c r="I636" s="0" t="n">
        <v>12021.46681444</v>
      </c>
      <c r="J636" s="0" t="n">
        <v>10932.2667771991</v>
      </c>
      <c r="K636" s="0" t="n">
        <v>9493.51499071912</v>
      </c>
      <c r="L636" s="0" t="n">
        <v>9921.78336353683</v>
      </c>
      <c r="M636" s="0" t="n">
        <v>9378.94053437261</v>
      </c>
      <c r="N636" s="0" t="n">
        <v>8580.87548514761</v>
      </c>
      <c r="O636" s="0" t="n">
        <v>9151.16437517709</v>
      </c>
    </row>
    <row r="637" customFormat="false" ht="15" hidden="false" customHeight="false" outlineLevel="0" collapsed="false">
      <c r="A637" s="0" t="n">
        <v>636</v>
      </c>
      <c r="B637" s="0" t="n">
        <v>9741.69408251364</v>
      </c>
      <c r="C637" s="0" t="n">
        <v>10567.5864302217</v>
      </c>
      <c r="D637" s="0" t="n">
        <v>10497.9474976459</v>
      </c>
      <c r="E637" s="0" t="n">
        <v>11149.1412503383</v>
      </c>
      <c r="F637" s="0" t="n">
        <v>12173.019871921</v>
      </c>
      <c r="G637" s="0" t="n">
        <v>14652.3190310162</v>
      </c>
      <c r="H637" s="0" t="n">
        <v>12756.3455630542</v>
      </c>
      <c r="I637" s="0" t="n">
        <v>11170.1428772232</v>
      </c>
      <c r="J637" s="0" t="n">
        <v>9752.4741470683</v>
      </c>
      <c r="K637" s="0" t="n">
        <v>8330.28284255989</v>
      </c>
      <c r="L637" s="0" t="n">
        <v>8909.64890461619</v>
      </c>
      <c r="M637" s="0" t="n">
        <v>8711.99274865319</v>
      </c>
      <c r="N637" s="0" t="n">
        <v>8027.0879879966</v>
      </c>
      <c r="O637" s="0" t="n">
        <v>8692.05234254166</v>
      </c>
    </row>
    <row r="638" customFormat="false" ht="15" hidden="false" customHeight="false" outlineLevel="0" collapsed="false">
      <c r="A638" s="0" t="n">
        <v>637</v>
      </c>
      <c r="B638" s="0" t="n">
        <v>7973.68556450029</v>
      </c>
      <c r="C638" s="0" t="n">
        <v>7817.95062721828</v>
      </c>
      <c r="D638" s="0" t="n">
        <v>8299.61501181838</v>
      </c>
      <c r="E638" s="0" t="n">
        <v>8038.69232084962</v>
      </c>
      <c r="F638" s="0" t="n">
        <v>8439.81649302817</v>
      </c>
      <c r="G638" s="0" t="n">
        <v>9952.57582221755</v>
      </c>
      <c r="H638" s="0" t="n">
        <v>9386.70775257091</v>
      </c>
      <c r="I638" s="0" t="n">
        <v>9417.72317834301</v>
      </c>
      <c r="J638" s="0" t="n">
        <v>9531.1621455009</v>
      </c>
      <c r="K638" s="0" t="n">
        <v>10258.492630702</v>
      </c>
      <c r="L638" s="0" t="n">
        <v>8858.73176008005</v>
      </c>
      <c r="M638" s="0" t="n">
        <v>8706.89362979334</v>
      </c>
      <c r="N638" s="0" t="n">
        <v>9106.33938663737</v>
      </c>
      <c r="O638" s="0" t="n">
        <v>8176.47103770026</v>
      </c>
    </row>
    <row r="639" customFormat="false" ht="15" hidden="false" customHeight="false" outlineLevel="0" collapsed="false">
      <c r="A639" s="0" t="n">
        <v>638</v>
      </c>
      <c r="B639" s="0" t="n">
        <v>8448.88198864907</v>
      </c>
      <c r="C639" s="0" t="n">
        <v>8244.54940126068</v>
      </c>
      <c r="D639" s="0" t="n">
        <v>8519.24442510255</v>
      </c>
      <c r="E639" s="0" t="n">
        <v>8540.86283326156</v>
      </c>
      <c r="F639" s="0" t="n">
        <v>9028.85962893881</v>
      </c>
      <c r="G639" s="0" t="n">
        <v>10376.674326215</v>
      </c>
      <c r="H639" s="0" t="n">
        <v>9986.74926338983</v>
      </c>
      <c r="I639" s="0" t="n">
        <v>10056.4025851581</v>
      </c>
      <c r="J639" s="0" t="n">
        <v>10114.5863709047</v>
      </c>
      <c r="K639" s="0" t="n">
        <v>10585.0154654991</v>
      </c>
      <c r="L639" s="0" t="n">
        <v>9342.5536223675</v>
      </c>
      <c r="M639" s="0" t="n">
        <v>9140.50499101207</v>
      </c>
      <c r="N639" s="0" t="n">
        <v>9296.03465336497</v>
      </c>
      <c r="O639" s="0" t="n">
        <v>8616.99934505703</v>
      </c>
    </row>
    <row r="640" customFormat="false" ht="15" hidden="false" customHeight="false" outlineLevel="0" collapsed="false">
      <c r="A640" s="0" t="n">
        <v>639</v>
      </c>
      <c r="B640" s="0" t="n">
        <v>8685.74831534484</v>
      </c>
      <c r="C640" s="0" t="n">
        <v>8479.52809738212</v>
      </c>
      <c r="D640" s="0" t="n">
        <v>8665.07583438317</v>
      </c>
      <c r="E640" s="0" t="n">
        <v>8837.58095820834</v>
      </c>
      <c r="F640" s="0" t="n">
        <v>9406.1088015795</v>
      </c>
      <c r="G640" s="0" t="n">
        <v>10727.1687634735</v>
      </c>
      <c r="H640" s="0" t="n">
        <v>10464.835866522</v>
      </c>
      <c r="I640" s="0" t="n">
        <v>10506.905841913</v>
      </c>
      <c r="J640" s="0" t="n">
        <v>10476.4246088213</v>
      </c>
      <c r="K640" s="0" t="n">
        <v>10742.3981744038</v>
      </c>
      <c r="L640" s="0" t="n">
        <v>9594.43923998345</v>
      </c>
      <c r="M640" s="0" t="n">
        <v>9335.90576296913</v>
      </c>
      <c r="N640" s="0" t="n">
        <v>9354.08173616562</v>
      </c>
      <c r="O640" s="0" t="n">
        <v>8817.07055083298</v>
      </c>
    </row>
    <row r="641" customFormat="false" ht="15" hidden="false" customHeight="false" outlineLevel="0" collapsed="false">
      <c r="A641" s="0" t="n">
        <v>640</v>
      </c>
      <c r="B641" s="0" t="n">
        <v>8969.21622702071</v>
      </c>
      <c r="C641" s="0" t="n">
        <v>8797.73639059685</v>
      </c>
      <c r="D641" s="0" t="n">
        <v>8957.00177222402</v>
      </c>
      <c r="E641" s="0" t="n">
        <v>9259.50084794692</v>
      </c>
      <c r="F641" s="0" t="n">
        <v>9912.48283801787</v>
      </c>
      <c r="G641" s="0" t="n">
        <v>11233.5004604895</v>
      </c>
      <c r="H641" s="0" t="n">
        <v>11039.6511218695</v>
      </c>
      <c r="I641" s="0" t="n">
        <v>11019.1333314711</v>
      </c>
      <c r="J641" s="0" t="n">
        <v>10895.0284393626</v>
      </c>
      <c r="K641" s="0" t="n">
        <v>11006.1668088105</v>
      </c>
      <c r="L641" s="0" t="n">
        <v>9928.82906046031</v>
      </c>
      <c r="M641" s="0" t="n">
        <v>9575.77422319079</v>
      </c>
      <c r="N641" s="0" t="n">
        <v>9509.06844418822</v>
      </c>
      <c r="O641" s="0" t="n">
        <v>9067.05020922333</v>
      </c>
    </row>
    <row r="642" customFormat="false" ht="15" hidden="false" customHeight="false" outlineLevel="0" collapsed="false">
      <c r="A642" s="0" t="n">
        <v>641</v>
      </c>
      <c r="B642" s="0" t="n">
        <v>9209.08872167673</v>
      </c>
      <c r="C642" s="0" t="n">
        <v>9060.36427346167</v>
      </c>
      <c r="D642" s="0" t="n">
        <v>9212.93104861758</v>
      </c>
      <c r="E642" s="0" t="n">
        <v>9600.64987909242</v>
      </c>
      <c r="F642" s="0" t="n">
        <v>10361.9821241525</v>
      </c>
      <c r="G642" s="0" t="n">
        <v>11750.7678876771</v>
      </c>
      <c r="H642" s="0" t="n">
        <v>11588.8700646499</v>
      </c>
      <c r="I642" s="0" t="n">
        <v>11445.5790784232</v>
      </c>
      <c r="J642" s="0" t="n">
        <v>11189.0474380996</v>
      </c>
      <c r="K642" s="0" t="n">
        <v>11167.9900137301</v>
      </c>
      <c r="L642" s="0" t="n">
        <v>10190.4766267746</v>
      </c>
      <c r="M642" s="0" t="n">
        <v>9776.70488360192</v>
      </c>
      <c r="N642" s="0" t="n">
        <v>9644.82465041612</v>
      </c>
      <c r="O642" s="0" t="n">
        <v>9260.06144760884</v>
      </c>
    </row>
    <row r="643" customFormat="false" ht="15" hidden="false" customHeight="false" outlineLevel="0" collapsed="false">
      <c r="A643" s="0" t="n">
        <v>642</v>
      </c>
      <c r="B643" s="0" t="n">
        <v>9303.23613164603</v>
      </c>
      <c r="C643" s="0" t="n">
        <v>9159.26902238442</v>
      </c>
      <c r="D643" s="0" t="n">
        <v>9303.0105897233</v>
      </c>
      <c r="E643" s="0" t="n">
        <v>9759.44858686718</v>
      </c>
      <c r="F643" s="0" t="n">
        <v>10569.7471992752</v>
      </c>
      <c r="G643" s="0" t="n">
        <v>11997.7160228002</v>
      </c>
      <c r="H643" s="0" t="n">
        <v>11835.6384936879</v>
      </c>
      <c r="I643" s="0" t="n">
        <v>11610.3352886428</v>
      </c>
      <c r="J643" s="0" t="n">
        <v>11295.4009074762</v>
      </c>
      <c r="K643" s="0" t="n">
        <v>11220.8532699221</v>
      </c>
      <c r="L643" s="0" t="n">
        <v>10291.793564287</v>
      </c>
      <c r="M643" s="0" t="n">
        <v>9851.60519097006</v>
      </c>
      <c r="N643" s="0" t="n">
        <v>9726.16194469422</v>
      </c>
      <c r="O643" s="0" t="n">
        <v>9352.94707452727</v>
      </c>
    </row>
    <row r="644" customFormat="false" ht="15" hidden="false" customHeight="false" outlineLevel="0" collapsed="false">
      <c r="A644" s="0" t="n">
        <v>643</v>
      </c>
      <c r="B644" s="0" t="n">
        <v>9398.3999083162</v>
      </c>
      <c r="C644" s="0" t="n">
        <v>9236.0094953963</v>
      </c>
      <c r="D644" s="0" t="n">
        <v>9377.21005607487</v>
      </c>
      <c r="E644" s="0" t="n">
        <v>9897.54222489556</v>
      </c>
      <c r="F644" s="0" t="n">
        <v>10735.1066871335</v>
      </c>
      <c r="G644" s="0" t="n">
        <v>12215.8423828189</v>
      </c>
      <c r="H644" s="0" t="n">
        <v>12025.0659391634</v>
      </c>
      <c r="I644" s="0" t="n">
        <v>11717.5339541116</v>
      </c>
      <c r="J644" s="0" t="n">
        <v>11364.5096419809</v>
      </c>
      <c r="K644" s="0" t="n">
        <v>11265.553967361</v>
      </c>
      <c r="L644" s="0" t="n">
        <v>10365.9738931891</v>
      </c>
      <c r="M644" s="0" t="n">
        <v>9914.90851843069</v>
      </c>
      <c r="N644" s="0" t="n">
        <v>9819.81958305199</v>
      </c>
      <c r="O644" s="0" t="n">
        <v>9469.27207949174</v>
      </c>
    </row>
    <row r="645" customFormat="false" ht="15" hidden="false" customHeight="false" outlineLevel="0" collapsed="false">
      <c r="A645" s="0" t="n">
        <v>644</v>
      </c>
      <c r="B645" s="0" t="n">
        <v>9313.34297763549</v>
      </c>
      <c r="C645" s="0" t="n">
        <v>9051.22778711314</v>
      </c>
      <c r="D645" s="0" t="n">
        <v>9175.42026559041</v>
      </c>
      <c r="E645" s="0" t="n">
        <v>9876.18555755161</v>
      </c>
      <c r="F645" s="0" t="n">
        <v>10764.3528395501</v>
      </c>
      <c r="G645" s="0" t="n">
        <v>12327.9411793453</v>
      </c>
      <c r="H645" s="0" t="n">
        <v>12123.0601132153</v>
      </c>
      <c r="I645" s="0" t="n">
        <v>11758.2668407133</v>
      </c>
      <c r="J645" s="0" t="n">
        <v>11404.0427761011</v>
      </c>
      <c r="K645" s="0" t="n">
        <v>11348.4169599211</v>
      </c>
      <c r="L645" s="0" t="n">
        <v>10407.4721777658</v>
      </c>
      <c r="M645" s="0" t="n">
        <v>9928.32590072425</v>
      </c>
      <c r="N645" s="0" t="n">
        <v>9867.95488051798</v>
      </c>
      <c r="O645" s="0" t="n">
        <v>9541.4379952624</v>
      </c>
    </row>
    <row r="646" customFormat="false" ht="15" hidden="false" customHeight="false" outlineLevel="0" collapsed="false">
      <c r="A646" s="0" t="n">
        <v>645</v>
      </c>
      <c r="B646" s="0" t="n">
        <v>9547.47113249935</v>
      </c>
      <c r="C646" s="0" t="n">
        <v>9388.22815100587</v>
      </c>
      <c r="D646" s="0" t="n">
        <v>9473.28785307855</v>
      </c>
      <c r="E646" s="0" t="n">
        <v>10251.9545605778</v>
      </c>
      <c r="F646" s="0" t="n">
        <v>11001.1717622762</v>
      </c>
      <c r="G646" s="0" t="n">
        <v>12720.9104388456</v>
      </c>
      <c r="H646" s="0" t="n">
        <v>12474.912210065</v>
      </c>
      <c r="I646" s="0" t="n">
        <v>11979.3086778285</v>
      </c>
      <c r="J646" s="0" t="n">
        <v>11651.6851678503</v>
      </c>
      <c r="K646" s="0" t="n">
        <v>11673.8850833185</v>
      </c>
      <c r="L646" s="0" t="n">
        <v>10685.4811910978</v>
      </c>
      <c r="M646" s="0" t="n">
        <v>10239.2214226963</v>
      </c>
      <c r="N646" s="0" t="n">
        <v>9869.18258869772</v>
      </c>
      <c r="O646" s="0" t="n">
        <v>9664.77530173471</v>
      </c>
    </row>
    <row r="647" customFormat="false" ht="15" hidden="false" customHeight="false" outlineLevel="0" collapsed="false">
      <c r="A647" s="0" t="n">
        <v>646</v>
      </c>
      <c r="B647" s="0" t="n">
        <v>9732.57239990792</v>
      </c>
      <c r="C647" s="0" t="n">
        <v>9771.55035260233</v>
      </c>
      <c r="D647" s="0" t="n">
        <v>9799.79232582814</v>
      </c>
      <c r="E647" s="0" t="n">
        <v>10633.689338836</v>
      </c>
      <c r="F647" s="0" t="n">
        <v>11442.4167479765</v>
      </c>
      <c r="G647" s="0" t="n">
        <v>13542.4303467742</v>
      </c>
      <c r="H647" s="0" t="n">
        <v>12910.5580778544</v>
      </c>
      <c r="I647" s="0" t="n">
        <v>12356.8370726387</v>
      </c>
      <c r="J647" s="0" t="n">
        <v>11948.7856897947</v>
      </c>
      <c r="K647" s="0" t="n">
        <v>11061.1467140845</v>
      </c>
      <c r="L647" s="0" t="n">
        <v>10994.7098014205</v>
      </c>
      <c r="M647" s="0" t="n">
        <v>10342.0328688982</v>
      </c>
      <c r="N647" s="0" t="n">
        <v>9332.22327560544</v>
      </c>
      <c r="O647" s="0" t="n">
        <v>9636.43325231807</v>
      </c>
    </row>
    <row r="648" customFormat="false" ht="15" hidden="false" customHeight="false" outlineLevel="0" collapsed="false">
      <c r="A648" s="0" t="n">
        <v>647</v>
      </c>
      <c r="B648" s="0" t="n">
        <v>10634.7394414111</v>
      </c>
      <c r="C648" s="0" t="n">
        <v>10922.6064487547</v>
      </c>
      <c r="D648" s="0" t="n">
        <v>10613.8314199983</v>
      </c>
      <c r="E648" s="0" t="n">
        <v>11461.6433785095</v>
      </c>
      <c r="F648" s="0" t="n">
        <v>12356.0190652027</v>
      </c>
      <c r="G648" s="0" t="n">
        <v>14752.9203184125</v>
      </c>
      <c r="H648" s="0" t="n">
        <v>13656.9321579565</v>
      </c>
      <c r="I648" s="0" t="n">
        <v>12755.8108024512</v>
      </c>
      <c r="J648" s="0" t="n">
        <v>11838.115681755</v>
      </c>
      <c r="K648" s="0" t="n">
        <v>10472.0131363255</v>
      </c>
      <c r="L648" s="0" t="n">
        <v>10861.2980606688</v>
      </c>
      <c r="M648" s="0" t="n">
        <v>10296.631163743</v>
      </c>
      <c r="N648" s="0" t="n">
        <v>9390.00724431558</v>
      </c>
      <c r="O648" s="0" t="n">
        <v>9971.38014693279</v>
      </c>
    </row>
    <row r="649" customFormat="false" ht="15" hidden="false" customHeight="false" outlineLevel="0" collapsed="false">
      <c r="A649" s="0" t="n">
        <v>648</v>
      </c>
      <c r="B649" s="0" t="n">
        <v>11051.8192242853</v>
      </c>
      <c r="C649" s="0" t="n">
        <v>11405.3400666469</v>
      </c>
      <c r="D649" s="0" t="n">
        <v>10935.9250711181</v>
      </c>
      <c r="E649" s="0" t="n">
        <v>11653.1525637595</v>
      </c>
      <c r="F649" s="0" t="n">
        <v>12512.0331700621</v>
      </c>
      <c r="G649" s="0" t="n">
        <v>14995.6129130366</v>
      </c>
      <c r="H649" s="0" t="n">
        <v>13706.733786689</v>
      </c>
      <c r="I649" s="0" t="n">
        <v>12544.883317755</v>
      </c>
      <c r="J649" s="0" t="n">
        <v>11195.2062809836</v>
      </c>
      <c r="K649" s="0" t="n">
        <v>9712.83213245262</v>
      </c>
      <c r="L649" s="0" t="n">
        <v>10297.3893178743</v>
      </c>
      <c r="M649" s="0" t="n">
        <v>10091.6433545944</v>
      </c>
      <c r="N649" s="0" t="n">
        <v>9421.63266308701</v>
      </c>
      <c r="O649" s="0" t="n">
        <v>10178.9606624081</v>
      </c>
    </row>
    <row r="650" customFormat="false" ht="15" hidden="false" customHeight="false" outlineLevel="0" collapsed="false">
      <c r="A650" s="0" t="n">
        <v>649</v>
      </c>
      <c r="B650" s="0" t="n">
        <v>8465.22561748264</v>
      </c>
      <c r="C650" s="0" t="n">
        <v>8278.89086606986</v>
      </c>
      <c r="D650" s="0" t="n">
        <v>8715.40635072354</v>
      </c>
      <c r="E650" s="0" t="n">
        <v>8406.21923922836</v>
      </c>
      <c r="F650" s="0" t="n">
        <v>8768.69781878294</v>
      </c>
      <c r="G650" s="0" t="n">
        <v>10239.1619661129</v>
      </c>
      <c r="H650" s="0" t="n">
        <v>9727.2535092461</v>
      </c>
      <c r="I650" s="0" t="n">
        <v>9800.49634298478</v>
      </c>
      <c r="J650" s="0" t="n">
        <v>9958.77956159795</v>
      </c>
      <c r="K650" s="0" t="n">
        <v>10735.6886006795</v>
      </c>
      <c r="L650" s="0" t="n">
        <v>9370.25307358651</v>
      </c>
      <c r="M650" s="0" t="n">
        <v>9211.7737722801</v>
      </c>
      <c r="N650" s="0" t="n">
        <v>9647.27752077935</v>
      </c>
      <c r="O650" s="0" t="n">
        <v>8695.14749987904</v>
      </c>
    </row>
    <row r="651" customFormat="false" ht="15" hidden="false" customHeight="false" outlineLevel="0" collapsed="false">
      <c r="A651" s="0" t="n">
        <v>650</v>
      </c>
      <c r="B651" s="0" t="n">
        <v>8997.1757037455</v>
      </c>
      <c r="C651" s="0" t="n">
        <v>8766.99472195367</v>
      </c>
      <c r="D651" s="0" t="n">
        <v>9021.83666628505</v>
      </c>
      <c r="E651" s="0" t="n">
        <v>8981.895109653</v>
      </c>
      <c r="F651" s="0" t="n">
        <v>9426.74410778254</v>
      </c>
      <c r="G651" s="0" t="n">
        <v>10711.2851917017</v>
      </c>
      <c r="H651" s="0" t="n">
        <v>10376.7407444637</v>
      </c>
      <c r="I651" s="0" t="n">
        <v>10495.6575099263</v>
      </c>
      <c r="J651" s="0" t="n">
        <v>10598.1322017478</v>
      </c>
      <c r="K651" s="0" t="n">
        <v>11105.2334185169</v>
      </c>
      <c r="L651" s="0" t="n">
        <v>9903.79524800346</v>
      </c>
      <c r="M651" s="0" t="n">
        <v>9687.32268116965</v>
      </c>
      <c r="N651" s="0" t="n">
        <v>9881.82590385106</v>
      </c>
      <c r="O651" s="0" t="n">
        <v>9185.85517661377</v>
      </c>
    </row>
    <row r="652" customFormat="false" ht="15" hidden="false" customHeight="false" outlineLevel="0" collapsed="false">
      <c r="A652" s="0" t="n">
        <v>651</v>
      </c>
      <c r="B652" s="0" t="n">
        <v>9216.77543373941</v>
      </c>
      <c r="C652" s="0" t="n">
        <v>8978.76850215325</v>
      </c>
      <c r="D652" s="0" t="n">
        <v>9123.95364881715</v>
      </c>
      <c r="E652" s="0" t="n">
        <v>9240.73122434867</v>
      </c>
      <c r="F652" s="0" t="n">
        <v>9770.13385821971</v>
      </c>
      <c r="G652" s="0" t="n">
        <v>11027.5657950518</v>
      </c>
      <c r="H652" s="0" t="n">
        <v>10817.2916777407</v>
      </c>
      <c r="I652" s="0" t="n">
        <v>10912.1320920734</v>
      </c>
      <c r="J652" s="0" t="n">
        <v>10935.3534547558</v>
      </c>
      <c r="K652" s="0" t="n">
        <v>11248.8406463619</v>
      </c>
      <c r="L652" s="0" t="n">
        <v>10131.8665470268</v>
      </c>
      <c r="M652" s="0" t="n">
        <v>9893.61117834532</v>
      </c>
      <c r="N652" s="0" t="n">
        <v>9940.48906826736</v>
      </c>
      <c r="O652" s="0" t="n">
        <v>9378.081021196</v>
      </c>
    </row>
    <row r="653" customFormat="false" ht="15" hidden="false" customHeight="false" outlineLevel="0" collapsed="false">
      <c r="A653" s="0" t="n">
        <v>652</v>
      </c>
      <c r="B653" s="0" t="n">
        <v>9642.19719339786</v>
      </c>
      <c r="C653" s="0" t="n">
        <v>9439.85862400793</v>
      </c>
      <c r="D653" s="0" t="n">
        <v>9558.69731226249</v>
      </c>
      <c r="E653" s="0" t="n">
        <v>9794.30998596843</v>
      </c>
      <c r="F653" s="0" t="n">
        <v>10381.2998983266</v>
      </c>
      <c r="G653" s="0" t="n">
        <v>11616.8609906059</v>
      </c>
      <c r="H653" s="0" t="n">
        <v>11477.4995301875</v>
      </c>
      <c r="I653" s="0" t="n">
        <v>11515.0577693399</v>
      </c>
      <c r="J653" s="0" t="n">
        <v>11452.9205132083</v>
      </c>
      <c r="K653" s="0" t="n">
        <v>11615.1603327212</v>
      </c>
      <c r="L653" s="0" t="n">
        <v>10578.9744846469</v>
      </c>
      <c r="M653" s="0" t="n">
        <v>10256.1690724928</v>
      </c>
      <c r="N653" s="0" t="n">
        <v>10239.0180886057</v>
      </c>
      <c r="O653" s="0" t="n">
        <v>9770.30471014644</v>
      </c>
    </row>
    <row r="654" customFormat="false" ht="15" hidden="false" customHeight="false" outlineLevel="0" collapsed="false">
      <c r="A654" s="0" t="n">
        <v>653</v>
      </c>
      <c r="B654" s="0" t="n">
        <v>9810.50250017434</v>
      </c>
      <c r="C654" s="0" t="n">
        <v>9627.78910316731</v>
      </c>
      <c r="D654" s="0" t="n">
        <v>9735.23384790377</v>
      </c>
      <c r="E654" s="0" t="n">
        <v>10036.0644648386</v>
      </c>
      <c r="F654" s="0" t="n">
        <v>10721.2831130447</v>
      </c>
      <c r="G654" s="0" t="n">
        <v>12041.506643628</v>
      </c>
      <c r="H654" s="0" t="n">
        <v>11954.4424952814</v>
      </c>
      <c r="I654" s="0" t="n">
        <v>11884.1958122419</v>
      </c>
      <c r="J654" s="0" t="n">
        <v>11702.4741248417</v>
      </c>
      <c r="K654" s="0" t="n">
        <v>11746.8746443975</v>
      </c>
      <c r="L654" s="0" t="n">
        <v>10796.809781757</v>
      </c>
      <c r="M654" s="0" t="n">
        <v>10399.3759455333</v>
      </c>
      <c r="N654" s="0" t="n">
        <v>10320.613677518</v>
      </c>
      <c r="O654" s="0" t="n">
        <v>9900.18440847543</v>
      </c>
    </row>
    <row r="655" customFormat="false" ht="15" hidden="false" customHeight="false" outlineLevel="0" collapsed="false">
      <c r="A655" s="0" t="n">
        <v>654</v>
      </c>
      <c r="B655" s="0" t="n">
        <v>9897.76699107861</v>
      </c>
      <c r="C655" s="0" t="n">
        <v>9723.56442003555</v>
      </c>
      <c r="D655" s="0" t="n">
        <v>9817.49396675406</v>
      </c>
      <c r="E655" s="0" t="n">
        <v>10199.1689143784</v>
      </c>
      <c r="F655" s="0" t="n">
        <v>10940.8461667698</v>
      </c>
      <c r="G655" s="0" t="n">
        <v>12301.5744759939</v>
      </c>
      <c r="H655" s="0" t="n">
        <v>12213.0368148699</v>
      </c>
      <c r="I655" s="0" t="n">
        <v>12062.6911324835</v>
      </c>
      <c r="J655" s="0" t="n">
        <v>11820.8122030356</v>
      </c>
      <c r="K655" s="0" t="n">
        <v>11808.2113448332</v>
      </c>
      <c r="L655" s="0" t="n">
        <v>10896.0869422983</v>
      </c>
      <c r="M655" s="0" t="n">
        <v>10465.9710345049</v>
      </c>
      <c r="N655" s="0" t="n">
        <v>10391.6069053283</v>
      </c>
      <c r="O655" s="0" t="n">
        <v>9982.86424969644</v>
      </c>
    </row>
    <row r="656" customFormat="false" ht="15" hidden="false" customHeight="false" outlineLevel="0" collapsed="false">
      <c r="A656" s="0" t="n">
        <v>655</v>
      </c>
      <c r="B656" s="0" t="n">
        <v>10086.9516476344</v>
      </c>
      <c r="C656" s="0" t="n">
        <v>9890.33779659441</v>
      </c>
      <c r="D656" s="0" t="n">
        <v>9969.40846085588</v>
      </c>
      <c r="E656" s="0" t="n">
        <v>10422.0653811452</v>
      </c>
      <c r="F656" s="0" t="n">
        <v>11175.3399360436</v>
      </c>
      <c r="G656" s="0" t="n">
        <v>12564.0133618613</v>
      </c>
      <c r="H656" s="0" t="n">
        <v>12448.7221407381</v>
      </c>
      <c r="I656" s="0" t="n">
        <v>12215.1339284588</v>
      </c>
      <c r="J656" s="0" t="n">
        <v>11942.9055574431</v>
      </c>
      <c r="K656" s="0" t="n">
        <v>11913.3387644372</v>
      </c>
      <c r="L656" s="0" t="n">
        <v>11033.0428449118</v>
      </c>
      <c r="M656" s="0" t="n">
        <v>10611.0286787307</v>
      </c>
      <c r="N656" s="0" t="n">
        <v>10589.9697489305</v>
      </c>
      <c r="O656" s="0" t="n">
        <v>10212.3086138668</v>
      </c>
    </row>
    <row r="657" customFormat="false" ht="15" hidden="false" customHeight="false" outlineLevel="0" collapsed="false">
      <c r="A657" s="0" t="n">
        <v>656</v>
      </c>
      <c r="B657" s="0" t="n">
        <v>10025.9648479723</v>
      </c>
      <c r="C657" s="0" t="n">
        <v>9711.96292127779</v>
      </c>
      <c r="D657" s="0" t="n">
        <v>9762.04879772545</v>
      </c>
      <c r="E657" s="0" t="n">
        <v>10425.0207656489</v>
      </c>
      <c r="F657" s="0" t="n">
        <v>11235.3258348797</v>
      </c>
      <c r="G657" s="0" t="n">
        <v>12677.0148358319</v>
      </c>
      <c r="H657" s="0" t="n">
        <v>12552.1960772925</v>
      </c>
      <c r="I657" s="0" t="n">
        <v>12275.5233542136</v>
      </c>
      <c r="J657" s="0" t="n">
        <v>12012.0435830103</v>
      </c>
      <c r="K657" s="0" t="n">
        <v>12032.1101674923</v>
      </c>
      <c r="L657" s="0" t="n">
        <v>11109.7769275112</v>
      </c>
      <c r="M657" s="0" t="n">
        <v>10651.1234346336</v>
      </c>
      <c r="N657" s="0" t="n">
        <v>10646.5037856054</v>
      </c>
      <c r="O657" s="0" t="n">
        <v>10289.8410965719</v>
      </c>
    </row>
    <row r="658" customFormat="false" ht="15" hidden="false" customHeight="false" outlineLevel="0" collapsed="false">
      <c r="A658" s="0" t="n">
        <v>657</v>
      </c>
      <c r="B658" s="0" t="n">
        <v>10209.2688794757</v>
      </c>
      <c r="C658" s="0" t="n">
        <v>10004.2631640465</v>
      </c>
      <c r="D658" s="0" t="n">
        <v>10045.014119192</v>
      </c>
      <c r="E658" s="0" t="n">
        <v>10814.1147343834</v>
      </c>
      <c r="F658" s="0" t="n">
        <v>11461.6488027837</v>
      </c>
      <c r="G658" s="0" t="n">
        <v>13029.6721125582</v>
      </c>
      <c r="H658" s="0" t="n">
        <v>12857.2931405459</v>
      </c>
      <c r="I658" s="0" t="n">
        <v>12458.4574245687</v>
      </c>
      <c r="J658" s="0" t="n">
        <v>12223.5085775562</v>
      </c>
      <c r="K658" s="0" t="n">
        <v>12303.6484669248</v>
      </c>
      <c r="L658" s="0" t="n">
        <v>11330.7789318559</v>
      </c>
      <c r="M658" s="0" t="n">
        <v>10929.4911175033</v>
      </c>
      <c r="N658" s="0" t="n">
        <v>10506.0000520781</v>
      </c>
      <c r="O658" s="0" t="n">
        <v>10320.0281464491</v>
      </c>
    </row>
    <row r="659" customFormat="false" ht="15" hidden="false" customHeight="false" outlineLevel="0" collapsed="false">
      <c r="A659" s="0" t="n">
        <v>658</v>
      </c>
      <c r="B659" s="0" t="n">
        <v>10376.9297294593</v>
      </c>
      <c r="C659" s="0" t="n">
        <v>10402.2655536707</v>
      </c>
      <c r="D659" s="0" t="n">
        <v>10415.0591025674</v>
      </c>
      <c r="E659" s="0" t="n">
        <v>11210.2855227324</v>
      </c>
      <c r="F659" s="0" t="n">
        <v>11918.1699237547</v>
      </c>
      <c r="G659" s="0" t="n">
        <v>13830.8086276574</v>
      </c>
      <c r="H659" s="0" t="n">
        <v>13311.1789805829</v>
      </c>
      <c r="I659" s="0" t="n">
        <v>12877.3328818741</v>
      </c>
      <c r="J659" s="0" t="n">
        <v>12575.5984620624</v>
      </c>
      <c r="K659" s="0" t="n">
        <v>11714.9249105169</v>
      </c>
      <c r="L659" s="0" t="n">
        <v>11692.6310500124</v>
      </c>
      <c r="M659" s="0" t="n">
        <v>11073.4335379549</v>
      </c>
      <c r="N659" s="0" t="n">
        <v>9964.58043094855</v>
      </c>
      <c r="O659" s="0" t="n">
        <v>10312.1278986313</v>
      </c>
    </row>
    <row r="660" customFormat="false" ht="15" hidden="false" customHeight="false" outlineLevel="0" collapsed="false">
      <c r="A660" s="0" t="n">
        <v>659</v>
      </c>
      <c r="B660" s="0" t="n">
        <v>11288.9686470287</v>
      </c>
      <c r="C660" s="0" t="n">
        <v>11604.4162612737</v>
      </c>
      <c r="D660" s="0" t="n">
        <v>11302.8377401597</v>
      </c>
      <c r="E660" s="0" t="n">
        <v>12123.854326094</v>
      </c>
      <c r="F660" s="0" t="n">
        <v>12875.8602973676</v>
      </c>
      <c r="G660" s="0" t="n">
        <v>15057.9341585008</v>
      </c>
      <c r="H660" s="0" t="n">
        <v>14100.5148902004</v>
      </c>
      <c r="I660" s="0" t="n">
        <v>13289.4016985504</v>
      </c>
      <c r="J660" s="0" t="n">
        <v>12490.8777926125</v>
      </c>
      <c r="K660" s="0" t="n">
        <v>11155.7423751002</v>
      </c>
      <c r="L660" s="0" t="n">
        <v>11560.2035859184</v>
      </c>
      <c r="M660" s="0" t="n">
        <v>10980.2032726953</v>
      </c>
      <c r="N660" s="0" t="n">
        <v>10001.7522989921</v>
      </c>
      <c r="O660" s="0" t="n">
        <v>10602.7109106893</v>
      </c>
    </row>
    <row r="661" customFormat="false" ht="15" hidden="false" customHeight="false" outlineLevel="0" collapsed="false">
      <c r="A661" s="0" t="n">
        <v>660</v>
      </c>
      <c r="B661" s="0" t="n">
        <v>11727.4809776043</v>
      </c>
      <c r="C661" s="0" t="n">
        <v>12080.4130585012</v>
      </c>
      <c r="D661" s="0" t="n">
        <v>11627.0399766844</v>
      </c>
      <c r="E661" s="0" t="n">
        <v>12308.1439817247</v>
      </c>
      <c r="F661" s="0" t="n">
        <v>13016.0719372128</v>
      </c>
      <c r="G661" s="0" t="n">
        <v>15273.4869182443</v>
      </c>
      <c r="H661" s="0" t="n">
        <v>14155.0750251583</v>
      </c>
      <c r="I661" s="0" t="n">
        <v>13141.6680708465</v>
      </c>
      <c r="J661" s="0" t="n">
        <v>11945.0187255329</v>
      </c>
      <c r="K661" s="0" t="n">
        <v>10496.5769920538</v>
      </c>
      <c r="L661" s="0" t="n">
        <v>10979.7575123075</v>
      </c>
      <c r="M661" s="0" t="n">
        <v>10730.0843157435</v>
      </c>
      <c r="N661" s="0" t="n">
        <v>10071.1469070568</v>
      </c>
      <c r="O661" s="0" t="n">
        <v>10847.795218962</v>
      </c>
    </row>
    <row r="662" customFormat="false" ht="15" hidden="false" customHeight="false" outlineLevel="0" collapsed="false">
      <c r="A662" s="0" t="n">
        <v>661</v>
      </c>
      <c r="B662" s="0" t="n">
        <v>8801.46043708178</v>
      </c>
      <c r="C662" s="0" t="n">
        <v>8595.51311301129</v>
      </c>
      <c r="D662" s="0" t="n">
        <v>8998.9489036239</v>
      </c>
      <c r="E662" s="0" t="n">
        <v>8651.58007360089</v>
      </c>
      <c r="F662" s="0" t="n">
        <v>8974.80034223804</v>
      </c>
      <c r="G662" s="0" t="n">
        <v>10394.757715735</v>
      </c>
      <c r="H662" s="0" t="n">
        <v>9921.16881151539</v>
      </c>
      <c r="I662" s="0" t="n">
        <v>10024.8744551205</v>
      </c>
      <c r="J662" s="0" t="n">
        <v>10218.8226739969</v>
      </c>
      <c r="K662" s="0" t="n">
        <v>11012.9205375101</v>
      </c>
      <c r="L662" s="0" t="n">
        <v>9694.03388792315</v>
      </c>
      <c r="M662" s="0" t="n">
        <v>9526.7991505974</v>
      </c>
      <c r="N662" s="0" t="n">
        <v>9996.61930349796</v>
      </c>
      <c r="O662" s="0" t="n">
        <v>9046.93875636604</v>
      </c>
    </row>
    <row r="663" customFormat="false" ht="15" hidden="false" customHeight="false" outlineLevel="0" collapsed="false">
      <c r="A663" s="0" t="n">
        <v>662</v>
      </c>
      <c r="B663" s="0" t="n">
        <v>9353.26606243726</v>
      </c>
      <c r="C663" s="0" t="n">
        <v>9106.12675608519</v>
      </c>
      <c r="D663" s="0" t="n">
        <v>9336.98605001907</v>
      </c>
      <c r="E663" s="0" t="n">
        <v>9251.28665412073</v>
      </c>
      <c r="F663" s="0" t="n">
        <v>9653.95226989263</v>
      </c>
      <c r="G663" s="0" t="n">
        <v>10888.3915610221</v>
      </c>
      <c r="H663" s="0" t="n">
        <v>10588.8982634083</v>
      </c>
      <c r="I663" s="0" t="n">
        <v>10737.0865658654</v>
      </c>
      <c r="J663" s="0" t="n">
        <v>10868.494536514</v>
      </c>
      <c r="K663" s="0" t="n">
        <v>11392.9884415328</v>
      </c>
      <c r="L663" s="0" t="n">
        <v>10236.1606864388</v>
      </c>
      <c r="M663" s="0" t="n">
        <v>10020.4250409194</v>
      </c>
      <c r="N663" s="0" t="n">
        <v>10248.2796983443</v>
      </c>
      <c r="O663" s="0" t="n">
        <v>9552.28235797132</v>
      </c>
    </row>
    <row r="664" customFormat="false" ht="15" hidden="false" customHeight="false" outlineLevel="0" collapsed="false">
      <c r="A664" s="0" t="n">
        <v>663</v>
      </c>
      <c r="B664" s="0" t="n">
        <v>9715.33581949406</v>
      </c>
      <c r="C664" s="0" t="n">
        <v>9464.41043635043</v>
      </c>
      <c r="D664" s="0" t="n">
        <v>9595.25902682441</v>
      </c>
      <c r="E664" s="0" t="n">
        <v>9670.96811724872</v>
      </c>
      <c r="F664" s="0" t="n">
        <v>10171.5597274779</v>
      </c>
      <c r="G664" s="0" t="n">
        <v>11336.842884536</v>
      </c>
      <c r="H664" s="0" t="n">
        <v>11167.943761346</v>
      </c>
      <c r="I664" s="0" t="n">
        <v>11290.0966801296</v>
      </c>
      <c r="J664" s="0" t="n">
        <v>11359.6647204955</v>
      </c>
      <c r="K664" s="0" t="n">
        <v>11697.2571172129</v>
      </c>
      <c r="L664" s="0" t="n">
        <v>10623.9873792573</v>
      </c>
      <c r="M664" s="0" t="n">
        <v>10379.1393283672</v>
      </c>
      <c r="N664" s="0" t="n">
        <v>10448.8571203339</v>
      </c>
      <c r="O664" s="0" t="n">
        <v>9889.46043905731</v>
      </c>
    </row>
    <row r="665" customFormat="false" ht="15" hidden="false" customHeight="false" outlineLevel="0" collapsed="false">
      <c r="A665" s="0" t="n">
        <v>664</v>
      </c>
      <c r="B665" s="0" t="n">
        <v>10134.249596887</v>
      </c>
      <c r="C665" s="0" t="n">
        <v>9922.7388069273</v>
      </c>
      <c r="D665" s="0" t="n">
        <v>10031.9820850437</v>
      </c>
      <c r="E665" s="0" t="n">
        <v>10221.8146963008</v>
      </c>
      <c r="F665" s="0" t="n">
        <v>10783.00663477</v>
      </c>
      <c r="G665" s="0" t="n">
        <v>11912.9070442038</v>
      </c>
      <c r="H665" s="0" t="n">
        <v>11801.5375421801</v>
      </c>
      <c r="I665" s="0" t="n">
        <v>11873.5424198654</v>
      </c>
      <c r="J665" s="0" t="n">
        <v>11854.8926515364</v>
      </c>
      <c r="K665" s="0" t="n">
        <v>12046.4083386599</v>
      </c>
      <c r="L665" s="0" t="n">
        <v>11046.5337055118</v>
      </c>
      <c r="M665" s="0" t="n">
        <v>10741.2513226291</v>
      </c>
      <c r="N665" s="0" t="n">
        <v>10749.2957994932</v>
      </c>
      <c r="O665" s="0" t="n">
        <v>10274.960328854</v>
      </c>
    </row>
    <row r="666" customFormat="false" ht="15" hidden="false" customHeight="false" outlineLevel="0" collapsed="false">
      <c r="A666" s="0" t="n">
        <v>665</v>
      </c>
      <c r="B666" s="0" t="n">
        <v>10270.0201225502</v>
      </c>
      <c r="C666" s="0" t="n">
        <v>10065.7138423927</v>
      </c>
      <c r="D666" s="0" t="n">
        <v>10140.7816707395</v>
      </c>
      <c r="E666" s="0" t="n">
        <v>10373.9224601235</v>
      </c>
      <c r="F666" s="0" t="n">
        <v>10993.9591245377</v>
      </c>
      <c r="G666" s="0" t="n">
        <v>12253.8540608084</v>
      </c>
      <c r="H666" s="0" t="n">
        <v>12219.5335774709</v>
      </c>
      <c r="I666" s="0" t="n">
        <v>12200.323709815</v>
      </c>
      <c r="J666" s="0" t="n">
        <v>12068.816423232</v>
      </c>
      <c r="K666" s="0" t="n">
        <v>12156.0074288306</v>
      </c>
      <c r="L666" s="0" t="n">
        <v>11236.6659927322</v>
      </c>
      <c r="M666" s="0" t="n">
        <v>10858.4495430427</v>
      </c>
      <c r="N666" s="0" t="n">
        <v>10833.9890875794</v>
      </c>
      <c r="O666" s="0" t="n">
        <v>10391.0996613043</v>
      </c>
    </row>
    <row r="667" customFormat="false" ht="15" hidden="false" customHeight="false" outlineLevel="0" collapsed="false">
      <c r="A667" s="0" t="n">
        <v>666</v>
      </c>
      <c r="B667" s="0" t="n">
        <v>10355.1335816178</v>
      </c>
      <c r="C667" s="0" t="n">
        <v>10162.3051365213</v>
      </c>
      <c r="D667" s="0" t="n">
        <v>10222.9734570048</v>
      </c>
      <c r="E667" s="0" t="n">
        <v>10528.8908961907</v>
      </c>
      <c r="F667" s="0" t="n">
        <v>11202.4551161951</v>
      </c>
      <c r="G667" s="0" t="n">
        <v>12508.4470538296</v>
      </c>
      <c r="H667" s="0" t="n">
        <v>12475.4585561412</v>
      </c>
      <c r="I667" s="0" t="n">
        <v>12381.0454499457</v>
      </c>
      <c r="J667" s="0" t="n">
        <v>12197.7597304058</v>
      </c>
      <c r="K667" s="0" t="n">
        <v>12229.2935614703</v>
      </c>
      <c r="L667" s="0" t="n">
        <v>11336.8443125377</v>
      </c>
      <c r="M667" s="0" t="n">
        <v>10921.0502743308</v>
      </c>
      <c r="N667" s="0" t="n">
        <v>10895.5234079738</v>
      </c>
      <c r="O667" s="0" t="n">
        <v>10469.7008762009</v>
      </c>
    </row>
    <row r="668" customFormat="false" ht="15" hidden="false" customHeight="false" outlineLevel="0" collapsed="false">
      <c r="A668" s="0" t="n">
        <v>667</v>
      </c>
      <c r="B668" s="0" t="n">
        <v>10546.101905659</v>
      </c>
      <c r="C668" s="0" t="n">
        <v>10323.7274490603</v>
      </c>
      <c r="D668" s="0" t="n">
        <v>10353.7715854222</v>
      </c>
      <c r="E668" s="0" t="n">
        <v>10751.3434072056</v>
      </c>
      <c r="F668" s="0" t="n">
        <v>11443.0646218354</v>
      </c>
      <c r="G668" s="0" t="n">
        <v>12769.7183629682</v>
      </c>
      <c r="H668" s="0" t="n">
        <v>12711.9085552688</v>
      </c>
      <c r="I668" s="0" t="n">
        <v>12542.6605478068</v>
      </c>
      <c r="J668" s="0" t="n">
        <v>12332.0506027894</v>
      </c>
      <c r="K668" s="0" t="n">
        <v>12349.3753862435</v>
      </c>
      <c r="L668" s="0" t="n">
        <v>11495.1124007691</v>
      </c>
      <c r="M668" s="0" t="n">
        <v>11086.092596185</v>
      </c>
      <c r="N668" s="0" t="n">
        <v>11119.2528305906</v>
      </c>
      <c r="O668" s="0" t="n">
        <v>10723.0896777386</v>
      </c>
    </row>
    <row r="669" customFormat="false" ht="15" hidden="false" customHeight="false" outlineLevel="0" collapsed="false">
      <c r="A669" s="0" t="n">
        <v>668</v>
      </c>
      <c r="B669" s="0" t="n">
        <v>10520.6077588145</v>
      </c>
      <c r="C669" s="0" t="n">
        <v>10167.8366689528</v>
      </c>
      <c r="D669" s="0" t="n">
        <v>10156.5730202968</v>
      </c>
      <c r="E669" s="0" t="n">
        <v>10816.1854081324</v>
      </c>
      <c r="F669" s="0" t="n">
        <v>11542.74984384</v>
      </c>
      <c r="G669" s="0" t="n">
        <v>12902.498765141</v>
      </c>
      <c r="H669" s="0" t="n">
        <v>12846.1727462799</v>
      </c>
      <c r="I669" s="0" t="n">
        <v>12611.9545276951</v>
      </c>
      <c r="J669" s="0" t="n">
        <v>12405.208084473</v>
      </c>
      <c r="K669" s="0" t="n">
        <v>12466.6714817519</v>
      </c>
      <c r="L669" s="0" t="n">
        <v>11559.871105818</v>
      </c>
      <c r="M669" s="0" t="n">
        <v>11118.5528494727</v>
      </c>
      <c r="N669" s="0" t="n">
        <v>11169.9315819458</v>
      </c>
      <c r="O669" s="0" t="n">
        <v>10814.595775669</v>
      </c>
    </row>
    <row r="670" customFormat="false" ht="15" hidden="false" customHeight="false" outlineLevel="0" collapsed="false">
      <c r="A670" s="0" t="n">
        <v>669</v>
      </c>
      <c r="B670" s="0" t="n">
        <v>10817.6760667922</v>
      </c>
      <c r="C670" s="0" t="n">
        <v>10564.7108881759</v>
      </c>
      <c r="D670" s="0" t="n">
        <v>10556.5955540346</v>
      </c>
      <c r="E670" s="0" t="n">
        <v>11300.6191830071</v>
      </c>
      <c r="F670" s="0" t="n">
        <v>11858.0813868113</v>
      </c>
      <c r="G670" s="0" t="n">
        <v>13299.4596020741</v>
      </c>
      <c r="H670" s="0" t="n">
        <v>13171.5868907725</v>
      </c>
      <c r="I670" s="0" t="n">
        <v>12842.358112599</v>
      </c>
      <c r="J670" s="0" t="n">
        <v>12683.4126471659</v>
      </c>
      <c r="K670" s="0" t="n">
        <v>12803.0173625304</v>
      </c>
      <c r="L670" s="0" t="n">
        <v>11887.4181519943</v>
      </c>
      <c r="M670" s="0" t="n">
        <v>11563.7348513208</v>
      </c>
      <c r="N670" s="0" t="n">
        <v>11024.8355709446</v>
      </c>
      <c r="O670" s="0" t="n">
        <v>10907.0813491875</v>
      </c>
    </row>
    <row r="671" customFormat="false" ht="15" hidden="false" customHeight="false" outlineLevel="0" collapsed="false">
      <c r="A671" s="0" t="n">
        <v>670</v>
      </c>
      <c r="B671" s="0" t="n">
        <v>11099.2314326564</v>
      </c>
      <c r="C671" s="0" t="n">
        <v>11182.8514342083</v>
      </c>
      <c r="D671" s="0" t="n">
        <v>11148.4726455493</v>
      </c>
      <c r="E671" s="0" t="n">
        <v>11843.5680227379</v>
      </c>
      <c r="F671" s="0" t="n">
        <v>12427.7064771852</v>
      </c>
      <c r="G671" s="0" t="n">
        <v>14126.9025431442</v>
      </c>
      <c r="H671" s="0" t="n">
        <v>13685.0445920804</v>
      </c>
      <c r="I671" s="0" t="n">
        <v>13329.8798768981</v>
      </c>
      <c r="J671" s="0" t="n">
        <v>13122.8074261999</v>
      </c>
      <c r="K671" s="0" t="n">
        <v>11946.5563070934</v>
      </c>
      <c r="L671" s="0" t="n">
        <v>12268.2878653021</v>
      </c>
      <c r="M671" s="0" t="n">
        <v>11571.9183619648</v>
      </c>
      <c r="N671" s="0" t="n">
        <v>10488.2269941271</v>
      </c>
      <c r="O671" s="0" t="n">
        <v>10855.5626541994</v>
      </c>
    </row>
    <row r="672" customFormat="false" ht="15" hidden="false" customHeight="false" outlineLevel="0" collapsed="false">
      <c r="A672" s="0" t="n">
        <v>671</v>
      </c>
      <c r="B672" s="0" t="n">
        <v>11776.7868759977</v>
      </c>
      <c r="C672" s="0" t="n">
        <v>12104.4914109837</v>
      </c>
      <c r="D672" s="0" t="n">
        <v>11819.5799193569</v>
      </c>
      <c r="E672" s="0" t="n">
        <v>12604.9840589888</v>
      </c>
      <c r="F672" s="0" t="n">
        <v>13257.5504451162</v>
      </c>
      <c r="G672" s="0" t="n">
        <v>15289.7646274029</v>
      </c>
      <c r="H672" s="0" t="n">
        <v>14427.1002336734</v>
      </c>
      <c r="I672" s="0" t="n">
        <v>13687.3641455422</v>
      </c>
      <c r="J672" s="0" t="n">
        <v>12955.4857678409</v>
      </c>
      <c r="K672" s="0" t="n">
        <v>11474.4095191167</v>
      </c>
      <c r="L672" s="0" t="n">
        <v>12037.3028343425</v>
      </c>
      <c r="M672" s="0" t="n">
        <v>11334.2900067389</v>
      </c>
      <c r="N672" s="0" t="n">
        <v>10361.535107979</v>
      </c>
      <c r="O672" s="0" t="n">
        <v>11031.2506103253</v>
      </c>
    </row>
    <row r="673" customFormat="false" ht="15" hidden="false" customHeight="false" outlineLevel="0" collapsed="false">
      <c r="A673" s="0" t="n">
        <v>672</v>
      </c>
      <c r="B673" s="0" t="n">
        <v>12271.7199686666</v>
      </c>
      <c r="C673" s="0" t="n">
        <v>12613.8916027925</v>
      </c>
      <c r="D673" s="0" t="n">
        <v>12178.3745255187</v>
      </c>
      <c r="E673" s="0" t="n">
        <v>12828.4902507785</v>
      </c>
      <c r="F673" s="0" t="n">
        <v>13427.2447386062</v>
      </c>
      <c r="G673" s="0" t="n">
        <v>15498.8604005169</v>
      </c>
      <c r="H673" s="0" t="n">
        <v>14506.0948966474</v>
      </c>
      <c r="I673" s="0" t="n">
        <v>13606.914599788</v>
      </c>
      <c r="J673" s="0" t="n">
        <v>12530.3963945957</v>
      </c>
      <c r="K673" s="0" t="n">
        <v>11112.1307461869</v>
      </c>
      <c r="L673" s="0" t="n">
        <v>11529.0088569728</v>
      </c>
      <c r="M673" s="0" t="n">
        <v>11252.0472018297</v>
      </c>
      <c r="N673" s="0" t="n">
        <v>10615.8414351355</v>
      </c>
      <c r="O673" s="0" t="n">
        <v>11406.4674822374</v>
      </c>
    </row>
    <row r="674" customFormat="false" ht="15" hidden="false" customHeight="false" outlineLevel="0" collapsed="false">
      <c r="A674" s="0" t="n">
        <v>673</v>
      </c>
      <c r="B674" s="0" t="n">
        <v>11869.2395504329</v>
      </c>
      <c r="C674" s="0" t="n">
        <v>9107.62136901493</v>
      </c>
      <c r="D674" s="0" t="n">
        <v>8691.38016317134</v>
      </c>
      <c r="E674" s="0" t="n">
        <v>8454.40535638792</v>
      </c>
      <c r="F674" s="0" t="n">
        <v>10060.9746372383</v>
      </c>
    </row>
    <row r="675" customFormat="false" ht="15" hidden="false" customHeight="false" outlineLevel="0" collapsed="false">
      <c r="A675" s="0" t="n">
        <v>674</v>
      </c>
      <c r="B675" s="0" t="n">
        <v>12137.3687408303</v>
      </c>
      <c r="C675" s="0" t="n">
        <v>10147.7680008389</v>
      </c>
      <c r="D675" s="0" t="n">
        <v>9698.08949305783</v>
      </c>
      <c r="E675" s="0" t="n">
        <v>9495.38140134248</v>
      </c>
      <c r="F675" s="0" t="n">
        <v>10485.5637076445</v>
      </c>
    </row>
    <row r="676" customFormat="false" ht="15" hidden="false" customHeight="false" outlineLevel="0" collapsed="false">
      <c r="A676" s="0" t="n">
        <v>675</v>
      </c>
      <c r="B676" s="0" t="n">
        <v>12192.3462834272</v>
      </c>
      <c r="C676" s="0" t="n">
        <v>10401.4874092239</v>
      </c>
      <c r="D676" s="0" t="n">
        <v>9865.08333881477</v>
      </c>
      <c r="E676" s="0" t="n">
        <v>9620.72294049959</v>
      </c>
      <c r="F676" s="0" t="n">
        <v>10325.1110756084</v>
      </c>
    </row>
    <row r="677" customFormat="false" ht="15" hidden="false" customHeight="false" outlineLevel="0" collapsed="false">
      <c r="A677" s="0" t="n">
        <v>676</v>
      </c>
      <c r="B677" s="0" t="n">
        <v>12269.9396726928</v>
      </c>
      <c r="C677" s="0" t="n">
        <v>10592.9229850632</v>
      </c>
      <c r="D677" s="0" t="n">
        <v>9969.21855098829</v>
      </c>
      <c r="E677" s="0" t="n">
        <v>9677.47817491785</v>
      </c>
      <c r="F677" s="0" t="n">
        <v>10182.643867973</v>
      </c>
    </row>
    <row r="678" customFormat="false" ht="15" hidden="false" customHeight="false" outlineLevel="0" collapsed="false">
      <c r="A678" s="0" t="n">
        <v>677</v>
      </c>
      <c r="B678" s="0" t="n">
        <v>12379.467302108</v>
      </c>
      <c r="C678" s="0" t="n">
        <v>10768.9646202522</v>
      </c>
      <c r="D678" s="0" t="n">
        <v>10063.1964933968</v>
      </c>
      <c r="E678" s="0" t="n">
        <v>9717.36391102569</v>
      </c>
      <c r="F678" s="0" t="n">
        <v>10056.4260016741</v>
      </c>
    </row>
    <row r="679" customFormat="false" ht="15" hidden="false" customHeight="false" outlineLevel="0" collapsed="false">
      <c r="A679" s="0" t="n">
        <v>678</v>
      </c>
      <c r="B679" s="0" t="n">
        <v>12428.7808553069</v>
      </c>
      <c r="C679" s="0" t="n">
        <v>10849.6266484019</v>
      </c>
      <c r="D679" s="0" t="n">
        <v>10103.3709232921</v>
      </c>
      <c r="E679" s="0" t="n">
        <v>9727.68368680246</v>
      </c>
      <c r="F679" s="0" t="n">
        <v>9993.05619495039</v>
      </c>
    </row>
    <row r="680" customFormat="false" ht="15" hidden="false" customHeight="false" outlineLevel="0" collapsed="false">
      <c r="A680" s="0" t="n">
        <v>679</v>
      </c>
      <c r="B680" s="0" t="n">
        <v>12484.7290387458</v>
      </c>
      <c r="C680" s="0" t="n">
        <v>10925.0494163408</v>
      </c>
      <c r="D680" s="0" t="n">
        <v>10138.34071255</v>
      </c>
      <c r="E680" s="0" t="n">
        <v>9731.81299541942</v>
      </c>
      <c r="F680" s="0" t="n">
        <v>9930.31153801993</v>
      </c>
    </row>
    <row r="681" customFormat="false" ht="15" hidden="false" customHeight="false" outlineLevel="0" collapsed="false">
      <c r="A681" s="0" t="n">
        <v>680</v>
      </c>
      <c r="B681" s="0" t="n">
        <v>12596.8685774482</v>
      </c>
      <c r="C681" s="0" t="n">
        <v>11070.7047120565</v>
      </c>
      <c r="D681" s="0" t="n">
        <v>10206.7405271967</v>
      </c>
      <c r="E681" s="0" t="n">
        <v>9736.0265162597</v>
      </c>
      <c r="F681" s="0" t="n">
        <v>9808.3048989581</v>
      </c>
    </row>
    <row r="682" customFormat="false" ht="15" hidden="false" customHeight="false" outlineLevel="0" collapsed="false">
      <c r="A682" s="0" t="n">
        <v>681</v>
      </c>
      <c r="B682" s="0" t="n">
        <v>12720.7541363746</v>
      </c>
      <c r="C682" s="0" t="n">
        <v>11204.7779788314</v>
      </c>
      <c r="D682" s="0" t="n">
        <v>10263.5229659325</v>
      </c>
      <c r="E682" s="0" t="n">
        <v>9728.16028742599</v>
      </c>
      <c r="F682" s="0" t="n">
        <v>9685.94747663697</v>
      </c>
    </row>
    <row r="683" customFormat="false" ht="15" hidden="false" customHeight="false" outlineLevel="0" collapsed="false">
      <c r="A683" s="0" t="n">
        <v>682</v>
      </c>
      <c r="B683" s="0" t="n">
        <v>13030.5956050516</v>
      </c>
      <c r="C683" s="0" t="n">
        <v>11448.7192248458</v>
      </c>
      <c r="D683" s="0" t="n">
        <v>10358.6250205345</v>
      </c>
      <c r="E683" s="0" t="n">
        <v>9684.22289125494</v>
      </c>
      <c r="F683" s="0" t="n">
        <v>9437.81265909976</v>
      </c>
    </row>
    <row r="684" customFormat="false" ht="15" hidden="false" customHeight="false" outlineLevel="0" collapsed="false">
      <c r="A684" s="0" t="n">
        <v>683</v>
      </c>
      <c r="B684" s="0" t="n">
        <v>13149.65118315</v>
      </c>
      <c r="C684" s="0" t="n">
        <v>11696.734979179</v>
      </c>
      <c r="D684" s="0" t="n">
        <v>10464.0909660281</v>
      </c>
      <c r="E684" s="0" t="n">
        <v>9657.37317603209</v>
      </c>
      <c r="F684" s="0" t="n">
        <v>9228.47386029184</v>
      </c>
    </row>
    <row r="685" customFormat="false" ht="15" hidden="false" customHeight="false" outlineLevel="0" collapsed="false">
      <c r="A685" s="0" t="n">
        <v>684</v>
      </c>
      <c r="B685" s="0" t="n">
        <v>12874.8545015285</v>
      </c>
      <c r="C685" s="0" t="n">
        <v>11843.1876748284</v>
      </c>
      <c r="D685" s="0" t="n">
        <v>10547.71918226</v>
      </c>
      <c r="E685" s="0" t="n">
        <v>9685.92713257187</v>
      </c>
      <c r="F685" s="0" t="n">
        <v>9171.94793329557</v>
      </c>
    </row>
    <row r="686" customFormat="false" ht="15" hidden="false" customHeight="false" outlineLevel="0" collapsed="false">
      <c r="A686" s="0" t="n">
        <v>685</v>
      </c>
      <c r="B686" s="0" t="n">
        <v>14287.7680058735</v>
      </c>
      <c r="C686" s="0" t="n">
        <v>11054.3763870232</v>
      </c>
      <c r="D686" s="0" t="n">
        <v>10625.6179161063</v>
      </c>
      <c r="E686" s="0" t="n">
        <v>10438.8831533025</v>
      </c>
      <c r="F686" s="0" t="n">
        <v>12377.9217943123</v>
      </c>
    </row>
    <row r="687" customFormat="false" ht="15" hidden="false" customHeight="false" outlineLevel="0" collapsed="false">
      <c r="A687" s="0" t="n">
        <v>686</v>
      </c>
      <c r="B687" s="0" t="n">
        <v>14929.4433319905</v>
      </c>
      <c r="C687" s="0" t="n">
        <v>12908.1422825154</v>
      </c>
      <c r="D687" s="0" t="n">
        <v>12588.8499488617</v>
      </c>
      <c r="E687" s="0" t="n">
        <v>12520.9081550577</v>
      </c>
      <c r="F687" s="0" t="n">
        <v>13942.1210238124</v>
      </c>
    </row>
    <row r="688" customFormat="false" ht="15" hidden="false" customHeight="false" outlineLevel="0" collapsed="false">
      <c r="A688" s="0" t="n">
        <v>687</v>
      </c>
      <c r="B688" s="0" t="n">
        <v>14970.1538943024</v>
      </c>
      <c r="C688" s="0" t="n">
        <v>13219.8959953041</v>
      </c>
      <c r="D688" s="0" t="n">
        <v>12830.9450164159</v>
      </c>
      <c r="E688" s="0" t="n">
        <v>12744.9826622088</v>
      </c>
      <c r="F688" s="0" t="n">
        <v>13825.4898970951</v>
      </c>
    </row>
    <row r="689" customFormat="false" ht="15" hidden="false" customHeight="false" outlineLevel="0" collapsed="false">
      <c r="A689" s="0" t="n">
        <v>688</v>
      </c>
      <c r="B689" s="0" t="n">
        <v>15063.6128230272</v>
      </c>
      <c r="C689" s="0" t="n">
        <v>13448.7713359691</v>
      </c>
      <c r="D689" s="0" t="n">
        <v>12963.8135485917</v>
      </c>
      <c r="E689" s="0" t="n">
        <v>12830.6439157679</v>
      </c>
      <c r="F689" s="0" t="n">
        <v>13666.0740422298</v>
      </c>
    </row>
    <row r="690" customFormat="false" ht="15" hidden="false" customHeight="false" outlineLevel="0" collapsed="false">
      <c r="A690" s="0" t="n">
        <v>689</v>
      </c>
      <c r="B690" s="0" t="n">
        <v>15144.8272110624</v>
      </c>
      <c r="C690" s="0" t="n">
        <v>13655.2035018186</v>
      </c>
      <c r="D690" s="0" t="n">
        <v>13113.4462321415</v>
      </c>
      <c r="E690" s="0" t="n">
        <v>12948.6117706194</v>
      </c>
      <c r="F690" s="0" t="n">
        <v>13601.1009053809</v>
      </c>
    </row>
    <row r="691" customFormat="false" ht="15" hidden="false" customHeight="false" outlineLevel="0" collapsed="false">
      <c r="A691" s="0" t="n">
        <v>690</v>
      </c>
      <c r="B691" s="0" t="n">
        <v>15193.4265573069</v>
      </c>
      <c r="C691" s="0" t="n">
        <v>13749.4719893064</v>
      </c>
      <c r="D691" s="0" t="n">
        <v>13169.7265223099</v>
      </c>
      <c r="E691" s="0" t="n">
        <v>12976.4846683467</v>
      </c>
      <c r="F691" s="0" t="n">
        <v>13541.6707668384</v>
      </c>
    </row>
    <row r="692" customFormat="false" ht="15" hidden="false" customHeight="false" outlineLevel="0" collapsed="false">
      <c r="A692" s="0" t="n">
        <v>691</v>
      </c>
      <c r="B692" s="0" t="n">
        <v>15249.7665122637</v>
      </c>
      <c r="C692" s="0" t="n">
        <v>13837.1782134578</v>
      </c>
      <c r="D692" s="0" t="n">
        <v>13218.3419091054</v>
      </c>
      <c r="E692" s="0" t="n">
        <v>12994.6800447615</v>
      </c>
      <c r="F692" s="0" t="n">
        <v>13480.7520184424</v>
      </c>
    </row>
    <row r="693" customFormat="false" ht="15" hidden="false" customHeight="false" outlineLevel="0" collapsed="false">
      <c r="A693" s="0" t="n">
        <v>692</v>
      </c>
      <c r="B693" s="0" t="n">
        <v>15365.2081795435</v>
      </c>
      <c r="C693" s="0" t="n">
        <v>14007.7390348711</v>
      </c>
      <c r="D693" s="0" t="n">
        <v>13311.2458106628</v>
      </c>
      <c r="E693" s="0" t="n">
        <v>13023.0549156318</v>
      </c>
      <c r="F693" s="0" t="n">
        <v>13361.0599923549</v>
      </c>
    </row>
    <row r="694" customFormat="false" ht="15" hidden="false" customHeight="false" outlineLevel="0" collapsed="false">
      <c r="A694" s="0" t="n">
        <v>693</v>
      </c>
      <c r="B694" s="0" t="n">
        <v>15502.6093290754</v>
      </c>
      <c r="C694" s="0" t="n">
        <v>14164.9459831856</v>
      </c>
      <c r="D694" s="0" t="n">
        <v>13386.3898290125</v>
      </c>
      <c r="E694" s="0" t="n">
        <v>13027.8991326223</v>
      </c>
      <c r="F694" s="0" t="n">
        <v>13229.6984878627</v>
      </c>
    </row>
    <row r="695" customFormat="false" ht="15" hidden="false" customHeight="false" outlineLevel="0" collapsed="false">
      <c r="A695" s="0" t="n">
        <v>694</v>
      </c>
      <c r="B695" s="0" t="n">
        <v>15861.7538396989</v>
      </c>
      <c r="C695" s="0" t="n">
        <v>14455.5425577607</v>
      </c>
      <c r="D695" s="0" t="n">
        <v>13507.3302576</v>
      </c>
      <c r="E695" s="0" t="n">
        <v>12990.1172283987</v>
      </c>
      <c r="F695" s="0" t="n">
        <v>12940.7125269973</v>
      </c>
    </row>
    <row r="696" customFormat="false" ht="15" hidden="false" customHeight="false" outlineLevel="0" collapsed="false">
      <c r="A696" s="0" t="n">
        <v>695</v>
      </c>
      <c r="B696" s="0" t="n">
        <v>16057.0601627697</v>
      </c>
      <c r="C696" s="0" t="n">
        <v>14755.0926369551</v>
      </c>
      <c r="D696" s="0" t="n">
        <v>13609.0869006343</v>
      </c>
      <c r="E696" s="0" t="n">
        <v>12912.651880496</v>
      </c>
      <c r="F696" s="0" t="n">
        <v>12632.4154822734</v>
      </c>
    </row>
    <row r="697" customFormat="false" ht="15" hidden="false" customHeight="false" outlineLevel="0" collapsed="false">
      <c r="A697" s="0" t="n">
        <v>696</v>
      </c>
      <c r="B697" s="0" t="n">
        <v>15801.1964425195</v>
      </c>
      <c r="C697" s="0" t="n">
        <v>14910.4989946435</v>
      </c>
      <c r="D697" s="0" t="n">
        <v>13664.3045468609</v>
      </c>
      <c r="E697" s="0" t="n">
        <v>12889.172410959</v>
      </c>
      <c r="F697" s="0" t="n">
        <v>12518.1594681687</v>
      </c>
    </row>
    <row r="698" customFormat="false" ht="15" hidden="false" customHeight="false" outlineLevel="0" collapsed="false">
      <c r="A698" s="0" t="n">
        <v>697</v>
      </c>
      <c r="B698" s="0" t="n">
        <v>16311.2341755573</v>
      </c>
      <c r="C698" s="0" t="n">
        <v>12860.926948215</v>
      </c>
      <c r="D698" s="0" t="n">
        <v>12432.8445343887</v>
      </c>
      <c r="E698" s="0" t="n">
        <v>12254.1722014639</v>
      </c>
      <c r="F698" s="0" t="n">
        <v>14567.9489710516</v>
      </c>
    </row>
    <row r="699" customFormat="false" ht="15" hidden="false" customHeight="false" outlineLevel="0" collapsed="false">
      <c r="A699" s="0" t="n">
        <v>698</v>
      </c>
      <c r="B699" s="0" t="n">
        <v>17572.2029243623</v>
      </c>
      <c r="C699" s="0" t="n">
        <v>15499.5523826401</v>
      </c>
      <c r="D699" s="0" t="n">
        <v>15283.7840936376</v>
      </c>
      <c r="E699" s="0" t="n">
        <v>15318.7645307428</v>
      </c>
      <c r="F699" s="0" t="n">
        <v>17095.3039308682</v>
      </c>
    </row>
    <row r="700" customFormat="false" ht="15" hidden="false" customHeight="false" outlineLevel="0" collapsed="false">
      <c r="A700" s="0" t="n">
        <v>699</v>
      </c>
      <c r="B700" s="0" t="n">
        <v>17610.3792120504</v>
      </c>
      <c r="C700" s="0" t="n">
        <v>15872.1170632276</v>
      </c>
      <c r="D700" s="0" t="n">
        <v>15596.7886809628</v>
      </c>
      <c r="E700" s="0" t="n">
        <v>15632.8635515785</v>
      </c>
      <c r="F700" s="0" t="n">
        <v>17023.020918148</v>
      </c>
    </row>
    <row r="701" customFormat="false" ht="15" hidden="false" customHeight="false" outlineLevel="0" collapsed="false">
      <c r="A701" s="0" t="n">
        <v>700</v>
      </c>
      <c r="B701" s="0" t="n">
        <v>17726.9080793849</v>
      </c>
      <c r="C701" s="0" t="n">
        <v>16133.9927020785</v>
      </c>
      <c r="D701" s="0" t="n">
        <v>15746.7586720852</v>
      </c>
      <c r="E701" s="0" t="n">
        <v>15730.1387199583</v>
      </c>
      <c r="F701" s="0" t="n">
        <v>16830.7048561165</v>
      </c>
    </row>
    <row r="702" customFormat="false" ht="15" hidden="false" customHeight="false" outlineLevel="0" collapsed="false">
      <c r="A702" s="0" t="n">
        <v>701</v>
      </c>
      <c r="B702" s="0" t="n">
        <v>17759.3725590123</v>
      </c>
      <c r="C702" s="0" t="n">
        <v>16363.7893657233</v>
      </c>
      <c r="D702" s="0" t="n">
        <v>15962.5731529609</v>
      </c>
      <c r="E702" s="0" t="n">
        <v>15956.4714204236</v>
      </c>
      <c r="F702" s="0" t="n">
        <v>16878.9464377605</v>
      </c>
    </row>
    <row r="703" customFormat="false" ht="15" hidden="false" customHeight="false" outlineLevel="0" collapsed="false">
      <c r="A703" s="0" t="n">
        <v>702</v>
      </c>
      <c r="B703" s="0" t="n">
        <v>17808.911495691</v>
      </c>
      <c r="C703" s="0" t="n">
        <v>16473.538658867</v>
      </c>
      <c r="D703" s="0" t="n">
        <v>16037.2442515525</v>
      </c>
      <c r="E703" s="0" t="n">
        <v>16002.7699104791</v>
      </c>
      <c r="F703" s="0" t="n">
        <v>16826.5326761507</v>
      </c>
    </row>
    <row r="704" customFormat="false" ht="15" hidden="false" customHeight="false" outlineLevel="0" collapsed="false">
      <c r="A704" s="0" t="n">
        <v>703</v>
      </c>
      <c r="B704" s="0" t="n">
        <v>17859.0770943737</v>
      </c>
      <c r="C704" s="0" t="n">
        <v>16567.0143166032</v>
      </c>
      <c r="D704" s="0" t="n">
        <v>16098.0866488373</v>
      </c>
      <c r="E704" s="0" t="n">
        <v>16040.6521640087</v>
      </c>
      <c r="F704" s="0" t="n">
        <v>16779.7286259471</v>
      </c>
    </row>
    <row r="705" customFormat="false" ht="15" hidden="false" customHeight="false" outlineLevel="0" collapsed="false">
      <c r="A705" s="0" t="n">
        <v>704</v>
      </c>
      <c r="B705" s="0" t="n">
        <v>17970.1682909708</v>
      </c>
      <c r="C705" s="0" t="n">
        <v>16762.1971261907</v>
      </c>
      <c r="D705" s="0" t="n">
        <v>16223.2556901112</v>
      </c>
      <c r="E705" s="0" t="n">
        <v>16102.0790752481</v>
      </c>
      <c r="F705" s="0" t="n">
        <v>16672.9253259225</v>
      </c>
    </row>
    <row r="706" customFormat="false" ht="15" hidden="false" customHeight="false" outlineLevel="0" collapsed="false">
      <c r="A706" s="0" t="n">
        <v>705</v>
      </c>
      <c r="B706" s="0" t="n">
        <v>18108.5658988797</v>
      </c>
      <c r="C706" s="0" t="n">
        <v>16936.3816703544</v>
      </c>
      <c r="D706" s="0" t="n">
        <v>16321.4574675229</v>
      </c>
      <c r="E706" s="0" t="n">
        <v>16130.6511677496</v>
      </c>
      <c r="F706" s="0" t="n">
        <v>16554.1140920764</v>
      </c>
    </row>
    <row r="707" customFormat="false" ht="15" hidden="false" customHeight="false" outlineLevel="0" collapsed="false">
      <c r="A707" s="0" t="n">
        <v>706</v>
      </c>
      <c r="B707" s="0" t="n">
        <v>18490.5759954102</v>
      </c>
      <c r="C707" s="0" t="n">
        <v>17255.8944116956</v>
      </c>
      <c r="D707" s="0" t="n">
        <v>16472.5815012167</v>
      </c>
      <c r="E707" s="0" t="n">
        <v>16118.317041618</v>
      </c>
      <c r="F707" s="0" t="n">
        <v>16259.9367775077</v>
      </c>
    </row>
    <row r="708" customFormat="false" ht="15" hidden="false" customHeight="false" outlineLevel="0" collapsed="false">
      <c r="A708" s="0" t="n">
        <v>707</v>
      </c>
      <c r="B708" s="0" t="n">
        <v>18727.2498313894</v>
      </c>
      <c r="C708" s="0" t="n">
        <v>17579.6231499267</v>
      </c>
      <c r="D708" s="0" t="n">
        <v>16579.8612958897</v>
      </c>
      <c r="E708" s="0" t="n">
        <v>16025.8863966324</v>
      </c>
      <c r="F708" s="0" t="n">
        <v>15892.7329560069</v>
      </c>
    </row>
    <row r="709" customFormat="false" ht="15" hidden="false" customHeight="false" outlineLevel="0" collapsed="false">
      <c r="A709" s="0" t="n">
        <v>708</v>
      </c>
      <c r="B709" s="0" t="n">
        <v>18489.7462918198</v>
      </c>
      <c r="C709" s="0" t="n">
        <v>17745.22723571</v>
      </c>
      <c r="D709" s="0" t="n">
        <v>16613.6547482983</v>
      </c>
      <c r="E709" s="0" t="n">
        <v>15959.8840890087</v>
      </c>
      <c r="F709" s="0" t="n">
        <v>15726.364423291</v>
      </c>
    </row>
    <row r="710" customFormat="false" ht="15" hidden="false" customHeight="false" outlineLevel="0" collapsed="false">
      <c r="A710" s="0" t="n">
        <v>709</v>
      </c>
      <c r="B710" s="0" t="n">
        <v>17954.2934355495</v>
      </c>
      <c r="C710" s="0" t="n">
        <v>14450.1484524531</v>
      </c>
      <c r="D710" s="0" t="n">
        <v>14004.7438016004</v>
      </c>
      <c r="E710" s="0" t="n">
        <v>13923.9529487891</v>
      </c>
      <c r="F710" s="0" t="n">
        <v>16468.2514107844</v>
      </c>
    </row>
    <row r="711" customFormat="false" ht="15" hidden="false" customHeight="false" outlineLevel="0" collapsed="false">
      <c r="A711" s="0" t="n">
        <v>710</v>
      </c>
      <c r="B711" s="0" t="n">
        <v>20011.6078325731</v>
      </c>
      <c r="C711" s="0" t="n">
        <v>17857.9859021021</v>
      </c>
      <c r="D711" s="0" t="n">
        <v>17715.5674765127</v>
      </c>
      <c r="E711" s="0" t="n">
        <v>17825.2746721012</v>
      </c>
      <c r="F711" s="0" t="n">
        <v>19887.8818473324</v>
      </c>
    </row>
    <row r="712" customFormat="false" ht="15" hidden="false" customHeight="false" outlineLevel="0" collapsed="false">
      <c r="A712" s="0" t="n">
        <v>711</v>
      </c>
      <c r="B712" s="0" t="n">
        <v>20057.7245685758</v>
      </c>
      <c r="C712" s="0" t="n">
        <v>18290.5609231406</v>
      </c>
      <c r="D712" s="0" t="n">
        <v>18093.4867020371</v>
      </c>
      <c r="E712" s="0" t="n">
        <v>18218.963859103</v>
      </c>
      <c r="F712" s="0" t="n">
        <v>19860.097060759</v>
      </c>
    </row>
    <row r="713" customFormat="false" ht="15" hidden="false" customHeight="false" outlineLevel="0" collapsed="false">
      <c r="A713" s="0" t="n">
        <v>712</v>
      </c>
      <c r="B713" s="0" t="n">
        <v>20175.0190795491</v>
      </c>
      <c r="C713" s="0" t="n">
        <v>18584.6313812067</v>
      </c>
      <c r="D713" s="0" t="n">
        <v>18271.729433926</v>
      </c>
      <c r="E713" s="0" t="n">
        <v>18349.2513306723</v>
      </c>
      <c r="F713" s="0" t="n">
        <v>19672.3927846834</v>
      </c>
    </row>
    <row r="714" customFormat="false" ht="15" hidden="false" customHeight="false" outlineLevel="0" collapsed="false">
      <c r="A714" s="0" t="n">
        <v>713</v>
      </c>
      <c r="B714" s="0" t="n">
        <v>20192.4947720316</v>
      </c>
      <c r="C714" s="0" t="n">
        <v>18839.1694000594</v>
      </c>
      <c r="D714" s="0" t="n">
        <v>18539.2573248493</v>
      </c>
      <c r="E714" s="0" t="n">
        <v>18660.9111015832</v>
      </c>
      <c r="F714" s="0" t="n">
        <v>19809.3177864372</v>
      </c>
    </row>
    <row r="715" customFormat="false" ht="15" hidden="false" customHeight="false" outlineLevel="0" collapsed="false">
      <c r="A715" s="0" t="n">
        <v>714</v>
      </c>
      <c r="B715" s="0" t="n">
        <v>20239.0650696784</v>
      </c>
      <c r="C715" s="0" t="n">
        <v>18959.8827783218</v>
      </c>
      <c r="D715" s="0" t="n">
        <v>18629.6555006349</v>
      </c>
      <c r="E715" s="0" t="n">
        <v>18726.7968809387</v>
      </c>
      <c r="F715" s="0" t="n">
        <v>19771.2454115407</v>
      </c>
    </row>
    <row r="716" customFormat="false" ht="15" hidden="false" customHeight="false" outlineLevel="0" collapsed="false">
      <c r="A716" s="0" t="n">
        <v>715</v>
      </c>
      <c r="B716" s="0" t="n">
        <v>20288.1133021231</v>
      </c>
      <c r="C716" s="0" t="n">
        <v>19063.2039805121</v>
      </c>
      <c r="D716" s="0" t="n">
        <v>18708.3430202512</v>
      </c>
      <c r="E716" s="0" t="n">
        <v>18789.3677018504</v>
      </c>
      <c r="F716" s="0" t="n">
        <v>19743.661995889</v>
      </c>
    </row>
    <row r="717" customFormat="false" ht="15" hidden="false" customHeight="false" outlineLevel="0" collapsed="false">
      <c r="A717" s="0" t="n">
        <v>716</v>
      </c>
      <c r="B717" s="0" t="n">
        <v>20393.3921551867</v>
      </c>
      <c r="C717" s="0" t="n">
        <v>19274.8746567801</v>
      </c>
      <c r="D717" s="0" t="n">
        <v>18861.1606010429</v>
      </c>
      <c r="E717" s="0" t="n">
        <v>18887.4530146679</v>
      </c>
      <c r="F717" s="0" t="n">
        <v>19668.4986338055</v>
      </c>
    </row>
    <row r="718" customFormat="false" ht="15" hidden="false" customHeight="false" outlineLevel="0" collapsed="false">
      <c r="A718" s="0" t="n">
        <v>717</v>
      </c>
      <c r="B718" s="0" t="n">
        <v>20523.8345469738</v>
      </c>
      <c r="C718" s="0" t="n">
        <v>19463.2041955949</v>
      </c>
      <c r="D718" s="0" t="n">
        <v>18988.4041068304</v>
      </c>
      <c r="E718" s="0" t="n">
        <v>18949.3164648238</v>
      </c>
      <c r="F718" s="0" t="n">
        <v>19567.8810383224</v>
      </c>
    </row>
    <row r="719" customFormat="false" ht="15" hidden="false" customHeight="false" outlineLevel="0" collapsed="false">
      <c r="A719" s="0" t="n">
        <v>718</v>
      </c>
      <c r="B719" s="0" t="n">
        <v>20909.683983734</v>
      </c>
      <c r="C719" s="0" t="n">
        <v>19808.0484488726</v>
      </c>
      <c r="D719" s="0" t="n">
        <v>19181.5647803207</v>
      </c>
      <c r="E719" s="0" t="n">
        <v>18983.7652645398</v>
      </c>
      <c r="F719" s="0" t="n">
        <v>19301.2780146471</v>
      </c>
    </row>
    <row r="720" customFormat="false" ht="15" hidden="false" customHeight="false" outlineLevel="0" collapsed="false">
      <c r="A720" s="0" t="n">
        <v>719</v>
      </c>
      <c r="B720" s="0" t="n">
        <v>21159.2182829741</v>
      </c>
      <c r="C720" s="0" t="n">
        <v>20145.4036391267</v>
      </c>
      <c r="D720" s="0" t="n">
        <v>19310.3864198721</v>
      </c>
      <c r="E720" s="0" t="n">
        <v>18910.7540701372</v>
      </c>
      <c r="F720" s="0" t="n">
        <v>18921.8858157164</v>
      </c>
    </row>
    <row r="721" customFormat="false" ht="15" hidden="false" customHeight="false" outlineLevel="0" collapsed="false">
      <c r="A721" s="0" t="n">
        <v>720</v>
      </c>
      <c r="B721" s="0" t="n">
        <v>20928.9207471675</v>
      </c>
      <c r="C721" s="0" t="n">
        <v>20315.1759243075</v>
      </c>
      <c r="D721" s="0" t="n">
        <v>19335.5160352638</v>
      </c>
      <c r="E721" s="0" t="n">
        <v>18825.332163726</v>
      </c>
      <c r="F721" s="0" t="n">
        <v>18730.2909166441</v>
      </c>
    </row>
    <row r="722" customFormat="false" ht="15" hidden="false" customHeight="false" outlineLevel="0" collapsed="false">
      <c r="A722" s="0" t="n">
        <v>721</v>
      </c>
      <c r="B722" s="0" t="n">
        <v>19332.5380084797</v>
      </c>
      <c r="C722" s="0" t="n">
        <v>15737.7009502228</v>
      </c>
      <c r="D722" s="0" t="n">
        <v>15390.3350157714</v>
      </c>
      <c r="E722" s="0" t="n">
        <v>15328.0834328604</v>
      </c>
      <c r="F722" s="0" t="n">
        <v>18161.5130904972</v>
      </c>
    </row>
    <row r="723" customFormat="false" ht="15" hidden="false" customHeight="false" outlineLevel="0" collapsed="false">
      <c r="A723" s="0" t="n">
        <v>722</v>
      </c>
      <c r="B723" s="0" t="n">
        <v>22250.6570951669</v>
      </c>
      <c r="C723" s="0" t="n">
        <v>20002.702903899</v>
      </c>
      <c r="D723" s="0" t="n">
        <v>19911.7470111077</v>
      </c>
      <c r="E723" s="0" t="n">
        <v>20072.9613795703</v>
      </c>
      <c r="F723" s="0" t="n">
        <v>22368.3545327643</v>
      </c>
    </row>
    <row r="724" customFormat="false" ht="15" hidden="false" customHeight="false" outlineLevel="0" collapsed="false">
      <c r="A724" s="0" t="n">
        <v>723</v>
      </c>
      <c r="B724" s="0" t="n">
        <v>22304.5483366703</v>
      </c>
      <c r="C724" s="0" t="n">
        <v>20490.2472342637</v>
      </c>
      <c r="D724" s="0" t="n">
        <v>20350.0022315793</v>
      </c>
      <c r="E724" s="0" t="n">
        <v>20543.2511264709</v>
      </c>
      <c r="F724" s="0" t="n">
        <v>22388.6157759592</v>
      </c>
    </row>
    <row r="725" customFormat="false" ht="15" hidden="false" customHeight="false" outlineLevel="0" collapsed="false">
      <c r="A725" s="0" t="n">
        <v>724</v>
      </c>
      <c r="B725" s="0" t="n">
        <v>11029.2131710555</v>
      </c>
      <c r="C725" s="0" t="n">
        <v>11227.3773870922</v>
      </c>
      <c r="D725" s="0" t="n">
        <v>11583.8352056523</v>
      </c>
      <c r="E725" s="0" t="n">
        <v>12023.8734210736</v>
      </c>
      <c r="F725" s="0" t="n">
        <v>12681.1876174156</v>
      </c>
    </row>
    <row r="726" customFormat="false" ht="15" hidden="false" customHeight="false" outlineLevel="0" collapsed="false">
      <c r="A726" s="0" t="n">
        <v>725</v>
      </c>
      <c r="B726" s="0" t="n">
        <v>22439.0762825938</v>
      </c>
      <c r="C726" s="0" t="n">
        <v>21095.5930213328</v>
      </c>
      <c r="D726" s="0" t="n">
        <v>20869.0914848506</v>
      </c>
      <c r="E726" s="0" t="n">
        <v>21094.6896224126</v>
      </c>
      <c r="F726" s="0" t="n">
        <v>22432.0200143458</v>
      </c>
    </row>
    <row r="727" customFormat="false" ht="15" hidden="false" customHeight="false" outlineLevel="0" collapsed="false">
      <c r="A727" s="0" t="n">
        <v>726</v>
      </c>
      <c r="B727" s="0" t="n">
        <v>22480.5838305628</v>
      </c>
      <c r="C727" s="0" t="n">
        <v>21227.0851373972</v>
      </c>
      <c r="D727" s="0" t="n">
        <v>20976.6243415243</v>
      </c>
      <c r="E727" s="0" t="n">
        <v>21181.3927779143</v>
      </c>
      <c r="F727" s="0" t="n">
        <v>22405.9014764589</v>
      </c>
    </row>
    <row r="728" customFormat="false" ht="15" hidden="false" customHeight="false" outlineLevel="0" collapsed="false">
      <c r="A728" s="0" t="n">
        <v>727</v>
      </c>
      <c r="B728" s="0" t="n">
        <v>22527.2575105657</v>
      </c>
      <c r="C728" s="0" t="n">
        <v>21337.2505339923</v>
      </c>
      <c r="D728" s="0" t="n">
        <v>21067.3606210375</v>
      </c>
      <c r="E728" s="0" t="n">
        <v>21262.6066320804</v>
      </c>
      <c r="F728" s="0" t="n">
        <v>22400.5311335248</v>
      </c>
    </row>
    <row r="729" customFormat="false" ht="15" hidden="false" customHeight="false" outlineLevel="0" collapsed="false">
      <c r="A729" s="0" t="n">
        <v>728</v>
      </c>
      <c r="B729" s="0" t="n">
        <v>22626.5420555706</v>
      </c>
      <c r="C729" s="0" t="n">
        <v>21564.9191792783</v>
      </c>
      <c r="D729" s="0" t="n">
        <v>21251.3951718736</v>
      </c>
      <c r="E729" s="0" t="n">
        <v>21401.0496792866</v>
      </c>
      <c r="F729" s="0" t="n">
        <v>22355.1757262248</v>
      </c>
    </row>
    <row r="730" customFormat="false" ht="15" hidden="false" customHeight="false" outlineLevel="0" collapsed="false">
      <c r="A730" s="0" t="n">
        <v>729</v>
      </c>
      <c r="B730" s="0" t="n">
        <v>22755.9969433093</v>
      </c>
      <c r="C730" s="0" t="n">
        <v>21763.8529423384</v>
      </c>
      <c r="D730" s="0" t="n">
        <v>21402.1192168605</v>
      </c>
      <c r="E730" s="0" t="n">
        <v>21495.9829010938</v>
      </c>
      <c r="F730" s="0" t="n">
        <v>22290.8544060814</v>
      </c>
    </row>
    <row r="731" customFormat="false" ht="15" hidden="false" customHeight="false" outlineLevel="0" collapsed="false">
      <c r="A731" s="0" t="n">
        <v>730</v>
      </c>
      <c r="B731" s="0" t="n">
        <v>23133.5468210909</v>
      </c>
      <c r="C731" s="0" t="n">
        <v>22129.7084840272</v>
      </c>
      <c r="D731" s="0" t="n">
        <v>21643.1634403614</v>
      </c>
      <c r="E731" s="0" t="n">
        <v>21591.7145045914</v>
      </c>
      <c r="F731" s="0" t="n">
        <v>22069.50782504</v>
      </c>
    </row>
    <row r="732" customFormat="false" ht="15" hidden="false" customHeight="false" outlineLevel="0" collapsed="false">
      <c r="A732" s="0" t="n">
        <v>731</v>
      </c>
      <c r="B732" s="0" t="n">
        <v>23381.41768132</v>
      </c>
      <c r="C732" s="0" t="n">
        <v>22475.7277854101</v>
      </c>
      <c r="D732" s="0" t="n">
        <v>21803.2278594048</v>
      </c>
      <c r="E732" s="0" t="n">
        <v>21558.803304622</v>
      </c>
      <c r="F732" s="0" t="n">
        <v>21709.1641979747</v>
      </c>
    </row>
    <row r="733" customFormat="false" ht="15" hidden="false" customHeight="false" outlineLevel="0" collapsed="false">
      <c r="A733" s="0" t="n">
        <v>732</v>
      </c>
      <c r="B733" s="0" t="n">
        <v>23151.2062001947</v>
      </c>
      <c r="C733" s="0" t="n">
        <v>22645.6179704385</v>
      </c>
      <c r="D733" s="0" t="n">
        <v>21828.9765799652</v>
      </c>
      <c r="E733" s="0" t="n">
        <v>21471.7839215949</v>
      </c>
      <c r="F733" s="0" t="n">
        <v>21514.5684565436</v>
      </c>
    </row>
    <row r="734" customFormat="false" ht="15" hidden="false" customHeight="false" outlineLevel="0" collapsed="false">
      <c r="A734" s="0" t="n">
        <v>733</v>
      </c>
      <c r="B734" s="0" t="n">
        <v>20270.228203125</v>
      </c>
      <c r="C734" s="0" t="n">
        <v>16759.8891388828</v>
      </c>
      <c r="D734" s="0" t="n">
        <v>16471.1725958474</v>
      </c>
      <c r="E734" s="0" t="n">
        <v>16429.7520006229</v>
      </c>
      <c r="F734" s="0" t="n">
        <v>19516.8621802326</v>
      </c>
    </row>
    <row r="735" customFormat="false" ht="15" hidden="false" customHeight="false" outlineLevel="0" collapsed="false">
      <c r="A735" s="0" t="n">
        <v>734</v>
      </c>
      <c r="B735" s="0" t="n">
        <v>24274.4158180214</v>
      </c>
      <c r="C735" s="0" t="n">
        <v>21953.750446076</v>
      </c>
      <c r="D735" s="0" t="n">
        <v>21919.7353778016</v>
      </c>
      <c r="E735" s="0" t="n">
        <v>22136.1943878166</v>
      </c>
      <c r="F735" s="0" t="n">
        <v>24619.8981416611</v>
      </c>
    </row>
    <row r="736" customFormat="false" ht="15" hidden="false" customHeight="false" outlineLevel="0" collapsed="false">
      <c r="A736" s="0" t="n">
        <v>735</v>
      </c>
      <c r="B736" s="0" t="n">
        <v>24364.4107992454</v>
      </c>
      <c r="C736" s="0" t="n">
        <v>22497.7235470232</v>
      </c>
      <c r="D736" s="0" t="n">
        <v>22401.8707096777</v>
      </c>
      <c r="E736" s="0" t="n">
        <v>22650.0793066202</v>
      </c>
      <c r="F736" s="0" t="n">
        <v>24662.587378156</v>
      </c>
    </row>
    <row r="737" customFormat="false" ht="15" hidden="false" customHeight="false" outlineLevel="0" collapsed="false">
      <c r="A737" s="0" t="n">
        <v>736</v>
      </c>
      <c r="B737" s="0" t="n">
        <v>10969.5806164062</v>
      </c>
      <c r="C737" s="0" t="n">
        <v>11495.8567507386</v>
      </c>
      <c r="D737" s="0" t="n">
        <v>12192.6251215764</v>
      </c>
      <c r="E737" s="0" t="n">
        <v>13549.8875819337</v>
      </c>
      <c r="F737" s="0" t="n">
        <v>16774.9507604846</v>
      </c>
    </row>
    <row r="738" customFormat="false" ht="15" hidden="false" customHeight="false" outlineLevel="0" collapsed="false">
      <c r="A738" s="0" t="n">
        <v>737</v>
      </c>
      <c r="B738" s="0" t="n">
        <v>24509.9483501529</v>
      </c>
      <c r="C738" s="0" t="n">
        <v>23159.7785741567</v>
      </c>
      <c r="D738" s="0" t="n">
        <v>22987.5085613133</v>
      </c>
      <c r="E738" s="0" t="n">
        <v>23297.3665237061</v>
      </c>
      <c r="F738" s="0" t="n">
        <v>24789.7463928887</v>
      </c>
    </row>
    <row r="739" customFormat="false" ht="15" hidden="false" customHeight="false" outlineLevel="0" collapsed="false">
      <c r="A739" s="0" t="n">
        <v>738</v>
      </c>
      <c r="B739" s="0" t="n">
        <v>24551.1017791947</v>
      </c>
      <c r="C739" s="0" t="n">
        <v>23298.6602427542</v>
      </c>
      <c r="D739" s="0" t="n">
        <v>23105.178545086</v>
      </c>
      <c r="E739" s="0" t="n">
        <v>23398.0696299423</v>
      </c>
      <c r="F739" s="0" t="n">
        <v>24780.8030625115</v>
      </c>
    </row>
    <row r="740" customFormat="false" ht="15" hidden="false" customHeight="false" outlineLevel="0" collapsed="false">
      <c r="A740" s="0" t="n">
        <v>739</v>
      </c>
      <c r="B740" s="0" t="n">
        <v>24595.8241730813</v>
      </c>
      <c r="C740" s="0" t="n">
        <v>23417.7394180709</v>
      </c>
      <c r="D740" s="0" t="n">
        <v>23212.2133937944</v>
      </c>
      <c r="E740" s="0" t="n">
        <v>23502.15558743</v>
      </c>
      <c r="F740" s="0" t="n">
        <v>24792.2922856732</v>
      </c>
    </row>
    <row r="741" customFormat="false" ht="15" hidden="false" customHeight="false" outlineLevel="0" collapsed="false">
      <c r="A741" s="0" t="n">
        <v>740</v>
      </c>
      <c r="B741" s="0" t="n">
        <v>24693.5949553551</v>
      </c>
      <c r="C741" s="0" t="n">
        <v>23658.6309017802</v>
      </c>
      <c r="D741" s="0" t="n">
        <v>23418.3996532569</v>
      </c>
      <c r="E741" s="0" t="n">
        <v>23672.3793107464</v>
      </c>
      <c r="F741" s="0" t="n">
        <v>24782.8534545599</v>
      </c>
    </row>
    <row r="742" customFormat="false" ht="15" hidden="false" customHeight="false" outlineLevel="0" collapsed="false">
      <c r="A742" s="0" t="n">
        <v>741</v>
      </c>
      <c r="B742" s="0" t="n">
        <v>24815.8579054401</v>
      </c>
      <c r="C742" s="0" t="n">
        <v>23868.4821657032</v>
      </c>
      <c r="D742" s="0" t="n">
        <v>23596.2236022371</v>
      </c>
      <c r="E742" s="0" t="n">
        <v>23801.780836686</v>
      </c>
      <c r="F742" s="0" t="n">
        <v>24745.0920261896</v>
      </c>
    </row>
    <row r="743" customFormat="false" ht="15" hidden="false" customHeight="false" outlineLevel="0" collapsed="false">
      <c r="A743" s="0" t="n">
        <v>742</v>
      </c>
      <c r="B743" s="0" t="n">
        <v>25182.1256635261</v>
      </c>
      <c r="C743" s="0" t="n">
        <v>24249.3311368105</v>
      </c>
      <c r="D743" s="0" t="n">
        <v>23883.6049969505</v>
      </c>
      <c r="E743" s="0" t="n">
        <v>23965.102414372</v>
      </c>
      <c r="F743" s="0" t="n">
        <v>24586.860422547</v>
      </c>
    </row>
    <row r="744" customFormat="false" ht="15" hidden="false" customHeight="false" outlineLevel="0" collapsed="false">
      <c r="A744" s="0" t="n">
        <v>743</v>
      </c>
      <c r="B744" s="0" t="n">
        <v>25420.2015197753</v>
      </c>
      <c r="C744" s="0" t="n">
        <v>24600.8746126306</v>
      </c>
      <c r="D744" s="0" t="n">
        <v>24078.4988412608</v>
      </c>
      <c r="E744" s="0" t="n">
        <v>23982.8869623375</v>
      </c>
      <c r="F744" s="0" t="n">
        <v>24265.9946660199</v>
      </c>
    </row>
    <row r="745" customFormat="false" ht="15" hidden="false" customHeight="false" outlineLevel="0" collapsed="false">
      <c r="A745" s="0" t="n">
        <v>744</v>
      </c>
      <c r="B745" s="0" t="n">
        <v>25186.8666847775</v>
      </c>
      <c r="C745" s="0" t="n">
        <v>24767.8591859787</v>
      </c>
      <c r="D745" s="0" t="n">
        <v>24109.8540667058</v>
      </c>
      <c r="E745" s="0" t="n">
        <v>23906.2129841711</v>
      </c>
      <c r="F745" s="0" t="n">
        <v>24084.9946451291</v>
      </c>
    </row>
    <row r="746" customFormat="false" ht="15" hidden="false" customHeight="false" outlineLevel="0" collapsed="false">
      <c r="A746" s="0" t="n">
        <v>745</v>
      </c>
      <c r="B746" s="0" t="n">
        <v>20923.4438596342</v>
      </c>
      <c r="C746" s="0" t="n">
        <v>17584.7812213607</v>
      </c>
      <c r="D746" s="0" t="n">
        <v>17441.5509767055</v>
      </c>
      <c r="E746" s="0" t="n">
        <v>17326.673782217</v>
      </c>
      <c r="F746" s="0" t="n">
        <v>20534.118915927</v>
      </c>
    </row>
    <row r="747" customFormat="false" ht="15" hidden="false" customHeight="false" outlineLevel="0" collapsed="false">
      <c r="A747" s="0" t="n">
        <v>746</v>
      </c>
      <c r="B747" s="0" t="n">
        <v>26146.3632281196</v>
      </c>
      <c r="C747" s="0" t="n">
        <v>23745.9884337102</v>
      </c>
      <c r="D747" s="0" t="n">
        <v>23749.9765448709</v>
      </c>
      <c r="E747" s="0" t="n">
        <v>24001.0271080253</v>
      </c>
      <c r="F747" s="0" t="n">
        <v>26642.5396826541</v>
      </c>
    </row>
    <row r="748" customFormat="false" ht="15" hidden="false" customHeight="false" outlineLevel="0" collapsed="false">
      <c r="A748" s="0" t="n">
        <v>747</v>
      </c>
      <c r="B748" s="0" t="n">
        <v>26255.4585285369</v>
      </c>
      <c r="C748" s="0" t="n">
        <v>24338.557558694</v>
      </c>
      <c r="D748" s="0" t="n">
        <v>24279.2897536379</v>
      </c>
      <c r="E748" s="0" t="n">
        <v>24572.8408725876</v>
      </c>
      <c r="F748" s="0" t="n">
        <v>26723.1370879542</v>
      </c>
    </row>
    <row r="749" customFormat="false" ht="15" hidden="false" customHeight="false" outlineLevel="0" collapsed="false">
      <c r="A749" s="0" t="n">
        <v>748</v>
      </c>
      <c r="B749" s="0" t="n">
        <v>11742.6877299505</v>
      </c>
      <c r="C749" s="0" t="n">
        <v>11635.6418331349</v>
      </c>
      <c r="D749" s="0" t="n">
        <v>12143.3956936694</v>
      </c>
      <c r="E749" s="0" t="n">
        <v>12715.390021293</v>
      </c>
      <c r="F749" s="0" t="n">
        <v>13153.6424470215</v>
      </c>
    </row>
    <row r="750" customFormat="false" ht="15" hidden="false" customHeight="false" outlineLevel="0" collapsed="false">
      <c r="A750" s="0" t="n">
        <v>749</v>
      </c>
      <c r="B750" s="0" t="n">
        <v>26417.2424193995</v>
      </c>
      <c r="C750" s="0" t="n">
        <v>25054.7304706724</v>
      </c>
      <c r="D750" s="0" t="n">
        <v>24923.7297615617</v>
      </c>
      <c r="E750" s="0" t="n">
        <v>25302.582189674</v>
      </c>
      <c r="F750" s="0" t="n">
        <v>26921.3077852399</v>
      </c>
    </row>
    <row r="751" customFormat="false" ht="15" hidden="false" customHeight="false" outlineLevel="0" collapsed="false">
      <c r="A751" s="0" t="n">
        <v>750</v>
      </c>
      <c r="B751" s="0" t="n">
        <v>26458.6005060385</v>
      </c>
      <c r="C751" s="0" t="n">
        <v>25202.3270922873</v>
      </c>
      <c r="D751" s="0" t="n">
        <v>25053.4348134444</v>
      </c>
      <c r="E751" s="0" t="n">
        <v>25418.0233803595</v>
      </c>
      <c r="F751" s="0" t="n">
        <v>26924.8616131399</v>
      </c>
    </row>
    <row r="752" customFormat="false" ht="15" hidden="false" customHeight="false" outlineLevel="0" collapsed="false">
      <c r="A752" s="0" t="n">
        <v>751</v>
      </c>
      <c r="B752" s="0" t="n">
        <v>26508.6179876068</v>
      </c>
      <c r="C752" s="0" t="n">
        <v>25329.5565302343</v>
      </c>
      <c r="D752" s="0" t="n">
        <v>25173.2838373064</v>
      </c>
      <c r="E752" s="0" t="n">
        <v>25542.1594453418</v>
      </c>
      <c r="F752" s="0" t="n">
        <v>26959.7729437265</v>
      </c>
    </row>
    <row r="753" customFormat="false" ht="15" hidden="false" customHeight="false" outlineLevel="0" collapsed="false">
      <c r="A753" s="0" t="n">
        <v>752</v>
      </c>
      <c r="B753" s="0" t="n">
        <v>26599.8501769377</v>
      </c>
      <c r="C753" s="0" t="n">
        <v>25582.1386222778</v>
      </c>
      <c r="D753" s="0" t="n">
        <v>25403.6184492066</v>
      </c>
      <c r="E753" s="0" t="n">
        <v>25744.2472259163</v>
      </c>
      <c r="F753" s="0" t="n">
        <v>26975.2991998899</v>
      </c>
    </row>
    <row r="754" customFormat="false" ht="15" hidden="false" customHeight="false" outlineLevel="0" collapsed="false">
      <c r="A754" s="0" t="n">
        <v>753</v>
      </c>
      <c r="B754" s="0" t="n">
        <v>26718.950185884</v>
      </c>
      <c r="C754" s="0" t="n">
        <v>25799.877227624</v>
      </c>
      <c r="D754" s="0" t="n">
        <v>25601.8598804479</v>
      </c>
      <c r="E754" s="0" t="n">
        <v>25902.8271551211</v>
      </c>
      <c r="F754" s="0" t="n">
        <v>26970.9299106212</v>
      </c>
    </row>
    <row r="755" customFormat="false" ht="15" hidden="false" customHeight="false" outlineLevel="0" collapsed="false">
      <c r="A755" s="0" t="n">
        <v>754</v>
      </c>
      <c r="B755" s="0" t="n">
        <v>27072.6263699955</v>
      </c>
      <c r="C755" s="0" t="n">
        <v>26193.8483995164</v>
      </c>
      <c r="D755" s="0" t="n">
        <v>25929.8443808225</v>
      </c>
      <c r="E755" s="0" t="n">
        <v>26128.1877130534</v>
      </c>
      <c r="F755" s="0" t="n">
        <v>26877.0682188847</v>
      </c>
    </row>
    <row r="756" customFormat="false" ht="15" hidden="false" customHeight="false" outlineLevel="0" collapsed="false">
      <c r="A756" s="0" t="n">
        <v>755</v>
      </c>
      <c r="B756" s="0" t="n">
        <v>27298.0882452122</v>
      </c>
      <c r="C756" s="0" t="n">
        <v>26547.6260673976</v>
      </c>
      <c r="D756" s="0" t="n">
        <v>26159.3164895145</v>
      </c>
      <c r="E756" s="0" t="n">
        <v>26201.4017475782</v>
      </c>
      <c r="F756" s="0" t="n">
        <v>26608.1893678445</v>
      </c>
    </row>
    <row r="757" customFormat="false" ht="15" hidden="false" customHeight="false" outlineLevel="0" collapsed="false">
      <c r="A757" s="0" t="n">
        <v>756</v>
      </c>
      <c r="B757" s="0" t="n">
        <v>27061.707599994</v>
      </c>
      <c r="C757" s="0" t="n">
        <v>26711.109854121</v>
      </c>
      <c r="D757" s="0" t="n">
        <v>26199.3337275063</v>
      </c>
      <c r="E757" s="0" t="n">
        <v>26140.6352246331</v>
      </c>
      <c r="F757" s="0" t="n">
        <v>26448.9566675883</v>
      </c>
    </row>
    <row r="758" customFormat="false" ht="15" hidden="false" customHeight="false" outlineLevel="0" collapsed="false">
      <c r="A758" s="0" t="n">
        <v>757</v>
      </c>
      <c r="B758" s="0" t="n">
        <v>9487.74080931646</v>
      </c>
      <c r="C758" s="0" t="n">
        <v>3980.67355012547</v>
      </c>
      <c r="D758" s="0" t="n">
        <v>3578.36118916635</v>
      </c>
      <c r="E758" s="0" t="n">
        <v>3789.55182319597</v>
      </c>
      <c r="F758" s="0" t="n">
        <v>7837.80380069473</v>
      </c>
      <c r="G758" s="0" t="n">
        <v>12324.4090195047</v>
      </c>
      <c r="H758" s="0" t="n">
        <v>6910.4853890514</v>
      </c>
      <c r="I758" s="0" t="n">
        <v>6238.0873620194</v>
      </c>
      <c r="J758" s="0" t="n">
        <v>6145.21114019013</v>
      </c>
      <c r="K758" s="0" t="n">
        <v>9683.38417114284</v>
      </c>
      <c r="L758" s="0" t="n">
        <v>4000.17108115293</v>
      </c>
      <c r="M758" s="0" t="n">
        <v>-324.21556844518</v>
      </c>
      <c r="N758" s="0" t="n">
        <v>-331.85663957911</v>
      </c>
      <c r="O758" s="0" t="n">
        <v>2831.83939632884</v>
      </c>
    </row>
    <row r="759" customFormat="false" ht="15" hidden="false" customHeight="false" outlineLevel="0" collapsed="false">
      <c r="A759" s="0" t="n">
        <v>758</v>
      </c>
      <c r="B759" s="0" t="n">
        <v>8496.69795385787</v>
      </c>
      <c r="C759" s="0" t="n">
        <v>4996.0616946145</v>
      </c>
      <c r="D759" s="0" t="n">
        <v>4365.54905933625</v>
      </c>
      <c r="E759" s="0" t="n">
        <v>5032.03725460367</v>
      </c>
      <c r="F759" s="0" t="n">
        <v>8477.90252608211</v>
      </c>
      <c r="G759" s="0" t="n">
        <v>11498.8764140845</v>
      </c>
      <c r="H759" s="0" t="n">
        <v>8053.39203855317</v>
      </c>
      <c r="I759" s="0" t="n">
        <v>7241.92157458454</v>
      </c>
      <c r="J759" s="0" t="n">
        <v>7629.30934015827</v>
      </c>
      <c r="K759" s="0" t="n">
        <v>10327.4876081957</v>
      </c>
      <c r="L759" s="0" t="n">
        <v>5236.35627937954</v>
      </c>
      <c r="M759" s="0" t="n">
        <v>1645.9683425886</v>
      </c>
      <c r="N759" s="0" t="n">
        <v>1527.57701339652</v>
      </c>
      <c r="O759" s="0" t="n">
        <v>4709.86556169684</v>
      </c>
    </row>
    <row r="760" customFormat="false" ht="15" hidden="false" customHeight="false" outlineLevel="0" collapsed="false">
      <c r="A760" s="0" t="n">
        <v>759</v>
      </c>
      <c r="B760" s="0" t="n">
        <v>7733.56781598762</v>
      </c>
      <c r="C760" s="0" t="n">
        <v>5005.13758733973</v>
      </c>
      <c r="D760" s="0" t="n">
        <v>4528.05536848593</v>
      </c>
      <c r="E760" s="0" t="n">
        <v>5207.42998793514</v>
      </c>
      <c r="F760" s="0" t="n">
        <v>7876.66896753534</v>
      </c>
      <c r="G760" s="0" t="n">
        <v>11241.7859140715</v>
      </c>
      <c r="H760" s="0" t="n">
        <v>8628.1304370861</v>
      </c>
      <c r="I760" s="0" t="n">
        <v>7809.13785461033</v>
      </c>
      <c r="J760" s="0" t="n">
        <v>7916.98670689381</v>
      </c>
      <c r="K760" s="0" t="n">
        <v>9748.50984536946</v>
      </c>
      <c r="L760" s="0" t="n">
        <v>5704.09919095803</v>
      </c>
      <c r="M760" s="0" t="n">
        <v>2965.05642611956</v>
      </c>
      <c r="N760" s="0" t="n">
        <v>2829.90944721035</v>
      </c>
      <c r="O760" s="0" t="n">
        <v>5211.84348086112</v>
      </c>
    </row>
    <row r="761" customFormat="false" ht="15" hidden="false" customHeight="false" outlineLevel="0" collapsed="false">
      <c r="A761" s="0" t="n">
        <v>760</v>
      </c>
      <c r="B761" s="0" t="n">
        <v>7241.27544516446</v>
      </c>
      <c r="C761" s="0" t="n">
        <v>5019.11936742878</v>
      </c>
      <c r="D761" s="0" t="n">
        <v>4710.47180180634</v>
      </c>
      <c r="E761" s="0" t="n">
        <v>5266.11606158751</v>
      </c>
      <c r="F761" s="0" t="n">
        <v>7409.68385899623</v>
      </c>
      <c r="G761" s="0" t="n">
        <v>11274.9107449387</v>
      </c>
      <c r="H761" s="0" t="n">
        <v>9107.04811767657</v>
      </c>
      <c r="I761" s="0" t="n">
        <v>8316.44426849369</v>
      </c>
      <c r="J761" s="0" t="n">
        <v>8114.91961619352</v>
      </c>
      <c r="K761" s="0" t="n">
        <v>9317.24153008613</v>
      </c>
      <c r="L761" s="0" t="n">
        <v>5937.08859190291</v>
      </c>
      <c r="M761" s="0" t="n">
        <v>3835.21932744697</v>
      </c>
      <c r="N761" s="0" t="n">
        <v>3669.12319703576</v>
      </c>
      <c r="O761" s="0" t="n">
        <v>5395.8148340377</v>
      </c>
    </row>
    <row r="762" customFormat="false" ht="15" hidden="false" customHeight="false" outlineLevel="0" collapsed="false">
      <c r="A762" s="0" t="n">
        <v>761</v>
      </c>
      <c r="B762" s="0" t="n">
        <v>6890.8751649159</v>
      </c>
      <c r="C762" s="0" t="n">
        <v>5013.34592148704</v>
      </c>
      <c r="D762" s="0" t="n">
        <v>4789.66885232024</v>
      </c>
      <c r="E762" s="0" t="n">
        <v>5235.46563116014</v>
      </c>
      <c r="F762" s="0" t="n">
        <v>7006.76554776519</v>
      </c>
      <c r="G762" s="0" t="n">
        <v>11461.3443953739</v>
      </c>
      <c r="H762" s="0" t="n">
        <v>9600.07164424897</v>
      </c>
      <c r="I762" s="0" t="n">
        <v>8786.09161058463</v>
      </c>
      <c r="J762" s="0" t="n">
        <v>8262.85484486093</v>
      </c>
      <c r="K762" s="0" t="n">
        <v>8959.0684937615</v>
      </c>
      <c r="L762" s="0" t="n">
        <v>6141.63905605542</v>
      </c>
      <c r="M762" s="0" t="n">
        <v>4459.54925622716</v>
      </c>
      <c r="N762" s="0" t="n">
        <v>4235.28302614358</v>
      </c>
      <c r="O762" s="0" t="n">
        <v>5491.90844499776</v>
      </c>
    </row>
    <row r="763" customFormat="false" ht="15" hidden="false" customHeight="false" outlineLevel="0" collapsed="false">
      <c r="A763" s="0" t="n">
        <v>762</v>
      </c>
      <c r="B763" s="0" t="n">
        <v>6751.20954439246</v>
      </c>
      <c r="C763" s="0" t="n">
        <v>5004.7558336774</v>
      </c>
      <c r="D763" s="0" t="n">
        <v>4800.5749370419</v>
      </c>
      <c r="E763" s="0" t="n">
        <v>5200.00136612955</v>
      </c>
      <c r="F763" s="0" t="n">
        <v>6818.16752027216</v>
      </c>
      <c r="G763" s="0" t="n">
        <v>11632.5805151054</v>
      </c>
      <c r="H763" s="0" t="n">
        <v>9860.53861314449</v>
      </c>
      <c r="I763" s="0" t="n">
        <v>8983.60184499658</v>
      </c>
      <c r="J763" s="0" t="n">
        <v>8295.54579577226</v>
      </c>
      <c r="K763" s="0" t="n">
        <v>8788.91974243886</v>
      </c>
      <c r="L763" s="0" t="n">
        <v>6246.21293821471</v>
      </c>
      <c r="M763" s="0" t="n">
        <v>4710.34403830899</v>
      </c>
      <c r="N763" s="0" t="n">
        <v>4448.43182254949</v>
      </c>
      <c r="O763" s="0" t="n">
        <v>5517.00887370105</v>
      </c>
    </row>
    <row r="764" customFormat="false" ht="15" hidden="false" customHeight="false" outlineLevel="0" collapsed="false">
      <c r="A764" s="0" t="n">
        <v>763</v>
      </c>
      <c r="B764" s="0" t="n">
        <v>6632.3517712614</v>
      </c>
      <c r="C764" s="0" t="n">
        <v>4991.01492961083</v>
      </c>
      <c r="D764" s="0" t="n">
        <v>4796.65320663764</v>
      </c>
      <c r="E764" s="0" t="n">
        <v>5152.48867385405</v>
      </c>
      <c r="F764" s="0" t="n">
        <v>6633.68905170657</v>
      </c>
      <c r="G764" s="0" t="n">
        <v>11832.0984319039</v>
      </c>
      <c r="H764" s="0" t="n">
        <v>10128.0195206964</v>
      </c>
      <c r="I764" s="0" t="n">
        <v>9181.84250086009</v>
      </c>
      <c r="J764" s="0" t="n">
        <v>8319.70651203507</v>
      </c>
      <c r="K764" s="0" t="n">
        <v>8621.97439355523</v>
      </c>
      <c r="L764" s="0" t="n">
        <v>6349.92713459182</v>
      </c>
      <c r="M764" s="0" t="n">
        <v>4930.95953537536</v>
      </c>
      <c r="N764" s="0" t="n">
        <v>4628.97177411052</v>
      </c>
      <c r="O764" s="0" t="n">
        <v>5527.80673383842</v>
      </c>
    </row>
    <row r="765" customFormat="false" ht="15" hidden="false" customHeight="false" outlineLevel="0" collapsed="false">
      <c r="A765" s="0" t="n">
        <v>764</v>
      </c>
      <c r="B765" s="0" t="n">
        <v>6434.91855638049</v>
      </c>
      <c r="C765" s="0" t="n">
        <v>4959.89695344134</v>
      </c>
      <c r="D765" s="0" t="n">
        <v>4759.2514584504</v>
      </c>
      <c r="E765" s="0" t="n">
        <v>5031.17835310939</v>
      </c>
      <c r="F765" s="0" t="n">
        <v>6274.90068021345</v>
      </c>
      <c r="G765" s="0" t="n">
        <v>12317.7713324325</v>
      </c>
      <c r="H765" s="0" t="n">
        <v>10717.4135267476</v>
      </c>
      <c r="I765" s="0" t="n">
        <v>9528.11028763894</v>
      </c>
      <c r="J765" s="0" t="n">
        <v>8290.93564257645</v>
      </c>
      <c r="K765" s="0" t="n">
        <v>8290.1657692213</v>
      </c>
      <c r="L765" s="0" t="n">
        <v>6561.33016608528</v>
      </c>
      <c r="M765" s="0" t="n">
        <v>5308.95773635741</v>
      </c>
      <c r="N765" s="0" t="n">
        <v>4909.36715036618</v>
      </c>
      <c r="O765" s="0" t="n">
        <v>5513.15109263799</v>
      </c>
    </row>
    <row r="766" customFormat="false" ht="15" hidden="false" customHeight="false" outlineLevel="0" collapsed="false">
      <c r="A766" s="0" t="n">
        <v>765</v>
      </c>
      <c r="B766" s="0" t="n">
        <v>6274.40697722</v>
      </c>
      <c r="C766" s="0" t="n">
        <v>4930.92481191991</v>
      </c>
      <c r="D766" s="0" t="n">
        <v>4694.39247022991</v>
      </c>
      <c r="E766" s="0" t="n">
        <v>4880.12830130724</v>
      </c>
      <c r="F766" s="0" t="n">
        <v>5916.43431542949</v>
      </c>
      <c r="G766" s="0" t="n">
        <v>12963.5345009475</v>
      </c>
      <c r="H766" s="0" t="n">
        <v>11345.0380124293</v>
      </c>
      <c r="I766" s="0" t="n">
        <v>9810.71667395639</v>
      </c>
      <c r="J766" s="0" t="n">
        <v>8186.228398709</v>
      </c>
      <c r="K766" s="0" t="n">
        <v>7930.22330158421</v>
      </c>
      <c r="L766" s="0" t="n">
        <v>6782.28585565859</v>
      </c>
      <c r="M766" s="0" t="n">
        <v>5618.98504997882</v>
      </c>
      <c r="N766" s="0" t="n">
        <v>5103.97127285646</v>
      </c>
      <c r="O766" s="0" t="n">
        <v>5444.33650797904</v>
      </c>
    </row>
    <row r="767" customFormat="false" ht="15" hidden="false" customHeight="false" outlineLevel="0" collapsed="false">
      <c r="A767" s="0" t="n">
        <v>766</v>
      </c>
      <c r="B767" s="0" t="n">
        <v>5892.81762783143</v>
      </c>
      <c r="C767" s="0" t="n">
        <v>4892.79533721902</v>
      </c>
      <c r="D767" s="0" t="n">
        <v>4520.57439512893</v>
      </c>
      <c r="E767" s="0" t="n">
        <v>4540.70630510048</v>
      </c>
      <c r="F767" s="0" t="n">
        <v>5254.63304659135</v>
      </c>
      <c r="G767" s="0" t="n">
        <v>14540.6563162266</v>
      </c>
      <c r="H767" s="0" t="n">
        <v>12780.3811885962</v>
      </c>
      <c r="I767" s="0" t="n">
        <v>10067.0490193515</v>
      </c>
      <c r="J767" s="0" t="n">
        <v>7787.58296584498</v>
      </c>
      <c r="K767" s="0" t="n">
        <v>7195.12034613175</v>
      </c>
      <c r="L767" s="0" t="n">
        <v>7239.97929507929</v>
      </c>
      <c r="M767" s="0" t="n">
        <v>6054.16866247322</v>
      </c>
      <c r="N767" s="0" t="n">
        <v>5263.92223531145</v>
      </c>
      <c r="O767" s="0" t="n">
        <v>5210.19520426063</v>
      </c>
    </row>
    <row r="768" customFormat="false" ht="15" hidden="false" customHeight="false" outlineLevel="0" collapsed="false">
      <c r="A768" s="0" t="n">
        <v>767</v>
      </c>
      <c r="B768" s="0" t="n">
        <v>5331.78642915667</v>
      </c>
      <c r="C768" s="0" t="n">
        <v>4821.86702215903</v>
      </c>
      <c r="D768" s="0" t="n">
        <v>4276.18336008072</v>
      </c>
      <c r="E768" s="0" t="n">
        <v>4186.80678490295</v>
      </c>
      <c r="F768" s="0" t="n">
        <v>4664.02031281574</v>
      </c>
      <c r="G768" s="0" t="n">
        <v>16586.2854855712</v>
      </c>
      <c r="H768" s="0" t="n">
        <v>14259.9937510586</v>
      </c>
      <c r="I768" s="0" t="n">
        <v>9913.35383476726</v>
      </c>
      <c r="J768" s="0" t="n">
        <v>7295.74654379778</v>
      </c>
      <c r="K768" s="0" t="n">
        <v>6559.56880642345</v>
      </c>
      <c r="L768" s="0" t="n">
        <v>7641.53866547783</v>
      </c>
      <c r="M768" s="0" t="n">
        <v>6220.45361465759</v>
      </c>
      <c r="N768" s="0" t="n">
        <v>5181.7447020034</v>
      </c>
      <c r="O768" s="0" t="n">
        <v>4932.62053804483</v>
      </c>
    </row>
    <row r="769" customFormat="false" ht="15" hidden="false" customHeight="false" outlineLevel="0" collapsed="false">
      <c r="A769" s="0" t="n">
        <v>768</v>
      </c>
      <c r="B769" s="0" t="n">
        <v>5132.15347209391</v>
      </c>
      <c r="C769" s="0" t="n">
        <v>4784.81901246068</v>
      </c>
      <c r="D769" s="0" t="n">
        <v>4125.33020370209</v>
      </c>
      <c r="E769" s="0" t="n">
        <v>3998.54053718884</v>
      </c>
      <c r="F769" s="0" t="n">
        <v>4358.59034008366</v>
      </c>
      <c r="G769" s="0" t="n">
        <v>17844.0704682901</v>
      </c>
      <c r="H769" s="0" t="n">
        <v>14935.1113688265</v>
      </c>
      <c r="I769" s="0" t="n">
        <v>9660.77427976971</v>
      </c>
      <c r="J769" s="0" t="n">
        <v>7044.21348169305</v>
      </c>
      <c r="K769" s="0" t="n">
        <v>6238.59243084084</v>
      </c>
      <c r="L769" s="0" t="n">
        <v>7841.03792511563</v>
      </c>
      <c r="M769" s="0" t="n">
        <v>6215.47617910582</v>
      </c>
      <c r="N769" s="0" t="n">
        <v>5052.41099556593</v>
      </c>
      <c r="O769" s="0" t="n">
        <v>4788.71327550555</v>
      </c>
    </row>
    <row r="770" customFormat="false" ht="15" hidden="false" customHeight="false" outlineLevel="0" collapsed="false">
      <c r="A770" s="0" t="n">
        <v>769</v>
      </c>
      <c r="B770" s="0" t="n">
        <v>11623.4173619851</v>
      </c>
      <c r="C770" s="0" t="n">
        <v>5383.36042588069</v>
      </c>
      <c r="D770" s="0" t="n">
        <v>5115.74334277691</v>
      </c>
      <c r="E770" s="0" t="n">
        <v>5514.2941480412</v>
      </c>
      <c r="F770" s="0" t="n">
        <v>11238.3998784969</v>
      </c>
      <c r="G770" s="0" t="n">
        <v>15300.5544246032</v>
      </c>
      <c r="H770" s="0" t="n">
        <v>9245.80834634762</v>
      </c>
      <c r="I770" s="0" t="n">
        <v>8654.02192643017</v>
      </c>
      <c r="J770" s="0" t="n">
        <v>8678.26339697377</v>
      </c>
      <c r="K770" s="0" t="n">
        <v>13764.8617812219</v>
      </c>
      <c r="L770" s="0" t="n">
        <v>4560.45348937414</v>
      </c>
      <c r="M770" s="0" t="n">
        <v>-249.451556091199</v>
      </c>
      <c r="N770" s="0" t="n">
        <v>-262.124365471692</v>
      </c>
      <c r="O770" s="0" t="n">
        <v>4265.81789272078</v>
      </c>
    </row>
    <row r="771" customFormat="false" ht="15" hidden="false" customHeight="false" outlineLevel="0" collapsed="false">
      <c r="A771" s="0" t="n">
        <v>770</v>
      </c>
      <c r="B771" s="0" t="n">
        <v>12700.8687848281</v>
      </c>
      <c r="C771" s="0" t="n">
        <v>8152.57140474383</v>
      </c>
      <c r="D771" s="0" t="n">
        <v>7158.52559415245</v>
      </c>
      <c r="E771" s="0" t="n">
        <v>8091.97067490661</v>
      </c>
      <c r="F771" s="0" t="n">
        <v>13336.0607895935</v>
      </c>
      <c r="G771" s="0" t="n">
        <v>15247.3577690753</v>
      </c>
      <c r="H771" s="0" t="n">
        <v>10693.988152026</v>
      </c>
      <c r="I771" s="0" t="n">
        <v>10026.5346795479</v>
      </c>
      <c r="J771" s="0" t="n">
        <v>11173.626137805</v>
      </c>
      <c r="K771" s="0" t="n">
        <v>15428.2683947469</v>
      </c>
      <c r="L771" s="0" t="n">
        <v>7343.70322703451</v>
      </c>
      <c r="M771" s="0" t="n">
        <v>2515.05478888166</v>
      </c>
      <c r="N771" s="0" t="n">
        <v>2587.290502445</v>
      </c>
      <c r="O771" s="0" t="n">
        <v>7658.81989436301</v>
      </c>
    </row>
    <row r="772" customFormat="false" ht="15" hidden="false" customHeight="false" outlineLevel="0" collapsed="false">
      <c r="A772" s="0" t="n">
        <v>771</v>
      </c>
      <c r="B772" s="0" t="n">
        <v>11755.4758318581</v>
      </c>
      <c r="C772" s="0" t="n">
        <v>8234.59046712125</v>
      </c>
      <c r="D772" s="0" t="n">
        <v>7621.81315184929</v>
      </c>
      <c r="E772" s="0" t="n">
        <v>8797.91301114129</v>
      </c>
      <c r="F772" s="0" t="n">
        <v>12855.686481168</v>
      </c>
      <c r="G772" s="0" t="n">
        <v>14893.1983189713</v>
      </c>
      <c r="H772" s="0" t="n">
        <v>11541.1498667297</v>
      </c>
      <c r="I772" s="0" t="n">
        <v>10744.9890894499</v>
      </c>
      <c r="J772" s="0" t="n">
        <v>11453.9684134212</v>
      </c>
      <c r="K772" s="0" t="n">
        <v>14734.546951257</v>
      </c>
      <c r="L772" s="0" t="n">
        <v>8146.71417724081</v>
      </c>
      <c r="M772" s="0" t="n">
        <v>4424.46802481087</v>
      </c>
      <c r="N772" s="0" t="n">
        <v>4487.15247900216</v>
      </c>
      <c r="O772" s="0" t="n">
        <v>8441.58308947028</v>
      </c>
    </row>
    <row r="773" customFormat="false" ht="15" hidden="false" customHeight="false" outlineLevel="0" collapsed="false">
      <c r="A773" s="0" t="n">
        <v>772</v>
      </c>
      <c r="B773" s="0" t="n">
        <v>10971.1673270285</v>
      </c>
      <c r="C773" s="0" t="n">
        <v>8207.82655481029</v>
      </c>
      <c r="D773" s="0" t="n">
        <v>8000.21998389357</v>
      </c>
      <c r="E773" s="0" t="n">
        <v>9020.50120976878</v>
      </c>
      <c r="F773" s="0" t="n">
        <v>12355.9703683484</v>
      </c>
      <c r="G773" s="0" t="n">
        <v>14787.1531991576</v>
      </c>
      <c r="H773" s="0" t="n">
        <v>12310.4685814584</v>
      </c>
      <c r="I773" s="0" t="n">
        <v>11672.2786995811</v>
      </c>
      <c r="J773" s="0" t="n">
        <v>11953.7585646998</v>
      </c>
      <c r="K773" s="0" t="n">
        <v>14325.5304625494</v>
      </c>
      <c r="L773" s="0" t="n">
        <v>8422.43035861518</v>
      </c>
      <c r="M773" s="0" t="n">
        <v>5811.23907653408</v>
      </c>
      <c r="N773" s="0" t="n">
        <v>5910.13080512795</v>
      </c>
      <c r="O773" s="0" t="n">
        <v>8832.30112436858</v>
      </c>
    </row>
    <row r="774" customFormat="false" ht="15" hidden="false" customHeight="false" outlineLevel="0" collapsed="false">
      <c r="A774" s="0" t="n">
        <v>773</v>
      </c>
      <c r="B774" s="0" t="n">
        <v>10530.0767013015</v>
      </c>
      <c r="C774" s="0" t="n">
        <v>8301.49220025512</v>
      </c>
      <c r="D774" s="0" t="n">
        <v>8261.58021779396</v>
      </c>
      <c r="E774" s="0" t="n">
        <v>9133.53660328519</v>
      </c>
      <c r="F774" s="0" t="n">
        <v>11962.0725506102</v>
      </c>
      <c r="G774" s="0" t="n">
        <v>14839.6296821714</v>
      </c>
      <c r="H774" s="0" t="n">
        <v>12894.6750794471</v>
      </c>
      <c r="I774" s="0" t="n">
        <v>12351.3730650496</v>
      </c>
      <c r="J774" s="0" t="n">
        <v>12282.7307378294</v>
      </c>
      <c r="K774" s="0" t="n">
        <v>14048.2336097419</v>
      </c>
      <c r="L774" s="0" t="n">
        <v>8690.61889008118</v>
      </c>
      <c r="M774" s="0" t="n">
        <v>6763.97607583615</v>
      </c>
      <c r="N774" s="0" t="n">
        <v>6845.55021858221</v>
      </c>
      <c r="O774" s="0" t="n">
        <v>9103.36241080234</v>
      </c>
    </row>
    <row r="775" customFormat="false" ht="15" hidden="false" customHeight="false" outlineLevel="0" collapsed="false">
      <c r="A775" s="0" t="n">
        <v>774</v>
      </c>
      <c r="B775" s="0" t="n">
        <v>10345.4754431943</v>
      </c>
      <c r="C775" s="0" t="n">
        <v>8327.3446859941</v>
      </c>
      <c r="D775" s="0" t="n">
        <v>8338.76006594389</v>
      </c>
      <c r="E775" s="0" t="n">
        <v>9159.66372827966</v>
      </c>
      <c r="F775" s="0" t="n">
        <v>11785.4846914671</v>
      </c>
      <c r="G775" s="0" t="n">
        <v>14933.572696038</v>
      </c>
      <c r="H775" s="0" t="n">
        <v>13191.7435354625</v>
      </c>
      <c r="I775" s="0" t="n">
        <v>12654.9165961374</v>
      </c>
      <c r="J775" s="0" t="n">
        <v>12433.3226667979</v>
      </c>
      <c r="K775" s="0" t="n">
        <v>13938.7406601181</v>
      </c>
      <c r="L775" s="0" t="n">
        <v>8817.79572177229</v>
      </c>
      <c r="M775" s="0" t="n">
        <v>7142.32870851921</v>
      </c>
      <c r="N775" s="0" t="n">
        <v>7215.51084742282</v>
      </c>
      <c r="O775" s="0" t="n">
        <v>9218.14629226379</v>
      </c>
    </row>
    <row r="776" customFormat="false" ht="15" hidden="false" customHeight="false" outlineLevel="0" collapsed="false">
      <c r="A776" s="0" t="n">
        <v>775</v>
      </c>
      <c r="B776" s="0" t="n">
        <v>10182.7242953138</v>
      </c>
      <c r="C776" s="0" t="n">
        <v>8337.5908722047</v>
      </c>
      <c r="D776" s="0" t="n">
        <v>8387.91159215125</v>
      </c>
      <c r="E776" s="0" t="n">
        <v>9166.67734242083</v>
      </c>
      <c r="F776" s="0" t="n">
        <v>11615.1473847672</v>
      </c>
      <c r="G776" s="0" t="n">
        <v>15077.0441557191</v>
      </c>
      <c r="H776" s="0" t="n">
        <v>13506.900325087</v>
      </c>
      <c r="I776" s="0" t="n">
        <v>12963.2980209277</v>
      </c>
      <c r="J776" s="0" t="n">
        <v>12576.7101868641</v>
      </c>
      <c r="K776" s="0" t="n">
        <v>13842.569081069</v>
      </c>
      <c r="L776" s="0" t="n">
        <v>8942.18787926548</v>
      </c>
      <c r="M776" s="0" t="n">
        <v>7476.4940895425</v>
      </c>
      <c r="N776" s="0" t="n">
        <v>7536.75638511075</v>
      </c>
      <c r="O776" s="0" t="n">
        <v>9316.30794857448</v>
      </c>
    </row>
    <row r="777" customFormat="false" ht="15" hidden="false" customHeight="false" outlineLevel="0" collapsed="false">
      <c r="A777" s="0" t="n">
        <v>776</v>
      </c>
      <c r="B777" s="0" t="n">
        <v>9888.68787690618</v>
      </c>
      <c r="C777" s="0" t="n">
        <v>8332.00865977357</v>
      </c>
      <c r="D777" s="0" t="n">
        <v>8433.7661477104</v>
      </c>
      <c r="E777" s="0" t="n">
        <v>9142.25363790876</v>
      </c>
      <c r="F777" s="0" t="n">
        <v>11292.8783379368</v>
      </c>
      <c r="G777" s="0" t="n">
        <v>15444.741267402</v>
      </c>
      <c r="H777" s="0" t="n">
        <v>14195.9340163179</v>
      </c>
      <c r="I777" s="0" t="n">
        <v>13541.5692181736</v>
      </c>
      <c r="J777" s="0" t="n">
        <v>12798.4692496432</v>
      </c>
      <c r="K777" s="0" t="n">
        <v>13673.0046907436</v>
      </c>
      <c r="L777" s="0" t="n">
        <v>9172.94982559911</v>
      </c>
      <c r="M777" s="0" t="n">
        <v>8046.21875082734</v>
      </c>
      <c r="N777" s="0" t="n">
        <v>8067.85262074094</v>
      </c>
      <c r="O777" s="0" t="n">
        <v>9474.07575489879</v>
      </c>
    </row>
    <row r="778" customFormat="false" ht="15" hidden="false" customHeight="false" outlineLevel="0" collapsed="false">
      <c r="A778" s="0" t="n">
        <v>777</v>
      </c>
      <c r="B778" s="0" t="n">
        <v>9631.1950649009</v>
      </c>
      <c r="C778" s="0" t="n">
        <v>8310.58785020665</v>
      </c>
      <c r="D778" s="0" t="n">
        <v>8425.65818487693</v>
      </c>
      <c r="E778" s="0" t="n">
        <v>9056.82444069126</v>
      </c>
      <c r="F778" s="0" t="n">
        <v>10950.5541478189</v>
      </c>
      <c r="G778" s="0" t="n">
        <v>15989.9669412805</v>
      </c>
      <c r="H778" s="0" t="n">
        <v>14958.3891200035</v>
      </c>
      <c r="I778" s="0" t="n">
        <v>14085.7503086946</v>
      </c>
      <c r="J778" s="0" t="n">
        <v>12947.6422456085</v>
      </c>
      <c r="K778" s="0" t="n">
        <v>13469.2088449651</v>
      </c>
      <c r="L778" s="0" t="n">
        <v>9406.62816295713</v>
      </c>
      <c r="M778" s="0" t="n">
        <v>8525.23568874634</v>
      </c>
      <c r="N778" s="0" t="n">
        <v>8483.78998692696</v>
      </c>
      <c r="O778" s="0" t="n">
        <v>9556.93743197834</v>
      </c>
    </row>
    <row r="779" customFormat="false" ht="15" hidden="false" customHeight="false" outlineLevel="0" collapsed="false">
      <c r="A779" s="0" t="n">
        <v>778</v>
      </c>
      <c r="B779" s="0" t="n">
        <v>9231.71912775551</v>
      </c>
      <c r="C779" s="0" t="n">
        <v>7699.78385225467</v>
      </c>
      <c r="D779" s="0" t="n">
        <v>7484.67754080922</v>
      </c>
      <c r="E779" s="0" t="n">
        <v>7986.01446608993</v>
      </c>
      <c r="F779" s="0" t="n">
        <v>8677.70498280141</v>
      </c>
      <c r="G779" s="0" t="n">
        <v>19695.2725444995</v>
      </c>
      <c r="H779" s="0" t="n">
        <v>17178.9033879086</v>
      </c>
      <c r="I779" s="0" t="n">
        <v>14564.3820681312</v>
      </c>
      <c r="J779" s="0" t="n">
        <v>12441.167028678</v>
      </c>
      <c r="K779" s="0" t="n">
        <v>12184.2967356915</v>
      </c>
      <c r="L779" s="0" t="n">
        <v>10529.0537076087</v>
      </c>
      <c r="M779" s="0" t="n">
        <v>9028.24611014283</v>
      </c>
      <c r="N779" s="0" t="n">
        <v>8548.25751714545</v>
      </c>
      <c r="O779" s="0" t="n">
        <v>9199.60406777777</v>
      </c>
    </row>
    <row r="780" customFormat="false" ht="15" hidden="false" customHeight="false" outlineLevel="0" collapsed="false">
      <c r="A780" s="0" t="n">
        <v>779</v>
      </c>
      <c r="B780" s="0" t="n">
        <v>8237.28286291069</v>
      </c>
      <c r="C780" s="0" t="n">
        <v>8131.54682797602</v>
      </c>
      <c r="D780" s="0" t="n">
        <v>8075.89722215448</v>
      </c>
      <c r="E780" s="0" t="n">
        <v>8443.39315186827</v>
      </c>
      <c r="F780" s="0" t="n">
        <v>9620.8682870047</v>
      </c>
      <c r="G780" s="0" t="n">
        <v>19570.1333112398</v>
      </c>
      <c r="H780" s="0" t="n">
        <v>18766.764477299</v>
      </c>
      <c r="I780" s="0" t="n">
        <v>15240.524757608</v>
      </c>
      <c r="J780" s="0" t="n">
        <v>12726.4720080324</v>
      </c>
      <c r="K780" s="0" t="n">
        <v>12427.9815109092</v>
      </c>
      <c r="L780" s="0" t="n">
        <v>10366.4112607624</v>
      </c>
      <c r="M780" s="0" t="n">
        <v>9658.49542467065</v>
      </c>
      <c r="N780" s="0" t="n">
        <v>9157.82782095439</v>
      </c>
      <c r="O780" s="0" t="n">
        <v>9423.37668716501</v>
      </c>
    </row>
    <row r="781" customFormat="false" ht="15" hidden="false" customHeight="false" outlineLevel="0" collapsed="false">
      <c r="A781" s="0" t="n">
        <v>780</v>
      </c>
      <c r="B781" s="0" t="n">
        <v>7968.07658853904</v>
      </c>
      <c r="C781" s="0" t="n">
        <v>8152.10767497328</v>
      </c>
      <c r="D781" s="0" t="n">
        <v>7851.35103260704</v>
      </c>
      <c r="E781" s="0" t="n">
        <v>8151.22032951299</v>
      </c>
      <c r="F781" s="0" t="n">
        <v>9166.14082282183</v>
      </c>
      <c r="G781" s="0" t="n">
        <v>21118.8481218429</v>
      </c>
      <c r="H781" s="0" t="n">
        <v>19880.3789971978</v>
      </c>
      <c r="I781" s="0" t="n">
        <v>15024.4718085444</v>
      </c>
      <c r="J781" s="0" t="n">
        <v>12453.3859787558</v>
      </c>
      <c r="K781" s="0" t="n">
        <v>12084.4210959557</v>
      </c>
      <c r="L781" s="0" t="n">
        <v>10832.0019425287</v>
      </c>
      <c r="M781" s="0" t="n">
        <v>9883.11506445238</v>
      </c>
      <c r="N781" s="0" t="n">
        <v>8932.09676248</v>
      </c>
      <c r="O781" s="0" t="n">
        <v>9203.580963435</v>
      </c>
    </row>
    <row r="782" customFormat="false" ht="15" hidden="false" customHeight="false" outlineLevel="0" collapsed="false">
      <c r="A782" s="0" t="n">
        <v>781</v>
      </c>
      <c r="B782" s="0" t="n">
        <v>12862.4917011908</v>
      </c>
      <c r="C782" s="0" t="n">
        <v>6503.64077570447</v>
      </c>
      <c r="D782" s="0" t="n">
        <v>6232.00134076233</v>
      </c>
      <c r="E782" s="0" t="n">
        <v>6773.79901466986</v>
      </c>
      <c r="F782" s="0" t="n">
        <v>13703.1595703784</v>
      </c>
      <c r="G782" s="0" t="n">
        <v>16706.6455752231</v>
      </c>
      <c r="H782" s="0" t="n">
        <v>10522.5864708179</v>
      </c>
      <c r="I782" s="0" t="n">
        <v>10024.4480412067</v>
      </c>
      <c r="J782" s="0" t="n">
        <v>10218.1828639381</v>
      </c>
      <c r="K782" s="0" t="n">
        <v>16347.1678749427</v>
      </c>
      <c r="L782" s="0" t="n">
        <v>4737.50117908905</v>
      </c>
      <c r="M782" s="0" t="n">
        <v>-170.353698591513</v>
      </c>
      <c r="N782" s="0" t="n">
        <v>-163.74102626142</v>
      </c>
      <c r="O782" s="0" t="n">
        <v>5195.93506465064</v>
      </c>
    </row>
    <row r="783" customFormat="false" ht="15" hidden="false" customHeight="false" outlineLevel="0" collapsed="false">
      <c r="A783" s="0" t="n">
        <v>782</v>
      </c>
      <c r="B783" s="0" t="n">
        <v>16241.2303608078</v>
      </c>
      <c r="C783" s="0" t="n">
        <v>10665.1764884933</v>
      </c>
      <c r="D783" s="0" t="n">
        <v>9447.65542989767</v>
      </c>
      <c r="E783" s="0" t="n">
        <v>11065.6675442969</v>
      </c>
      <c r="F783" s="0" t="n">
        <v>17518.3511538928</v>
      </c>
      <c r="G783" s="0" t="n">
        <v>18380.9144715532</v>
      </c>
      <c r="H783" s="0" t="n">
        <v>12787.5566300906</v>
      </c>
      <c r="I783" s="0" t="n">
        <v>12205.8729558077</v>
      </c>
      <c r="J783" s="0" t="n">
        <v>13687.5952176262</v>
      </c>
      <c r="K783" s="0" t="n">
        <v>19268.1500132791</v>
      </c>
      <c r="L783" s="0" t="n">
        <v>9147.47263149058</v>
      </c>
      <c r="M783" s="0" t="n">
        <v>3235.03442196954</v>
      </c>
      <c r="N783" s="0" t="n">
        <v>3417.38546192949</v>
      </c>
      <c r="O783" s="0" t="n">
        <v>9986.23544254666</v>
      </c>
    </row>
    <row r="784" customFormat="false" ht="15" hidden="false" customHeight="false" outlineLevel="0" collapsed="false">
      <c r="A784" s="0" t="n">
        <v>783</v>
      </c>
      <c r="B784" s="0" t="n">
        <v>15284.8702919389</v>
      </c>
      <c r="C784" s="0" t="n">
        <v>11093.9228086883</v>
      </c>
      <c r="D784" s="0" t="n">
        <v>10164.2257231463</v>
      </c>
      <c r="E784" s="0" t="n">
        <v>11636.4898446032</v>
      </c>
      <c r="F784" s="0" t="n">
        <v>16751.8278137649</v>
      </c>
      <c r="G784" s="0" t="n">
        <v>17927.4786049827</v>
      </c>
      <c r="H784" s="0" t="n">
        <v>13842.7512658909</v>
      </c>
      <c r="I784" s="0" t="n">
        <v>13130.3667716628</v>
      </c>
      <c r="J784" s="0" t="n">
        <v>14298.8371341996</v>
      </c>
      <c r="K784" s="0" t="n">
        <v>18647.9563747815</v>
      </c>
      <c r="L784" s="0" t="n">
        <v>10216.0084337447</v>
      </c>
      <c r="M784" s="0" t="n">
        <v>5761.21150189571</v>
      </c>
      <c r="N784" s="0" t="n">
        <v>5920.15703767873</v>
      </c>
      <c r="O784" s="0" t="n">
        <v>11078.5981874879</v>
      </c>
    </row>
    <row r="785" customFormat="false" ht="15" hidden="false" customHeight="false" outlineLevel="0" collapsed="false">
      <c r="A785" s="0" t="n">
        <v>784</v>
      </c>
      <c r="B785" s="0" t="n">
        <v>12041.2706501048</v>
      </c>
      <c r="C785" s="0" t="n">
        <v>8915.37001981599</v>
      </c>
      <c r="D785" s="0" t="n">
        <v>8800.29895417947</v>
      </c>
      <c r="E785" s="0" t="n">
        <v>10111.9208436177</v>
      </c>
      <c r="F785" s="0" t="n">
        <v>13889.8050648876</v>
      </c>
      <c r="G785" s="0" t="n">
        <v>17438.7153795264</v>
      </c>
      <c r="H785" s="0" t="n">
        <v>14616.2683487851</v>
      </c>
      <c r="I785" s="0" t="n">
        <v>13937.2584663429</v>
      </c>
      <c r="J785" s="0" t="n">
        <v>14338.5718145889</v>
      </c>
      <c r="K785" s="0" t="n">
        <v>17001.6022495228</v>
      </c>
      <c r="L785" s="0" t="n">
        <v>9264.12122603904</v>
      </c>
      <c r="M785" s="0" t="n">
        <v>6565.39687523932</v>
      </c>
      <c r="N785" s="0" t="n">
        <v>7065.28583731994</v>
      </c>
      <c r="O785" s="0" t="n">
        <v>10600.4681816828</v>
      </c>
    </row>
    <row r="786" customFormat="false" ht="15" hidden="false" customHeight="false" outlineLevel="0" collapsed="false">
      <c r="A786" s="0" t="n">
        <v>785</v>
      </c>
      <c r="B786" s="0" t="n">
        <v>13780.3076462446</v>
      </c>
      <c r="C786" s="0" t="n">
        <v>11148.4185332299</v>
      </c>
      <c r="D786" s="0" t="n">
        <v>11196.9561600411</v>
      </c>
      <c r="E786" s="0" t="n">
        <v>12369.0006628313</v>
      </c>
      <c r="F786" s="0" t="n">
        <v>15933.8961211766</v>
      </c>
      <c r="G786" s="0" t="n">
        <v>17829.9779194433</v>
      </c>
      <c r="H786" s="0" t="n">
        <v>15581.283866414</v>
      </c>
      <c r="I786" s="0" t="n">
        <v>15134.2518828576</v>
      </c>
      <c r="J786" s="0" t="n">
        <v>15386.2138661578</v>
      </c>
      <c r="K786" s="0" t="n">
        <v>17992.4045770529</v>
      </c>
      <c r="L786" s="0" t="n">
        <v>11017.5472612797</v>
      </c>
      <c r="M786" s="0" t="n">
        <v>8763.30374836796</v>
      </c>
      <c r="N786" s="0" t="n">
        <v>9035.15480790577</v>
      </c>
      <c r="O786" s="0" t="n">
        <v>12028.5633611938</v>
      </c>
    </row>
    <row r="787" customFormat="false" ht="15" hidden="false" customHeight="false" outlineLevel="0" collapsed="false">
      <c r="A787" s="0" t="n">
        <v>786</v>
      </c>
      <c r="B787" s="0" t="n">
        <v>13580.4146783661</v>
      </c>
      <c r="C787" s="0" t="n">
        <v>11216.3474006879</v>
      </c>
      <c r="D787" s="0" t="n">
        <v>11338.5409926289</v>
      </c>
      <c r="E787" s="0" t="n">
        <v>12452.4299756927</v>
      </c>
      <c r="F787" s="0" t="n">
        <v>15778.9027309184</v>
      </c>
      <c r="G787" s="0" t="n">
        <v>17881.5929877577</v>
      </c>
      <c r="H787" s="0" t="n">
        <v>15898.2288932283</v>
      </c>
      <c r="I787" s="0" t="n">
        <v>15503.207255052</v>
      </c>
      <c r="J787" s="0" t="n">
        <v>15621.4848345246</v>
      </c>
      <c r="K787" s="0" t="n">
        <v>17931.5263383441</v>
      </c>
      <c r="L787" s="0" t="n">
        <v>11171.7007744925</v>
      </c>
      <c r="M787" s="0" t="n">
        <v>9247.30247550215</v>
      </c>
      <c r="N787" s="0" t="n">
        <v>9529.0786401512</v>
      </c>
      <c r="O787" s="0" t="n">
        <v>12219.4502087029</v>
      </c>
    </row>
    <row r="788" customFormat="false" ht="15" hidden="false" customHeight="false" outlineLevel="0" collapsed="false">
      <c r="A788" s="0" t="n">
        <v>787</v>
      </c>
      <c r="B788" s="0" t="n">
        <v>13405.6847894333</v>
      </c>
      <c r="C788" s="0" t="n">
        <v>11265.5014219658</v>
      </c>
      <c r="D788" s="0" t="n">
        <v>11448.5206204957</v>
      </c>
      <c r="E788" s="0" t="n">
        <v>12518.159109479</v>
      </c>
      <c r="F788" s="0" t="n">
        <v>15639.5883364952</v>
      </c>
      <c r="G788" s="0" t="n">
        <v>17978.3475034887</v>
      </c>
      <c r="H788" s="0" t="n">
        <v>16230.1196700893</v>
      </c>
      <c r="I788" s="0" t="n">
        <v>15874.4907167212</v>
      </c>
      <c r="J788" s="0" t="n">
        <v>15845.5502911179</v>
      </c>
      <c r="K788" s="0" t="n">
        <v>17894.3974026304</v>
      </c>
      <c r="L788" s="0" t="n">
        <v>11319.2373641713</v>
      </c>
      <c r="M788" s="0" t="n">
        <v>9675.55380960194</v>
      </c>
      <c r="N788" s="0" t="n">
        <v>9964.00781947397</v>
      </c>
      <c r="O788" s="0" t="n">
        <v>12393.8852818756</v>
      </c>
    </row>
    <row r="789" customFormat="false" ht="15" hidden="false" customHeight="false" outlineLevel="0" collapsed="false">
      <c r="A789" s="0" t="n">
        <v>788</v>
      </c>
      <c r="B789" s="0" t="n">
        <v>13084.0393414972</v>
      </c>
      <c r="C789" s="0" t="n">
        <v>11323.2245119639</v>
      </c>
      <c r="D789" s="0" t="n">
        <v>11600.6164261802</v>
      </c>
      <c r="E789" s="0" t="n">
        <v>12607.2538882434</v>
      </c>
      <c r="F789" s="0" t="n">
        <v>15387.7727318661</v>
      </c>
      <c r="G789" s="0" t="n">
        <v>18236.8246442715</v>
      </c>
      <c r="H789" s="0" t="n">
        <v>16936.7022807985</v>
      </c>
      <c r="I789" s="0" t="n">
        <v>16577.5898590107</v>
      </c>
      <c r="J789" s="0" t="n">
        <v>16241.2341207745</v>
      </c>
      <c r="K789" s="0" t="n">
        <v>17858.988503177</v>
      </c>
      <c r="L789" s="0" t="n">
        <v>11579.573232907</v>
      </c>
      <c r="M789" s="0" t="n">
        <v>10403.4112127434</v>
      </c>
      <c r="N789" s="0" t="n">
        <v>10701.8377910677</v>
      </c>
      <c r="O789" s="0" t="n">
        <v>12703.4805810578</v>
      </c>
    </row>
    <row r="790" customFormat="false" ht="15" hidden="false" customHeight="false" outlineLevel="0" collapsed="false">
      <c r="A790" s="0" t="n">
        <v>789</v>
      </c>
      <c r="B790" s="0" t="n">
        <v>12797.0272172152</v>
      </c>
      <c r="C790" s="0" t="n">
        <v>11350.231391584</v>
      </c>
      <c r="D790" s="0" t="n">
        <v>11679.3067732903</v>
      </c>
      <c r="E790" s="0" t="n">
        <v>12623.9062165435</v>
      </c>
      <c r="F790" s="0" t="n">
        <v>15121.3005259587</v>
      </c>
      <c r="G790" s="0" t="n">
        <v>18662.8855979796</v>
      </c>
      <c r="H790" s="0" t="n">
        <v>17720.1180128547</v>
      </c>
      <c r="I790" s="0" t="n">
        <v>17254.5356239538</v>
      </c>
      <c r="J790" s="0" t="n">
        <v>16570.7248366789</v>
      </c>
      <c r="K790" s="0" t="n">
        <v>17805.131476102</v>
      </c>
      <c r="L790" s="0" t="n">
        <v>11831.4329186377</v>
      </c>
      <c r="M790" s="0" t="n">
        <v>11018.0541133901</v>
      </c>
      <c r="N790" s="0" t="n">
        <v>11294.0786396486</v>
      </c>
      <c r="O790" s="0" t="n">
        <v>12928.0473769574</v>
      </c>
    </row>
    <row r="791" customFormat="false" ht="15" hidden="false" customHeight="false" outlineLevel="0" collapsed="false">
      <c r="A791" s="0" t="n">
        <v>790</v>
      </c>
      <c r="B791" s="0" t="n">
        <v>11252.7767303046</v>
      </c>
      <c r="C791" s="0" t="n">
        <v>9985.94705676853</v>
      </c>
      <c r="D791" s="0" t="n">
        <v>10205.1852335773</v>
      </c>
      <c r="E791" s="0" t="n">
        <v>11059.7618880812</v>
      </c>
      <c r="F791" s="0" t="n">
        <v>12662.5384102383</v>
      </c>
      <c r="G791" s="0" t="n">
        <v>21947.6584483705</v>
      </c>
      <c r="H791" s="0" t="n">
        <v>19307.5366686387</v>
      </c>
      <c r="I791" s="0" t="n">
        <v>17744.2255179577</v>
      </c>
      <c r="J791" s="0" t="n">
        <v>16087.4310269769</v>
      </c>
      <c r="K791" s="0" t="n">
        <v>16303.4110809988</v>
      </c>
      <c r="L791" s="0" t="n">
        <v>12294.6312186369</v>
      </c>
      <c r="M791" s="0" t="n">
        <v>11235.7320095156</v>
      </c>
      <c r="N791" s="0" t="n">
        <v>11148.4327582473</v>
      </c>
      <c r="O791" s="0" t="n">
        <v>11964.1404802349</v>
      </c>
    </row>
    <row r="792" customFormat="false" ht="15" hidden="false" customHeight="false" outlineLevel="0" collapsed="false">
      <c r="A792" s="0" t="n">
        <v>791</v>
      </c>
      <c r="B792" s="0" t="n">
        <v>12045.9727687275</v>
      </c>
      <c r="C792" s="0" t="n">
        <v>11674.5637090123</v>
      </c>
      <c r="D792" s="0" t="n">
        <v>11595.0925288954</v>
      </c>
      <c r="E792" s="0" t="n">
        <v>12157.5771081605</v>
      </c>
      <c r="F792" s="0" t="n">
        <v>13854.5085577231</v>
      </c>
      <c r="G792" s="0" t="n">
        <v>25030.2127424806</v>
      </c>
      <c r="H792" s="0" t="n">
        <v>23126.6863107355</v>
      </c>
      <c r="I792" s="0" t="n">
        <v>19443.58586636</v>
      </c>
      <c r="J792" s="0" t="n">
        <v>17070.7151312448</v>
      </c>
      <c r="K792" s="0" t="n">
        <v>17364.5176022122</v>
      </c>
      <c r="L792" s="0" t="n">
        <v>14375.5894588393</v>
      </c>
      <c r="M792" s="0" t="n">
        <v>13191.1404637369</v>
      </c>
      <c r="N792" s="0" t="n">
        <v>12520.1462556782</v>
      </c>
      <c r="O792" s="0" t="n">
        <v>13093.9852936845</v>
      </c>
    </row>
    <row r="793" customFormat="false" ht="15" hidden="false" customHeight="false" outlineLevel="0" collapsed="false">
      <c r="A793" s="0" t="n">
        <v>792</v>
      </c>
      <c r="B793" s="0" t="n">
        <v>10792.8220913127</v>
      </c>
      <c r="C793" s="0" t="n">
        <v>11145.7330659162</v>
      </c>
      <c r="D793" s="0" t="n">
        <v>11421.9577611496</v>
      </c>
      <c r="E793" s="0" t="n">
        <v>12188.8646749726</v>
      </c>
      <c r="F793" s="0" t="n">
        <v>13718.7687961446</v>
      </c>
      <c r="G793" s="0" t="n">
        <v>23201.7471488695</v>
      </c>
      <c r="H793" s="0" t="n">
        <v>22934.822793876</v>
      </c>
      <c r="I793" s="0" t="n">
        <v>19249.8210903455</v>
      </c>
      <c r="J793" s="0" t="n">
        <v>17040.3149101792</v>
      </c>
      <c r="K793" s="0" t="n">
        <v>17312.8434121624</v>
      </c>
      <c r="L793" s="0" t="n">
        <v>13080.76096264</v>
      </c>
      <c r="M793" s="0" t="n">
        <v>12681.0814882018</v>
      </c>
      <c r="N793" s="0" t="n">
        <v>12599.5024069285</v>
      </c>
      <c r="O793" s="0" t="n">
        <v>13324.1422718864</v>
      </c>
    </row>
    <row r="794" customFormat="false" ht="15" hidden="false" customHeight="false" outlineLevel="0" collapsed="false">
      <c r="A794" s="0" t="n">
        <v>793</v>
      </c>
      <c r="B794" s="0" t="n">
        <v>13833.2074301417</v>
      </c>
      <c r="C794" s="0" t="n">
        <v>7311.00038244055</v>
      </c>
      <c r="D794" s="0" t="n">
        <v>7153.2463744</v>
      </c>
      <c r="E794" s="0" t="n">
        <v>7788.42157117104</v>
      </c>
      <c r="F794" s="0" t="n">
        <v>15498.4119452414</v>
      </c>
      <c r="G794" s="0" t="n">
        <v>17658.7051363159</v>
      </c>
      <c r="H794" s="0" t="n">
        <v>11421.9071396773</v>
      </c>
      <c r="I794" s="0" t="n">
        <v>11064.9967904365</v>
      </c>
      <c r="J794" s="0" t="n">
        <v>11330.559263853</v>
      </c>
      <c r="K794" s="0" t="n">
        <v>18412.866835182</v>
      </c>
      <c r="L794" s="0" t="n">
        <v>4855.80739364519</v>
      </c>
      <c r="M794" s="0" t="n">
        <v>-131.251946166892</v>
      </c>
      <c r="N794" s="0" t="n">
        <v>-146.71529185253</v>
      </c>
      <c r="O794" s="0" t="n">
        <v>5865.32275498988</v>
      </c>
    </row>
    <row r="795" customFormat="false" ht="15" hidden="false" customHeight="false" outlineLevel="0" collapsed="false">
      <c r="A795" s="0" t="n">
        <v>794</v>
      </c>
      <c r="B795" s="0" t="n">
        <v>13570.4622417563</v>
      </c>
      <c r="C795" s="0" t="n">
        <v>8610.72670713196</v>
      </c>
      <c r="D795" s="0" t="n">
        <v>8244.09618195428</v>
      </c>
      <c r="E795" s="0" t="n">
        <v>10143.2038618762</v>
      </c>
      <c r="F795" s="0" t="n">
        <v>16375.7176981559</v>
      </c>
      <c r="G795" s="0" t="n">
        <v>17871.6527407816</v>
      </c>
      <c r="H795" s="0" t="n">
        <v>13176.355699929</v>
      </c>
      <c r="I795" s="0" t="n">
        <v>12598.982179149</v>
      </c>
      <c r="J795" s="0" t="n">
        <v>13963.0739227785</v>
      </c>
      <c r="K795" s="0" t="n">
        <v>19196.1072552317</v>
      </c>
      <c r="L795" s="0" t="n">
        <v>7370.92928493072</v>
      </c>
      <c r="M795" s="0" t="n">
        <v>2958.37456170682</v>
      </c>
      <c r="N795" s="0" t="n">
        <v>3749.85445001303</v>
      </c>
      <c r="O795" s="0" t="n">
        <v>10149.7218698904</v>
      </c>
    </row>
    <row r="796" customFormat="false" ht="15" hidden="false" customHeight="false" outlineLevel="0" collapsed="false">
      <c r="A796" s="0" t="n">
        <v>795</v>
      </c>
      <c r="B796" s="0" t="n">
        <v>13395.3817419295</v>
      </c>
      <c r="C796" s="0" t="n">
        <v>9556.16416816329</v>
      </c>
      <c r="D796" s="0" t="n">
        <v>9443.63860944235</v>
      </c>
      <c r="E796" s="0" t="n">
        <v>11317.1405607869</v>
      </c>
      <c r="F796" s="0" t="n">
        <v>16369.0662040727</v>
      </c>
      <c r="G796" s="0" t="n">
        <v>18082.9507303578</v>
      </c>
      <c r="H796" s="0" t="n">
        <v>14564.9122284584</v>
      </c>
      <c r="I796" s="0" t="n">
        <v>14137.3796408197</v>
      </c>
      <c r="J796" s="0" t="n">
        <v>15490.4944271137</v>
      </c>
      <c r="K796" s="0" t="n">
        <v>19474.6914195206</v>
      </c>
      <c r="L796" s="0" t="n">
        <v>8932.23382980581</v>
      </c>
      <c r="M796" s="0" t="n">
        <v>5631.26967608755</v>
      </c>
      <c r="N796" s="0" t="n">
        <v>6668.59799649669</v>
      </c>
      <c r="O796" s="0" t="n">
        <v>11846.0189811685</v>
      </c>
    </row>
    <row r="797" customFormat="false" ht="15" hidden="false" customHeight="false" outlineLevel="0" collapsed="false">
      <c r="A797" s="0" t="n">
        <v>796</v>
      </c>
      <c r="B797" s="0" t="n">
        <v>13354.2368706054</v>
      </c>
      <c r="C797" s="0" t="n">
        <v>10244.1887754831</v>
      </c>
      <c r="D797" s="0" t="n">
        <v>10316.144040766</v>
      </c>
      <c r="E797" s="0" t="n">
        <v>11953.0598591192</v>
      </c>
      <c r="F797" s="0" t="n">
        <v>16263.4278780415</v>
      </c>
      <c r="G797" s="0" t="n">
        <v>18540.4501991415</v>
      </c>
      <c r="H797" s="0" t="n">
        <v>15836.147113472</v>
      </c>
      <c r="I797" s="0" t="n">
        <v>15467.3133202747</v>
      </c>
      <c r="J797" s="0" t="n">
        <v>16287.9282527524</v>
      </c>
      <c r="K797" s="0" t="n">
        <v>19532.0419876565</v>
      </c>
      <c r="L797" s="0" t="n">
        <v>10028.5629378077</v>
      </c>
      <c r="M797" s="0" t="n">
        <v>7468.56175140031</v>
      </c>
      <c r="N797" s="0" t="n">
        <v>8397.61967411997</v>
      </c>
      <c r="O797" s="0" t="n">
        <v>12555.4598960461</v>
      </c>
    </row>
    <row r="798" customFormat="false" ht="15" hidden="false" customHeight="false" outlineLevel="0" collapsed="false">
      <c r="A798" s="0" t="n">
        <v>797</v>
      </c>
      <c r="B798" s="0" t="n">
        <v>13364.6010268629</v>
      </c>
      <c r="C798" s="0" t="n">
        <v>10728.7082126596</v>
      </c>
      <c r="D798" s="0" t="n">
        <v>10867.0816494579</v>
      </c>
      <c r="E798" s="0" t="n">
        <v>12206.7151552536</v>
      </c>
      <c r="F798" s="0" t="n">
        <v>16037.5192058733</v>
      </c>
      <c r="G798" s="0" t="n">
        <v>19182.6938720253</v>
      </c>
      <c r="H798" s="0" t="n">
        <v>16914.7042696754</v>
      </c>
      <c r="I798" s="0" t="n">
        <v>16565.2701389851</v>
      </c>
      <c r="J798" s="0" t="n">
        <v>16906.9421126244</v>
      </c>
      <c r="K798" s="0" t="n">
        <v>19464.5611106082</v>
      </c>
      <c r="L798" s="0" t="n">
        <v>10948.1693186311</v>
      </c>
      <c r="M798" s="0" t="n">
        <v>8839.98552095013</v>
      </c>
      <c r="N798" s="0" t="n">
        <v>9456.6364166892</v>
      </c>
      <c r="O798" s="0" t="n">
        <v>12808.0475969108</v>
      </c>
    </row>
    <row r="799" customFormat="false" ht="15" hidden="false" customHeight="false" outlineLevel="0" collapsed="false">
      <c r="A799" s="0" t="n">
        <v>798</v>
      </c>
      <c r="B799" s="0" t="n">
        <v>13321.5890568</v>
      </c>
      <c r="C799" s="0" t="n">
        <v>10901.0019314054</v>
      </c>
      <c r="D799" s="0" t="n">
        <v>11067.6677259313</v>
      </c>
      <c r="E799" s="0" t="n">
        <v>12290.8463411311</v>
      </c>
      <c r="F799" s="0" t="n">
        <v>15918.5352733782</v>
      </c>
      <c r="G799" s="0" t="n">
        <v>19682.687018468</v>
      </c>
      <c r="H799" s="0" t="n">
        <v>17630.2259284194</v>
      </c>
      <c r="I799" s="0" t="n">
        <v>17271.5057423222</v>
      </c>
      <c r="J799" s="0" t="n">
        <v>17333.4945121212</v>
      </c>
      <c r="K799" s="0" t="n">
        <v>19500.1996733733</v>
      </c>
      <c r="L799" s="0" t="n">
        <v>11549.631828341</v>
      </c>
      <c r="M799" s="0" t="n">
        <v>9572.35099868977</v>
      </c>
      <c r="N799" s="0" t="n">
        <v>10014.9343897847</v>
      </c>
      <c r="O799" s="0" t="n">
        <v>12986.4953321737</v>
      </c>
    </row>
    <row r="800" customFormat="false" ht="15" hidden="false" customHeight="false" outlineLevel="0" collapsed="false">
      <c r="A800" s="0" t="n">
        <v>799</v>
      </c>
      <c r="B800" s="0" t="n">
        <v>13286.8424961346</v>
      </c>
      <c r="C800" s="0" t="n">
        <v>11087.3091504371</v>
      </c>
      <c r="D800" s="0" t="n">
        <v>11242.905644046</v>
      </c>
      <c r="E800" s="0" t="n">
        <v>12350.656781183</v>
      </c>
      <c r="F800" s="0" t="n">
        <v>15772.6996849986</v>
      </c>
      <c r="G800" s="0" t="n">
        <v>20089.230455816</v>
      </c>
      <c r="H800" s="0" t="n">
        <v>18390.2268920376</v>
      </c>
      <c r="I800" s="0" t="n">
        <v>17880.292477566</v>
      </c>
      <c r="J800" s="0" t="n">
        <v>17647.8690330957</v>
      </c>
      <c r="K800" s="0" t="n">
        <v>19446.8689475511</v>
      </c>
      <c r="L800" s="0" t="n">
        <v>12004.3773971891</v>
      </c>
      <c r="M800" s="0" t="n">
        <v>10302.3305581981</v>
      </c>
      <c r="N800" s="0" t="n">
        <v>10534.8100153359</v>
      </c>
      <c r="O800" s="0" t="n">
        <v>13095.5497902506</v>
      </c>
    </row>
    <row r="801" customFormat="false" ht="15" hidden="false" customHeight="false" outlineLevel="0" collapsed="false">
      <c r="A801" s="0" t="n">
        <v>800</v>
      </c>
      <c r="B801" s="0" t="n">
        <v>11299.7212384477</v>
      </c>
      <c r="C801" s="0" t="n">
        <v>11346.355231037</v>
      </c>
      <c r="D801" s="0" t="n">
        <v>11682.3698184795</v>
      </c>
      <c r="E801" s="0" t="n">
        <v>11613.5515217721</v>
      </c>
      <c r="F801" s="0" t="n">
        <v>12411.3886194116</v>
      </c>
      <c r="G801" s="0" t="n">
        <v>11605.9537788358</v>
      </c>
      <c r="H801" s="0" t="n">
        <v>12837.6094341923</v>
      </c>
      <c r="I801" s="0" t="n">
        <v>13425.952703827</v>
      </c>
      <c r="J801" s="0" t="n">
        <v>13507.4816018015</v>
      </c>
      <c r="K801" s="0" t="n">
        <v>13733.444301249</v>
      </c>
      <c r="L801" s="0" t="n">
        <v>11141.184183542</v>
      </c>
      <c r="M801" s="0" t="n">
        <v>11760.7028613015</v>
      </c>
      <c r="N801" s="0" t="n">
        <v>11842.6024783137</v>
      </c>
      <c r="O801" s="0" t="n">
        <v>12017.4281137587</v>
      </c>
    </row>
    <row r="802" customFormat="false" ht="15" hidden="false" customHeight="false" outlineLevel="0" collapsed="false">
      <c r="A802" s="0" t="n">
        <v>801</v>
      </c>
      <c r="B802" s="0" t="n">
        <v>13321.7004502274</v>
      </c>
      <c r="C802" s="0" t="n">
        <v>11643.1394257838</v>
      </c>
      <c r="D802" s="0" t="n">
        <v>11734.4831233153</v>
      </c>
      <c r="E802" s="0" t="n">
        <v>12741.3813986567</v>
      </c>
      <c r="F802" s="0" t="n">
        <v>15467.0576132588</v>
      </c>
      <c r="G802" s="0" t="n">
        <v>21937.8355801598</v>
      </c>
      <c r="H802" s="0" t="n">
        <v>20380.8085715541</v>
      </c>
      <c r="I802" s="0" t="n">
        <v>19195.3659592879</v>
      </c>
      <c r="J802" s="0" t="n">
        <v>18123.5014854121</v>
      </c>
      <c r="K802" s="0" t="n">
        <v>19014.698601377</v>
      </c>
      <c r="L802" s="0" t="n">
        <v>13246.2205747944</v>
      </c>
      <c r="M802" s="0" t="n">
        <v>11936.2841855055</v>
      </c>
      <c r="N802" s="0" t="n">
        <v>11878.1894328614</v>
      </c>
      <c r="O802" s="0" t="n">
        <v>13505.9541502964</v>
      </c>
    </row>
    <row r="803" customFormat="false" ht="15" hidden="false" customHeight="false" outlineLevel="0" collapsed="false">
      <c r="A803" s="0" t="n">
        <v>802</v>
      </c>
      <c r="B803" s="0" t="n">
        <v>12543.4461433432</v>
      </c>
      <c r="C803" s="0" t="n">
        <v>11713.281273515</v>
      </c>
      <c r="D803" s="0" t="n">
        <v>12310.9499134533</v>
      </c>
      <c r="E803" s="0" t="n">
        <v>13545.8519401866</v>
      </c>
      <c r="F803" s="0" t="n">
        <v>15476.1553021928</v>
      </c>
      <c r="G803" s="0" t="n">
        <v>23080.8462257163</v>
      </c>
      <c r="H803" s="0" t="n">
        <v>21213.5815421097</v>
      </c>
      <c r="I803" s="0" t="n">
        <v>20214.1899023112</v>
      </c>
      <c r="J803" s="0" t="n">
        <v>18879.8917822059</v>
      </c>
      <c r="K803" s="0" t="n">
        <v>19522.0632571849</v>
      </c>
      <c r="L803" s="0" t="n">
        <v>13655.5335572134</v>
      </c>
      <c r="M803" s="0" t="n">
        <v>13062.4730013295</v>
      </c>
      <c r="N803" s="0" t="n">
        <v>13266.3541505253</v>
      </c>
      <c r="O803" s="0" t="n">
        <v>14401.9234324097</v>
      </c>
    </row>
    <row r="804" customFormat="false" ht="15" hidden="false" customHeight="false" outlineLevel="0" collapsed="false">
      <c r="A804" s="0" t="n">
        <v>803</v>
      </c>
      <c r="B804" s="0" t="n">
        <v>11909.025049344</v>
      </c>
      <c r="C804" s="0" t="n">
        <v>12032.8377468579</v>
      </c>
      <c r="D804" s="0" t="n">
        <v>12905.9425880402</v>
      </c>
      <c r="E804" s="0" t="n">
        <v>13605.4942953826</v>
      </c>
      <c r="F804" s="0" t="n">
        <v>13515.3751197837</v>
      </c>
      <c r="G804" s="0" t="n">
        <v>23814.0326035724</v>
      </c>
      <c r="H804" s="0" t="n">
        <v>23573.4848869394</v>
      </c>
      <c r="I804" s="0" t="n">
        <v>21086.8781909801</v>
      </c>
      <c r="J804" s="0" t="n">
        <v>19251.5171249202</v>
      </c>
      <c r="K804" s="0" t="n">
        <v>19524.7787230547</v>
      </c>
      <c r="L804" s="0" t="n">
        <v>14207.1579936819</v>
      </c>
      <c r="M804" s="0" t="n">
        <v>13964.2695071475</v>
      </c>
      <c r="N804" s="0" t="n">
        <v>14215.1359302249</v>
      </c>
      <c r="O804" s="0" t="n">
        <v>15258.763093434</v>
      </c>
    </row>
    <row r="805" customFormat="false" ht="15" hidden="false" customHeight="false" outlineLevel="0" collapsed="false">
      <c r="A805" s="0" t="n">
        <v>804</v>
      </c>
      <c r="B805" s="0" t="n">
        <v>13834.8396269193</v>
      </c>
      <c r="C805" s="0" t="n">
        <v>14412.9735591901</v>
      </c>
      <c r="D805" s="0" t="n">
        <v>14906.4066710184</v>
      </c>
      <c r="E805" s="0" t="n">
        <v>15981.9321210701</v>
      </c>
      <c r="F805" s="0" t="n">
        <v>17891.1295205235</v>
      </c>
      <c r="G805" s="0" t="n">
        <v>27054.5137573958</v>
      </c>
      <c r="H805" s="0" t="n">
        <v>26302.9198100516</v>
      </c>
      <c r="I805" s="0" t="n">
        <v>23032.4437359615</v>
      </c>
      <c r="J805" s="0" t="n">
        <v>21166.3670424598</v>
      </c>
      <c r="K805" s="0" t="n">
        <v>22027.3536442802</v>
      </c>
      <c r="L805" s="0" t="n">
        <v>16196.3260159504</v>
      </c>
      <c r="M805" s="0" t="n">
        <v>15875.6974389114</v>
      </c>
      <c r="N805" s="0" t="n">
        <v>15907.8433619057</v>
      </c>
      <c r="O805" s="0" t="n">
        <v>16978.8951433941</v>
      </c>
    </row>
    <row r="806" customFormat="false" ht="15" hidden="false" customHeight="false" outlineLevel="0" collapsed="false">
      <c r="A806" s="0" t="n">
        <v>805</v>
      </c>
      <c r="B806" s="0" t="n">
        <v>14542.3366737744</v>
      </c>
      <c r="C806" s="0" t="n">
        <v>7977.8607287771</v>
      </c>
      <c r="D806" s="0" t="n">
        <v>7823.11347197758</v>
      </c>
      <c r="E806" s="0" t="n">
        <v>8519.6703812542</v>
      </c>
      <c r="F806" s="0" t="n">
        <v>16930.2277590086</v>
      </c>
      <c r="G806" s="0" t="n">
        <v>18264.5438334952</v>
      </c>
      <c r="H806" s="0" t="n">
        <v>11944.1441598927</v>
      </c>
      <c r="I806" s="0" t="n">
        <v>11637.0948697463</v>
      </c>
      <c r="J806" s="0" t="n">
        <v>12076.3844757212</v>
      </c>
      <c r="K806" s="0" t="n">
        <v>19746.9633999816</v>
      </c>
      <c r="L806" s="0" t="n">
        <v>4921.40759525016</v>
      </c>
      <c r="M806" s="0" t="n">
        <v>-141.464331278203</v>
      </c>
      <c r="N806" s="0" t="n">
        <v>-32.6684568792937</v>
      </c>
      <c r="O806" s="0" t="n">
        <v>6440.74106920539</v>
      </c>
    </row>
    <row r="807" customFormat="false" ht="15" hidden="false" customHeight="false" outlineLevel="0" collapsed="false">
      <c r="A807" s="0" t="n">
        <v>806</v>
      </c>
      <c r="B807" s="0" t="n">
        <v>14345.3768621623</v>
      </c>
      <c r="C807" s="0" t="n">
        <v>9353.44101578624</v>
      </c>
      <c r="D807" s="0" t="n">
        <v>9104.99384917515</v>
      </c>
      <c r="E807" s="0" t="n">
        <v>11267.7965066067</v>
      </c>
      <c r="F807" s="0" t="n">
        <v>18034.2785209497</v>
      </c>
      <c r="G807" s="0" t="n">
        <v>18538.3791992876</v>
      </c>
      <c r="H807" s="0" t="n">
        <v>13964.1499292908</v>
      </c>
      <c r="I807" s="0" t="n">
        <v>13669.3809320559</v>
      </c>
      <c r="J807" s="0" t="n">
        <v>15357.9323777399</v>
      </c>
      <c r="K807" s="0" t="n">
        <v>20962.2462496464</v>
      </c>
      <c r="L807" s="0" t="n">
        <v>7629.18822350712</v>
      </c>
      <c r="M807" s="0" t="n">
        <v>3370.09766514718</v>
      </c>
      <c r="N807" s="0" t="n">
        <v>4378.68346096211</v>
      </c>
      <c r="O807" s="0" t="n">
        <v>11341.3967491032</v>
      </c>
    </row>
    <row r="808" customFormat="false" ht="15" hidden="false" customHeight="false" outlineLevel="0" collapsed="false">
      <c r="A808" s="0" t="n">
        <v>807</v>
      </c>
      <c r="B808" s="0" t="n">
        <v>14347.6307455698</v>
      </c>
      <c r="C808" s="0" t="n">
        <v>10530.5317395531</v>
      </c>
      <c r="D808" s="0" t="n">
        <v>10546.8187764267</v>
      </c>
      <c r="E808" s="0" t="n">
        <v>12676.2323030256</v>
      </c>
      <c r="F808" s="0" t="n">
        <v>18159.9037944681</v>
      </c>
      <c r="G808" s="0" t="n">
        <v>18834.8280675468</v>
      </c>
      <c r="H808" s="0" t="n">
        <v>15424.9727936068</v>
      </c>
      <c r="I808" s="0" t="n">
        <v>15321.7322026973</v>
      </c>
      <c r="J808" s="0" t="n">
        <v>17013.6230845328</v>
      </c>
      <c r="K808" s="0" t="n">
        <v>21303.5280834306</v>
      </c>
      <c r="L808" s="0" t="n">
        <v>9461.10602798197</v>
      </c>
      <c r="M808" s="0" t="n">
        <v>6333.7840976609</v>
      </c>
      <c r="N808" s="0" t="n">
        <v>7699.29903704674</v>
      </c>
      <c r="O808" s="0" t="n">
        <v>13303.2738143298</v>
      </c>
    </row>
    <row r="809" customFormat="false" ht="15" hidden="false" customHeight="false" outlineLevel="0" collapsed="false">
      <c r="A809" s="0" t="n">
        <v>808</v>
      </c>
      <c r="B809" s="0" t="n">
        <v>14368.0922092756</v>
      </c>
      <c r="C809" s="0" t="n">
        <v>11325.0909356671</v>
      </c>
      <c r="D809" s="0" t="n">
        <v>11582.1569168879</v>
      </c>
      <c r="E809" s="0" t="n">
        <v>13465.075308361</v>
      </c>
      <c r="F809" s="0" t="n">
        <v>18136.1100542294</v>
      </c>
      <c r="G809" s="0" t="n">
        <v>19254.4115255049</v>
      </c>
      <c r="H809" s="0" t="n">
        <v>16646.3968120973</v>
      </c>
      <c r="I809" s="0" t="n">
        <v>16608.7837758141</v>
      </c>
      <c r="J809" s="0" t="n">
        <v>17757.7064345564</v>
      </c>
      <c r="K809" s="0" t="n">
        <v>21413.3455345211</v>
      </c>
      <c r="L809" s="0" t="n">
        <v>10614.7720037362</v>
      </c>
      <c r="M809" s="0" t="n">
        <v>8241.38507878582</v>
      </c>
      <c r="N809" s="0" t="n">
        <v>9540.072123224</v>
      </c>
      <c r="O809" s="0" t="n">
        <v>14115.4397710422</v>
      </c>
    </row>
    <row r="810" customFormat="false" ht="15" hidden="false" customHeight="false" outlineLevel="0" collapsed="false">
      <c r="A810" s="0" t="n">
        <v>809</v>
      </c>
      <c r="B810" s="0" t="n">
        <v>14415.4912986415</v>
      </c>
      <c r="C810" s="0" t="n">
        <v>11858.9322349242</v>
      </c>
      <c r="D810" s="0" t="n">
        <v>12177.0494600058</v>
      </c>
      <c r="E810" s="0" t="n">
        <v>13764.6207761246</v>
      </c>
      <c r="F810" s="0" t="n">
        <v>17977.4203908102</v>
      </c>
      <c r="G810" s="0" t="n">
        <v>19839.7844160597</v>
      </c>
      <c r="H810" s="0" t="n">
        <v>17715.6283317286</v>
      </c>
      <c r="I810" s="0" t="n">
        <v>17702.2771256098</v>
      </c>
      <c r="J810" s="0" t="n">
        <v>18403.0340946929</v>
      </c>
      <c r="K810" s="0" t="n">
        <v>21419.4675148199</v>
      </c>
      <c r="L810" s="0" t="n">
        <v>11552.8191559417</v>
      </c>
      <c r="M810" s="0" t="n">
        <v>9617.39853039591</v>
      </c>
      <c r="N810" s="0" t="n">
        <v>10587.4938849619</v>
      </c>
      <c r="O810" s="0" t="n">
        <v>14399.5978159165</v>
      </c>
    </row>
    <row r="811" customFormat="false" ht="15" hidden="false" customHeight="false" outlineLevel="0" collapsed="false">
      <c r="A811" s="0" t="n">
        <v>810</v>
      </c>
      <c r="B811" s="0" t="n">
        <v>14433.9765873155</v>
      </c>
      <c r="C811" s="0" t="n">
        <v>12072.8797931795</v>
      </c>
      <c r="D811" s="0" t="n">
        <v>12404.7438635735</v>
      </c>
      <c r="E811" s="0" t="n">
        <v>13874.250855889</v>
      </c>
      <c r="F811" s="0" t="n">
        <v>17904.5508054479</v>
      </c>
      <c r="G811" s="0" t="n">
        <v>20398.8061030973</v>
      </c>
      <c r="H811" s="0" t="n">
        <v>18493.7292885772</v>
      </c>
      <c r="I811" s="0" t="n">
        <v>18466.3744740724</v>
      </c>
      <c r="J811" s="0" t="n">
        <v>18903.2102334398</v>
      </c>
      <c r="K811" s="0" t="n">
        <v>21523.14689113</v>
      </c>
      <c r="L811" s="0" t="n">
        <v>12238.1745596285</v>
      </c>
      <c r="M811" s="0" t="n">
        <v>10380.0823759443</v>
      </c>
      <c r="N811" s="0" t="n">
        <v>11169.5956713736</v>
      </c>
      <c r="O811" s="0" t="n">
        <v>14605.0866431695</v>
      </c>
    </row>
    <row r="812" customFormat="false" ht="15" hidden="false" customHeight="false" outlineLevel="0" collapsed="false">
      <c r="A812" s="0" t="n">
        <v>811</v>
      </c>
      <c r="B812" s="0" t="n">
        <v>14447.4177100537</v>
      </c>
      <c r="C812" s="0" t="n">
        <v>12323.9807065686</v>
      </c>
      <c r="D812" s="0" t="n">
        <v>12652.5226527936</v>
      </c>
      <c r="E812" s="0" t="n">
        <v>14028.4432135442</v>
      </c>
      <c r="F812" s="0" t="n">
        <v>17862.6274500921</v>
      </c>
      <c r="G812" s="0" t="n">
        <v>20851.2430954974</v>
      </c>
      <c r="H812" s="0" t="n">
        <v>19322.0126875106</v>
      </c>
      <c r="I812" s="0" t="n">
        <v>19144.958258173</v>
      </c>
      <c r="J812" s="0" t="n">
        <v>19297.5844824157</v>
      </c>
      <c r="K812" s="0" t="n">
        <v>21573.5621115414</v>
      </c>
      <c r="L812" s="0" t="n">
        <v>12810.8101015292</v>
      </c>
      <c r="M812" s="0" t="n">
        <v>11186.5883255256</v>
      </c>
      <c r="N812" s="0" t="n">
        <v>11733.6915608562</v>
      </c>
      <c r="O812" s="0" t="n">
        <v>14770.1023506774</v>
      </c>
    </row>
    <row r="813" customFormat="false" ht="15" hidden="false" customHeight="false" outlineLevel="0" collapsed="false">
      <c r="A813" s="0" t="n">
        <v>812</v>
      </c>
      <c r="B813" s="0" t="n">
        <v>12242.7782902032</v>
      </c>
      <c r="C813" s="0" t="n">
        <v>12185.6163430942</v>
      </c>
      <c r="D813" s="0" t="n">
        <v>12143.2003251509</v>
      </c>
      <c r="E813" s="0" t="n">
        <v>12668.9834853275</v>
      </c>
      <c r="F813" s="0" t="n">
        <v>13572.7703539948</v>
      </c>
      <c r="G813" s="0" t="n">
        <v>12851.0329059559</v>
      </c>
      <c r="H813" s="0" t="n">
        <v>13539.5520445134</v>
      </c>
      <c r="I813" s="0" t="n">
        <v>14196.6611809378</v>
      </c>
      <c r="J813" s="0" t="n">
        <v>13874.5308956667</v>
      </c>
      <c r="K813" s="0" t="n">
        <v>14156.8706829217</v>
      </c>
      <c r="L813" s="0" t="n">
        <v>12432.565292719</v>
      </c>
      <c r="M813" s="0" t="n">
        <v>12338.079716615</v>
      </c>
      <c r="N813" s="0" t="n">
        <v>12505.5976946213</v>
      </c>
      <c r="O813" s="0" t="n">
        <v>13137.7464795033</v>
      </c>
    </row>
    <row r="814" customFormat="false" ht="15" hidden="false" customHeight="false" outlineLevel="0" collapsed="false">
      <c r="A814" s="0" t="n">
        <v>813</v>
      </c>
      <c r="B814" s="0" t="n">
        <v>14566.4803409754</v>
      </c>
      <c r="C814" s="0" t="n">
        <v>13023.1632244684</v>
      </c>
      <c r="D814" s="0" t="n">
        <v>13284.9417377516</v>
      </c>
      <c r="E814" s="0" t="n">
        <v>14550.7312652016</v>
      </c>
      <c r="F814" s="0" t="n">
        <v>17684.9063863539</v>
      </c>
      <c r="G814" s="0" t="n">
        <v>22800.2336874836</v>
      </c>
      <c r="H814" s="0" t="n">
        <v>21494.5121695581</v>
      </c>
      <c r="I814" s="0" t="n">
        <v>20660.8075686579</v>
      </c>
      <c r="J814" s="0" t="n">
        <v>19980.1473573273</v>
      </c>
      <c r="K814" s="0" t="n">
        <v>21314.0381967942</v>
      </c>
      <c r="L814" s="0" t="n">
        <v>14133.7905880989</v>
      </c>
      <c r="M814" s="0" t="n">
        <v>13027.3411562175</v>
      </c>
      <c r="N814" s="0" t="n">
        <v>13258.9577289165</v>
      </c>
      <c r="O814" s="0" t="n">
        <v>15269.6820089246</v>
      </c>
    </row>
    <row r="815" customFormat="false" ht="15" hidden="false" customHeight="false" outlineLevel="0" collapsed="false">
      <c r="A815" s="0" t="n">
        <v>814</v>
      </c>
      <c r="B815" s="0" t="n">
        <v>13810.5002116607</v>
      </c>
      <c r="C815" s="0" t="n">
        <v>13333.6183270518</v>
      </c>
      <c r="D815" s="0" t="n">
        <v>14278.1858267004</v>
      </c>
      <c r="E815" s="0" t="n">
        <v>15746.4986899319</v>
      </c>
      <c r="F815" s="0" t="n">
        <v>17867.1170396218</v>
      </c>
      <c r="G815" s="0" t="n">
        <v>23955.4000757482</v>
      </c>
      <c r="H815" s="0" t="n">
        <v>22671.721926352</v>
      </c>
      <c r="I815" s="0" t="n">
        <v>22064.6573981108</v>
      </c>
      <c r="J815" s="0" t="n">
        <v>21106.8651091913</v>
      </c>
      <c r="K815" s="0" t="n">
        <v>22175.4584166581</v>
      </c>
      <c r="L815" s="0" t="n">
        <v>15011.7410249063</v>
      </c>
      <c r="M815" s="0" t="n">
        <v>14642.7210934765</v>
      </c>
      <c r="N815" s="0" t="n">
        <v>15124.5997971592</v>
      </c>
      <c r="O815" s="0" t="n">
        <v>16475.5758106306</v>
      </c>
    </row>
    <row r="816" customFormat="false" ht="15" hidden="false" customHeight="false" outlineLevel="0" collapsed="false">
      <c r="A816" s="0" t="n">
        <v>815</v>
      </c>
      <c r="B816" s="0" t="n">
        <v>13277.6701678482</v>
      </c>
      <c r="C816" s="0" t="n">
        <v>13760.3637966579</v>
      </c>
      <c r="D816" s="0" t="n">
        <v>15135.1058423125</v>
      </c>
      <c r="E816" s="0" t="n">
        <v>15848.0299261349</v>
      </c>
      <c r="F816" s="0" t="n">
        <v>15619.1181004302</v>
      </c>
      <c r="G816" s="0" t="n">
        <v>24450.1870634158</v>
      </c>
      <c r="H816" s="0" t="n">
        <v>24919.024987213</v>
      </c>
      <c r="I816" s="0" t="n">
        <v>22997.0158186271</v>
      </c>
      <c r="J816" s="0" t="n">
        <v>21646.4437454676</v>
      </c>
      <c r="K816" s="0" t="n">
        <v>22394.1571358706</v>
      </c>
      <c r="L816" s="0" t="n">
        <v>15605.6237531009</v>
      </c>
      <c r="M816" s="0" t="n">
        <v>15727.6268361956</v>
      </c>
      <c r="N816" s="0" t="n">
        <v>16190.5189412808</v>
      </c>
      <c r="O816" s="0" t="n">
        <v>17473.5461122891</v>
      </c>
    </row>
    <row r="817" customFormat="false" ht="15" hidden="false" customHeight="false" outlineLevel="0" collapsed="false">
      <c r="A817" s="0" t="n">
        <v>816</v>
      </c>
      <c r="B817" s="0" t="n">
        <v>13226.6865385015</v>
      </c>
      <c r="C817" s="0" t="n">
        <v>13982.6613987471</v>
      </c>
      <c r="D817" s="0" t="n">
        <v>15039.4372480639</v>
      </c>
      <c r="E817" s="0" t="n">
        <v>16116.3959387954</v>
      </c>
      <c r="F817" s="0" t="n">
        <v>14809.0993858808</v>
      </c>
      <c r="G817" s="0" t="n">
        <v>25553.6193498575</v>
      </c>
      <c r="H817" s="0" t="n">
        <v>25912.0468221946</v>
      </c>
      <c r="I817" s="0" t="n">
        <v>23339.7366900077</v>
      </c>
      <c r="J817" s="0" t="n">
        <v>21726.2927856381</v>
      </c>
      <c r="K817" s="0" t="n">
        <v>21970.0970777025</v>
      </c>
      <c r="L817" s="0" t="n">
        <v>15846.4355469704</v>
      </c>
      <c r="M817" s="0" t="n">
        <v>16095.9746520952</v>
      </c>
      <c r="N817" s="0" t="n">
        <v>16368.2433942753</v>
      </c>
      <c r="O817" s="0" t="n">
        <v>17985.3217538509</v>
      </c>
    </row>
    <row r="818" customFormat="false" ht="15" hidden="false" customHeight="false" outlineLevel="0" collapsed="false">
      <c r="A818" s="0" t="n">
        <v>817</v>
      </c>
      <c r="B818" s="0" t="n">
        <v>15063.8309850072</v>
      </c>
      <c r="C818" s="0" t="n">
        <v>8481.24965349345</v>
      </c>
      <c r="D818" s="0" t="n">
        <v>8354.22203883786</v>
      </c>
      <c r="E818" s="0" t="n">
        <v>9099.98099670684</v>
      </c>
      <c r="F818" s="0" t="n">
        <v>17965.926138514</v>
      </c>
      <c r="G818" s="0" t="n">
        <v>18731.0814126576</v>
      </c>
      <c r="H818" s="0" t="n">
        <v>12377.5355324181</v>
      </c>
      <c r="I818" s="0" t="n">
        <v>12090.0326755243</v>
      </c>
      <c r="J818" s="0" t="n">
        <v>12620.2876332716</v>
      </c>
      <c r="K818" s="0" t="n">
        <v>20690.1205170863</v>
      </c>
      <c r="L818" s="0" t="n">
        <v>4906.25079895938</v>
      </c>
      <c r="M818" s="0" t="n">
        <v>-101.580376766438</v>
      </c>
      <c r="N818" s="0" t="n">
        <v>-58.9524347534196</v>
      </c>
      <c r="O818" s="0" t="n">
        <v>6890.83814367961</v>
      </c>
    </row>
    <row r="819" customFormat="false" ht="15" hidden="false" customHeight="false" outlineLevel="0" collapsed="false">
      <c r="A819" s="0" t="n">
        <v>818</v>
      </c>
      <c r="B819" s="0" t="n">
        <v>15016.6738004807</v>
      </c>
      <c r="C819" s="0" t="n">
        <v>10042.4645656184</v>
      </c>
      <c r="D819" s="0" t="n">
        <v>9865.43749486095</v>
      </c>
      <c r="E819" s="0" t="n">
        <v>12219.2656678659</v>
      </c>
      <c r="F819" s="0" t="n">
        <v>19341.0623302303</v>
      </c>
      <c r="G819" s="0" t="n">
        <v>18939.7381150647</v>
      </c>
      <c r="H819" s="0" t="n">
        <v>14501.3208229042</v>
      </c>
      <c r="I819" s="0" t="n">
        <v>14464.1795935325</v>
      </c>
      <c r="J819" s="0" t="n">
        <v>16367.0510484916</v>
      </c>
      <c r="K819" s="0" t="n">
        <v>22194.0248149847</v>
      </c>
      <c r="L819" s="0" t="n">
        <v>7887.92027631298</v>
      </c>
      <c r="M819" s="0" t="n">
        <v>3783.57817114967</v>
      </c>
      <c r="N819" s="0" t="n">
        <v>4964.61900773297</v>
      </c>
      <c r="O819" s="0" t="n">
        <v>12297.7735581816</v>
      </c>
    </row>
    <row r="820" customFormat="false" ht="15" hidden="false" customHeight="false" outlineLevel="0" collapsed="false">
      <c r="A820" s="0" t="n">
        <v>819</v>
      </c>
      <c r="B820" s="0" t="n">
        <v>15147.2388046026</v>
      </c>
      <c r="C820" s="0" t="n">
        <v>11392.2454770251</v>
      </c>
      <c r="D820" s="0" t="n">
        <v>11484.8733792971</v>
      </c>
      <c r="E820" s="0" t="n">
        <v>13785.3572079552</v>
      </c>
      <c r="F820" s="0" t="n">
        <v>19559.6876628638</v>
      </c>
      <c r="G820" s="0" t="n">
        <v>19307.0854930688</v>
      </c>
      <c r="H820" s="0" t="n">
        <v>16038.3455083579</v>
      </c>
      <c r="I820" s="0" t="n">
        <v>16281.3462676087</v>
      </c>
      <c r="J820" s="0" t="n">
        <v>18223.1605064277</v>
      </c>
      <c r="K820" s="0" t="n">
        <v>22622.9453510097</v>
      </c>
      <c r="L820" s="0" t="n">
        <v>9953.49603720744</v>
      </c>
      <c r="M820" s="0" t="n">
        <v>7028.81740382011</v>
      </c>
      <c r="N820" s="0" t="n">
        <v>8645.13205962689</v>
      </c>
      <c r="O820" s="0" t="n">
        <v>14471.3315392338</v>
      </c>
    </row>
    <row r="821" customFormat="false" ht="15" hidden="false" customHeight="false" outlineLevel="0" collapsed="false">
      <c r="A821" s="0" t="n">
        <v>820</v>
      </c>
      <c r="B821" s="0" t="n">
        <v>15238.9266217827</v>
      </c>
      <c r="C821" s="0" t="n">
        <v>12277.0994443074</v>
      </c>
      <c r="D821" s="0" t="n">
        <v>12649.2722564122</v>
      </c>
      <c r="E821" s="0" t="n">
        <v>14688.5342920769</v>
      </c>
      <c r="F821" s="0" t="n">
        <v>19598.4616881194</v>
      </c>
      <c r="G821" s="0" t="n">
        <v>19715.4174485856</v>
      </c>
      <c r="H821" s="0" t="n">
        <v>17184.4746863507</v>
      </c>
      <c r="I821" s="0" t="n">
        <v>17417.6180553981</v>
      </c>
      <c r="J821" s="0" t="n">
        <v>18824.5578966229</v>
      </c>
      <c r="K821" s="0" t="n">
        <v>22774.147578032</v>
      </c>
      <c r="L821" s="0" t="n">
        <v>11103.3100302318</v>
      </c>
      <c r="M821" s="0" t="n">
        <v>8905.74198878746</v>
      </c>
      <c r="N821" s="0" t="n">
        <v>10474.6554162367</v>
      </c>
      <c r="O821" s="0" t="n">
        <v>15315.0493184453</v>
      </c>
    </row>
    <row r="822" customFormat="false" ht="15" hidden="false" customHeight="false" outlineLevel="0" collapsed="false">
      <c r="A822" s="0" t="n">
        <v>821</v>
      </c>
      <c r="B822" s="0" t="n">
        <v>15318.7583070132</v>
      </c>
      <c r="C822" s="0" t="n">
        <v>12814.9310163538</v>
      </c>
      <c r="D822" s="0" t="n">
        <v>13273.583650088</v>
      </c>
      <c r="E822" s="0" t="n">
        <v>15061.3499598118</v>
      </c>
      <c r="F822" s="0" t="n">
        <v>19540.9458057148</v>
      </c>
      <c r="G822" s="0" t="n">
        <v>20309.7737699664</v>
      </c>
      <c r="H822" s="0" t="n">
        <v>18276.7299218268</v>
      </c>
      <c r="I822" s="0" t="n">
        <v>18532.1972253331</v>
      </c>
      <c r="J822" s="0" t="n">
        <v>19561.0824963184</v>
      </c>
      <c r="K822" s="0" t="n">
        <v>22897.9260992971</v>
      </c>
      <c r="L822" s="0" t="n">
        <v>12048.3625300071</v>
      </c>
      <c r="M822" s="0" t="n">
        <v>10259.3373355166</v>
      </c>
      <c r="N822" s="0" t="n">
        <v>11554.5600045151</v>
      </c>
      <c r="O822" s="0" t="n">
        <v>15695.4395851539</v>
      </c>
    </row>
    <row r="823" customFormat="false" ht="15" hidden="false" customHeight="false" outlineLevel="0" collapsed="false">
      <c r="A823" s="0" t="n">
        <v>822</v>
      </c>
      <c r="B823" s="0" t="n">
        <v>15442.7655911402</v>
      </c>
      <c r="C823" s="0" t="n">
        <v>13124.7857545639</v>
      </c>
      <c r="D823" s="0" t="n">
        <v>13633.462446125</v>
      </c>
      <c r="E823" s="0" t="n">
        <v>15330.6469757259</v>
      </c>
      <c r="F823" s="0" t="n">
        <v>19609.09644568</v>
      </c>
      <c r="G823" s="0" t="n">
        <v>20816.2179400753</v>
      </c>
      <c r="H823" s="0" t="n">
        <v>19019.7198156042</v>
      </c>
      <c r="I823" s="0" t="n">
        <v>19272.2090718299</v>
      </c>
      <c r="J823" s="0" t="n">
        <v>20039.3152310406</v>
      </c>
      <c r="K823" s="0" t="n">
        <v>23076.9980843978</v>
      </c>
      <c r="L823" s="0" t="n">
        <v>12651.4136348582</v>
      </c>
      <c r="M823" s="0" t="n">
        <v>11027.3775279306</v>
      </c>
      <c r="N823" s="0" t="n">
        <v>12166.6737275102</v>
      </c>
      <c r="O823" s="0" t="n">
        <v>15975.7189391206</v>
      </c>
    </row>
    <row r="824" customFormat="false" ht="15" hidden="false" customHeight="false" outlineLevel="0" collapsed="false">
      <c r="A824" s="0" t="n">
        <v>823</v>
      </c>
      <c r="B824" s="0" t="n">
        <v>15396.3062739355</v>
      </c>
      <c r="C824" s="0" t="n">
        <v>13389.2479527399</v>
      </c>
      <c r="D824" s="0" t="n">
        <v>13912.0518393596</v>
      </c>
      <c r="E824" s="0" t="n">
        <v>15445.200975115</v>
      </c>
      <c r="F824" s="0" t="n">
        <v>19506.6316832419</v>
      </c>
      <c r="G824" s="0" t="n">
        <v>21398.0091539348</v>
      </c>
      <c r="H824" s="0" t="n">
        <v>20062.7051018422</v>
      </c>
      <c r="I824" s="0" t="n">
        <v>20123.020668016</v>
      </c>
      <c r="J824" s="0" t="n">
        <v>20523.1338024757</v>
      </c>
      <c r="K824" s="0" t="n">
        <v>23181.4910922497</v>
      </c>
      <c r="L824" s="0" t="n">
        <v>13406.6524645959</v>
      </c>
      <c r="M824" s="0" t="n">
        <v>12003.4485022309</v>
      </c>
      <c r="N824" s="0" t="n">
        <v>12756.2596428083</v>
      </c>
      <c r="O824" s="0" t="n">
        <v>16097.3833107396</v>
      </c>
    </row>
    <row r="825" customFormat="false" ht="15" hidden="false" customHeight="false" outlineLevel="0" collapsed="false">
      <c r="A825" s="0" t="n">
        <v>824</v>
      </c>
      <c r="B825" s="0" t="n">
        <v>12073.77618391</v>
      </c>
      <c r="C825" s="0" t="n">
        <v>11236.3673072136</v>
      </c>
      <c r="D825" s="0" t="n">
        <v>11404.2885961255</v>
      </c>
      <c r="E825" s="0" t="n">
        <v>11509.2549098934</v>
      </c>
      <c r="F825" s="0" t="n">
        <v>12748.1939076454</v>
      </c>
      <c r="G825" s="0" t="n">
        <v>13243.6838974962</v>
      </c>
      <c r="H825" s="0" t="n">
        <v>13469.7457011987</v>
      </c>
      <c r="I825" s="0" t="n">
        <v>14487.9639168425</v>
      </c>
      <c r="J825" s="0" t="n">
        <v>14020.152240712</v>
      </c>
      <c r="K825" s="0" t="n">
        <v>13648.7451942156</v>
      </c>
      <c r="L825" s="0" t="n">
        <v>11885.7715655746</v>
      </c>
      <c r="M825" s="0" t="n">
        <v>11797.1449892474</v>
      </c>
      <c r="N825" s="0" t="n">
        <v>11992.8410162595</v>
      </c>
      <c r="O825" s="0" t="n">
        <v>12057.9773272572</v>
      </c>
    </row>
    <row r="826" customFormat="false" ht="15" hidden="false" customHeight="false" outlineLevel="0" collapsed="false">
      <c r="A826" s="0" t="n">
        <v>825</v>
      </c>
      <c r="B826" s="0" t="n">
        <v>15548.3064925496</v>
      </c>
      <c r="C826" s="0" t="n">
        <v>14220.8988512107</v>
      </c>
      <c r="D826" s="0" t="n">
        <v>14703.0594611849</v>
      </c>
      <c r="E826" s="0" t="n">
        <v>16137.9982447436</v>
      </c>
      <c r="F826" s="0" t="n">
        <v>19517.3096423188</v>
      </c>
      <c r="G826" s="0" t="n">
        <v>23407.1046352751</v>
      </c>
      <c r="H826" s="0" t="n">
        <v>22474.0723787349</v>
      </c>
      <c r="I826" s="0" t="n">
        <v>21954.3552481933</v>
      </c>
      <c r="J826" s="0" t="n">
        <v>21478.3281602337</v>
      </c>
      <c r="K826" s="0" t="n">
        <v>23122.7368926349</v>
      </c>
      <c r="L826" s="0" t="n">
        <v>14751.2536220813</v>
      </c>
      <c r="M826" s="0" t="n">
        <v>13965.8169657574</v>
      </c>
      <c r="N826" s="0" t="n">
        <v>14459.8263775574</v>
      </c>
      <c r="O826" s="0" t="n">
        <v>16696.3247358744</v>
      </c>
    </row>
    <row r="827" customFormat="false" ht="15" hidden="false" customHeight="false" outlineLevel="0" collapsed="false">
      <c r="A827" s="0" t="n">
        <v>826</v>
      </c>
      <c r="B827" s="0" t="n">
        <v>14831.4626842577</v>
      </c>
      <c r="C827" s="0" t="n">
        <v>14683.7065656981</v>
      </c>
      <c r="D827" s="0" t="n">
        <v>15877.04399966</v>
      </c>
      <c r="E827" s="0" t="n">
        <v>17630.4489537817</v>
      </c>
      <c r="F827" s="0" t="n">
        <v>19922.8690112698</v>
      </c>
      <c r="G827" s="0" t="n">
        <v>24428.3417308288</v>
      </c>
      <c r="H827" s="0" t="n">
        <v>23671.9648708667</v>
      </c>
      <c r="I827" s="0" t="n">
        <v>23385.9203313885</v>
      </c>
      <c r="J827" s="0" t="n">
        <v>22791.60296909</v>
      </c>
      <c r="K827" s="0" t="n">
        <v>24284.4179156699</v>
      </c>
      <c r="L827" s="0" t="n">
        <v>16047.9849374387</v>
      </c>
      <c r="M827" s="0" t="n">
        <v>15886.1901723839</v>
      </c>
      <c r="N827" s="0" t="n">
        <v>16567.6680614529</v>
      </c>
      <c r="O827" s="0" t="n">
        <v>18173.3857997044</v>
      </c>
    </row>
    <row r="828" customFormat="false" ht="15" hidden="false" customHeight="false" outlineLevel="0" collapsed="false">
      <c r="A828" s="0" t="n">
        <v>827</v>
      </c>
      <c r="B828" s="0" t="n">
        <v>14579.7341787592</v>
      </c>
      <c r="C828" s="0" t="n">
        <v>15300.9715302032</v>
      </c>
      <c r="D828" s="0" t="n">
        <v>17039.9680220512</v>
      </c>
      <c r="E828" s="0" t="n">
        <v>17783.8936596408</v>
      </c>
      <c r="F828" s="0" t="n">
        <v>17285.1278431889</v>
      </c>
      <c r="G828" s="0" t="n">
        <v>25150.8416721305</v>
      </c>
      <c r="H828" s="0" t="n">
        <v>25922.6408629542</v>
      </c>
      <c r="I828" s="0" t="n">
        <v>24464.2743835129</v>
      </c>
      <c r="J828" s="0" t="n">
        <v>23494.2348353082</v>
      </c>
      <c r="K828" s="0" t="n">
        <v>24643.2116126194</v>
      </c>
      <c r="L828" s="0" t="n">
        <v>16834.4398426525</v>
      </c>
      <c r="M828" s="0" t="n">
        <v>17133.786020655</v>
      </c>
      <c r="N828" s="0" t="n">
        <v>17763.7874518004</v>
      </c>
      <c r="O828" s="0" t="n">
        <v>19292.8254769785</v>
      </c>
    </row>
    <row r="829" customFormat="false" ht="15" hidden="false" customHeight="false" outlineLevel="0" collapsed="false">
      <c r="A829" s="0" t="n">
        <v>828</v>
      </c>
      <c r="B829" s="0" t="n">
        <v>14454.4363490257</v>
      </c>
      <c r="C829" s="0" t="n">
        <v>15360.7941976571</v>
      </c>
      <c r="D829" s="0" t="n">
        <v>16779.3744285022</v>
      </c>
      <c r="E829" s="0" t="n">
        <v>18068.5793562702</v>
      </c>
      <c r="F829" s="0" t="n">
        <v>16151.7259841126</v>
      </c>
      <c r="G829" s="0" t="n">
        <v>26143.4785422948</v>
      </c>
      <c r="H829" s="0" t="n">
        <v>26985.7768736302</v>
      </c>
      <c r="I829" s="0" t="n">
        <v>24882.3455043825</v>
      </c>
      <c r="J829" s="0" t="n">
        <v>23565.920020393</v>
      </c>
      <c r="K829" s="0" t="n">
        <v>23957.9348132868</v>
      </c>
      <c r="L829" s="0" t="n">
        <v>17030.9747922313</v>
      </c>
      <c r="M829" s="0" t="n">
        <v>17489.604900108</v>
      </c>
      <c r="N829" s="0" t="n">
        <v>17911.3219202349</v>
      </c>
      <c r="O829" s="0" t="n">
        <v>19866.4069047281</v>
      </c>
    </row>
    <row r="830" customFormat="false" ht="15" hidden="false" customHeight="false" outlineLevel="0" collapsed="false">
      <c r="A830" s="0" t="n">
        <v>829</v>
      </c>
      <c r="B830" s="0" t="n">
        <v>15331.9121633453</v>
      </c>
      <c r="C830" s="0" t="n">
        <v>8885.75387280885</v>
      </c>
      <c r="D830" s="0" t="n">
        <v>8697.3474714882</v>
      </c>
      <c r="E830" s="0" t="n">
        <v>9484.95340985225</v>
      </c>
      <c r="F830" s="0" t="n">
        <v>18545.4661754416</v>
      </c>
      <c r="G830" s="0" t="n">
        <v>19026.2015197275</v>
      </c>
      <c r="H830" s="0" t="n">
        <v>12741.7505888324</v>
      </c>
      <c r="I830" s="0" t="n">
        <v>12433.6153013325</v>
      </c>
      <c r="J830" s="0" t="n">
        <v>12946.4668096842</v>
      </c>
      <c r="K830" s="0" t="n">
        <v>21264.5270276075</v>
      </c>
      <c r="L830" s="0" t="n">
        <v>4887.48866354427</v>
      </c>
      <c r="M830" s="0" t="n">
        <v>-31.359844706495</v>
      </c>
      <c r="N830" s="0" t="n">
        <v>-33.0530440277856</v>
      </c>
      <c r="O830" s="0" t="n">
        <v>7043.04989658938</v>
      </c>
    </row>
    <row r="831" customFormat="false" ht="15" hidden="false" customHeight="false" outlineLevel="0" collapsed="false">
      <c r="A831" s="0" t="n">
        <v>830</v>
      </c>
      <c r="B831" s="0" t="n">
        <v>15593.2333163108</v>
      </c>
      <c r="C831" s="0" t="n">
        <v>10645.6945448947</v>
      </c>
      <c r="D831" s="0" t="n">
        <v>10511.1675486457</v>
      </c>
      <c r="E831" s="0" t="n">
        <v>13011.6140511757</v>
      </c>
      <c r="F831" s="0" t="n">
        <v>20317.7880003126</v>
      </c>
      <c r="G831" s="0" t="n">
        <v>19174.9686259761</v>
      </c>
      <c r="H831" s="0" t="n">
        <v>14903.9760738076</v>
      </c>
      <c r="I831" s="0" t="n">
        <v>15143.5703874949</v>
      </c>
      <c r="J831" s="0" t="n">
        <v>17154.2417483055</v>
      </c>
      <c r="K831" s="0" t="n">
        <v>23045.0739562543</v>
      </c>
      <c r="L831" s="0" t="n">
        <v>8169.17775862921</v>
      </c>
      <c r="M831" s="0" t="n">
        <v>4233.30686037648</v>
      </c>
      <c r="N831" s="0" t="n">
        <v>5568.93393847232</v>
      </c>
      <c r="O831" s="0" t="n">
        <v>13070.5894673534</v>
      </c>
    </row>
    <row r="832" customFormat="false" ht="15" hidden="false" customHeight="false" outlineLevel="0" collapsed="false">
      <c r="A832" s="0" t="n">
        <v>831</v>
      </c>
      <c r="B832" s="0" t="n">
        <v>15853.8705182149</v>
      </c>
      <c r="C832" s="0" t="n">
        <v>12173.2202388435</v>
      </c>
      <c r="D832" s="0" t="n">
        <v>12328.5211342046</v>
      </c>
      <c r="E832" s="0" t="n">
        <v>14747.2024282735</v>
      </c>
      <c r="F832" s="0" t="n">
        <v>20639.6924351925</v>
      </c>
      <c r="G832" s="0" t="n">
        <v>19627.1754535866</v>
      </c>
      <c r="H832" s="0" t="n">
        <v>16454.6106635071</v>
      </c>
      <c r="I832" s="0" t="n">
        <v>16934.4109839742</v>
      </c>
      <c r="J832" s="0" t="n">
        <v>19026.1726884058</v>
      </c>
      <c r="K832" s="0" t="n">
        <v>23511.3551318019</v>
      </c>
      <c r="L832" s="0" t="n">
        <v>10422.4941632787</v>
      </c>
      <c r="M832" s="0" t="n">
        <v>7679.00215073494</v>
      </c>
      <c r="N832" s="0" t="n">
        <v>9471.39944183513</v>
      </c>
      <c r="O832" s="0" t="n">
        <v>15394.4524954001</v>
      </c>
    </row>
    <row r="833" customFormat="false" ht="15" hidden="false" customHeight="false" outlineLevel="0" collapsed="false">
      <c r="A833" s="0" t="n">
        <v>832</v>
      </c>
      <c r="B833" s="0" t="n">
        <v>15991.7301729207</v>
      </c>
      <c r="C833" s="0" t="n">
        <v>13104.7193585797</v>
      </c>
      <c r="D833" s="0" t="n">
        <v>13559.402196587</v>
      </c>
      <c r="E833" s="0" t="n">
        <v>15695.584925581</v>
      </c>
      <c r="F833" s="0" t="n">
        <v>20755.94750038</v>
      </c>
      <c r="G833" s="0" t="n">
        <v>20070.0533507533</v>
      </c>
      <c r="H833" s="0" t="n">
        <v>17607.42531626</v>
      </c>
      <c r="I833" s="0" t="n">
        <v>18032.1633753717</v>
      </c>
      <c r="J833" s="0" t="n">
        <v>19678.6519398617</v>
      </c>
      <c r="K833" s="0" t="n">
        <v>23807.5308394792</v>
      </c>
      <c r="L833" s="0" t="n">
        <v>11570.0154612051</v>
      </c>
      <c r="M833" s="0" t="n">
        <v>9523.92925080168</v>
      </c>
      <c r="N833" s="0" t="n">
        <v>11309.9202598498</v>
      </c>
      <c r="O833" s="0" t="n">
        <v>16296.5699362183</v>
      </c>
    </row>
    <row r="834" customFormat="false" ht="15" hidden="false" customHeight="false" outlineLevel="0" collapsed="false">
      <c r="A834" s="0" t="n">
        <v>833</v>
      </c>
      <c r="B834" s="0" t="n">
        <v>16026.8245969299</v>
      </c>
      <c r="C834" s="0" t="n">
        <v>13617.594632071</v>
      </c>
      <c r="D834" s="0" t="n">
        <v>14220.7859727286</v>
      </c>
      <c r="E834" s="0" t="n">
        <v>16161.0425027612</v>
      </c>
      <c r="F834" s="0" t="n">
        <v>20772.7500208165</v>
      </c>
      <c r="G834" s="0" t="n">
        <v>20618.8237188779</v>
      </c>
      <c r="H834" s="0" t="n">
        <v>18647.3661318822</v>
      </c>
      <c r="I834" s="0" t="n">
        <v>19114.3024939882</v>
      </c>
      <c r="J834" s="0" t="n">
        <v>20360.6774116671</v>
      </c>
      <c r="K834" s="0" t="n">
        <v>23947.8242324669</v>
      </c>
      <c r="L834" s="0" t="n">
        <v>12435.2376307924</v>
      </c>
      <c r="M834" s="0" t="n">
        <v>10813.4717048168</v>
      </c>
      <c r="N834" s="0" t="n">
        <v>12343.5103600219</v>
      </c>
      <c r="O834" s="0" t="n">
        <v>16690.9072050728</v>
      </c>
    </row>
    <row r="835" customFormat="false" ht="15" hidden="false" customHeight="false" outlineLevel="0" collapsed="false">
      <c r="A835" s="0" t="n">
        <v>834</v>
      </c>
      <c r="B835" s="0" t="n">
        <v>16179.36569128</v>
      </c>
      <c r="C835" s="0" t="n">
        <v>13948.203245404</v>
      </c>
      <c r="D835" s="0" t="n">
        <v>14576.1890537092</v>
      </c>
      <c r="E835" s="0" t="n">
        <v>16403.3618012536</v>
      </c>
      <c r="F835" s="0" t="n">
        <v>20847.6847031589</v>
      </c>
      <c r="G835" s="0" t="n">
        <v>21299.7339595116</v>
      </c>
      <c r="H835" s="0" t="n">
        <v>19488.3481560793</v>
      </c>
      <c r="I835" s="0" t="n">
        <v>19950.1730147598</v>
      </c>
      <c r="J835" s="0" t="n">
        <v>20990.1398739541</v>
      </c>
      <c r="K835" s="0" t="n">
        <v>24228.6116046726</v>
      </c>
      <c r="L835" s="0" t="n">
        <v>13249.4692164511</v>
      </c>
      <c r="M835" s="0" t="n">
        <v>11631.6350909356</v>
      </c>
      <c r="N835" s="0" t="n">
        <v>12988.1725045314</v>
      </c>
      <c r="O835" s="0" t="n">
        <v>17018.3905009722</v>
      </c>
    </row>
    <row r="836" customFormat="false" ht="15" hidden="false" customHeight="false" outlineLevel="0" collapsed="false">
      <c r="A836" s="0" t="n">
        <v>835</v>
      </c>
      <c r="B836" s="0" t="n">
        <v>16022.3379842072</v>
      </c>
      <c r="C836" s="0" t="n">
        <v>14101.8357718474</v>
      </c>
      <c r="D836" s="0" t="n">
        <v>14715.2849625138</v>
      </c>
      <c r="E836" s="0" t="n">
        <v>16425.6974598864</v>
      </c>
      <c r="F836" s="0" t="n">
        <v>20679.7792724443</v>
      </c>
      <c r="G836" s="0" t="n">
        <v>21657.9590920189</v>
      </c>
      <c r="H836" s="0" t="n">
        <v>20431.9478371917</v>
      </c>
      <c r="I836" s="0" t="n">
        <v>20674.0625232805</v>
      </c>
      <c r="J836" s="0" t="n">
        <v>21337.1267203262</v>
      </c>
      <c r="K836" s="0" t="n">
        <v>24250.9730548094</v>
      </c>
      <c r="L836" s="0" t="n">
        <v>13818.326856869</v>
      </c>
      <c r="M836" s="0" t="n">
        <v>12479.9778322249</v>
      </c>
      <c r="N836" s="0" t="n">
        <v>13419.9610588329</v>
      </c>
      <c r="O836" s="0" t="n">
        <v>17042.6465979891</v>
      </c>
    </row>
    <row r="837" customFormat="false" ht="15" hidden="false" customHeight="false" outlineLevel="0" collapsed="false">
      <c r="A837" s="0" t="n">
        <v>836</v>
      </c>
      <c r="B837" s="0" t="n">
        <v>13011.2767221618</v>
      </c>
      <c r="C837" s="0" t="n">
        <v>14280.3379172764</v>
      </c>
      <c r="D837" s="0" t="n">
        <v>12933.8392500042</v>
      </c>
      <c r="E837" s="0" t="n">
        <v>14287.8637693995</v>
      </c>
      <c r="F837" s="0" t="n">
        <v>15268.7369154662</v>
      </c>
      <c r="G837" s="0" t="n">
        <v>11005.4693179437</v>
      </c>
      <c r="H837" s="0" t="n">
        <v>11153.3094529695</v>
      </c>
      <c r="I837" s="0" t="n">
        <v>12455.5555555509</v>
      </c>
      <c r="J837" s="0" t="n">
        <v>13063.3771273167</v>
      </c>
      <c r="K837" s="0" t="n">
        <v>14733.9913004657</v>
      </c>
      <c r="L837" s="0" t="n">
        <v>11166.2694146395</v>
      </c>
      <c r="M837" s="0" t="n">
        <v>12860.5278682199</v>
      </c>
      <c r="N837" s="0" t="n">
        <v>14398.7826952196</v>
      </c>
      <c r="O837" s="0" t="n">
        <v>14993.310012939</v>
      </c>
    </row>
    <row r="838" customFormat="false" ht="15" hidden="false" customHeight="false" outlineLevel="0" collapsed="false">
      <c r="A838" s="0" t="n">
        <v>837</v>
      </c>
      <c r="B838" s="0" t="n">
        <v>16417.7497755165</v>
      </c>
      <c r="C838" s="0" t="n">
        <v>15218.843044546</v>
      </c>
      <c r="D838" s="0" t="n">
        <v>15895.7074262302</v>
      </c>
      <c r="E838" s="0" t="n">
        <v>17489.3960198134</v>
      </c>
      <c r="F838" s="0" t="n">
        <v>21118.2317401828</v>
      </c>
      <c r="G838" s="0" t="n">
        <v>23621.4274215305</v>
      </c>
      <c r="H838" s="0" t="n">
        <v>22765.2588045758</v>
      </c>
      <c r="I838" s="0" t="n">
        <v>22660.7721991076</v>
      </c>
      <c r="J838" s="0" t="n">
        <v>22620.9637648081</v>
      </c>
      <c r="K838" s="0" t="n">
        <v>24708.5597024279</v>
      </c>
      <c r="L838" s="0" t="n">
        <v>15211.1978522401</v>
      </c>
      <c r="M838" s="0" t="n">
        <v>14634.7141962645</v>
      </c>
      <c r="N838" s="0" t="n">
        <v>15487.1683591765</v>
      </c>
      <c r="O838" s="0" t="n">
        <v>17983.5236552925</v>
      </c>
    </row>
    <row r="839" customFormat="false" ht="15" hidden="false" customHeight="false" outlineLevel="0" collapsed="false">
      <c r="A839" s="0" t="n">
        <v>838</v>
      </c>
      <c r="B839" s="0" t="n">
        <v>15723.5763992023</v>
      </c>
      <c r="C839" s="0" t="n">
        <v>15838.8723029545</v>
      </c>
      <c r="D839" s="0" t="n">
        <v>17188.1625759401</v>
      </c>
      <c r="E839" s="0" t="n">
        <v>19133.3540846468</v>
      </c>
      <c r="F839" s="0" t="n">
        <v>21533.6661860459</v>
      </c>
      <c r="G839" s="0" t="n">
        <v>24915.5372619301</v>
      </c>
      <c r="H839" s="0" t="n">
        <v>24458.338763136</v>
      </c>
      <c r="I839" s="0" t="n">
        <v>24424.0502490638</v>
      </c>
      <c r="J839" s="0" t="n">
        <v>24062.9913401131</v>
      </c>
      <c r="K839" s="0" t="n">
        <v>25881.6963189138</v>
      </c>
      <c r="L839" s="0" t="n">
        <v>16953.8858721862</v>
      </c>
      <c r="M839" s="0" t="n">
        <v>16934.1238912709</v>
      </c>
      <c r="N839" s="0" t="n">
        <v>17655.8835178671</v>
      </c>
      <c r="O839" s="0" t="n">
        <v>19469.3986391338</v>
      </c>
    </row>
    <row r="840" customFormat="false" ht="15" hidden="false" customHeight="false" outlineLevel="0" collapsed="false">
      <c r="A840" s="0" t="n">
        <v>839</v>
      </c>
      <c r="B840" s="0" t="n">
        <v>15740.9237230024</v>
      </c>
      <c r="C840" s="0" t="n">
        <v>16657.8313620057</v>
      </c>
      <c r="D840" s="0" t="n">
        <v>18674.9450157083</v>
      </c>
      <c r="E840" s="0" t="n">
        <v>19410.5375252222</v>
      </c>
      <c r="F840" s="0" t="n">
        <v>18603.6505634484</v>
      </c>
      <c r="G840" s="0" t="n">
        <v>25805.5361084463</v>
      </c>
      <c r="H840" s="0" t="n">
        <v>26749.0454443862</v>
      </c>
      <c r="I840" s="0" t="n">
        <v>25644.2038194775</v>
      </c>
      <c r="J840" s="0" t="n">
        <v>24930.5331274496</v>
      </c>
      <c r="K840" s="0" t="n">
        <v>26412.1883496376</v>
      </c>
      <c r="L840" s="0" t="n">
        <v>17877.0775082014</v>
      </c>
      <c r="M840" s="0" t="n">
        <v>18330.3780805912</v>
      </c>
      <c r="N840" s="0" t="n">
        <v>19014.1410812852</v>
      </c>
      <c r="O840" s="0" t="n">
        <v>20755.201927579</v>
      </c>
    </row>
    <row r="841" customFormat="false" ht="15" hidden="false" customHeight="false" outlineLevel="0" collapsed="false">
      <c r="A841" s="0" t="n">
        <v>840</v>
      </c>
      <c r="B841" s="0" t="n">
        <v>15762.7335560397</v>
      </c>
      <c r="C841" s="0" t="n">
        <v>16465.396123477</v>
      </c>
      <c r="D841" s="0" t="n">
        <v>17653.4270930497</v>
      </c>
      <c r="E841" s="0" t="n">
        <v>19748.126517775</v>
      </c>
      <c r="F841" s="0" t="n">
        <v>17072.7114550858</v>
      </c>
      <c r="G841" s="0" t="n">
        <v>26923.2219839358</v>
      </c>
      <c r="H841" s="0" t="n">
        <v>27875.3426846853</v>
      </c>
      <c r="I841" s="0" t="n">
        <v>26130.3992926463</v>
      </c>
      <c r="J841" s="0" t="n">
        <v>25127.6571679691</v>
      </c>
      <c r="K841" s="0" t="n">
        <v>24483.2572618589</v>
      </c>
      <c r="L841" s="0" t="n">
        <v>18160.2435204063</v>
      </c>
      <c r="M841" s="0" t="n">
        <v>18662.3190643027</v>
      </c>
      <c r="N841" s="0" t="n">
        <v>19058.3291468954</v>
      </c>
      <c r="O841" s="0" t="n">
        <v>21232.5091321854</v>
      </c>
    </row>
    <row r="842" customFormat="false" ht="15" hidden="false" customHeight="false" outlineLevel="0" collapsed="false">
      <c r="A842" s="0" t="n">
        <v>841</v>
      </c>
      <c r="B842" s="0" t="n">
        <v>4804.6230004713</v>
      </c>
      <c r="C842" s="0" t="n">
        <v>8519.09703364228</v>
      </c>
      <c r="D842" s="0" t="n">
        <v>4020.06724076052</v>
      </c>
      <c r="E842" s="0" t="n">
        <v>3958.98774949318</v>
      </c>
      <c r="F842" s="0" t="n">
        <v>3984.16862712164</v>
      </c>
      <c r="G842" s="0" t="n">
        <v>7505.49572967406</v>
      </c>
      <c r="H842" s="0" t="n">
        <v>11806.9131900625</v>
      </c>
      <c r="I842" s="0" t="n">
        <v>7074.10373745006</v>
      </c>
      <c r="J842" s="0" t="n">
        <v>6767.30346013692</v>
      </c>
      <c r="K842" s="0" t="n">
        <v>6408.73989628018</v>
      </c>
      <c r="L842" s="0" t="n">
        <v>9558.71598110973</v>
      </c>
      <c r="M842" s="0" t="n">
        <v>6184.44509775813</v>
      </c>
      <c r="N842" s="0" t="n">
        <v>-256.921483043771</v>
      </c>
      <c r="O842" s="0" t="n">
        <v>-258.731190234089</v>
      </c>
      <c r="P842" s="0" t="n">
        <v>-260.21072830174</v>
      </c>
    </row>
    <row r="843" customFormat="false" ht="15" hidden="false" customHeight="false" outlineLevel="0" collapsed="false">
      <c r="A843" s="0" t="n">
        <v>842</v>
      </c>
      <c r="B843" s="0" t="n">
        <v>6185.39578300197</v>
      </c>
      <c r="C843" s="0" t="n">
        <v>7874.35148474187</v>
      </c>
      <c r="D843" s="0" t="n">
        <v>4797.60838194316</v>
      </c>
      <c r="E843" s="0" t="n">
        <v>4504.90897889448</v>
      </c>
      <c r="F843" s="0" t="n">
        <v>4915.38186173744</v>
      </c>
      <c r="G843" s="0" t="n">
        <v>8162.4795933921</v>
      </c>
      <c r="H843" s="0" t="n">
        <v>11223.272140591</v>
      </c>
      <c r="I843" s="0" t="n">
        <v>7889.58244109996</v>
      </c>
      <c r="J843" s="0" t="n">
        <v>7362.60016494068</v>
      </c>
      <c r="K843" s="0" t="n">
        <v>7532.27489216832</v>
      </c>
      <c r="L843" s="0" t="n">
        <v>10074.726617783</v>
      </c>
      <c r="M843" s="0" t="n">
        <v>6722.92779360141</v>
      </c>
      <c r="N843" s="0" t="n">
        <v>2010.75717333976</v>
      </c>
      <c r="O843" s="0" t="n">
        <v>1360.56169243716</v>
      </c>
      <c r="P843" s="0" t="n">
        <v>1861.68105895357</v>
      </c>
    </row>
    <row r="844" customFormat="false" ht="15" hidden="false" customHeight="false" outlineLevel="0" collapsed="false">
      <c r="A844" s="0" t="n">
        <v>843</v>
      </c>
      <c r="B844" s="0" t="n">
        <v>6294.18589479143</v>
      </c>
      <c r="C844" s="0" t="n">
        <v>7028.12149578457</v>
      </c>
      <c r="D844" s="0" t="n">
        <v>4587.37321040233</v>
      </c>
      <c r="E844" s="0" t="n">
        <v>4250.32314772818</v>
      </c>
      <c r="F844" s="0" t="n">
        <v>4856.24142687052</v>
      </c>
      <c r="G844" s="0" t="n">
        <v>7401.48276903867</v>
      </c>
      <c r="H844" s="0" t="n">
        <v>11254.6741481517</v>
      </c>
      <c r="I844" s="0" t="n">
        <v>8600.77986469988</v>
      </c>
      <c r="J844" s="0" t="n">
        <v>7803.04569222166</v>
      </c>
      <c r="K844" s="0" t="n">
        <v>7781.48132985789</v>
      </c>
      <c r="L844" s="0" t="n">
        <v>9438.83227497195</v>
      </c>
      <c r="M844" s="0" t="n">
        <v>7039.07479934153</v>
      </c>
      <c r="N844" s="0" t="n">
        <v>3601.19318918715</v>
      </c>
      <c r="O844" s="0" t="n">
        <v>2708.89764176672</v>
      </c>
      <c r="P844" s="0" t="n">
        <v>3313.03331072923</v>
      </c>
    </row>
    <row r="845" customFormat="false" ht="15" hidden="false" customHeight="false" outlineLevel="0" collapsed="false">
      <c r="A845" s="0" t="n">
        <v>844</v>
      </c>
      <c r="B845" s="0" t="n">
        <v>6442.53798120082</v>
      </c>
      <c r="C845" s="0" t="n">
        <v>6478.19108622911</v>
      </c>
      <c r="D845" s="0" t="n">
        <v>4682.76769533987</v>
      </c>
      <c r="E845" s="0" t="n">
        <v>4441.7928591278</v>
      </c>
      <c r="F845" s="0" t="n">
        <v>5064.97300784968</v>
      </c>
      <c r="G845" s="0" t="n">
        <v>7134.48810973793</v>
      </c>
      <c r="H845" s="0" t="n">
        <v>11021.3094061402</v>
      </c>
      <c r="I845" s="0" t="n">
        <v>8970.49745859859</v>
      </c>
      <c r="J845" s="0" t="n">
        <v>8207.07527312374</v>
      </c>
      <c r="K845" s="0" t="n">
        <v>8049.79839631914</v>
      </c>
      <c r="L845" s="0" t="n">
        <v>9171.39071210513</v>
      </c>
      <c r="M845" s="0" t="n">
        <v>6991.90115032274</v>
      </c>
      <c r="N845" s="0" t="n">
        <v>4506.37210144082</v>
      </c>
      <c r="O845" s="0" t="n">
        <v>3735.73603625351</v>
      </c>
      <c r="P845" s="0" t="n">
        <v>4246.58985140402</v>
      </c>
    </row>
    <row r="846" customFormat="false" ht="15" hidden="false" customHeight="false" outlineLevel="0" collapsed="false">
      <c r="A846" s="0" t="n">
        <v>845</v>
      </c>
      <c r="B846" s="0" t="n">
        <v>6395.19274158476</v>
      </c>
      <c r="C846" s="0" t="n">
        <v>6118.02565321006</v>
      </c>
      <c r="D846" s="0" t="n">
        <v>4704.54615904269</v>
      </c>
      <c r="E846" s="0" t="n">
        <v>4544.90265010493</v>
      </c>
      <c r="F846" s="0" t="n">
        <v>5080.79713355613</v>
      </c>
      <c r="G846" s="0" t="n">
        <v>6773.96924747502</v>
      </c>
      <c r="H846" s="0" t="n">
        <v>11198.1082708658</v>
      </c>
      <c r="I846" s="0" t="n">
        <v>9472.66801810176</v>
      </c>
      <c r="J846" s="0" t="n">
        <v>8680.57524888166</v>
      </c>
      <c r="K846" s="0" t="n">
        <v>8229.27935514622</v>
      </c>
      <c r="L846" s="0" t="n">
        <v>8863.78026954634</v>
      </c>
      <c r="M846" s="0" t="n">
        <v>7052.37081620596</v>
      </c>
      <c r="N846" s="0" t="n">
        <v>5090.09510268032</v>
      </c>
      <c r="O846" s="0" t="n">
        <v>4406.98796293497</v>
      </c>
      <c r="P846" s="0" t="n">
        <v>4731.46941629279</v>
      </c>
    </row>
    <row r="847" customFormat="false" ht="15" hidden="false" customHeight="false" outlineLevel="0" collapsed="false">
      <c r="A847" s="0" t="n">
        <v>846</v>
      </c>
      <c r="B847" s="0" t="n">
        <v>6357.64522263366</v>
      </c>
      <c r="C847" s="0" t="n">
        <v>5983.47132751601</v>
      </c>
      <c r="D847" s="0" t="n">
        <v>4712.35304543185</v>
      </c>
      <c r="E847" s="0" t="n">
        <v>4574.95261605048</v>
      </c>
      <c r="F847" s="0" t="n">
        <v>5068.49860025091</v>
      </c>
      <c r="G847" s="0" t="n">
        <v>6611.23981197047</v>
      </c>
      <c r="H847" s="0" t="n">
        <v>11341.1359663447</v>
      </c>
      <c r="I847" s="0" t="n">
        <v>9740.41921801421</v>
      </c>
      <c r="J847" s="0" t="n">
        <v>8901.63326549693</v>
      </c>
      <c r="K847" s="0" t="n">
        <v>8288.95087636605</v>
      </c>
      <c r="L847" s="0" t="n">
        <v>8727.64607292872</v>
      </c>
      <c r="M847" s="0" t="n">
        <v>7090.48689732393</v>
      </c>
      <c r="N847" s="0" t="n">
        <v>5314.66729209024</v>
      </c>
      <c r="O847" s="0" t="n">
        <v>4661.78169253769</v>
      </c>
      <c r="P847" s="0" t="n">
        <v>4899.56140568246</v>
      </c>
    </row>
    <row r="848" customFormat="false" ht="15" hidden="false" customHeight="false" outlineLevel="0" collapsed="false">
      <c r="A848" s="0" t="n">
        <v>847</v>
      </c>
      <c r="B848" s="0" t="n">
        <v>6194.60918753493</v>
      </c>
      <c r="C848" s="0" t="n">
        <v>5874.21898419312</v>
      </c>
      <c r="D848" s="0" t="n">
        <v>4658.28531161957</v>
      </c>
      <c r="E848" s="0" t="n">
        <v>4498.63237906703</v>
      </c>
      <c r="F848" s="0" t="n">
        <v>4919.55530112518</v>
      </c>
      <c r="G848" s="0" t="n">
        <v>6298.25566413157</v>
      </c>
      <c r="H848" s="0" t="n">
        <v>11792.5686535001</v>
      </c>
      <c r="I848" s="0" t="n">
        <v>10148.954030525</v>
      </c>
      <c r="J848" s="0" t="n">
        <v>9160.35228042135</v>
      </c>
      <c r="K848" s="0" t="n">
        <v>8292.83363369195</v>
      </c>
      <c r="L848" s="0" t="n">
        <v>8487.24424808688</v>
      </c>
      <c r="M848" s="0" t="n">
        <v>7272.03894190624</v>
      </c>
      <c r="N848" s="0" t="n">
        <v>5555.15677620196</v>
      </c>
      <c r="O848" s="0" t="n">
        <v>4851.86586435079</v>
      </c>
      <c r="P848" s="0" t="n">
        <v>4950.38808238457</v>
      </c>
    </row>
    <row r="849" customFormat="false" ht="15" hidden="false" customHeight="false" outlineLevel="0" collapsed="false">
      <c r="A849" s="0" t="n">
        <v>848</v>
      </c>
      <c r="B849" s="0" t="n">
        <v>6180.88706450628</v>
      </c>
      <c r="C849" s="0" t="n">
        <v>5680.43775618162</v>
      </c>
      <c r="D849" s="0" t="n">
        <v>4707.04956166103</v>
      </c>
      <c r="E849" s="0" t="n">
        <v>4591.46228305758</v>
      </c>
      <c r="F849" s="0" t="n">
        <v>4951.2838563331</v>
      </c>
      <c r="G849" s="0" t="n">
        <v>6131.69833341837</v>
      </c>
      <c r="H849" s="0" t="n">
        <v>12030.2661159208</v>
      </c>
      <c r="I849" s="0" t="n">
        <v>10616.3254262898</v>
      </c>
      <c r="J849" s="0" t="n">
        <v>9520.93388298125</v>
      </c>
      <c r="K849" s="0" t="n">
        <v>8350.70887973765</v>
      </c>
      <c r="L849" s="0" t="n">
        <v>8310.36809576924</v>
      </c>
      <c r="M849" s="0" t="n">
        <v>7253.14371905679</v>
      </c>
      <c r="N849" s="0" t="n">
        <v>5856.24832627078</v>
      </c>
      <c r="O849" s="0" t="n">
        <v>5224.89936151275</v>
      </c>
      <c r="P849" s="0" t="n">
        <v>5211.241565173</v>
      </c>
    </row>
    <row r="850" customFormat="false" ht="15" hidden="false" customHeight="false" outlineLevel="0" collapsed="false">
      <c r="A850" s="0" t="n">
        <v>849</v>
      </c>
      <c r="B850" s="0" t="n">
        <v>5976.81494640446</v>
      </c>
      <c r="C850" s="0" t="n">
        <v>5527.37540761146</v>
      </c>
      <c r="D850" s="0" t="n">
        <v>4677.38846828796</v>
      </c>
      <c r="E850" s="0" t="n">
        <v>4527.89652036665</v>
      </c>
      <c r="F850" s="0" t="n">
        <v>4782.86499146853</v>
      </c>
      <c r="G850" s="0" t="n">
        <v>5756.05242882058</v>
      </c>
      <c r="H850" s="0" t="n">
        <v>12763.1127620482</v>
      </c>
      <c r="I850" s="0" t="n">
        <v>11320.9522752927</v>
      </c>
      <c r="J850" s="0" t="n">
        <v>9859.81454623752</v>
      </c>
      <c r="K850" s="0" t="n">
        <v>8275.51216583568</v>
      </c>
      <c r="L850" s="0" t="n">
        <v>7969.28237562094</v>
      </c>
      <c r="M850" s="0" t="n">
        <v>7460.65235622581</v>
      </c>
      <c r="N850" s="0" t="n">
        <v>6191.37746293617</v>
      </c>
      <c r="O850" s="0" t="n">
        <v>5486.51991771022</v>
      </c>
      <c r="P850" s="0" t="n">
        <v>5289.49205960718</v>
      </c>
    </row>
    <row r="851" customFormat="false" ht="15" hidden="false" customHeight="false" outlineLevel="0" collapsed="false">
      <c r="A851" s="0" t="n">
        <v>850</v>
      </c>
      <c r="B851" s="0" t="n">
        <v>5626.84105141577</v>
      </c>
      <c r="C851" s="0" t="n">
        <v>5131.13539101353</v>
      </c>
      <c r="D851" s="0" t="n">
        <v>4662.01089840661</v>
      </c>
      <c r="E851" s="0" t="n">
        <v>4418.3497082208</v>
      </c>
      <c r="F851" s="0" t="n">
        <v>4507.64710962056</v>
      </c>
      <c r="G851" s="0" t="n">
        <v>5189.75254089293</v>
      </c>
      <c r="H851" s="0" t="n">
        <v>14293.2621684273</v>
      </c>
      <c r="I851" s="0" t="n">
        <v>12761.2426748982</v>
      </c>
      <c r="J851" s="0" t="n">
        <v>10194.3003603654</v>
      </c>
      <c r="K851" s="0" t="n">
        <v>7964.56377693361</v>
      </c>
      <c r="L851" s="0" t="n">
        <v>7362.24197926348</v>
      </c>
      <c r="M851" s="0" t="n">
        <v>7831.38654548231</v>
      </c>
      <c r="N851" s="0" t="n">
        <v>6692.93211625361</v>
      </c>
      <c r="O851" s="0" t="n">
        <v>5784.42283352581</v>
      </c>
      <c r="P851" s="0" t="n">
        <v>5318.37454150713</v>
      </c>
    </row>
    <row r="852" customFormat="false" ht="15" hidden="false" customHeight="false" outlineLevel="0" collapsed="false">
      <c r="A852" s="0" t="n">
        <v>851</v>
      </c>
      <c r="B852" s="0" t="n">
        <v>5192.37546134894</v>
      </c>
      <c r="C852" s="0" t="n">
        <v>4607.35065260967</v>
      </c>
      <c r="D852" s="0" t="n">
        <v>4609.79420890242</v>
      </c>
      <c r="E852" s="0" t="n">
        <v>4153.93007742297</v>
      </c>
      <c r="F852" s="0" t="n">
        <v>4095.15622069374</v>
      </c>
      <c r="G852" s="0" t="n">
        <v>4543.34302399784</v>
      </c>
      <c r="H852" s="0" t="n">
        <v>16536.7233212099</v>
      </c>
      <c r="I852" s="0" t="n">
        <v>14399.4124012988</v>
      </c>
      <c r="J852" s="0" t="n">
        <v>10081.2520723234</v>
      </c>
      <c r="K852" s="0" t="n">
        <v>7470.09946519048</v>
      </c>
      <c r="L852" s="0" t="n">
        <v>6729.94889190727</v>
      </c>
      <c r="M852" s="0" t="n">
        <v>8123.31728732196</v>
      </c>
      <c r="N852" s="0" t="n">
        <v>7095.80340893375</v>
      </c>
      <c r="O852" s="0" t="n">
        <v>5762.31773288753</v>
      </c>
      <c r="P852" s="0" t="n">
        <v>5075.3241441759</v>
      </c>
    </row>
    <row r="853" customFormat="false" ht="15" hidden="false" customHeight="false" outlineLevel="0" collapsed="false">
      <c r="A853" s="0" t="n">
        <v>852</v>
      </c>
      <c r="B853" s="0" t="n">
        <v>4988.65721785455</v>
      </c>
      <c r="C853" s="0" t="n">
        <v>4484.4668057287</v>
      </c>
      <c r="D853" s="0" t="n">
        <v>4579.83801842238</v>
      </c>
      <c r="E853" s="0" t="n">
        <v>3988.25096757857</v>
      </c>
      <c r="F853" s="0" t="n">
        <v>3888.00662219673</v>
      </c>
      <c r="G853" s="0" t="n">
        <v>4190.23572158019</v>
      </c>
      <c r="H853" s="0" t="n">
        <v>17953.5121958462</v>
      </c>
      <c r="I853" s="0" t="n">
        <v>15081.2093229165</v>
      </c>
      <c r="J853" s="0" t="n">
        <v>9867.04589393868</v>
      </c>
      <c r="K853" s="0" t="n">
        <v>7239.25115657412</v>
      </c>
      <c r="L853" s="0" t="n">
        <v>6420.17675609972</v>
      </c>
      <c r="M853" s="0" t="n">
        <v>7942.61467107271</v>
      </c>
      <c r="N853" s="0" t="n">
        <v>7190.0098637341</v>
      </c>
      <c r="O853" s="0" t="n">
        <v>5624.46079444536</v>
      </c>
      <c r="P853" s="0" t="n">
        <v>4964.93228638638</v>
      </c>
    </row>
    <row r="854" customFormat="false" ht="15" hidden="false" customHeight="false" outlineLevel="0" collapsed="false">
      <c r="A854" s="0" t="n">
        <v>853</v>
      </c>
      <c r="B854" s="0" t="n">
        <v>7122.86161403655</v>
      </c>
      <c r="C854" s="0" t="n">
        <v>10571.2054169307</v>
      </c>
      <c r="D854" s="0" t="n">
        <v>5631.88857275084</v>
      </c>
      <c r="E854" s="0" t="n">
        <v>5745.00301452298</v>
      </c>
      <c r="F854" s="0" t="n">
        <v>5831.84332540836</v>
      </c>
      <c r="G854" s="0" t="n">
        <v>10987.3200087737</v>
      </c>
      <c r="H854" s="0" t="n">
        <v>14603.824413346</v>
      </c>
      <c r="I854" s="0" t="n">
        <v>9387.59762142618</v>
      </c>
      <c r="J854" s="0" t="n">
        <v>9211.218654897</v>
      </c>
      <c r="K854" s="0" t="n">
        <v>8988.80487452492</v>
      </c>
      <c r="L854" s="0" t="n">
        <v>13528.0669682342</v>
      </c>
      <c r="M854" s="0" t="n">
        <v>7335.95225806682</v>
      </c>
      <c r="N854" s="0" t="n">
        <v>-250.078719390007</v>
      </c>
      <c r="O854" s="0" t="n">
        <v>-251.195711354209</v>
      </c>
      <c r="P854" s="0" t="n">
        <v>-252.98871281201</v>
      </c>
    </row>
    <row r="855" customFormat="false" ht="15" hidden="false" customHeight="false" outlineLevel="0" collapsed="false">
      <c r="A855" s="0" t="n">
        <v>854</v>
      </c>
      <c r="B855" s="0" t="n">
        <v>9822.89030322607</v>
      </c>
      <c r="C855" s="0" t="n">
        <v>11835.7674895915</v>
      </c>
      <c r="D855" s="0" t="n">
        <v>7653.14690510007</v>
      </c>
      <c r="E855" s="0" t="n">
        <v>7232.69992134347</v>
      </c>
      <c r="F855" s="0" t="n">
        <v>7978.69845541865</v>
      </c>
      <c r="G855" s="0" t="n">
        <v>13019.263326767</v>
      </c>
      <c r="H855" s="0" t="n">
        <v>15118.1063052325</v>
      </c>
      <c r="I855" s="0" t="n">
        <v>10805.5273138856</v>
      </c>
      <c r="J855" s="0" t="n">
        <v>10242.2085363552</v>
      </c>
      <c r="K855" s="0" t="n">
        <v>10854.7794325842</v>
      </c>
      <c r="L855" s="0" t="n">
        <v>14932.8597042999</v>
      </c>
      <c r="M855" s="0" t="n">
        <v>9464.03702272328</v>
      </c>
      <c r="N855" s="0" t="n">
        <v>3032.03220487547</v>
      </c>
      <c r="O855" s="0" t="n">
        <v>2123.84671439244</v>
      </c>
      <c r="P855" s="0" t="n">
        <v>3103.31538879959</v>
      </c>
    </row>
    <row r="856" customFormat="false" ht="15" hidden="false" customHeight="false" outlineLevel="0" collapsed="false">
      <c r="A856" s="0" t="n">
        <v>855</v>
      </c>
      <c r="B856" s="0" t="n">
        <v>9480.18755660443</v>
      </c>
      <c r="C856" s="0" t="n">
        <v>9352.5003891714</v>
      </c>
      <c r="D856" s="0" t="n">
        <v>6279.47352708439</v>
      </c>
      <c r="E856" s="0" t="n">
        <v>6003.78839542091</v>
      </c>
      <c r="F856" s="0" t="n">
        <v>6956.20968255118</v>
      </c>
      <c r="G856" s="0" t="n">
        <v>10499.6086879768</v>
      </c>
      <c r="H856" s="0" t="n">
        <v>14924.2736798263</v>
      </c>
      <c r="I856" s="0" t="n">
        <v>11665.1168332272</v>
      </c>
      <c r="J856" s="0" t="n">
        <v>10999.0738510283</v>
      </c>
      <c r="K856" s="0" t="n">
        <v>11490.4169905425</v>
      </c>
      <c r="L856" s="0" t="n">
        <v>13818.8295776474</v>
      </c>
      <c r="M856" s="0" t="n">
        <v>9038.32442239377</v>
      </c>
      <c r="N856" s="0" t="n">
        <v>4755.94275364078</v>
      </c>
      <c r="O856" s="0" t="n">
        <v>4062.87181405223</v>
      </c>
      <c r="P856" s="0" t="n">
        <v>5359.59335345985</v>
      </c>
    </row>
    <row r="857" customFormat="false" ht="15" hidden="false" customHeight="false" outlineLevel="0" collapsed="false">
      <c r="A857" s="0" t="n">
        <v>856</v>
      </c>
      <c r="B857" s="0" t="n">
        <v>10504.1406822323</v>
      </c>
      <c r="C857" s="0" t="n">
        <v>10125.279259512</v>
      </c>
      <c r="D857" s="0" t="n">
        <v>7842.98882260262</v>
      </c>
      <c r="E857" s="0" t="n">
        <v>7643.28561727929</v>
      </c>
      <c r="F857" s="0" t="n">
        <v>8737.95487502046</v>
      </c>
      <c r="G857" s="0" t="n">
        <v>11957.1684725169</v>
      </c>
      <c r="H857" s="0" t="n">
        <v>14476.1913696223</v>
      </c>
      <c r="I857" s="0" t="n">
        <v>12111.8982487228</v>
      </c>
      <c r="J857" s="0" t="n">
        <v>11447.780105782</v>
      </c>
      <c r="K857" s="0" t="n">
        <v>11785.9308047652</v>
      </c>
      <c r="L857" s="0" t="n">
        <v>14027.2307533835</v>
      </c>
      <c r="M857" s="0" t="n">
        <v>9843.83859016296</v>
      </c>
      <c r="N857" s="0" t="n">
        <v>6732.14813851597</v>
      </c>
      <c r="O857" s="0" t="n">
        <v>5904.77595806425</v>
      </c>
      <c r="P857" s="0" t="n">
        <v>6978.06548771252</v>
      </c>
    </row>
    <row r="858" customFormat="false" ht="15" hidden="false" customHeight="false" outlineLevel="0" collapsed="false">
      <c r="A858" s="0" t="n">
        <v>857</v>
      </c>
      <c r="B858" s="0" t="n">
        <v>10586.9463746128</v>
      </c>
      <c r="C858" s="0" t="n">
        <v>9726.29910855558</v>
      </c>
      <c r="D858" s="0" t="n">
        <v>7992.79284745569</v>
      </c>
      <c r="E858" s="0" t="n">
        <v>7944.56067896844</v>
      </c>
      <c r="F858" s="0" t="n">
        <v>8919.15992448603</v>
      </c>
      <c r="G858" s="0" t="n">
        <v>11615.4971052408</v>
      </c>
      <c r="H858" s="0" t="n">
        <v>14498.7060650591</v>
      </c>
      <c r="I858" s="0" t="n">
        <v>12688.3846952732</v>
      </c>
      <c r="J858" s="0" t="n">
        <v>12131.9961583907</v>
      </c>
      <c r="K858" s="0" t="n">
        <v>12177.060398164</v>
      </c>
      <c r="L858" s="0" t="n">
        <v>13806.009542555</v>
      </c>
      <c r="M858" s="0" t="n">
        <v>9907.4549701231</v>
      </c>
      <c r="N858" s="0" t="n">
        <v>7582.48905048508</v>
      </c>
      <c r="O858" s="0" t="n">
        <v>6965.65490366138</v>
      </c>
      <c r="P858" s="0" t="n">
        <v>7807.12438541294</v>
      </c>
    </row>
    <row r="859" customFormat="false" ht="15" hidden="false" customHeight="false" outlineLevel="0" collapsed="false">
      <c r="A859" s="0" t="n">
        <v>858</v>
      </c>
      <c r="B859" s="0" t="n">
        <v>10630.1171862433</v>
      </c>
      <c r="C859" s="0" t="n">
        <v>9569.14306697032</v>
      </c>
      <c r="D859" s="0" t="n">
        <v>8048.57070355584</v>
      </c>
      <c r="E859" s="0" t="n">
        <v>8056.67558322831</v>
      </c>
      <c r="F859" s="0" t="n">
        <v>8982.17976984672</v>
      </c>
      <c r="G859" s="0" t="n">
        <v>11478.4699050671</v>
      </c>
      <c r="H859" s="0" t="n">
        <v>14579.682854728</v>
      </c>
      <c r="I859" s="0" t="n">
        <v>12999.6109109734</v>
      </c>
      <c r="J859" s="0" t="n">
        <v>12458.4669481733</v>
      </c>
      <c r="K859" s="0" t="n">
        <v>12345.7304484528</v>
      </c>
      <c r="L859" s="0" t="n">
        <v>13750.8136144732</v>
      </c>
      <c r="M859" s="0" t="n">
        <v>9932.77831946986</v>
      </c>
      <c r="N859" s="0" t="n">
        <v>7898.11948315327</v>
      </c>
      <c r="O859" s="0" t="n">
        <v>7373.3727267771</v>
      </c>
      <c r="P859" s="0" t="n">
        <v>8121.74730466518</v>
      </c>
    </row>
    <row r="860" customFormat="false" ht="15" hidden="false" customHeight="false" outlineLevel="0" collapsed="false">
      <c r="A860" s="0" t="n">
        <v>859</v>
      </c>
      <c r="B860" s="0" t="n">
        <v>11836.8895225248</v>
      </c>
      <c r="C860" s="0" t="n">
        <v>10123.4683449055</v>
      </c>
      <c r="D860" s="0" t="n">
        <v>10950.2573522719</v>
      </c>
      <c r="E860" s="0" t="n">
        <v>11066.926405823</v>
      </c>
      <c r="F860" s="0" t="n">
        <v>11330.5868512432</v>
      </c>
      <c r="G860" s="0" t="n">
        <v>12303.4225893789</v>
      </c>
      <c r="H860" s="0" t="n">
        <v>10802.2863134648</v>
      </c>
      <c r="I860" s="0" t="n">
        <v>11291.836121421</v>
      </c>
      <c r="J860" s="0" t="n">
        <v>12118.7020254082</v>
      </c>
      <c r="K860" s="0" t="n">
        <v>12231.9758290633</v>
      </c>
      <c r="L860" s="0" t="n">
        <v>13459.3224655506</v>
      </c>
      <c r="M860" s="0" t="n">
        <v>9798.98250041909</v>
      </c>
      <c r="N860" s="0" t="n">
        <v>10149.3884183428</v>
      </c>
      <c r="O860" s="0" t="n">
        <v>10742.9721635116</v>
      </c>
      <c r="P860" s="0" t="n">
        <v>11110.8178999173</v>
      </c>
    </row>
    <row r="861" customFormat="false" ht="15" hidden="false" customHeight="false" outlineLevel="0" collapsed="false">
      <c r="A861" s="0" t="n">
        <v>860</v>
      </c>
      <c r="B861" s="0" t="n">
        <v>10704.9557200114</v>
      </c>
      <c r="C861" s="0" t="n">
        <v>9174.5971895996</v>
      </c>
      <c r="D861" s="0" t="n">
        <v>8123.70056135063</v>
      </c>
      <c r="E861" s="0" t="n">
        <v>8253.45444324959</v>
      </c>
      <c r="F861" s="0" t="n">
        <v>9053.4179738096</v>
      </c>
      <c r="G861" s="0" t="n">
        <v>11089.2730703713</v>
      </c>
      <c r="H861" s="0" t="n">
        <v>15067.9876857552</v>
      </c>
      <c r="I861" s="0" t="n">
        <v>14002.4870128459</v>
      </c>
      <c r="J861" s="0" t="n">
        <v>13429.1878172269</v>
      </c>
      <c r="K861" s="0" t="n">
        <v>12802.3993494025</v>
      </c>
      <c r="L861" s="0" t="n">
        <v>13627.1725987698</v>
      </c>
      <c r="M861" s="0" t="n">
        <v>10016.2656081145</v>
      </c>
      <c r="N861" s="0" t="n">
        <v>8636.63598385218</v>
      </c>
      <c r="O861" s="0" t="n">
        <v>8312.49428428025</v>
      </c>
      <c r="P861" s="0" t="n">
        <v>8810.70973907249</v>
      </c>
    </row>
    <row r="862" customFormat="false" ht="15" hidden="false" customHeight="false" outlineLevel="0" collapsed="false">
      <c r="A862" s="0" t="n">
        <v>861</v>
      </c>
      <c r="B862" s="0" t="n">
        <v>9491.09077410069</v>
      </c>
      <c r="C862" s="0" t="n">
        <v>8794.29830038584</v>
      </c>
      <c r="D862" s="0" t="n">
        <v>7493.21536310376</v>
      </c>
      <c r="E862" s="0" t="n">
        <v>7236.84604535105</v>
      </c>
      <c r="F862" s="0" t="n">
        <v>7675.7827062341</v>
      </c>
      <c r="G862" s="0" t="n">
        <v>9170.54115524328</v>
      </c>
      <c r="H862" s="0" t="n">
        <v>18095.4463452168</v>
      </c>
      <c r="I862" s="0" t="n">
        <v>15876.3908848821</v>
      </c>
      <c r="J862" s="0" t="n">
        <v>14011.661986106</v>
      </c>
      <c r="K862" s="0" t="n">
        <v>12469.7995472591</v>
      </c>
      <c r="L862" s="0" t="n">
        <v>12534.7573949179</v>
      </c>
      <c r="M862" s="0" t="n">
        <v>11322.948812819</v>
      </c>
      <c r="N862" s="0" t="n">
        <v>9344.1380635027</v>
      </c>
      <c r="O862" s="0" t="n">
        <v>8268.03320127071</v>
      </c>
      <c r="P862" s="0" t="n">
        <v>8308.28721152994</v>
      </c>
    </row>
    <row r="863" customFormat="false" ht="15" hidden="false" customHeight="false" outlineLevel="0" collapsed="false">
      <c r="A863" s="0" t="n">
        <v>862</v>
      </c>
      <c r="B863" s="0" t="n">
        <v>10498.2599070312</v>
      </c>
      <c r="C863" s="0" t="n">
        <v>8407.36768925238</v>
      </c>
      <c r="D863" s="0" t="n">
        <v>8127.0010827868</v>
      </c>
      <c r="E863" s="0" t="n">
        <v>8298.97129313259</v>
      </c>
      <c r="F863" s="0" t="n">
        <v>8778.0885376941</v>
      </c>
      <c r="G863" s="0" t="n">
        <v>10178.5541731336</v>
      </c>
      <c r="H863" s="0" t="n">
        <v>17014.8211728442</v>
      </c>
      <c r="I863" s="0" t="n">
        <v>16618.0606972453</v>
      </c>
      <c r="J863" s="0" t="n">
        <v>14986.6249296863</v>
      </c>
      <c r="K863" s="0" t="n">
        <v>13164.7401087423</v>
      </c>
      <c r="L863" s="0" t="n">
        <v>13152.6025759008</v>
      </c>
      <c r="M863" s="0" t="n">
        <v>10403.4109896947</v>
      </c>
      <c r="N863" s="0" t="n">
        <v>9762.82695359427</v>
      </c>
      <c r="O863" s="0" t="n">
        <v>9520.51190244548</v>
      </c>
      <c r="P863" s="0" t="n">
        <v>9492.68642957788</v>
      </c>
    </row>
    <row r="864" customFormat="false" ht="15" hidden="false" customHeight="false" outlineLevel="0" collapsed="false">
      <c r="A864" s="0" t="n">
        <v>863</v>
      </c>
      <c r="B864" s="0" t="n">
        <v>10263.3857330319</v>
      </c>
      <c r="C864" s="0" t="n">
        <v>7647.63688541425</v>
      </c>
      <c r="D864" s="0" t="n">
        <v>8015.39717485803</v>
      </c>
      <c r="E864" s="0" t="n">
        <v>8035.31942272882</v>
      </c>
      <c r="F864" s="0" t="n">
        <v>8423.60337353209</v>
      </c>
      <c r="G864" s="0" t="n">
        <v>9564.79927517721</v>
      </c>
      <c r="H864" s="0" t="n">
        <v>19240.4977844376</v>
      </c>
      <c r="I864" s="0" t="n">
        <v>18796.7666368279</v>
      </c>
      <c r="J864" s="0" t="n">
        <v>15432.9974096173</v>
      </c>
      <c r="K864" s="0" t="n">
        <v>13026.4243862238</v>
      </c>
      <c r="L864" s="0" t="n">
        <v>12759.7477204215</v>
      </c>
      <c r="M864" s="0" t="n">
        <v>10581.9759204204</v>
      </c>
      <c r="N864" s="0" t="n">
        <v>10310.8550089285</v>
      </c>
      <c r="O864" s="0" t="n">
        <v>9687.39486602347</v>
      </c>
      <c r="P864" s="0" t="n">
        <v>9495.49924718412</v>
      </c>
    </row>
    <row r="865" customFormat="false" ht="15" hidden="false" customHeight="false" outlineLevel="0" collapsed="false">
      <c r="A865" s="0" t="n">
        <v>864</v>
      </c>
      <c r="B865" s="0" t="n">
        <v>10122.595989322</v>
      </c>
      <c r="C865" s="0" t="n">
        <v>7372.35417274218</v>
      </c>
      <c r="D865" s="0" t="n">
        <v>7919.07658119641</v>
      </c>
      <c r="E865" s="0" t="n">
        <v>7797.61376685923</v>
      </c>
      <c r="F865" s="0" t="n">
        <v>8167.10023907011</v>
      </c>
      <c r="G865" s="0" t="n">
        <v>9111.30412315882</v>
      </c>
      <c r="H865" s="0" t="n">
        <v>21003.0380145229</v>
      </c>
      <c r="I865" s="0" t="n">
        <v>19936.8775760811</v>
      </c>
      <c r="J865" s="0" t="n">
        <v>15405.3431991578</v>
      </c>
      <c r="K865" s="0" t="n">
        <v>12882.3486392643</v>
      </c>
      <c r="L865" s="0" t="n">
        <v>12536.6669078852</v>
      </c>
      <c r="M865" s="0" t="n">
        <v>10442.3934923281</v>
      </c>
      <c r="N865" s="0" t="n">
        <v>10547.6637580496</v>
      </c>
      <c r="O865" s="0" t="n">
        <v>9566.23190792848</v>
      </c>
      <c r="P865" s="0" t="n">
        <v>9412.50176709985</v>
      </c>
    </row>
    <row r="866" customFormat="false" ht="15" hidden="false" customHeight="false" outlineLevel="0" collapsed="false">
      <c r="A866" s="0" t="n">
        <v>865</v>
      </c>
      <c r="B866" s="0" t="n">
        <v>8604.95665366403</v>
      </c>
      <c r="C866" s="0" t="n">
        <v>12036.8510971251</v>
      </c>
      <c r="D866" s="0" t="n">
        <v>6886.41065150304</v>
      </c>
      <c r="E866" s="0" t="n">
        <v>7085.24910229935</v>
      </c>
      <c r="F866" s="0" t="n">
        <v>7214.1846204005</v>
      </c>
      <c r="G866" s="0" t="n">
        <v>13278.8327984841</v>
      </c>
      <c r="H866" s="0" t="n">
        <v>15956.3440209368</v>
      </c>
      <c r="I866" s="0" t="n">
        <v>10711.9225843299</v>
      </c>
      <c r="J866" s="0" t="n">
        <v>10689.2433832004</v>
      </c>
      <c r="K866" s="0" t="n">
        <v>10584.6327844739</v>
      </c>
      <c r="L866" s="0" t="n">
        <v>15906.8487177982</v>
      </c>
      <c r="M866" s="0" t="n">
        <v>8053.05071221779</v>
      </c>
      <c r="N866" s="0" t="n">
        <v>-238.718126103826</v>
      </c>
      <c r="O866" s="0" t="n">
        <v>-233.461212183605</v>
      </c>
      <c r="P866" s="0" t="n">
        <v>-238.798194798645</v>
      </c>
    </row>
    <row r="867" customFormat="false" ht="15" hidden="false" customHeight="false" outlineLevel="0" collapsed="false">
      <c r="A867" s="0" t="n">
        <v>866</v>
      </c>
      <c r="B867" s="0" t="n">
        <v>12755.2360159887</v>
      </c>
      <c r="C867" s="0" t="n">
        <v>15031.2914690512</v>
      </c>
      <c r="D867" s="0" t="n">
        <v>9911.9913067968</v>
      </c>
      <c r="E867" s="0" t="n">
        <v>9433.6245906136</v>
      </c>
      <c r="F867" s="0" t="n">
        <v>10489.8942637221</v>
      </c>
      <c r="G867" s="0" t="n">
        <v>16812.7834085184</v>
      </c>
      <c r="H867" s="0" t="n">
        <v>18324.8174279769</v>
      </c>
      <c r="I867" s="0" t="n">
        <v>13086.5780221428</v>
      </c>
      <c r="J867" s="0" t="n">
        <v>12549.952258623</v>
      </c>
      <c r="K867" s="0" t="n">
        <v>13519.9278176283</v>
      </c>
      <c r="L867" s="0" t="n">
        <v>18672.2257276183</v>
      </c>
      <c r="M867" s="0" t="n">
        <v>11741.5819741122</v>
      </c>
      <c r="N867" s="0" t="n">
        <v>3863.65749653923</v>
      </c>
      <c r="O867" s="0" t="n">
        <v>2841.24846914156</v>
      </c>
      <c r="P867" s="0" t="n">
        <v>4275.94435279849</v>
      </c>
    </row>
    <row r="868" customFormat="false" ht="15" hidden="false" customHeight="false" outlineLevel="0" collapsed="false">
      <c r="A868" s="0" t="n">
        <v>867</v>
      </c>
      <c r="B868" s="0" t="n">
        <v>12021.5132178895</v>
      </c>
      <c r="C868" s="0" t="n">
        <v>11025.5049623507</v>
      </c>
      <c r="D868" s="0" t="n">
        <v>7888.99734993237</v>
      </c>
      <c r="E868" s="0" t="n">
        <v>7737.24697661829</v>
      </c>
      <c r="F868" s="0" t="n">
        <v>9159.0633077444</v>
      </c>
      <c r="G868" s="0" t="n">
        <v>13561.6749987127</v>
      </c>
      <c r="H868" s="0" t="n">
        <v>16314.7927586948</v>
      </c>
      <c r="I868" s="0" t="n">
        <v>13085.9562179601</v>
      </c>
      <c r="J868" s="0" t="n">
        <v>12515.0720815482</v>
      </c>
      <c r="K868" s="0" t="n">
        <v>13387.8232658244</v>
      </c>
      <c r="L868" s="0" t="n">
        <v>16723.6313145195</v>
      </c>
      <c r="M868" s="0" t="n">
        <v>9946.40948824069</v>
      </c>
      <c r="N868" s="0" t="n">
        <v>5533.05635176236</v>
      </c>
      <c r="O868" s="0" t="n">
        <v>4965.43781092776</v>
      </c>
      <c r="P868" s="0" t="n">
        <v>6849.36776623117</v>
      </c>
    </row>
    <row r="869" customFormat="false" ht="15" hidden="false" customHeight="false" outlineLevel="0" collapsed="false">
      <c r="A869" s="0" t="n">
        <v>868</v>
      </c>
      <c r="B869" s="0" t="n">
        <v>12483.1601375206</v>
      </c>
      <c r="C869" s="0" t="n">
        <v>10916.8903876859</v>
      </c>
      <c r="D869" s="0" t="n">
        <v>8483.45969292994</v>
      </c>
      <c r="E869" s="0" t="n">
        <v>8423.38702425767</v>
      </c>
      <c r="F869" s="0" t="n">
        <v>9795.65902739239</v>
      </c>
      <c r="G869" s="0" t="n">
        <v>13448.5889107443</v>
      </c>
      <c r="H869" s="0" t="n">
        <v>16877.0261393683</v>
      </c>
      <c r="I869" s="0" t="n">
        <v>14292.1586704814</v>
      </c>
      <c r="J869" s="0" t="n">
        <v>13639.9845267419</v>
      </c>
      <c r="K869" s="0" t="n">
        <v>14117.8542703179</v>
      </c>
      <c r="L869" s="0" t="n">
        <v>16720.1166733766</v>
      </c>
      <c r="M869" s="0" t="n">
        <v>10770.6981067922</v>
      </c>
      <c r="N869" s="0" t="n">
        <v>7444.93757724959</v>
      </c>
      <c r="O869" s="0" t="n">
        <v>6860.397902516</v>
      </c>
      <c r="P869" s="0" t="n">
        <v>8472.5415027528</v>
      </c>
    </row>
    <row r="870" customFormat="false" ht="15" hidden="false" customHeight="false" outlineLevel="0" collapsed="false">
      <c r="A870" s="0" t="n">
        <v>869</v>
      </c>
      <c r="B870" s="0" t="n">
        <v>13945.3208288633</v>
      </c>
      <c r="C870" s="0" t="n">
        <v>12903.1578305902</v>
      </c>
      <c r="D870" s="0" t="n">
        <v>10799.6192780718</v>
      </c>
      <c r="E870" s="0" t="n">
        <v>10779.656780023</v>
      </c>
      <c r="F870" s="0" t="n">
        <v>12080.4710487528</v>
      </c>
      <c r="G870" s="0" t="n">
        <v>15481.6427467687</v>
      </c>
      <c r="H870" s="0" t="n">
        <v>17438.3423877731</v>
      </c>
      <c r="I870" s="0" t="n">
        <v>15322.6593336601</v>
      </c>
      <c r="J870" s="0" t="n">
        <v>14807.5395392203</v>
      </c>
      <c r="K870" s="0" t="n">
        <v>15201.6062854534</v>
      </c>
      <c r="L870" s="0" t="n">
        <v>17634.3169457262</v>
      </c>
      <c r="M870" s="0" t="n">
        <v>12515.7997147007</v>
      </c>
      <c r="N870" s="0" t="n">
        <v>9762.09596896471</v>
      </c>
      <c r="O870" s="0" t="n">
        <v>9110.68546259948</v>
      </c>
      <c r="P870" s="0" t="n">
        <v>10342.5420255864</v>
      </c>
    </row>
    <row r="871" customFormat="false" ht="15" hidden="false" customHeight="false" outlineLevel="0" collapsed="false">
      <c r="A871" s="0" t="n">
        <v>870</v>
      </c>
      <c r="B871" s="0" t="n">
        <v>12739.4764233097</v>
      </c>
      <c r="C871" s="0" t="n">
        <v>10724.7739161997</v>
      </c>
      <c r="D871" s="0" t="n">
        <v>9036.75473548713</v>
      </c>
      <c r="E871" s="0" t="n">
        <v>9074.04026657204</v>
      </c>
      <c r="F871" s="0" t="n">
        <v>10196.0291058585</v>
      </c>
      <c r="G871" s="0" t="n">
        <v>13107.6398093989</v>
      </c>
      <c r="H871" s="0" t="n">
        <v>18064.819993897</v>
      </c>
      <c r="I871" s="0" t="n">
        <v>16118.3356587001</v>
      </c>
      <c r="J871" s="0" t="n">
        <v>15430.5445823629</v>
      </c>
      <c r="K871" s="0" t="n">
        <v>15240.555180163</v>
      </c>
      <c r="L871" s="0" t="n">
        <v>16756.2235902719</v>
      </c>
      <c r="M871" s="0" t="n">
        <v>11866.0652660363</v>
      </c>
      <c r="N871" s="0" t="n">
        <v>9508.8458480237</v>
      </c>
      <c r="O871" s="0" t="n">
        <v>8878.45673584647</v>
      </c>
      <c r="P871" s="0" t="n">
        <v>9820.61159631483</v>
      </c>
    </row>
    <row r="872" customFormat="false" ht="15" hidden="false" customHeight="false" outlineLevel="0" collapsed="false">
      <c r="A872" s="0" t="n">
        <v>871</v>
      </c>
      <c r="B872" s="0" t="n">
        <v>13556.8564112415</v>
      </c>
      <c r="C872" s="0" t="n">
        <v>11464.8466692939</v>
      </c>
      <c r="D872" s="0" t="n">
        <v>11704.313832668</v>
      </c>
      <c r="E872" s="0" t="n">
        <v>11882.2476625739</v>
      </c>
      <c r="F872" s="0" t="n">
        <v>11836.6138754961</v>
      </c>
      <c r="G872" s="0" t="n">
        <v>12666.0923450838</v>
      </c>
      <c r="H872" s="0" t="n">
        <v>11688.2126937922</v>
      </c>
      <c r="I872" s="0" t="n">
        <v>13015.3354824664</v>
      </c>
      <c r="J872" s="0" t="n">
        <v>13472.0973858246</v>
      </c>
      <c r="K872" s="0" t="n">
        <v>13244.0756327319</v>
      </c>
      <c r="L872" s="0" t="n">
        <v>15599.9477670472</v>
      </c>
      <c r="M872" s="0" t="n">
        <v>11041.4425215838</v>
      </c>
      <c r="N872" s="0" t="n">
        <v>11808.7575139807</v>
      </c>
      <c r="O872" s="0" t="n">
        <v>11879.2575469707</v>
      </c>
      <c r="P872" s="0" t="n">
        <v>11440.1265888868</v>
      </c>
    </row>
    <row r="873" customFormat="false" ht="15" hidden="false" customHeight="false" outlineLevel="0" collapsed="false">
      <c r="A873" s="0" t="n">
        <v>872</v>
      </c>
      <c r="B873" s="0" t="n">
        <v>14352.5643425045</v>
      </c>
      <c r="C873" s="0" t="n">
        <v>12354.0035076223</v>
      </c>
      <c r="D873" s="0" t="n">
        <v>11110.809103136</v>
      </c>
      <c r="E873" s="0" t="n">
        <v>11368.3808121221</v>
      </c>
      <c r="F873" s="0" t="n">
        <v>12474.9375816205</v>
      </c>
      <c r="G873" s="0" t="n">
        <v>15107.6780394234</v>
      </c>
      <c r="H873" s="0" t="n">
        <v>17824.5698302692</v>
      </c>
      <c r="I873" s="0" t="n">
        <v>16695.3084068035</v>
      </c>
      <c r="J873" s="0" t="n">
        <v>16383.0644011703</v>
      </c>
      <c r="K873" s="0" t="n">
        <v>16192.1199141905</v>
      </c>
      <c r="L873" s="0" t="n">
        <v>17729.1207939798</v>
      </c>
      <c r="M873" s="0" t="n">
        <v>12619.2242706584</v>
      </c>
      <c r="N873" s="0" t="n">
        <v>11066.2519604692</v>
      </c>
      <c r="O873" s="0" t="n">
        <v>10889.460270132</v>
      </c>
      <c r="P873" s="0" t="n">
        <v>11762.2813955576</v>
      </c>
    </row>
    <row r="874" customFormat="false" ht="15" hidden="false" customHeight="false" outlineLevel="0" collapsed="false">
      <c r="A874" s="0" t="n">
        <v>873</v>
      </c>
      <c r="B874" s="0" t="n">
        <v>12649.5899150834</v>
      </c>
      <c r="C874" s="0" t="n">
        <v>10800.1186163541</v>
      </c>
      <c r="D874" s="0" t="n">
        <v>9669.35576624153</v>
      </c>
      <c r="E874" s="0" t="n">
        <v>9686.90824414057</v>
      </c>
      <c r="F874" s="0" t="n">
        <v>10492.7480725249</v>
      </c>
      <c r="G874" s="0" t="n">
        <v>12605.5006792346</v>
      </c>
      <c r="H874" s="0" t="n">
        <v>20143.6557825439</v>
      </c>
      <c r="I874" s="0" t="n">
        <v>18613.4136781224</v>
      </c>
      <c r="J874" s="0" t="n">
        <v>17218.7503026105</v>
      </c>
      <c r="K874" s="0" t="n">
        <v>15885.6580542249</v>
      </c>
      <c r="L874" s="0" t="n">
        <v>16166.4913260966</v>
      </c>
      <c r="M874" s="0" t="n">
        <v>12845.9624396925</v>
      </c>
      <c r="N874" s="0" t="n">
        <v>11363.2609728591</v>
      </c>
      <c r="O874" s="0" t="n">
        <v>10647.8894751175</v>
      </c>
      <c r="P874" s="0" t="n">
        <v>10938.9918420621</v>
      </c>
    </row>
    <row r="875" customFormat="false" ht="15" hidden="false" customHeight="false" outlineLevel="0" collapsed="false">
      <c r="A875" s="0" t="n">
        <v>874</v>
      </c>
      <c r="B875" s="0" t="n">
        <v>14567.4025876584</v>
      </c>
      <c r="C875" s="0" t="n">
        <v>11558.6751382126</v>
      </c>
      <c r="D875" s="0" t="n">
        <v>11278.0873437827</v>
      </c>
      <c r="E875" s="0" t="n">
        <v>11675.6029789682</v>
      </c>
      <c r="F875" s="0" t="n">
        <v>12447.3330869892</v>
      </c>
      <c r="G875" s="0" t="n">
        <v>14434.7771488577</v>
      </c>
      <c r="H875" s="0" t="n">
        <v>19419.7478929003</v>
      </c>
      <c r="I875" s="0" t="n">
        <v>19410.3146842476</v>
      </c>
      <c r="J875" s="0" t="n">
        <v>18384.6004460161</v>
      </c>
      <c r="K875" s="0" t="n">
        <v>17107.9380153303</v>
      </c>
      <c r="L875" s="0" t="n">
        <v>17772.7218750026</v>
      </c>
      <c r="M875" s="0" t="n">
        <v>12973.8428302273</v>
      </c>
      <c r="N875" s="0" t="n">
        <v>12439.1933874596</v>
      </c>
      <c r="O875" s="0" t="n">
        <v>12577.4008083822</v>
      </c>
      <c r="P875" s="0" t="n">
        <v>12875.6197936504</v>
      </c>
    </row>
    <row r="876" customFormat="false" ht="15" hidden="false" customHeight="false" outlineLevel="0" collapsed="false">
      <c r="A876" s="0" t="n">
        <v>875</v>
      </c>
      <c r="B876" s="0" t="n">
        <v>14639.918083015</v>
      </c>
      <c r="C876" s="0" t="n">
        <v>10686.0594637081</v>
      </c>
      <c r="D876" s="0" t="n">
        <v>11191.8008746554</v>
      </c>
      <c r="E876" s="0" t="n">
        <v>11565.8526761656</v>
      </c>
      <c r="F876" s="0" t="n">
        <v>12303.8718475643</v>
      </c>
      <c r="G876" s="0" t="n">
        <v>14009.8651059416</v>
      </c>
      <c r="H876" s="0" t="n">
        <v>21312.1153673442</v>
      </c>
      <c r="I876" s="0" t="n">
        <v>21683.6155141517</v>
      </c>
      <c r="J876" s="0" t="n">
        <v>19235.2212259495</v>
      </c>
      <c r="K876" s="0" t="n">
        <v>17355.0073017819</v>
      </c>
      <c r="L876" s="0" t="n">
        <v>17779.8627127909</v>
      </c>
      <c r="M876" s="0" t="n">
        <v>13035.8553635045</v>
      </c>
      <c r="N876" s="0" t="n">
        <v>12990.8614322754</v>
      </c>
      <c r="O876" s="0" t="n">
        <v>12926.8045101995</v>
      </c>
      <c r="P876" s="0" t="n">
        <v>13237.2257267802</v>
      </c>
    </row>
    <row r="877" customFormat="false" ht="15" hidden="false" customHeight="false" outlineLevel="0" collapsed="false">
      <c r="A877" s="0" t="n">
        <v>876</v>
      </c>
      <c r="B877" s="0" t="n">
        <v>14689.467894483</v>
      </c>
      <c r="C877" s="0" t="n">
        <v>10294.8729561171</v>
      </c>
      <c r="D877" s="0" t="n">
        <v>11073.5345340807</v>
      </c>
      <c r="E877" s="0" t="n">
        <v>11359.4989457877</v>
      </c>
      <c r="F877" s="0" t="n">
        <v>12141.4907243578</v>
      </c>
      <c r="G877" s="0" t="n">
        <v>13605.5776486194</v>
      </c>
      <c r="H877" s="0" t="n">
        <v>23052.5133450003</v>
      </c>
      <c r="I877" s="0" t="n">
        <v>23073.0808095073</v>
      </c>
      <c r="J877" s="0" t="n">
        <v>19413.9067073585</v>
      </c>
      <c r="K877" s="0" t="n">
        <v>17411.8146322406</v>
      </c>
      <c r="L877" s="0" t="n">
        <v>17765.0123776413</v>
      </c>
      <c r="M877" s="0" t="n">
        <v>12812.8349529176</v>
      </c>
      <c r="N877" s="0" t="n">
        <v>13349.6209632395</v>
      </c>
      <c r="O877" s="0" t="n">
        <v>12888.4750498223</v>
      </c>
      <c r="P877" s="0" t="n">
        <v>13286.8536859865</v>
      </c>
    </row>
    <row r="878" customFormat="false" ht="15" hidden="false" customHeight="false" outlineLevel="0" collapsed="false">
      <c r="A878" s="0" t="n">
        <v>877</v>
      </c>
      <c r="B878" s="0" t="n">
        <v>9746.43439061806</v>
      </c>
      <c r="C878" s="0" t="n">
        <v>13277.6403406666</v>
      </c>
      <c r="D878" s="0" t="n">
        <v>7869.36109720377</v>
      </c>
      <c r="E878" s="0" t="n">
        <v>8114.74142462252</v>
      </c>
      <c r="F878" s="0" t="n">
        <v>8218.13644974267</v>
      </c>
      <c r="G878" s="0" t="n">
        <v>14997.1267277937</v>
      </c>
      <c r="H878" s="0" t="n">
        <v>17106.4922484955</v>
      </c>
      <c r="I878" s="0" t="n">
        <v>11645.92680608</v>
      </c>
      <c r="J878" s="0" t="n">
        <v>11719.6472780827</v>
      </c>
      <c r="K878" s="0" t="n">
        <v>11620.3953221968</v>
      </c>
      <c r="L878" s="0" t="n">
        <v>17785.8450798946</v>
      </c>
      <c r="M878" s="0" t="n">
        <v>8676.65707481614</v>
      </c>
      <c r="N878" s="0" t="n">
        <v>-215.440219876032</v>
      </c>
      <c r="O878" s="0" t="n">
        <v>-193.60363788957</v>
      </c>
      <c r="P878" s="0" t="n">
        <v>-210.951016800141</v>
      </c>
    </row>
    <row r="879" customFormat="false" ht="15" hidden="false" customHeight="false" outlineLevel="0" collapsed="false">
      <c r="A879" s="0" t="n">
        <v>878</v>
      </c>
      <c r="B879" s="0" t="n">
        <v>12594.7862877843</v>
      </c>
      <c r="C879" s="0" t="n">
        <v>12184.405116323</v>
      </c>
      <c r="D879" s="0" t="n">
        <v>8047.79742610121</v>
      </c>
      <c r="E879" s="0" t="n">
        <v>7927.47154945439</v>
      </c>
      <c r="F879" s="0" t="n">
        <v>9277.14159743033</v>
      </c>
      <c r="G879" s="0" t="n">
        <v>15446.9159218555</v>
      </c>
      <c r="H879" s="0" t="n">
        <v>17091.6688195282</v>
      </c>
      <c r="I879" s="0" t="n">
        <v>13088.1945585932</v>
      </c>
      <c r="J879" s="0" t="n">
        <v>13234.1421584514</v>
      </c>
      <c r="K879" s="0" t="n">
        <v>14195.2524948997</v>
      </c>
      <c r="L879" s="0" t="n">
        <v>18809.5580276348</v>
      </c>
      <c r="M879" s="0" t="n">
        <v>9388.17232423767</v>
      </c>
      <c r="N879" s="0" t="n">
        <v>3257.35069244687</v>
      </c>
      <c r="O879" s="0" t="n">
        <v>3086.13915767952</v>
      </c>
      <c r="P879" s="0" t="n">
        <v>4681.4636135303</v>
      </c>
    </row>
    <row r="880" customFormat="false" ht="15" hidden="false" customHeight="false" outlineLevel="0" collapsed="false">
      <c r="A880" s="0" t="n">
        <v>879</v>
      </c>
      <c r="B880" s="0" t="n">
        <v>14012.0141451956</v>
      </c>
      <c r="C880" s="0" t="n">
        <v>12185.9848165868</v>
      </c>
      <c r="D880" s="0" t="n">
        <v>9080.73159094625</v>
      </c>
      <c r="E880" s="0" t="n">
        <v>9066.54841650665</v>
      </c>
      <c r="F880" s="0" t="n">
        <v>10774.1533091692</v>
      </c>
      <c r="G880" s="0" t="n">
        <v>15737.2594818654</v>
      </c>
      <c r="H880" s="0" t="n">
        <v>17312.1712512117</v>
      </c>
      <c r="I880" s="0" t="n">
        <v>14119.4039080051</v>
      </c>
      <c r="J880" s="0" t="n">
        <v>13858.0802710952</v>
      </c>
      <c r="K880" s="0" t="n">
        <v>15181.2064387492</v>
      </c>
      <c r="L880" s="0" t="n">
        <v>19022.7717709591</v>
      </c>
      <c r="M880" s="0" t="n">
        <v>10621.7850723408</v>
      </c>
      <c r="N880" s="0" t="n">
        <v>6215.13018640415</v>
      </c>
      <c r="O880" s="0" t="n">
        <v>5910.9547059042</v>
      </c>
      <c r="P880" s="0" t="n">
        <v>8251.09166927805</v>
      </c>
    </row>
    <row r="881" customFormat="false" ht="15" hidden="false" customHeight="false" outlineLevel="0" collapsed="false">
      <c r="A881" s="0" t="n">
        <v>880</v>
      </c>
      <c r="B881" s="0" t="n">
        <v>14635.7508253331</v>
      </c>
      <c r="C881" s="0" t="n">
        <v>12173.3189875874</v>
      </c>
      <c r="D881" s="0" t="n">
        <v>9821.47670566497</v>
      </c>
      <c r="E881" s="0" t="n">
        <v>9925.85810741448</v>
      </c>
      <c r="F881" s="0" t="n">
        <v>11577.1085395371</v>
      </c>
      <c r="G881" s="0" t="n">
        <v>15720.5090205006</v>
      </c>
      <c r="H881" s="0" t="n">
        <v>17911.5764059477</v>
      </c>
      <c r="I881" s="0" t="n">
        <v>15412.5375496163</v>
      </c>
      <c r="J881" s="0" t="n">
        <v>15039.7198728761</v>
      </c>
      <c r="K881" s="0" t="n">
        <v>15985.2500584663</v>
      </c>
      <c r="L881" s="0" t="n">
        <v>19134.0989830953</v>
      </c>
      <c r="M881" s="0" t="n">
        <v>11586.8294390368</v>
      </c>
      <c r="N881" s="0" t="n">
        <v>8333.36138767887</v>
      </c>
      <c r="O881" s="0" t="n">
        <v>7990.98985019963</v>
      </c>
      <c r="P881" s="0" t="n">
        <v>10134.2200620663</v>
      </c>
    </row>
    <row r="882" customFormat="false" ht="15" hidden="false" customHeight="false" outlineLevel="0" collapsed="false">
      <c r="A882" s="0" t="n">
        <v>881</v>
      </c>
      <c r="B882" s="0" t="n">
        <v>14944.5505199851</v>
      </c>
      <c r="C882" s="0" t="n">
        <v>12087.6289967922</v>
      </c>
      <c r="D882" s="0" t="n">
        <v>10310.2465681565</v>
      </c>
      <c r="E882" s="0" t="n">
        <v>10514.1354882322</v>
      </c>
      <c r="F882" s="0" t="n">
        <v>12024.2804959694</v>
      </c>
      <c r="G882" s="0" t="n">
        <v>15612.9786501249</v>
      </c>
      <c r="H882" s="0" t="n">
        <v>18743.7340672929</v>
      </c>
      <c r="I882" s="0" t="n">
        <v>16725.3044471345</v>
      </c>
      <c r="J882" s="0" t="n">
        <v>16410.0656698604</v>
      </c>
      <c r="K882" s="0" t="n">
        <v>16893.1645653411</v>
      </c>
      <c r="L882" s="0" t="n">
        <v>19292.3781768354</v>
      </c>
      <c r="M882" s="0" t="n">
        <v>12492.3438656162</v>
      </c>
      <c r="N882" s="0" t="n">
        <v>9949.78533892541</v>
      </c>
      <c r="O882" s="0" t="n">
        <v>9573.0633684476</v>
      </c>
      <c r="P882" s="0" t="n">
        <v>11170.8107495482</v>
      </c>
    </row>
    <row r="883" customFormat="false" ht="15" hidden="false" customHeight="false" outlineLevel="0" collapsed="false">
      <c r="A883" s="0" t="n">
        <v>882</v>
      </c>
      <c r="B883" s="0" t="n">
        <v>15014.8898320797</v>
      </c>
      <c r="C883" s="0" t="n">
        <v>12156.7662826999</v>
      </c>
      <c r="D883" s="0" t="n">
        <v>10534.3291520702</v>
      </c>
      <c r="E883" s="0" t="n">
        <v>10748.6314499329</v>
      </c>
      <c r="F883" s="0" t="n">
        <v>12162.1982984867</v>
      </c>
      <c r="G883" s="0" t="n">
        <v>15546.7138176426</v>
      </c>
      <c r="H883" s="0" t="n">
        <v>19205.5038703001</v>
      </c>
      <c r="I883" s="0" t="n">
        <v>17452.7129749751</v>
      </c>
      <c r="J883" s="0" t="n">
        <v>17085.0508020633</v>
      </c>
      <c r="K883" s="0" t="n">
        <v>17302.4527071493</v>
      </c>
      <c r="L883" s="0" t="n">
        <v>19351.7505919659</v>
      </c>
      <c r="M883" s="0" t="n">
        <v>12933.2845562281</v>
      </c>
      <c r="N883" s="0" t="n">
        <v>10652.4345639767</v>
      </c>
      <c r="O883" s="0" t="n">
        <v>10228.3364870392</v>
      </c>
      <c r="P883" s="0" t="n">
        <v>11550.6601058067</v>
      </c>
    </row>
    <row r="884" customFormat="false" ht="15" hidden="false" customHeight="false" outlineLevel="0" collapsed="false">
      <c r="A884" s="0" t="n">
        <v>883</v>
      </c>
      <c r="B884" s="0" t="n">
        <v>15107.7893398578</v>
      </c>
      <c r="C884" s="0" t="n">
        <v>12269.0940475255</v>
      </c>
      <c r="D884" s="0" t="n">
        <v>10812.7083761141</v>
      </c>
      <c r="E884" s="0" t="n">
        <v>11022.6623307324</v>
      </c>
      <c r="F884" s="0" t="n">
        <v>12349.7016000986</v>
      </c>
      <c r="G884" s="0" t="n">
        <v>15544.7857424761</v>
      </c>
      <c r="H884" s="0" t="n">
        <v>19597.5622512478</v>
      </c>
      <c r="I884" s="0" t="n">
        <v>18078.6108146506</v>
      </c>
      <c r="J884" s="0" t="n">
        <v>17681.0267772698</v>
      </c>
      <c r="K884" s="0" t="n">
        <v>17661.5707494933</v>
      </c>
      <c r="L884" s="0" t="n">
        <v>19398.7400776291</v>
      </c>
      <c r="M884" s="0" t="n">
        <v>13189.6554566567</v>
      </c>
      <c r="N884" s="0" t="n">
        <v>11263.4110774878</v>
      </c>
      <c r="O884" s="0" t="n">
        <v>10865.412415061</v>
      </c>
      <c r="P884" s="0" t="n">
        <v>11948.180294499</v>
      </c>
    </row>
    <row r="885" customFormat="false" ht="15" hidden="false" customHeight="false" outlineLevel="0" collapsed="false">
      <c r="A885" s="0" t="n">
        <v>884</v>
      </c>
      <c r="B885" s="0" t="n">
        <v>15073.5880175124</v>
      </c>
      <c r="C885" s="0" t="n">
        <v>12377.9320277147</v>
      </c>
      <c r="D885" s="0" t="n">
        <v>11179.6778023508</v>
      </c>
      <c r="E885" s="0" t="n">
        <v>11340.1155825669</v>
      </c>
      <c r="F885" s="0" t="n">
        <v>12482.415677778</v>
      </c>
      <c r="G885" s="0" t="n">
        <v>15318.2062292928</v>
      </c>
      <c r="H885" s="0" t="n">
        <v>20606.6678674515</v>
      </c>
      <c r="I885" s="0" t="n">
        <v>19535.4510468966</v>
      </c>
      <c r="J885" s="0" t="n">
        <v>18810.1847178737</v>
      </c>
      <c r="K885" s="0" t="n">
        <v>18176.5785938244</v>
      </c>
      <c r="L885" s="0" t="n">
        <v>19269.4969018498</v>
      </c>
      <c r="M885" s="0" t="n">
        <v>13741.8439372463</v>
      </c>
      <c r="N885" s="0" t="n">
        <v>12335.3913134885</v>
      </c>
      <c r="O885" s="0" t="n">
        <v>11871.4712653701</v>
      </c>
      <c r="P885" s="0" t="n">
        <v>12521.8112178368</v>
      </c>
    </row>
    <row r="886" customFormat="false" ht="15" hidden="false" customHeight="false" outlineLevel="0" collapsed="false">
      <c r="A886" s="0" t="n">
        <v>885</v>
      </c>
      <c r="B886" s="0" t="n">
        <v>15137.0983095384</v>
      </c>
      <c r="C886" s="0" t="n">
        <v>12393.8824498306</v>
      </c>
      <c r="D886" s="0" t="n">
        <v>11406.1635079465</v>
      </c>
      <c r="E886" s="0" t="n">
        <v>11635.2491377172</v>
      </c>
      <c r="F886" s="0" t="n">
        <v>12729.7358370976</v>
      </c>
      <c r="G886" s="0" t="n">
        <v>15280.955559519</v>
      </c>
      <c r="H886" s="0" t="n">
        <v>21435.5076182844</v>
      </c>
      <c r="I886" s="0" t="n">
        <v>20288.8966178096</v>
      </c>
      <c r="J886" s="0" t="n">
        <v>19350.4093550593</v>
      </c>
      <c r="K886" s="0" t="n">
        <v>18415.1595433025</v>
      </c>
      <c r="L886" s="0" t="n">
        <v>19104.7744313549</v>
      </c>
      <c r="M886" s="0" t="n">
        <v>14022.2355378078</v>
      </c>
      <c r="N886" s="0" t="n">
        <v>12783.8536984046</v>
      </c>
      <c r="O886" s="0" t="n">
        <v>12378.800711641</v>
      </c>
      <c r="P886" s="0" t="n">
        <v>13011.8207152158</v>
      </c>
    </row>
    <row r="887" customFormat="false" ht="15" hidden="false" customHeight="false" outlineLevel="0" collapsed="false">
      <c r="A887" s="0" t="n">
        <v>886</v>
      </c>
      <c r="B887" s="0" t="n">
        <v>17389.4554811504</v>
      </c>
      <c r="C887" s="0" t="n">
        <v>15336.7155430385</v>
      </c>
      <c r="D887" s="0" t="n">
        <v>14389.9807379414</v>
      </c>
      <c r="E887" s="0" t="n">
        <v>14331.3730758888</v>
      </c>
      <c r="F887" s="0" t="n">
        <v>15072.5773144142</v>
      </c>
      <c r="G887" s="0" t="n">
        <v>17543.819908211</v>
      </c>
      <c r="H887" s="0" t="n">
        <v>26170.3922552943</v>
      </c>
      <c r="I887" s="0" t="n">
        <v>24149.3650916716</v>
      </c>
      <c r="J887" s="0" t="n">
        <v>21987.1171886261</v>
      </c>
      <c r="K887" s="0" t="n">
        <v>20296.8041920918</v>
      </c>
      <c r="L887" s="0" t="n">
        <v>21250.5068668885</v>
      </c>
      <c r="M887" s="0" t="n">
        <v>18198.9214229688</v>
      </c>
      <c r="N887" s="0" t="n">
        <v>16160.4753624536</v>
      </c>
      <c r="O887" s="0" t="n">
        <v>15273.9173220454</v>
      </c>
      <c r="P887" s="0" t="n">
        <v>15384.1760901606</v>
      </c>
    </row>
    <row r="888" customFormat="false" ht="15" hidden="false" customHeight="false" outlineLevel="0" collapsed="false">
      <c r="A888" s="0" t="n">
        <v>887</v>
      </c>
      <c r="B888" s="0" t="n">
        <v>18670.430680481</v>
      </c>
      <c r="C888" s="0" t="n">
        <v>13854.200674732</v>
      </c>
      <c r="D888" s="0" t="n">
        <v>14534.0899135705</v>
      </c>
      <c r="E888" s="0" t="n">
        <v>14893.2104598245</v>
      </c>
      <c r="F888" s="0" t="n">
        <v>15851.4636109982</v>
      </c>
      <c r="G888" s="0" t="n">
        <v>18019.7258181529</v>
      </c>
      <c r="H888" s="0" t="n">
        <v>27010.303485157</v>
      </c>
      <c r="I888" s="0" t="n">
        <v>25874.7952778171</v>
      </c>
      <c r="J888" s="0" t="n">
        <v>23034.58724913</v>
      </c>
      <c r="K888" s="0" t="n">
        <v>21364.3789409491</v>
      </c>
      <c r="L888" s="0" t="n">
        <v>22407.7589902918</v>
      </c>
      <c r="M888" s="0" t="n">
        <v>17378.6941396703</v>
      </c>
      <c r="N888" s="0" t="n">
        <v>16671.328264515</v>
      </c>
      <c r="O888" s="0" t="n">
        <v>16268.722871467</v>
      </c>
      <c r="P888" s="0" t="n">
        <v>16607.2469048984</v>
      </c>
    </row>
    <row r="889" customFormat="false" ht="15" hidden="false" customHeight="false" outlineLevel="0" collapsed="false">
      <c r="A889" s="0" t="n">
        <v>888</v>
      </c>
      <c r="B889" s="0" t="n">
        <v>16194.6701868367</v>
      </c>
      <c r="C889" s="0" t="n">
        <v>11609.8531701855</v>
      </c>
      <c r="D889" s="0" t="n">
        <v>12420.2414113412</v>
      </c>
      <c r="E889" s="0" t="n">
        <v>13493.6608560834</v>
      </c>
      <c r="F889" s="0" t="n">
        <v>14042.5219304549</v>
      </c>
      <c r="G889" s="0" t="n">
        <v>12483.0590987</v>
      </c>
      <c r="H889" s="0" t="n">
        <v>23716.7739396857</v>
      </c>
      <c r="I889" s="0" t="n">
        <v>24171.5121525209</v>
      </c>
      <c r="J889" s="0" t="n">
        <v>21738.9949092706</v>
      </c>
      <c r="K889" s="0" t="n">
        <v>20165.8515376359</v>
      </c>
      <c r="L889" s="0" t="n">
        <v>18796.841937569</v>
      </c>
      <c r="M889" s="0" t="n">
        <v>14505.6050013053</v>
      </c>
      <c r="N889" s="0" t="n">
        <v>15117.921870905</v>
      </c>
      <c r="O889" s="0" t="n">
        <v>15369.8286451926</v>
      </c>
      <c r="P889" s="0" t="n">
        <v>15558.2031112978</v>
      </c>
    </row>
    <row r="890" customFormat="false" ht="15" hidden="false" customHeight="false" outlineLevel="0" collapsed="false">
      <c r="A890" s="0" t="n">
        <v>889</v>
      </c>
      <c r="B890" s="0" t="n">
        <v>10668.8641421581</v>
      </c>
      <c r="C890" s="0" t="n">
        <v>14239.1529979445</v>
      </c>
      <c r="D890" s="0" t="n">
        <v>8624.32444412081</v>
      </c>
      <c r="E890" s="0" t="n">
        <v>8905.01845094262</v>
      </c>
      <c r="F890" s="0" t="n">
        <v>8999.39119808709</v>
      </c>
      <c r="G890" s="0" t="n">
        <v>16419.7492355</v>
      </c>
      <c r="H890" s="0" t="n">
        <v>17944.7206798149</v>
      </c>
      <c r="I890" s="0" t="n">
        <v>12285.2701865178</v>
      </c>
      <c r="J890" s="0" t="n">
        <v>12462.9952587415</v>
      </c>
      <c r="K890" s="0" t="n">
        <v>12422.4914315094</v>
      </c>
      <c r="L890" s="0" t="n">
        <v>18938.2100298292</v>
      </c>
      <c r="M890" s="0" t="n">
        <v>9162.13530834332</v>
      </c>
      <c r="N890" s="0" t="n">
        <v>-170.740714173007</v>
      </c>
      <c r="O890" s="0" t="n">
        <v>-136.956952612218</v>
      </c>
      <c r="P890" s="0" t="n">
        <v>-161.909177825622</v>
      </c>
    </row>
    <row r="891" customFormat="false" ht="15" hidden="false" customHeight="false" outlineLevel="0" collapsed="false">
      <c r="A891" s="0" t="n">
        <v>890</v>
      </c>
      <c r="B891" s="0" t="n">
        <v>13834.1499752689</v>
      </c>
      <c r="C891" s="0" t="n">
        <v>12843.1495400558</v>
      </c>
      <c r="D891" s="0" t="n">
        <v>8654.38211385407</v>
      </c>
      <c r="E891" s="0" t="n">
        <v>8691.78942097199</v>
      </c>
      <c r="F891" s="0" t="n">
        <v>10272.22229937</v>
      </c>
      <c r="G891" s="0" t="n">
        <v>16938.024144434</v>
      </c>
      <c r="H891" s="0" t="n">
        <v>17782.7572044166</v>
      </c>
      <c r="I891" s="0" t="n">
        <v>14112.5784112417</v>
      </c>
      <c r="J891" s="0" t="n">
        <v>14451.6901352181</v>
      </c>
      <c r="K891" s="0" t="n">
        <v>15415.9454264607</v>
      </c>
      <c r="L891" s="0" t="n">
        <v>20335.1033641002</v>
      </c>
      <c r="M891" s="0" t="n">
        <v>9769.79002987252</v>
      </c>
      <c r="N891" s="0" t="n">
        <v>3696.59291078401</v>
      </c>
      <c r="O891" s="0" t="n">
        <v>3680.09672344415</v>
      </c>
      <c r="P891" s="0" t="n">
        <v>5383.74548149912</v>
      </c>
    </row>
    <row r="892" customFormat="false" ht="15" hidden="false" customHeight="false" outlineLevel="0" collapsed="false">
      <c r="A892" s="0" t="n">
        <v>891</v>
      </c>
      <c r="B892" s="0" t="n">
        <v>15541.6105106074</v>
      </c>
      <c r="C892" s="0" t="n">
        <v>13135.190640317</v>
      </c>
      <c r="D892" s="0" t="n">
        <v>10113.5277878341</v>
      </c>
      <c r="E892" s="0" t="n">
        <v>10190.5844378429</v>
      </c>
      <c r="F892" s="0" t="n">
        <v>12092.3230414068</v>
      </c>
      <c r="G892" s="0" t="n">
        <v>17426.392761152</v>
      </c>
      <c r="H892" s="0" t="n">
        <v>17910.27525796</v>
      </c>
      <c r="I892" s="0" t="n">
        <v>14807.1254569929</v>
      </c>
      <c r="J892" s="0" t="n">
        <v>14801.633729377</v>
      </c>
      <c r="K892" s="0" t="n">
        <v>16470.6335435089</v>
      </c>
      <c r="L892" s="0" t="n">
        <v>20664.9033380953</v>
      </c>
      <c r="M892" s="0" t="n">
        <v>11141.8168242481</v>
      </c>
      <c r="N892" s="0" t="n">
        <v>6819.48091902336</v>
      </c>
      <c r="O892" s="0" t="n">
        <v>6740.71781184387</v>
      </c>
      <c r="P892" s="0" t="n">
        <v>9396.87522639055</v>
      </c>
    </row>
    <row r="893" customFormat="false" ht="15" hidden="false" customHeight="false" outlineLevel="0" collapsed="false">
      <c r="A893" s="0" t="n">
        <v>892</v>
      </c>
      <c r="B893" s="0" t="n">
        <v>16319.7238556689</v>
      </c>
      <c r="C893" s="0" t="n">
        <v>13160.0433842558</v>
      </c>
      <c r="D893" s="0" t="n">
        <v>10917.8269917458</v>
      </c>
      <c r="E893" s="0" t="n">
        <v>11171.4701224444</v>
      </c>
      <c r="F893" s="0" t="n">
        <v>13053.1498461053</v>
      </c>
      <c r="G893" s="0" t="n">
        <v>17526.6704102131</v>
      </c>
      <c r="H893" s="0" t="n">
        <v>18525.6038590561</v>
      </c>
      <c r="I893" s="0" t="n">
        <v>16080.4232073134</v>
      </c>
      <c r="J893" s="0" t="n">
        <v>15982.7115267547</v>
      </c>
      <c r="K893" s="0" t="n">
        <v>17317.0477464297</v>
      </c>
      <c r="L893" s="0" t="n">
        <v>20869.5393366138</v>
      </c>
      <c r="M893" s="0" t="n">
        <v>12183.3654211087</v>
      </c>
      <c r="N893" s="0" t="n">
        <v>9037.22703794219</v>
      </c>
      <c r="O893" s="0" t="n">
        <v>8918.48243997793</v>
      </c>
      <c r="P893" s="0" t="n">
        <v>11424.2149238361</v>
      </c>
    </row>
    <row r="894" customFormat="false" ht="15" hidden="false" customHeight="false" outlineLevel="0" collapsed="false">
      <c r="A894" s="0" t="n">
        <v>893</v>
      </c>
      <c r="B894" s="0" t="n">
        <v>16687.3307931148</v>
      </c>
      <c r="C894" s="0" t="n">
        <v>13173.0311228418</v>
      </c>
      <c r="D894" s="0" t="n">
        <v>11480.2709160312</v>
      </c>
      <c r="E894" s="0" t="n">
        <v>11843.1419392083</v>
      </c>
      <c r="F894" s="0" t="n">
        <v>13589.2180232731</v>
      </c>
      <c r="G894" s="0" t="n">
        <v>17498.3807142799</v>
      </c>
      <c r="H894" s="0" t="n">
        <v>19408.7862388979</v>
      </c>
      <c r="I894" s="0" t="n">
        <v>17507.637615156</v>
      </c>
      <c r="J894" s="0" t="n">
        <v>17459.3185827887</v>
      </c>
      <c r="K894" s="0" t="n">
        <v>18321.955744832</v>
      </c>
      <c r="L894" s="0" t="n">
        <v>21137.8348617527</v>
      </c>
      <c r="M894" s="0" t="n">
        <v>13220.5810693798</v>
      </c>
      <c r="N894" s="0" t="n">
        <v>10749.6164165487</v>
      </c>
      <c r="O894" s="0" t="n">
        <v>10574.694991978</v>
      </c>
      <c r="P894" s="0" t="n">
        <v>12519.3977957445</v>
      </c>
    </row>
    <row r="895" customFormat="false" ht="15" hidden="false" customHeight="false" outlineLevel="0" collapsed="false">
      <c r="A895" s="0" t="n">
        <v>894</v>
      </c>
      <c r="B895" s="0" t="n">
        <v>16832.3407901986</v>
      </c>
      <c r="C895" s="0" t="n">
        <v>13300.2624194547</v>
      </c>
      <c r="D895" s="0" t="n">
        <v>11768.9336665167</v>
      </c>
      <c r="E895" s="0" t="n">
        <v>12148.1790894624</v>
      </c>
      <c r="F895" s="0" t="n">
        <v>13831.620771167</v>
      </c>
      <c r="G895" s="0" t="n">
        <v>17533.4368089477</v>
      </c>
      <c r="H895" s="0" t="n">
        <v>19862.2117301689</v>
      </c>
      <c r="I895" s="0" t="n">
        <v>18264.3356824499</v>
      </c>
      <c r="J895" s="0" t="n">
        <v>18207.1243248647</v>
      </c>
      <c r="K895" s="0" t="n">
        <v>18784.2641605082</v>
      </c>
      <c r="L895" s="0" t="n">
        <v>21276.8311215491</v>
      </c>
      <c r="M895" s="0" t="n">
        <v>13676.6729456436</v>
      </c>
      <c r="N895" s="0" t="n">
        <v>11477.8243999805</v>
      </c>
      <c r="O895" s="0" t="n">
        <v>11294.2059586912</v>
      </c>
      <c r="P895" s="0" t="n">
        <v>12958.8433707547</v>
      </c>
    </row>
    <row r="896" customFormat="false" ht="15" hidden="false" customHeight="false" outlineLevel="0" collapsed="false">
      <c r="A896" s="0" t="n">
        <v>895</v>
      </c>
      <c r="B896" s="0" t="n">
        <v>14097.8772223466</v>
      </c>
      <c r="C896" s="0" t="n">
        <v>13030.6976401071</v>
      </c>
      <c r="D896" s="0" t="n">
        <v>14086.9841892681</v>
      </c>
      <c r="E896" s="0" t="n">
        <v>14089.2288896926</v>
      </c>
      <c r="F896" s="0" t="n">
        <v>14091.2266339201</v>
      </c>
      <c r="G896" s="0" t="n">
        <v>13050.8815711774</v>
      </c>
      <c r="H896" s="0" t="n">
        <v>13080.7833226787</v>
      </c>
      <c r="I896" s="0" t="n">
        <v>14106.1452589623</v>
      </c>
      <c r="J896" s="0" t="n">
        <v>14109.4830985533</v>
      </c>
      <c r="K896" s="0" t="n">
        <v>14116.150491512</v>
      </c>
      <c r="L896" s="0" t="n">
        <v>13069.2437123503</v>
      </c>
      <c r="M896" s="0" t="n">
        <v>14077.34485983</v>
      </c>
      <c r="N896" s="0" t="n">
        <v>14928.4111114281</v>
      </c>
      <c r="O896" s="0" t="n">
        <v>14928.6037068731</v>
      </c>
      <c r="P896" s="0" t="n">
        <v>14929.5624433682</v>
      </c>
    </row>
    <row r="897" customFormat="false" ht="15" hidden="false" customHeight="false" outlineLevel="0" collapsed="false">
      <c r="A897" s="0" t="n">
        <v>896</v>
      </c>
      <c r="B897" s="0" t="n">
        <v>17025.9394093537</v>
      </c>
      <c r="C897" s="0" t="n">
        <v>13700.4403387076</v>
      </c>
      <c r="D897" s="0" t="n">
        <v>12598.4857714383</v>
      </c>
      <c r="E897" s="0" t="n">
        <v>12927.4540472972</v>
      </c>
      <c r="F897" s="0" t="n">
        <v>14281.6246421202</v>
      </c>
      <c r="G897" s="0" t="n">
        <v>17466.5206919623</v>
      </c>
      <c r="H897" s="0" t="n">
        <v>21351.0154547145</v>
      </c>
      <c r="I897" s="0" t="n">
        <v>20545.881959698</v>
      </c>
      <c r="J897" s="0" t="n">
        <v>20195.5393937529</v>
      </c>
      <c r="K897" s="0" t="n">
        <v>19940.8125931322</v>
      </c>
      <c r="L897" s="0" t="n">
        <v>21460.0105412283</v>
      </c>
      <c r="M897" s="0" t="n">
        <v>14536.2197627504</v>
      </c>
      <c r="N897" s="0" t="n">
        <v>13308.8751216774</v>
      </c>
      <c r="O897" s="0" t="n">
        <v>13144.2102314718</v>
      </c>
      <c r="P897" s="0" t="n">
        <v>14096.8377542252</v>
      </c>
    </row>
    <row r="898" customFormat="false" ht="15" hidden="false" customHeight="false" outlineLevel="0" collapsed="false">
      <c r="A898" s="0" t="n">
        <v>897</v>
      </c>
      <c r="B898" s="0" t="n">
        <v>17120.1464455293</v>
      </c>
      <c r="C898" s="0" t="n">
        <v>13671.8163131616</v>
      </c>
      <c r="D898" s="0" t="n">
        <v>12823.7870751216</v>
      </c>
      <c r="E898" s="0" t="n">
        <v>13248.2305251106</v>
      </c>
      <c r="F898" s="0" t="n">
        <v>14551.538727159</v>
      </c>
      <c r="G898" s="0" t="n">
        <v>17468.8528968714</v>
      </c>
      <c r="H898" s="0" t="n">
        <v>22208.4887677729</v>
      </c>
      <c r="I898" s="0" t="n">
        <v>21212.6592739038</v>
      </c>
      <c r="J898" s="0" t="n">
        <v>20687.8370411025</v>
      </c>
      <c r="K898" s="0" t="n">
        <v>20242.2436908482</v>
      </c>
      <c r="L898" s="0" t="n">
        <v>21354.9644464221</v>
      </c>
      <c r="M898" s="0" t="n">
        <v>14897.6225581781</v>
      </c>
      <c r="N898" s="0" t="n">
        <v>13703.922473528</v>
      </c>
      <c r="O898" s="0" t="n">
        <v>13626.4816893609</v>
      </c>
      <c r="P898" s="0" t="n">
        <v>14629.2794227152</v>
      </c>
    </row>
    <row r="899" customFormat="false" ht="15" hidden="false" customHeight="false" outlineLevel="0" collapsed="false">
      <c r="A899" s="0" t="n">
        <v>898</v>
      </c>
      <c r="B899" s="0" t="n">
        <v>14104.4722472263</v>
      </c>
      <c r="C899" s="0" t="n">
        <v>11416.016954022</v>
      </c>
      <c r="D899" s="0" t="n">
        <v>11719.7194094497</v>
      </c>
      <c r="E899" s="0" t="n">
        <v>11904.7801342193</v>
      </c>
      <c r="F899" s="0" t="n">
        <v>12632.0117401168</v>
      </c>
      <c r="G899" s="0" t="n">
        <v>13356.6243502944</v>
      </c>
      <c r="H899" s="0" t="n">
        <v>12337.8144296304</v>
      </c>
      <c r="I899" s="0" t="n">
        <v>14476.4456273139</v>
      </c>
      <c r="J899" s="0" t="n">
        <v>14240.9355412782</v>
      </c>
      <c r="K899" s="0" t="n">
        <v>13523.2421201347</v>
      </c>
      <c r="L899" s="0" t="n">
        <v>14863.0362558442</v>
      </c>
      <c r="M899" s="0" t="n">
        <v>12099.4719072215</v>
      </c>
      <c r="N899" s="0" t="n">
        <v>13117.6225050843</v>
      </c>
      <c r="O899" s="0" t="n">
        <v>12834.9767100178</v>
      </c>
      <c r="P899" s="0" t="n">
        <v>13467.6640623191</v>
      </c>
    </row>
    <row r="900" customFormat="false" ht="15" hidden="false" customHeight="false" outlineLevel="0" collapsed="false">
      <c r="A900" s="0" t="n">
        <v>899</v>
      </c>
      <c r="B900" s="0" t="n">
        <v>19112.7664951219</v>
      </c>
      <c r="C900" s="0" t="n">
        <v>13109.1885726002</v>
      </c>
      <c r="D900" s="0" t="n">
        <v>14217.1214897922</v>
      </c>
      <c r="E900" s="0" t="n">
        <v>15710.2795622745</v>
      </c>
      <c r="F900" s="0" t="n">
        <v>16049.4066618818</v>
      </c>
      <c r="G900" s="0" t="n">
        <v>15749.0877923111</v>
      </c>
      <c r="H900" s="0" t="n">
        <v>23963.0009263026</v>
      </c>
      <c r="I900" s="0" t="n">
        <v>24802.6587731723</v>
      </c>
      <c r="J900" s="0" t="n">
        <v>23403.5966311698</v>
      </c>
      <c r="K900" s="0" t="n">
        <v>22305.8537935653</v>
      </c>
      <c r="L900" s="0" t="n">
        <v>23022.4165091541</v>
      </c>
      <c r="M900" s="0" t="n">
        <v>16447.7680583097</v>
      </c>
      <c r="N900" s="0" t="n">
        <v>16547.354119154</v>
      </c>
      <c r="O900" s="0" t="n">
        <v>16955.4134725258</v>
      </c>
      <c r="P900" s="0" t="n">
        <v>17483.424172107</v>
      </c>
    </row>
    <row r="901" customFormat="false" ht="15" hidden="false" customHeight="false" outlineLevel="0" collapsed="false">
      <c r="A901" s="0" t="n">
        <v>900</v>
      </c>
      <c r="B901" s="0" t="n">
        <v>18593.6948659951</v>
      </c>
      <c r="C901" s="0" t="n">
        <v>13268.9352581348</v>
      </c>
      <c r="D901" s="0" t="n">
        <v>14447.8293665622</v>
      </c>
      <c r="E901" s="0" t="n">
        <v>15993.0064320474</v>
      </c>
      <c r="F901" s="0" t="n">
        <v>16552.4576843029</v>
      </c>
      <c r="G901" s="0" t="n">
        <v>14467.1781525944</v>
      </c>
      <c r="H901" s="0" t="n">
        <v>24729.7039664075</v>
      </c>
      <c r="I901" s="0" t="n">
        <v>25570.4723064255</v>
      </c>
      <c r="J901" s="0" t="n">
        <v>23647.9713305876</v>
      </c>
      <c r="K901" s="0" t="n">
        <v>22516.5796908794</v>
      </c>
      <c r="L901" s="0" t="n">
        <v>21927.1852127077</v>
      </c>
      <c r="M901" s="0" t="n">
        <v>16121.7242337858</v>
      </c>
      <c r="N901" s="0" t="n">
        <v>16817.5352381405</v>
      </c>
      <c r="O901" s="0" t="n">
        <v>17272.2242888054</v>
      </c>
      <c r="P901" s="0" t="n">
        <v>17672.392939123</v>
      </c>
    </row>
    <row r="902" customFormat="false" ht="15" hidden="false" customHeight="false" outlineLevel="0" collapsed="false">
      <c r="A902" s="0" t="n">
        <v>901</v>
      </c>
      <c r="B902" s="0" t="n">
        <v>11423.3623823327</v>
      </c>
      <c r="C902" s="0" t="n">
        <v>15043.1099183107</v>
      </c>
      <c r="D902" s="0" t="n">
        <v>9275.68729771953</v>
      </c>
      <c r="E902" s="0" t="n">
        <v>9570.51681819038</v>
      </c>
      <c r="F902" s="0" t="n">
        <v>9630.43830455804</v>
      </c>
      <c r="G902" s="0" t="n">
        <v>17248.3345530727</v>
      </c>
      <c r="H902" s="0" t="n">
        <v>18598.2810112157</v>
      </c>
      <c r="I902" s="0" t="n">
        <v>12839.6695336536</v>
      </c>
      <c r="J902" s="0" t="n">
        <v>13056.7064804156</v>
      </c>
      <c r="K902" s="0" t="n">
        <v>13024.5154047801</v>
      </c>
      <c r="L902" s="0" t="n">
        <v>20076.2098278274</v>
      </c>
      <c r="M902" s="0" t="n">
        <v>9562.11519966242</v>
      </c>
      <c r="N902" s="0" t="n">
        <v>-104.851713259849</v>
      </c>
      <c r="O902" s="0" t="n">
        <v>-71.6611149208849</v>
      </c>
      <c r="P902" s="0" t="n">
        <v>-84.3907059518719</v>
      </c>
    </row>
    <row r="903" customFormat="false" ht="15" hidden="false" customHeight="false" outlineLevel="0" collapsed="false">
      <c r="A903" s="0" t="n">
        <v>902</v>
      </c>
      <c r="B903" s="0" t="n">
        <v>14798.8141350988</v>
      </c>
      <c r="C903" s="0" t="n">
        <v>13345.9931271655</v>
      </c>
      <c r="D903" s="0" t="n">
        <v>9196.97026191036</v>
      </c>
      <c r="E903" s="0" t="n">
        <v>9370.53392447581</v>
      </c>
      <c r="F903" s="0" t="n">
        <v>11117.9958554862</v>
      </c>
      <c r="G903" s="0" t="n">
        <v>18115.9849828569</v>
      </c>
      <c r="H903" s="0" t="n">
        <v>18363.0205475433</v>
      </c>
      <c r="I903" s="0" t="n">
        <v>14969.290009369</v>
      </c>
      <c r="J903" s="0" t="n">
        <v>15321.3700121395</v>
      </c>
      <c r="K903" s="0" t="n">
        <v>16298.71172045</v>
      </c>
      <c r="L903" s="0" t="n">
        <v>21430.5898171072</v>
      </c>
      <c r="M903" s="0" t="n">
        <v>10168.5462858737</v>
      </c>
      <c r="N903" s="0" t="n">
        <v>4174.95615464556</v>
      </c>
      <c r="O903" s="0" t="n">
        <v>4240.76904733214</v>
      </c>
      <c r="P903" s="0" t="n">
        <v>6005.61980133212</v>
      </c>
    </row>
    <row r="904" customFormat="false" ht="15" hidden="false" customHeight="false" outlineLevel="0" collapsed="false">
      <c r="A904" s="0" t="n">
        <v>903</v>
      </c>
      <c r="B904" s="0" t="n">
        <v>16759.5876037865</v>
      </c>
      <c r="C904" s="0" t="n">
        <v>13942.0656242931</v>
      </c>
      <c r="D904" s="0" t="n">
        <v>11014.2991526283</v>
      </c>
      <c r="E904" s="0" t="n">
        <v>11155.5122091411</v>
      </c>
      <c r="F904" s="0" t="n">
        <v>13188.286248535</v>
      </c>
      <c r="G904" s="0" t="n">
        <v>18746.6035793466</v>
      </c>
      <c r="H904" s="0" t="n">
        <v>18318.2981894331</v>
      </c>
      <c r="I904" s="0" t="n">
        <v>15344.3111503869</v>
      </c>
      <c r="J904" s="0" t="n">
        <v>15607.5762537349</v>
      </c>
      <c r="K904" s="0" t="n">
        <v>17536.2321256107</v>
      </c>
      <c r="L904" s="0" t="n">
        <v>21883.7561212729</v>
      </c>
      <c r="M904" s="0" t="n">
        <v>11612.652624533</v>
      </c>
      <c r="N904" s="0" t="n">
        <v>7431.80458529396</v>
      </c>
      <c r="O904" s="0" t="n">
        <v>7542.29206287641</v>
      </c>
      <c r="P904" s="0" t="n">
        <v>10403.0808166904</v>
      </c>
    </row>
    <row r="905" customFormat="false" ht="15" hidden="false" customHeight="false" outlineLevel="0" collapsed="false">
      <c r="A905" s="0" t="n">
        <v>904</v>
      </c>
      <c r="B905" s="0" t="n">
        <v>17662.2955974533</v>
      </c>
      <c r="C905" s="0" t="n">
        <v>14021.6274159249</v>
      </c>
      <c r="D905" s="0" t="n">
        <v>11838.4984094851</v>
      </c>
      <c r="E905" s="0" t="n">
        <v>12219.490251491</v>
      </c>
      <c r="F905" s="0" t="n">
        <v>14273.0248237227</v>
      </c>
      <c r="G905" s="0" t="n">
        <v>18966.9492031052</v>
      </c>
      <c r="H905" s="0" t="n">
        <v>18943.7627801339</v>
      </c>
      <c r="I905" s="0" t="n">
        <v>16550.6622795225</v>
      </c>
      <c r="J905" s="0" t="n">
        <v>16695.0108180527</v>
      </c>
      <c r="K905" s="0" t="n">
        <v>18388.6360858559</v>
      </c>
      <c r="L905" s="0" t="n">
        <v>22204.7705445421</v>
      </c>
      <c r="M905" s="0" t="n">
        <v>12678.3585222931</v>
      </c>
      <c r="N905" s="0" t="n">
        <v>9636.2855370905</v>
      </c>
      <c r="O905" s="0" t="n">
        <v>9735.88488399392</v>
      </c>
      <c r="P905" s="0" t="n">
        <v>12498.2067719673</v>
      </c>
    </row>
    <row r="906" customFormat="false" ht="15" hidden="false" customHeight="false" outlineLevel="0" collapsed="false">
      <c r="A906" s="0" t="n">
        <v>905</v>
      </c>
      <c r="B906" s="0" t="n">
        <v>18013.2691421377</v>
      </c>
      <c r="C906" s="0" t="n">
        <v>14076.8969876436</v>
      </c>
      <c r="D906" s="0" t="n">
        <v>12450.9055318216</v>
      </c>
      <c r="E906" s="0" t="n">
        <v>12930.0562677335</v>
      </c>
      <c r="F906" s="0" t="n">
        <v>14851.8012799359</v>
      </c>
      <c r="G906" s="0" t="n">
        <v>18963.9062707337</v>
      </c>
      <c r="H906" s="0" t="n">
        <v>19886.4031688441</v>
      </c>
      <c r="I906" s="0" t="n">
        <v>18040.787252134</v>
      </c>
      <c r="J906" s="0" t="n">
        <v>18191.0499885558</v>
      </c>
      <c r="K906" s="0" t="n">
        <v>19381.1684219473</v>
      </c>
      <c r="L906" s="0" t="n">
        <v>22489.4874574244</v>
      </c>
      <c r="M906" s="0" t="n">
        <v>13824.1371599287</v>
      </c>
      <c r="N906" s="0" t="n">
        <v>11407.9647458398</v>
      </c>
      <c r="O906" s="0" t="n">
        <v>11384.6448386393</v>
      </c>
      <c r="P906" s="0" t="n">
        <v>13579.5195095488</v>
      </c>
    </row>
    <row r="907" customFormat="false" ht="15" hidden="false" customHeight="false" outlineLevel="0" collapsed="false">
      <c r="A907" s="0" t="n">
        <v>906</v>
      </c>
      <c r="B907" s="0" t="n">
        <v>18212.5703582997</v>
      </c>
      <c r="C907" s="0" t="n">
        <v>14248.3032358137</v>
      </c>
      <c r="D907" s="0" t="n">
        <v>12781.087699652</v>
      </c>
      <c r="E907" s="0" t="n">
        <v>13287.1967045797</v>
      </c>
      <c r="F907" s="0" t="n">
        <v>15149.7105161839</v>
      </c>
      <c r="G907" s="0" t="n">
        <v>19062.7268182281</v>
      </c>
      <c r="H907" s="0" t="n">
        <v>20353.7016530437</v>
      </c>
      <c r="I907" s="0" t="n">
        <v>18853.1899090278</v>
      </c>
      <c r="J907" s="0" t="n">
        <v>19021.7312625287</v>
      </c>
      <c r="K907" s="0" t="n">
        <v>19902.624605626</v>
      </c>
      <c r="L907" s="0" t="n">
        <v>22719.3863225069</v>
      </c>
      <c r="M907" s="0" t="n">
        <v>14301.3791565458</v>
      </c>
      <c r="N907" s="0" t="n">
        <v>12157.7650041762</v>
      </c>
      <c r="O907" s="0" t="n">
        <v>12140.1423404476</v>
      </c>
      <c r="P907" s="0" t="n">
        <v>14059.2708694922</v>
      </c>
    </row>
    <row r="908" customFormat="false" ht="15" hidden="false" customHeight="false" outlineLevel="0" collapsed="false">
      <c r="A908" s="0" t="n">
        <v>907</v>
      </c>
      <c r="B908" s="0" t="n">
        <v>13524.5965487592</v>
      </c>
      <c r="C908" s="0" t="n">
        <v>11658.487031056</v>
      </c>
      <c r="D908" s="0" t="n">
        <v>12150.9045857377</v>
      </c>
      <c r="E908" s="0" t="n">
        <v>14027.8496151562</v>
      </c>
      <c r="F908" s="0" t="n">
        <v>14662.4335880994</v>
      </c>
      <c r="G908" s="0" t="n">
        <v>13922.377368539</v>
      </c>
      <c r="H908" s="0" t="n">
        <v>10393.9643214796</v>
      </c>
      <c r="I908" s="0" t="n">
        <v>10315.4833630064</v>
      </c>
      <c r="J908" s="0" t="n">
        <v>12889.8813867047</v>
      </c>
      <c r="K908" s="0" t="n">
        <v>11776.2915820834</v>
      </c>
      <c r="L908" s="0" t="n">
        <v>12061.8291162915</v>
      </c>
      <c r="M908" s="0" t="n">
        <v>10012.286997411</v>
      </c>
      <c r="N908" s="0" t="n">
        <v>11717.4819780384</v>
      </c>
      <c r="O908" s="0" t="n">
        <v>14921.4147276435</v>
      </c>
      <c r="P908" s="0" t="n">
        <v>14566.078348278</v>
      </c>
    </row>
    <row r="909" customFormat="false" ht="15" hidden="false" customHeight="false" outlineLevel="0" collapsed="false">
      <c r="A909" s="0" t="n">
        <v>908</v>
      </c>
      <c r="B909" s="0" t="n">
        <v>18532.0232865095</v>
      </c>
      <c r="C909" s="0" t="n">
        <v>14734.3769089699</v>
      </c>
      <c r="D909" s="0" t="n">
        <v>13744.0072289169</v>
      </c>
      <c r="E909" s="0" t="n">
        <v>14237.1426644011</v>
      </c>
      <c r="F909" s="0" t="n">
        <v>15762.0739193563</v>
      </c>
      <c r="G909" s="0" t="n">
        <v>19194.4092032963</v>
      </c>
      <c r="H909" s="0" t="n">
        <v>21814.8846787968</v>
      </c>
      <c r="I909" s="0" t="n">
        <v>21185.4816898361</v>
      </c>
      <c r="J909" s="0" t="n">
        <v>21144.4134951926</v>
      </c>
      <c r="K909" s="0" t="n">
        <v>21211.4344752479</v>
      </c>
      <c r="L909" s="0" t="n">
        <v>23106.3137072042</v>
      </c>
      <c r="M909" s="0" t="n">
        <v>15069.5363367185</v>
      </c>
      <c r="N909" s="0" t="n">
        <v>13991.6263748449</v>
      </c>
      <c r="O909" s="0" t="n">
        <v>14105.7512392841</v>
      </c>
      <c r="P909" s="0" t="n">
        <v>15313.0261272121</v>
      </c>
    </row>
    <row r="910" customFormat="false" ht="15" hidden="false" customHeight="false" outlineLevel="0" collapsed="false">
      <c r="A910" s="0" t="n">
        <v>909</v>
      </c>
      <c r="B910" s="0" t="n">
        <v>18684.6001713499</v>
      </c>
      <c r="C910" s="0" t="n">
        <v>14705.8708501532</v>
      </c>
      <c r="D910" s="0" t="n">
        <v>14023.0055825091</v>
      </c>
      <c r="E910" s="0" t="n">
        <v>14612.6182788434</v>
      </c>
      <c r="F910" s="0" t="n">
        <v>16132.4628246813</v>
      </c>
      <c r="G910" s="0" t="n">
        <v>19266.7907326434</v>
      </c>
      <c r="H910" s="0" t="n">
        <v>22574.0409001103</v>
      </c>
      <c r="I910" s="0" t="n">
        <v>21880.3798759334</v>
      </c>
      <c r="J910" s="0" t="n">
        <v>21700.7330090341</v>
      </c>
      <c r="K910" s="0" t="n">
        <v>21616.5798384747</v>
      </c>
      <c r="L910" s="0" t="n">
        <v>23138.7718943741</v>
      </c>
      <c r="M910" s="0" t="n">
        <v>15396.614560796</v>
      </c>
      <c r="N910" s="0" t="n">
        <v>14512.4343851084</v>
      </c>
      <c r="O910" s="0" t="n">
        <v>14714.7252259977</v>
      </c>
      <c r="P910" s="0" t="n">
        <v>15932.1155228064</v>
      </c>
    </row>
    <row r="911" customFormat="false" ht="15" hidden="false" customHeight="false" outlineLevel="0" collapsed="false">
      <c r="A911" s="0" t="n">
        <v>910</v>
      </c>
      <c r="B911" s="0" t="n">
        <v>12556.2672999388</v>
      </c>
      <c r="C911" s="0" t="n">
        <v>13046.0556280105</v>
      </c>
      <c r="D911" s="0" t="n">
        <v>13471.4543218362</v>
      </c>
      <c r="E911" s="0" t="n">
        <v>13134.1973951769</v>
      </c>
      <c r="F911" s="0" t="n">
        <v>12314.8743732185</v>
      </c>
      <c r="G911" s="0" t="n">
        <v>12324.9126255257</v>
      </c>
      <c r="H911" s="0" t="n">
        <v>10379.0703051449</v>
      </c>
      <c r="I911" s="0" t="n">
        <v>12182.210218068</v>
      </c>
      <c r="J911" s="0" t="n">
        <v>13310.6079383738</v>
      </c>
      <c r="K911" s="0" t="n">
        <v>13981.9140306402</v>
      </c>
      <c r="L911" s="0" t="n">
        <v>13479.5700652378</v>
      </c>
      <c r="M911" s="0" t="n">
        <v>11239.57531867</v>
      </c>
      <c r="N911" s="0" t="n">
        <v>12195.4812678517</v>
      </c>
      <c r="O911" s="0" t="n">
        <v>13646.4395869428</v>
      </c>
      <c r="P911" s="0" t="n">
        <v>12912.559925124</v>
      </c>
    </row>
    <row r="912" customFormat="false" ht="15" hidden="false" customHeight="false" outlineLevel="0" collapsed="false">
      <c r="A912" s="0" t="n">
        <v>911</v>
      </c>
      <c r="B912" s="0" t="n">
        <v>21374.3233841779</v>
      </c>
      <c r="C912" s="0" t="n">
        <v>14513.5963736381</v>
      </c>
      <c r="D912" s="0" t="n">
        <v>15842.6968190151</v>
      </c>
      <c r="E912" s="0" t="n">
        <v>17624.1853992978</v>
      </c>
      <c r="F912" s="0" t="n">
        <v>17958.5763780795</v>
      </c>
      <c r="G912" s="0" t="n">
        <v>17510.2636889669</v>
      </c>
      <c r="H912" s="0" t="n">
        <v>24835.6377297931</v>
      </c>
      <c r="I912" s="0" t="n">
        <v>25893.142375</v>
      </c>
      <c r="J912" s="0" t="n">
        <v>24870.1825767061</v>
      </c>
      <c r="K912" s="0" t="n">
        <v>24179.7103940239</v>
      </c>
      <c r="L912" s="0" t="n">
        <v>25280.8946724624</v>
      </c>
      <c r="M912" s="0" t="n">
        <v>17793.792863943</v>
      </c>
      <c r="N912" s="0" t="n">
        <v>17906.9801224644</v>
      </c>
      <c r="O912" s="0" t="n">
        <v>18471.8360786921</v>
      </c>
      <c r="P912" s="0" t="n">
        <v>19217.3249322473</v>
      </c>
    </row>
    <row r="913" customFormat="false" ht="15" hidden="false" customHeight="false" outlineLevel="0" collapsed="false">
      <c r="A913" s="0" t="n">
        <v>912</v>
      </c>
      <c r="B913" s="0" t="n">
        <v>20866.9721792603</v>
      </c>
      <c r="C913" s="0" t="n">
        <v>15036.2952543932</v>
      </c>
      <c r="D913" s="0" t="n">
        <v>16230.1872060672</v>
      </c>
      <c r="E913" s="0" t="n">
        <v>18024.1633015935</v>
      </c>
      <c r="F913" s="0" t="n">
        <v>18392.0924304561</v>
      </c>
      <c r="G913" s="0" t="n">
        <v>15431.4909007277</v>
      </c>
      <c r="H913" s="0" t="n">
        <v>25848.0019195894</v>
      </c>
      <c r="I913" s="0" t="n">
        <v>26916.9758520956</v>
      </c>
      <c r="J913" s="0" t="n">
        <v>25278.7719121102</v>
      </c>
      <c r="K913" s="0" t="n">
        <v>24641.0411272906</v>
      </c>
      <c r="L913" s="0" t="n">
        <v>23166.7809838674</v>
      </c>
      <c r="M913" s="0" t="n">
        <v>17796.170983131</v>
      </c>
      <c r="N913" s="0" t="n">
        <v>18435.1557390757</v>
      </c>
      <c r="O913" s="0" t="n">
        <v>18893.1350953275</v>
      </c>
      <c r="P913" s="0" t="n">
        <v>19412.9144206513</v>
      </c>
    </row>
    <row r="914" customFormat="false" ht="15" hidden="false" customHeight="false" outlineLevel="0" collapsed="false">
      <c r="A914" s="0" t="n">
        <v>913</v>
      </c>
      <c r="B914" s="0" t="n">
        <v>11909.1149889198</v>
      </c>
      <c r="C914" s="0" t="n">
        <v>15652.6152819435</v>
      </c>
      <c r="D914" s="0" t="n">
        <v>9760.71639428629</v>
      </c>
      <c r="E914" s="0" t="n">
        <v>10123.9357101635</v>
      </c>
      <c r="F914" s="0" t="n">
        <v>10124.2237072179</v>
      </c>
      <c r="G914" s="0" t="n">
        <v>18139.2117490494</v>
      </c>
      <c r="H914" s="0" t="n">
        <v>19051.2296492568</v>
      </c>
      <c r="I914" s="0" t="n">
        <v>13222.8017257259</v>
      </c>
      <c r="J914" s="0" t="n">
        <v>13471.449473822</v>
      </c>
      <c r="K914" s="0" t="n">
        <v>13529.1732430649</v>
      </c>
      <c r="L914" s="0" t="n">
        <v>20560.6738483843</v>
      </c>
      <c r="M914" s="0" t="n">
        <v>9863.24677588609</v>
      </c>
      <c r="N914" s="0" t="n">
        <v>-53.3901069606351</v>
      </c>
      <c r="O914" s="0" t="n">
        <v>8.81296271011785</v>
      </c>
      <c r="P914" s="0" t="n">
        <v>4.91391799079565</v>
      </c>
    </row>
    <row r="915" customFormat="false" ht="15" hidden="false" customHeight="false" outlineLevel="0" collapsed="false">
      <c r="A915" s="0" t="n">
        <v>914</v>
      </c>
      <c r="B915" s="0" t="n">
        <v>15570.6433519785</v>
      </c>
      <c r="C915" s="0" t="n">
        <v>13856.8292732177</v>
      </c>
      <c r="D915" s="0" t="n">
        <v>9746.61732985118</v>
      </c>
      <c r="E915" s="0" t="n">
        <v>10006.6805225184</v>
      </c>
      <c r="F915" s="0" t="n">
        <v>11905.0847707171</v>
      </c>
      <c r="G915" s="0" t="n">
        <v>19042.0378251234</v>
      </c>
      <c r="H915" s="0" t="n">
        <v>18683.4360265907</v>
      </c>
      <c r="I915" s="0" t="n">
        <v>15486.0024986342</v>
      </c>
      <c r="J915" s="0" t="n">
        <v>15924.7093892912</v>
      </c>
      <c r="K915" s="0" t="n">
        <v>16956.2875420032</v>
      </c>
      <c r="L915" s="0" t="n">
        <v>22169.473289262</v>
      </c>
      <c r="M915" s="0" t="n">
        <v>10519.2498965928</v>
      </c>
      <c r="N915" s="0" t="n">
        <v>4656.84399854067</v>
      </c>
      <c r="O915" s="0" t="n">
        <v>4839.60376127397</v>
      </c>
      <c r="P915" s="0" t="n">
        <v>6664.58255818236</v>
      </c>
    </row>
    <row r="916" customFormat="false" ht="15" hidden="false" customHeight="false" outlineLevel="0" collapsed="false">
      <c r="A916" s="0" t="n">
        <v>915</v>
      </c>
      <c r="B916" s="0" t="n">
        <v>17585.4715207628</v>
      </c>
      <c r="C916" s="0" t="n">
        <v>14776.4613541035</v>
      </c>
      <c r="D916" s="0" t="n">
        <v>11860.740299637</v>
      </c>
      <c r="E916" s="0" t="n">
        <v>12028.791635158</v>
      </c>
      <c r="F916" s="0" t="n">
        <v>14209.7074065653</v>
      </c>
      <c r="G916" s="0" t="n">
        <v>19806.0954116473</v>
      </c>
      <c r="H916" s="0" t="n">
        <v>18516.7214851926</v>
      </c>
      <c r="I916" s="0" t="n">
        <v>15613.6572383234</v>
      </c>
      <c r="J916" s="0" t="n">
        <v>15999.8405711069</v>
      </c>
      <c r="K916" s="0" t="n">
        <v>18104.1045522604</v>
      </c>
      <c r="L916" s="0" t="n">
        <v>22603.5702864738</v>
      </c>
      <c r="M916" s="0" t="n">
        <v>12072.5231509041</v>
      </c>
      <c r="N916" s="0" t="n">
        <v>7965.88852894507</v>
      </c>
      <c r="O916" s="0" t="n">
        <v>8228.9332272549</v>
      </c>
      <c r="P916" s="0" t="n">
        <v>11195.5733239771</v>
      </c>
    </row>
    <row r="917" customFormat="false" ht="15" hidden="false" customHeight="false" outlineLevel="0" collapsed="false">
      <c r="A917" s="0" t="n">
        <v>916</v>
      </c>
      <c r="B917" s="0" t="n">
        <v>18593.1766816402</v>
      </c>
      <c r="C917" s="0" t="n">
        <v>14831.6687917183</v>
      </c>
      <c r="D917" s="0" t="n">
        <v>12699.8773106167</v>
      </c>
      <c r="E917" s="0" t="n">
        <v>13148.5579902492</v>
      </c>
      <c r="F917" s="0" t="n">
        <v>15323.4707121074</v>
      </c>
      <c r="G917" s="0" t="n">
        <v>20083.0415048143</v>
      </c>
      <c r="H917" s="0" t="n">
        <v>19185.8674831612</v>
      </c>
      <c r="I917" s="0" t="n">
        <v>16804.7365475895</v>
      </c>
      <c r="J917" s="0" t="n">
        <v>17052.6534525261</v>
      </c>
      <c r="K917" s="0" t="n">
        <v>18874.8743054342</v>
      </c>
      <c r="L917" s="0" t="n">
        <v>22988.7203373747</v>
      </c>
      <c r="M917" s="0" t="n">
        <v>13134.6363010912</v>
      </c>
      <c r="N917" s="0" t="n">
        <v>10175.1050972675</v>
      </c>
      <c r="O917" s="0" t="n">
        <v>10381.3862865099</v>
      </c>
      <c r="P917" s="0" t="n">
        <v>13305.6739597211</v>
      </c>
    </row>
    <row r="918" customFormat="false" ht="15" hidden="false" customHeight="false" outlineLevel="0" collapsed="false">
      <c r="A918" s="0" t="n">
        <v>917</v>
      </c>
      <c r="B918" s="0" t="n">
        <v>19033.0315496739</v>
      </c>
      <c r="C918" s="0" t="n">
        <v>14950.1367082018</v>
      </c>
      <c r="D918" s="0" t="n">
        <v>13381.3806627008</v>
      </c>
      <c r="E918" s="0" t="n">
        <v>13931.2288313912</v>
      </c>
      <c r="F918" s="0" t="n">
        <v>15983.0426597139</v>
      </c>
      <c r="G918" s="0" t="n">
        <v>20182.1133112313</v>
      </c>
      <c r="H918" s="0" t="n">
        <v>20165.788326999</v>
      </c>
      <c r="I918" s="0" t="n">
        <v>18347.1904077204</v>
      </c>
      <c r="J918" s="0" t="n">
        <v>18664.5155342077</v>
      </c>
      <c r="K918" s="0" t="n">
        <v>20033.1150068217</v>
      </c>
      <c r="L918" s="0" t="n">
        <v>23402.9463107483</v>
      </c>
      <c r="M918" s="0" t="n">
        <v>14252.2117252827</v>
      </c>
      <c r="N918" s="0" t="n">
        <v>11937.1747650957</v>
      </c>
      <c r="O918" s="0" t="n">
        <v>12071.7308606743</v>
      </c>
      <c r="P918" s="0" t="n">
        <v>14433.7397899129</v>
      </c>
    </row>
    <row r="919" customFormat="false" ht="15" hidden="false" customHeight="false" outlineLevel="0" collapsed="false">
      <c r="A919" s="0" t="n">
        <v>918</v>
      </c>
      <c r="B919" s="0" t="n">
        <v>19284.7664227961</v>
      </c>
      <c r="C919" s="0" t="n">
        <v>15017.018151871</v>
      </c>
      <c r="D919" s="0" t="n">
        <v>13636.5690719278</v>
      </c>
      <c r="E919" s="0" t="n">
        <v>14255.7333410933</v>
      </c>
      <c r="F919" s="0" t="n">
        <v>16206.493505763</v>
      </c>
      <c r="G919" s="0" t="n">
        <v>20220.3528341984</v>
      </c>
      <c r="H919" s="0" t="n">
        <v>20720.8517345959</v>
      </c>
      <c r="I919" s="0" t="n">
        <v>19311.4646184775</v>
      </c>
      <c r="J919" s="0" t="n">
        <v>19596.3692947449</v>
      </c>
      <c r="K919" s="0" t="n">
        <v>20731.6648442788</v>
      </c>
      <c r="L919" s="0" t="n">
        <v>23765.5421270278</v>
      </c>
      <c r="M919" s="0" t="n">
        <v>14782.946308628</v>
      </c>
      <c r="N919" s="0" t="n">
        <v>12765.3669766613</v>
      </c>
      <c r="O919" s="0" t="n">
        <v>12859.6722881514</v>
      </c>
      <c r="P919" s="0" t="n">
        <v>14980.2682323181</v>
      </c>
    </row>
    <row r="920" customFormat="false" ht="15" hidden="false" customHeight="false" outlineLevel="0" collapsed="false">
      <c r="A920" s="0" t="n">
        <v>919</v>
      </c>
      <c r="B920" s="0" t="n">
        <v>12163.3969455747</v>
      </c>
      <c r="C920" s="0" t="n">
        <v>11648.7812033378</v>
      </c>
      <c r="D920" s="0" t="n">
        <v>11973.1299188093</v>
      </c>
      <c r="E920" s="0" t="n">
        <v>12368.0341118122</v>
      </c>
      <c r="F920" s="0" t="n">
        <v>10846.0404344993</v>
      </c>
      <c r="G920" s="0" t="n">
        <v>12253.53091438</v>
      </c>
      <c r="H920" s="0" t="n">
        <v>10017.9473745665</v>
      </c>
      <c r="I920" s="0" t="n">
        <v>9577.02457387654</v>
      </c>
      <c r="J920" s="0" t="n">
        <v>11236.2486515973</v>
      </c>
      <c r="K920" s="0" t="n">
        <v>11872.9891804082</v>
      </c>
      <c r="L920" s="0" t="n">
        <v>13631.6715228309</v>
      </c>
      <c r="M920" s="0" t="n">
        <v>11167.0229587463</v>
      </c>
      <c r="N920" s="0" t="n">
        <v>10764.2886024297</v>
      </c>
      <c r="O920" s="0" t="n">
        <v>11784.8657213101</v>
      </c>
      <c r="P920" s="0" t="n">
        <v>18885.142309794</v>
      </c>
    </row>
    <row r="921" customFormat="false" ht="15" hidden="false" customHeight="false" outlineLevel="0" collapsed="false">
      <c r="A921" s="0" t="n">
        <v>920</v>
      </c>
      <c r="B921" s="0" t="n">
        <v>19499.6452692359</v>
      </c>
      <c r="C921" s="0" t="n">
        <v>15357.2891494783</v>
      </c>
      <c r="D921" s="0" t="n">
        <v>14522.3770088441</v>
      </c>
      <c r="E921" s="0" t="n">
        <v>15158.9116385184</v>
      </c>
      <c r="F921" s="0" t="n">
        <v>16827.8805391622</v>
      </c>
      <c r="G921" s="0" t="n">
        <v>20432.95469871</v>
      </c>
      <c r="H921" s="0" t="n">
        <v>22074.695655245</v>
      </c>
      <c r="I921" s="0" t="n">
        <v>21520.4236590179</v>
      </c>
      <c r="J921" s="0" t="n">
        <v>21621.1241082802</v>
      </c>
      <c r="K921" s="0" t="n">
        <v>21930.5668819449</v>
      </c>
      <c r="L921" s="0" t="n">
        <v>24091.2017159676</v>
      </c>
      <c r="M921" s="0" t="n">
        <v>15434.4231468796</v>
      </c>
      <c r="N921" s="0" t="n">
        <v>14434.0295199332</v>
      </c>
      <c r="O921" s="0" t="n">
        <v>14655.6299828137</v>
      </c>
      <c r="P921" s="0" t="n">
        <v>16070.5849090801</v>
      </c>
    </row>
    <row r="922" customFormat="false" ht="15" hidden="false" customHeight="false" outlineLevel="0" collapsed="false">
      <c r="A922" s="0" t="n">
        <v>921</v>
      </c>
      <c r="B922" s="0" t="n">
        <v>20146.8228364698</v>
      </c>
      <c r="C922" s="0" t="n">
        <v>15771.2624781182</v>
      </c>
      <c r="D922" s="0" t="n">
        <v>15226.8690551041</v>
      </c>
      <c r="E922" s="0" t="n">
        <v>15977.3015604517</v>
      </c>
      <c r="F922" s="0" t="n">
        <v>17674.1884086577</v>
      </c>
      <c r="G922" s="0" t="n">
        <v>20904.3171499901</v>
      </c>
      <c r="H922" s="0" t="n">
        <v>22852.3672909043</v>
      </c>
      <c r="I922" s="0" t="n">
        <v>22434.9500152507</v>
      </c>
      <c r="J922" s="0" t="n">
        <v>22544.6912847779</v>
      </c>
      <c r="K922" s="0" t="n">
        <v>22663.7610416961</v>
      </c>
      <c r="L922" s="0" t="n">
        <v>24678.1480590443</v>
      </c>
      <c r="M922" s="0" t="n">
        <v>15945.9997393459</v>
      </c>
      <c r="N922" s="0" t="n">
        <v>15355.6146216877</v>
      </c>
      <c r="O922" s="0" t="n">
        <v>15810.3803199734</v>
      </c>
      <c r="P922" s="0" t="n">
        <v>17120.4258602449</v>
      </c>
    </row>
    <row r="923" customFormat="false" ht="15" hidden="false" customHeight="false" outlineLevel="0" collapsed="false">
      <c r="A923" s="0" t="n">
        <v>922</v>
      </c>
      <c r="B923" s="0" t="n">
        <v>14346.9035464254</v>
      </c>
      <c r="C923" s="0" t="n">
        <v>13855.3419337425</v>
      </c>
      <c r="D923" s="0" t="n">
        <v>13010.2323995922</v>
      </c>
      <c r="E923" s="0" t="n">
        <v>13146.0022143436</v>
      </c>
      <c r="F923" s="0" t="n">
        <v>13947.2237140541</v>
      </c>
      <c r="G923" s="0" t="n">
        <v>13854.0987965523</v>
      </c>
      <c r="H923" s="0" t="n">
        <v>10957.1816094684</v>
      </c>
      <c r="I923" s="0" t="n">
        <v>12946.1316140528</v>
      </c>
      <c r="J923" s="0" t="n">
        <v>13295.8998141996</v>
      </c>
      <c r="K923" s="0" t="n">
        <v>13250.1837964301</v>
      </c>
      <c r="L923" s="0" t="n">
        <v>14197.9463215519</v>
      </c>
      <c r="M923" s="0" t="n">
        <v>11161.4307135579</v>
      </c>
      <c r="N923" s="0" t="n">
        <v>11728.242674856</v>
      </c>
      <c r="O923" s="0" t="n">
        <v>11946.8016333023</v>
      </c>
      <c r="P923" s="0" t="n">
        <v>14110.1969684072</v>
      </c>
    </row>
    <row r="924" customFormat="false" ht="15" hidden="false" customHeight="false" outlineLevel="0" collapsed="false">
      <c r="A924" s="0" t="n">
        <v>923</v>
      </c>
      <c r="B924" s="0" t="n">
        <v>23496.9475862311</v>
      </c>
      <c r="C924" s="0" t="n">
        <v>15771.4920918266</v>
      </c>
      <c r="D924" s="0" t="n">
        <v>17375.0076704096</v>
      </c>
      <c r="E924" s="0" t="n">
        <v>19229.8496846331</v>
      </c>
      <c r="F924" s="0" t="n">
        <v>19542.8765808222</v>
      </c>
      <c r="G924" s="0" t="n">
        <v>19237.1886556894</v>
      </c>
      <c r="H924" s="0" t="n">
        <v>25597.7976919571</v>
      </c>
      <c r="I924" s="0" t="n">
        <v>26815.7793357703</v>
      </c>
      <c r="J924" s="0" t="n">
        <v>26069.0712631089</v>
      </c>
      <c r="K924" s="0" t="n">
        <v>25693.547466775</v>
      </c>
      <c r="L924" s="0" t="n">
        <v>27306.4982350353</v>
      </c>
      <c r="M924" s="0" t="n">
        <v>18941.0617632418</v>
      </c>
      <c r="N924" s="0" t="n">
        <v>19085.2735353359</v>
      </c>
      <c r="O924" s="0" t="n">
        <v>19765.8832532904</v>
      </c>
      <c r="P924" s="0" t="n">
        <v>20635.6886915589</v>
      </c>
    </row>
    <row r="925" customFormat="false" ht="15" hidden="false" customHeight="false" outlineLevel="0" collapsed="false">
      <c r="A925" s="0" t="n">
        <v>924</v>
      </c>
      <c r="B925" s="0" t="n">
        <v>22637.3906245767</v>
      </c>
      <c r="C925" s="0" t="n">
        <v>16320.4472374011</v>
      </c>
      <c r="D925" s="0" t="n">
        <v>17886.7864778936</v>
      </c>
      <c r="E925" s="0" t="n">
        <v>19789.6948129152</v>
      </c>
      <c r="F925" s="0" t="n">
        <v>20227.7774042401</v>
      </c>
      <c r="G925" s="0" t="n">
        <v>17055.3716934234</v>
      </c>
      <c r="H925" s="0" t="n">
        <v>26556.9852421494</v>
      </c>
      <c r="I925" s="0" t="n">
        <v>27784.3143471314</v>
      </c>
      <c r="J925" s="0" t="n">
        <v>26429.949624622</v>
      </c>
      <c r="K925" s="0" t="n">
        <v>26030.7465338005</v>
      </c>
      <c r="L925" s="0" t="n">
        <v>25582.2333553221</v>
      </c>
      <c r="M925" s="0" t="n">
        <v>18966.5037673602</v>
      </c>
      <c r="N925" s="0" t="n">
        <v>19578.7666132652</v>
      </c>
      <c r="O925" s="0" t="n">
        <v>20150.461711448</v>
      </c>
      <c r="P925" s="0" t="n">
        <v>20757.7959520697</v>
      </c>
    </row>
    <row r="926" customFormat="false" ht="15" hidden="false" customHeight="false" outlineLevel="0" collapsed="false">
      <c r="A926" s="0" t="n">
        <v>925</v>
      </c>
      <c r="B926" s="0" t="n">
        <v>3541.64982982202</v>
      </c>
      <c r="C926" s="0" t="n">
        <v>3588.26063838761</v>
      </c>
      <c r="D926" s="0" t="n">
        <v>7367.12254731297</v>
      </c>
      <c r="E926" s="0" t="n">
        <v>5455.67515947847</v>
      </c>
      <c r="F926" s="0" t="n">
        <v>6028.74162463977</v>
      </c>
      <c r="G926" s="0" t="n">
        <v>11538.561460787</v>
      </c>
      <c r="H926" s="0" t="n">
        <v>6954.94625057963</v>
      </c>
      <c r="I926" s="0" t="n">
        <v>6554.43523920795</v>
      </c>
      <c r="J926" s="0" t="n">
        <v>6173.99662556019</v>
      </c>
      <c r="K926" s="0" t="n">
        <v>8787.93949689389</v>
      </c>
      <c r="L926" s="0" t="n">
        <v>4319.56716661639</v>
      </c>
      <c r="M926" s="0" t="n">
        <v>4196.10991465468</v>
      </c>
      <c r="N926" s="0" t="n">
        <v>6586.67194194537</v>
      </c>
      <c r="O926" s="0" t="n">
        <v>3601.44297892856</v>
      </c>
    </row>
    <row r="927" customFormat="false" ht="15" hidden="false" customHeight="false" outlineLevel="0" collapsed="false">
      <c r="A927" s="0" t="n">
        <v>926</v>
      </c>
      <c r="B927" s="0" t="n">
        <v>4316.06152053681</v>
      </c>
      <c r="C927" s="0" t="n">
        <v>4384.47677256925</v>
      </c>
      <c r="D927" s="0" t="n">
        <v>6613.47969229225</v>
      </c>
      <c r="E927" s="0" t="n">
        <v>5616.83751236973</v>
      </c>
      <c r="F927" s="0" t="n">
        <v>6562.17733159418</v>
      </c>
      <c r="G927" s="0" t="n">
        <v>11119.0287550497</v>
      </c>
      <c r="H927" s="0" t="n">
        <v>8037.13202393203</v>
      </c>
      <c r="I927" s="0" t="n">
        <v>7510.98280316765</v>
      </c>
      <c r="J927" s="0" t="n">
        <v>7225.29046143192</v>
      </c>
      <c r="K927" s="0" t="n">
        <v>8825.75756743939</v>
      </c>
      <c r="L927" s="0" t="n">
        <v>5248.32706168268</v>
      </c>
      <c r="M927" s="0" t="n">
        <v>5132.54550550929</v>
      </c>
      <c r="N927" s="0" t="n">
        <v>6818.08214793809</v>
      </c>
      <c r="O927" s="0" t="n">
        <v>4526.10825340807</v>
      </c>
    </row>
    <row r="928" customFormat="false" ht="15" hidden="false" customHeight="false" outlineLevel="0" collapsed="false">
      <c r="A928" s="0" t="n">
        <v>927</v>
      </c>
      <c r="B928" s="0" t="n">
        <v>4511.19013675926</v>
      </c>
      <c r="C928" s="0" t="n">
        <v>4555.46190361929</v>
      </c>
      <c r="D928" s="0" t="n">
        <v>6052.12263610036</v>
      </c>
      <c r="E928" s="0" t="n">
        <v>5832.95963928832</v>
      </c>
      <c r="F928" s="0" t="n">
        <v>7177.6680057866</v>
      </c>
      <c r="G928" s="0" t="n">
        <v>11573.3763123431</v>
      </c>
      <c r="H928" s="0" t="n">
        <v>9075.1461842831</v>
      </c>
      <c r="I928" s="0" t="n">
        <v>8236.49333353169</v>
      </c>
      <c r="J928" s="0" t="n">
        <v>7687.26156405165</v>
      </c>
      <c r="K928" s="0" t="n">
        <v>8408.60581897244</v>
      </c>
      <c r="L928" s="0" t="n">
        <v>5539.41795863185</v>
      </c>
      <c r="M928" s="0" t="n">
        <v>5305.69419493004</v>
      </c>
      <c r="N928" s="0" t="n">
        <v>6326.17470190483</v>
      </c>
      <c r="O928" s="0" t="n">
        <v>4766.84488893124</v>
      </c>
    </row>
    <row r="929" customFormat="false" ht="15" hidden="false" customHeight="false" outlineLevel="0" collapsed="false">
      <c r="A929" s="0" t="n">
        <v>928</v>
      </c>
      <c r="B929" s="0" t="n">
        <v>4585.14194351932</v>
      </c>
      <c r="C929" s="0" t="n">
        <v>4617.32600677495</v>
      </c>
      <c r="D929" s="0" t="n">
        <v>5715.18026148705</v>
      </c>
      <c r="E929" s="0" t="n">
        <v>6009.30441015495</v>
      </c>
      <c r="F929" s="0" t="n">
        <v>7697.09808136403</v>
      </c>
      <c r="G929" s="0" t="n">
        <v>12316.1695867843</v>
      </c>
      <c r="H929" s="0" t="n">
        <v>9968.86739014892</v>
      </c>
      <c r="I929" s="0" t="n">
        <v>8752.16349279155</v>
      </c>
      <c r="J929" s="0" t="n">
        <v>7832.1844708666</v>
      </c>
      <c r="K929" s="0" t="n">
        <v>8015.25234225797</v>
      </c>
      <c r="L929" s="0" t="n">
        <v>5646.18301055673</v>
      </c>
      <c r="M929" s="0" t="n">
        <v>5312.74963693724</v>
      </c>
      <c r="N929" s="0" t="n">
        <v>5890.5656416087</v>
      </c>
      <c r="O929" s="0" t="n">
        <v>4792.27802310704</v>
      </c>
    </row>
    <row r="930" customFormat="false" ht="15" hidden="false" customHeight="false" outlineLevel="0" collapsed="false">
      <c r="A930" s="0" t="n">
        <v>929</v>
      </c>
      <c r="B930" s="0" t="n">
        <v>4568.29548627672</v>
      </c>
      <c r="C930" s="0" t="n">
        <v>4590.49973305831</v>
      </c>
      <c r="D930" s="0" t="n">
        <v>5482.34571226707</v>
      </c>
      <c r="E930" s="0" t="n">
        <v>6188.04565221588</v>
      </c>
      <c r="F930" s="0" t="n">
        <v>8222.75289667241</v>
      </c>
      <c r="G930" s="0" t="n">
        <v>13366.6509688127</v>
      </c>
      <c r="H930" s="0" t="n">
        <v>10836.5588508644</v>
      </c>
      <c r="I930" s="0" t="n">
        <v>9085.74689317723</v>
      </c>
      <c r="J930" s="0" t="n">
        <v>7795.24541020049</v>
      </c>
      <c r="K930" s="0" t="n">
        <v>7607.40435196603</v>
      </c>
      <c r="L930" s="0" t="n">
        <v>5605.2475502382</v>
      </c>
      <c r="M930" s="0" t="n">
        <v>5199.21354701068</v>
      </c>
      <c r="N930" s="0" t="n">
        <v>5459.77489610221</v>
      </c>
      <c r="O930" s="0" t="n">
        <v>4676.40401077672</v>
      </c>
    </row>
    <row r="931" customFormat="false" ht="15" hidden="false" customHeight="false" outlineLevel="0" collapsed="false">
      <c r="A931" s="0" t="n">
        <v>930</v>
      </c>
      <c r="B931" s="0" t="n">
        <v>4536.23892053207</v>
      </c>
      <c r="C931" s="0" t="n">
        <v>4569.3554833169</v>
      </c>
      <c r="D931" s="0" t="n">
        <v>5383.33453799518</v>
      </c>
      <c r="E931" s="0" t="n">
        <v>6281.18538704711</v>
      </c>
      <c r="F931" s="0" t="n">
        <v>8498.91039601361</v>
      </c>
      <c r="G931" s="0" t="n">
        <v>13972.4180790062</v>
      </c>
      <c r="H931" s="0" t="n">
        <v>11244.409219648</v>
      </c>
      <c r="I931" s="0" t="n">
        <v>9190.3926920619</v>
      </c>
      <c r="J931" s="0" t="n">
        <v>7737.21726123766</v>
      </c>
      <c r="K931" s="0" t="n">
        <v>7387.99618959556</v>
      </c>
      <c r="L931" s="0" t="n">
        <v>5548.55036066842</v>
      </c>
      <c r="M931" s="0" t="n">
        <v>5114.86072233769</v>
      </c>
      <c r="N931" s="0" t="n">
        <v>5254.70131081174</v>
      </c>
      <c r="O931" s="0" t="n">
        <v>4598.9278380168</v>
      </c>
    </row>
    <row r="932" customFormat="false" ht="15" hidden="false" customHeight="false" outlineLevel="0" collapsed="false">
      <c r="A932" s="0" t="n">
        <v>931</v>
      </c>
      <c r="B932" s="0" t="n">
        <v>4488.90389350938</v>
      </c>
      <c r="C932" s="0" t="n">
        <v>4539.94140462537</v>
      </c>
      <c r="D932" s="0" t="n">
        <v>5311.48539515155</v>
      </c>
      <c r="E932" s="0" t="n">
        <v>6384.55761302899</v>
      </c>
      <c r="F932" s="0" t="n">
        <v>8788.58270889005</v>
      </c>
      <c r="G932" s="0" t="n">
        <v>14610.89596308</v>
      </c>
      <c r="H932" s="0" t="n">
        <v>11649.3596588899</v>
      </c>
      <c r="I932" s="0" t="n">
        <v>9237.55993156831</v>
      </c>
      <c r="J932" s="0" t="n">
        <v>7641.63305959449</v>
      </c>
      <c r="K932" s="0" t="n">
        <v>7153.48652235495</v>
      </c>
      <c r="L932" s="0" t="n">
        <v>5465.53975116966</v>
      </c>
      <c r="M932" s="0" t="n">
        <v>5012.40453130192</v>
      </c>
      <c r="N932" s="0" t="n">
        <v>5055.01141980632</v>
      </c>
      <c r="O932" s="0" t="n">
        <v>4501.89359163413</v>
      </c>
    </row>
    <row r="933" customFormat="false" ht="15" hidden="false" customHeight="false" outlineLevel="0" collapsed="false">
      <c r="A933" s="0" t="n">
        <v>932</v>
      </c>
      <c r="B933" s="0" t="n">
        <v>4348.94257283277</v>
      </c>
      <c r="C933" s="0" t="n">
        <v>4453.46716551674</v>
      </c>
      <c r="D933" s="0" t="n">
        <v>5222.26749620914</v>
      </c>
      <c r="E933" s="0" t="n">
        <v>6635.2188773934</v>
      </c>
      <c r="F933" s="0" t="n">
        <v>9425.69671703976</v>
      </c>
      <c r="G933" s="0" t="n">
        <v>16150.5255178925</v>
      </c>
      <c r="H933" s="0" t="n">
        <v>12243.9748413195</v>
      </c>
      <c r="I933" s="0" t="n">
        <v>9169.94885891652</v>
      </c>
      <c r="J933" s="0" t="n">
        <v>7366.06378487864</v>
      </c>
      <c r="K933" s="0" t="n">
        <v>6658.60828983114</v>
      </c>
      <c r="L933" s="0" t="n">
        <v>5241.42422134603</v>
      </c>
      <c r="M933" s="0" t="n">
        <v>4769.30096146317</v>
      </c>
      <c r="N933" s="0" t="n">
        <v>4670.7539143788</v>
      </c>
      <c r="O933" s="0" t="n">
        <v>4277.44206040946</v>
      </c>
    </row>
    <row r="934" customFormat="false" ht="15" hidden="false" customHeight="false" outlineLevel="0" collapsed="false">
      <c r="A934" s="0" t="n">
        <v>933</v>
      </c>
      <c r="B934" s="0" t="n">
        <v>4119.46473946716</v>
      </c>
      <c r="C934" s="0" t="n">
        <v>4331.56780540456</v>
      </c>
      <c r="D934" s="0" t="n">
        <v>5185.94579370063</v>
      </c>
      <c r="E934" s="0" t="n">
        <v>6982.92018055113</v>
      </c>
      <c r="F934" s="0" t="n">
        <v>10160.2329219824</v>
      </c>
      <c r="G934" s="0" t="n">
        <v>17940.2609716991</v>
      </c>
      <c r="H934" s="0" t="n">
        <v>12530.6393466907</v>
      </c>
      <c r="I934" s="0" t="n">
        <v>8963.69162956172</v>
      </c>
      <c r="J934" s="0" t="n">
        <v>7013.27886111289</v>
      </c>
      <c r="K934" s="0" t="n">
        <v>6140.22785330289</v>
      </c>
      <c r="L934" s="0" t="n">
        <v>4949.67636216074</v>
      </c>
      <c r="M934" s="0" t="n">
        <v>4458.35301916728</v>
      </c>
      <c r="N934" s="0" t="n">
        <v>4253.01317929506</v>
      </c>
      <c r="O934" s="0" t="n">
        <v>3982.57168216929</v>
      </c>
    </row>
    <row r="935" customFormat="false" ht="15" hidden="false" customHeight="false" outlineLevel="0" collapsed="false">
      <c r="A935" s="0" t="n">
        <v>934</v>
      </c>
      <c r="B935" s="0" t="n">
        <v>3683.15288604728</v>
      </c>
      <c r="C935" s="0" t="n">
        <v>4092.66580053257</v>
      </c>
      <c r="D935" s="0" t="n">
        <v>4969.45994476609</v>
      </c>
      <c r="E935" s="0" t="n">
        <v>7437.29395661746</v>
      </c>
      <c r="F935" s="0" t="n">
        <v>11226.9576662506</v>
      </c>
      <c r="G935" s="0" t="n">
        <v>21380.3304798937</v>
      </c>
      <c r="H935" s="0" t="n">
        <v>12729.7137785078</v>
      </c>
      <c r="I935" s="0" t="n">
        <v>8527.03538901875</v>
      </c>
      <c r="J935" s="0" t="n">
        <v>6321.14359924703</v>
      </c>
      <c r="K935" s="0" t="n">
        <v>5200.18086263539</v>
      </c>
      <c r="L935" s="0" t="n">
        <v>4431.56386046386</v>
      </c>
      <c r="M935" s="0" t="n">
        <v>3901.95122927548</v>
      </c>
      <c r="N935" s="0" t="n">
        <v>3535.31343259687</v>
      </c>
      <c r="O935" s="0" t="n">
        <v>3446.63901201068</v>
      </c>
    </row>
    <row r="936" customFormat="false" ht="15" hidden="false" customHeight="false" outlineLevel="0" collapsed="false">
      <c r="A936" s="0" t="n">
        <v>935</v>
      </c>
      <c r="B936" s="0" t="n">
        <v>3660.15736378809</v>
      </c>
      <c r="C936" s="0" t="n">
        <v>5029.40245821888</v>
      </c>
      <c r="D936" s="0" t="n">
        <v>5942.87597121664</v>
      </c>
      <c r="E936" s="0" t="n">
        <v>8438.16356110265</v>
      </c>
      <c r="F936" s="0" t="n">
        <v>13809.2571390591</v>
      </c>
      <c r="G936" s="0" t="n">
        <v>24686.1618861774</v>
      </c>
      <c r="H936" s="0" t="n">
        <v>11431.7776301648</v>
      </c>
      <c r="I936" s="0" t="n">
        <v>6797.96551171749</v>
      </c>
      <c r="J936" s="0" t="n">
        <v>4480.29521866482</v>
      </c>
      <c r="K936" s="0" t="n">
        <v>3163.70713273614</v>
      </c>
      <c r="L936" s="0" t="n">
        <v>3270.94957469449</v>
      </c>
      <c r="M936" s="0" t="n">
        <v>2940.37348744945</v>
      </c>
      <c r="N936" s="0" t="n">
        <v>2315.01542232372</v>
      </c>
      <c r="O936" s="0" t="n">
        <v>2743.25765914722</v>
      </c>
    </row>
    <row r="937" customFormat="false" ht="15" hidden="false" customHeight="false" outlineLevel="0" collapsed="false">
      <c r="A937" s="0" t="n">
        <v>936</v>
      </c>
      <c r="B937" s="0" t="n">
        <v>5727.99399951436</v>
      </c>
      <c r="C937" s="0" t="n">
        <v>6764.1744639327</v>
      </c>
      <c r="D937" s="0" t="n">
        <v>6770.57527386494</v>
      </c>
      <c r="E937" s="0" t="n">
        <v>7992.81526289533</v>
      </c>
      <c r="F937" s="0" t="n">
        <v>12851.6083835576</v>
      </c>
      <c r="G937" s="0" t="n">
        <v>25733.3916134348</v>
      </c>
      <c r="H937" s="0" t="n">
        <v>9745.13305383304</v>
      </c>
      <c r="I937" s="0" t="n">
        <v>5510.32436091073</v>
      </c>
      <c r="J937" s="0" t="n">
        <v>4088.24787571478</v>
      </c>
      <c r="K937" s="0" t="n">
        <v>3373.16141735374</v>
      </c>
      <c r="L937" s="0" t="n">
        <v>4073.98427195701</v>
      </c>
      <c r="M937" s="0" t="n">
        <v>4047.18230605908</v>
      </c>
      <c r="N937" s="0" t="n">
        <v>3255.85849488616</v>
      </c>
      <c r="O937" s="0" t="n">
        <v>4058.63752686756</v>
      </c>
    </row>
    <row r="938" customFormat="false" ht="15" hidden="false" customHeight="false" outlineLevel="0" collapsed="false">
      <c r="A938" s="0" t="n">
        <v>937</v>
      </c>
      <c r="B938" s="0" t="n">
        <v>5248.78666441268</v>
      </c>
      <c r="C938" s="0" t="n">
        <v>5150.70130815069</v>
      </c>
      <c r="D938" s="0" t="n">
        <v>9548.23851116635</v>
      </c>
      <c r="E938" s="0" t="n">
        <v>6734.41087592683</v>
      </c>
      <c r="F938" s="0" t="n">
        <v>7449.01457926877</v>
      </c>
      <c r="G938" s="0" t="n">
        <v>14597.4135958419</v>
      </c>
      <c r="H938" s="0" t="n">
        <v>9340.53926515187</v>
      </c>
      <c r="I938" s="0" t="n">
        <v>9049.51867372782</v>
      </c>
      <c r="J938" s="0" t="n">
        <v>8755.88793811921</v>
      </c>
      <c r="K938" s="0" t="n">
        <v>12693.4647000137</v>
      </c>
      <c r="L938" s="0" t="n">
        <v>6516.94643012621</v>
      </c>
      <c r="M938" s="0" t="n">
        <v>6329.82342823419</v>
      </c>
      <c r="N938" s="0" t="n">
        <v>9866.93660120894</v>
      </c>
      <c r="O938" s="0" t="n">
        <v>5339.97943496897</v>
      </c>
    </row>
    <row r="939" customFormat="false" ht="15" hidden="false" customHeight="false" outlineLevel="0" collapsed="false">
      <c r="A939" s="0" t="n">
        <v>938</v>
      </c>
      <c r="B939" s="0" t="n">
        <v>7215.67081322646</v>
      </c>
      <c r="C939" s="0" t="n">
        <v>7294.0364835305</v>
      </c>
      <c r="D939" s="0" t="n">
        <v>10237.9808957966</v>
      </c>
      <c r="E939" s="0" t="n">
        <v>7937.68287244957</v>
      </c>
      <c r="F939" s="0" t="n">
        <v>9002.40659412545</v>
      </c>
      <c r="G939" s="0" t="n">
        <v>14658.5844277602</v>
      </c>
      <c r="H939" s="0" t="n">
        <v>11000.2734528346</v>
      </c>
      <c r="I939" s="0" t="n">
        <v>10564.4609021258</v>
      </c>
      <c r="J939" s="0" t="n">
        <v>10611.334274483</v>
      </c>
      <c r="K939" s="0" t="n">
        <v>13416.0897687957</v>
      </c>
      <c r="L939" s="0" t="n">
        <v>8401.41459509199</v>
      </c>
      <c r="M939" s="0" t="n">
        <v>8432.6843844266</v>
      </c>
      <c r="N939" s="0" t="n">
        <v>11384.5659407037</v>
      </c>
      <c r="O939" s="0" t="n">
        <v>7641.88727745867</v>
      </c>
    </row>
    <row r="940" customFormat="false" ht="15" hidden="false" customHeight="false" outlineLevel="0" collapsed="false">
      <c r="A940" s="0" t="n">
        <v>939</v>
      </c>
      <c r="B940" s="0" t="n">
        <v>7767.53664037951</v>
      </c>
      <c r="C940" s="0" t="n">
        <v>7743.0680910604</v>
      </c>
      <c r="D940" s="0" t="n">
        <v>9571.79609935519</v>
      </c>
      <c r="E940" s="0" t="n">
        <v>8354.59183670408</v>
      </c>
      <c r="F940" s="0" t="n">
        <v>9802.00835067221</v>
      </c>
      <c r="G940" s="0" t="n">
        <v>15027.4521404324</v>
      </c>
      <c r="H940" s="0" t="n">
        <v>12395.6983046585</v>
      </c>
      <c r="I940" s="0" t="n">
        <v>11669.068763435</v>
      </c>
      <c r="J940" s="0" t="n">
        <v>11425.7027772033</v>
      </c>
      <c r="K940" s="0" t="n">
        <v>13074.9584038197</v>
      </c>
      <c r="L940" s="0" t="n">
        <v>9052.68905255071</v>
      </c>
      <c r="M940" s="0" t="n">
        <v>8906.49053284209</v>
      </c>
      <c r="N940" s="0" t="n">
        <v>10917.2597583294</v>
      </c>
      <c r="O940" s="0" t="n">
        <v>8290.47563181288</v>
      </c>
    </row>
    <row r="941" customFormat="false" ht="15" hidden="false" customHeight="false" outlineLevel="0" collapsed="false">
      <c r="A941" s="0" t="n">
        <v>940</v>
      </c>
      <c r="B941" s="0" t="n">
        <v>8061.25125348509</v>
      </c>
      <c r="C941" s="0" t="n">
        <v>7946.32514399704</v>
      </c>
      <c r="D941" s="0" t="n">
        <v>9139.54860345519</v>
      </c>
      <c r="E941" s="0" t="n">
        <v>8634.64485463151</v>
      </c>
      <c r="F941" s="0" t="n">
        <v>10370.873323003</v>
      </c>
      <c r="G941" s="0" t="n">
        <v>15698.6532309476</v>
      </c>
      <c r="H941" s="0" t="n">
        <v>13526.0072710862</v>
      </c>
      <c r="I941" s="0" t="n">
        <v>12565.7608394727</v>
      </c>
      <c r="J941" s="0" t="n">
        <v>11939.6326771508</v>
      </c>
      <c r="K941" s="0" t="n">
        <v>12904.4474029454</v>
      </c>
      <c r="L941" s="0" t="n">
        <v>9488.42750436022</v>
      </c>
      <c r="M941" s="0" t="n">
        <v>9161.59780269937</v>
      </c>
      <c r="N941" s="0" t="n">
        <v>10532.2576430299</v>
      </c>
      <c r="O941" s="0" t="n">
        <v>8546.94538333175</v>
      </c>
    </row>
    <row r="942" customFormat="false" ht="15" hidden="false" customHeight="false" outlineLevel="0" collapsed="false">
      <c r="A942" s="0" t="n">
        <v>941</v>
      </c>
      <c r="B942" s="0" t="n">
        <v>8180.87385459114</v>
      </c>
      <c r="C942" s="0" t="n">
        <v>7976.14554625927</v>
      </c>
      <c r="D942" s="0" t="n">
        <v>8807.22357858823</v>
      </c>
      <c r="E942" s="0" t="n">
        <v>8865.46922519239</v>
      </c>
      <c r="F942" s="0" t="n">
        <v>10921.9419622255</v>
      </c>
      <c r="G942" s="0" t="n">
        <v>16779.3753112345</v>
      </c>
      <c r="H942" s="0" t="n">
        <v>14699.6363021157</v>
      </c>
      <c r="I942" s="0" t="n">
        <v>13317.1071702503</v>
      </c>
      <c r="J942" s="0" t="n">
        <v>12285.2369135082</v>
      </c>
      <c r="K942" s="0" t="n">
        <v>12738.8205686966</v>
      </c>
      <c r="L942" s="0" t="n">
        <v>9701.72172647754</v>
      </c>
      <c r="M942" s="0" t="n">
        <v>9227.48538740113</v>
      </c>
      <c r="N942" s="0" t="n">
        <v>10120.6426198307</v>
      </c>
      <c r="O942" s="0" t="n">
        <v>8563.87145313022</v>
      </c>
    </row>
    <row r="943" customFormat="false" ht="15" hidden="false" customHeight="false" outlineLevel="0" collapsed="false">
      <c r="A943" s="0" t="n">
        <v>942</v>
      </c>
      <c r="B943" s="0" t="n">
        <v>8205.37729411409</v>
      </c>
      <c r="C943" s="0" t="n">
        <v>7978.38391165277</v>
      </c>
      <c r="D943" s="0" t="n">
        <v>8638.61956752279</v>
      </c>
      <c r="E943" s="0" t="n">
        <v>8988.04230085671</v>
      </c>
      <c r="F943" s="0" t="n">
        <v>11237.9426533631</v>
      </c>
      <c r="G943" s="0" t="n">
        <v>17447.4413515244</v>
      </c>
      <c r="H943" s="0" t="n">
        <v>15315.4389811487</v>
      </c>
      <c r="I943" s="0" t="n">
        <v>13665.2613745614</v>
      </c>
      <c r="J943" s="0" t="n">
        <v>12401.888928565</v>
      </c>
      <c r="K943" s="0" t="n">
        <v>12652.9303009457</v>
      </c>
      <c r="L943" s="0" t="n">
        <v>9754.86853665045</v>
      </c>
      <c r="M943" s="0" t="n">
        <v>9192.98869978832</v>
      </c>
      <c r="N943" s="0" t="n">
        <v>9880.40317497792</v>
      </c>
      <c r="O943" s="0" t="n">
        <v>8528.67603724032</v>
      </c>
    </row>
    <row r="944" customFormat="false" ht="15" hidden="false" customHeight="false" outlineLevel="0" collapsed="false">
      <c r="A944" s="0" t="n">
        <v>943</v>
      </c>
      <c r="B944" s="0" t="n">
        <v>8215.20366777391</v>
      </c>
      <c r="C944" s="0" t="n">
        <v>7974.74258831926</v>
      </c>
      <c r="D944" s="0" t="n">
        <v>8516.27355884743</v>
      </c>
      <c r="E944" s="0" t="n">
        <v>9100.10167939412</v>
      </c>
      <c r="F944" s="0" t="n">
        <v>11558.1828525448</v>
      </c>
      <c r="G944" s="0" t="n">
        <v>18165.3228832087</v>
      </c>
      <c r="H944" s="0" t="n">
        <v>15939.7109782747</v>
      </c>
      <c r="I944" s="0" t="n">
        <v>13937.9711762188</v>
      </c>
      <c r="J944" s="0" t="n">
        <v>12465.6711406803</v>
      </c>
      <c r="K944" s="0" t="n">
        <v>12502.1502337063</v>
      </c>
      <c r="L944" s="0" t="n">
        <v>9753.42541879397</v>
      </c>
      <c r="M944" s="0" t="n">
        <v>9145.41846821733</v>
      </c>
      <c r="N944" s="0" t="n">
        <v>9647.98495457567</v>
      </c>
      <c r="O944" s="0" t="n">
        <v>8469.46454219394</v>
      </c>
    </row>
    <row r="945" customFormat="false" ht="15" hidden="false" customHeight="false" outlineLevel="0" collapsed="false">
      <c r="A945" s="0" t="n">
        <v>944</v>
      </c>
      <c r="B945" s="0" t="n">
        <v>8122.61425191054</v>
      </c>
      <c r="C945" s="0" t="n">
        <v>7876.45314716713</v>
      </c>
      <c r="D945" s="0" t="n">
        <v>8362.45783822269</v>
      </c>
      <c r="E945" s="0" t="n">
        <v>9299.96631716579</v>
      </c>
      <c r="F945" s="0" t="n">
        <v>12198.4511652085</v>
      </c>
      <c r="G945" s="0" t="n">
        <v>19888.6254536124</v>
      </c>
      <c r="H945" s="0" t="n">
        <v>16914.0033117294</v>
      </c>
      <c r="I945" s="0" t="n">
        <v>14207.3704817997</v>
      </c>
      <c r="J945" s="0" t="n">
        <v>12481.7060787244</v>
      </c>
      <c r="K945" s="0" t="n">
        <v>12093.866014766</v>
      </c>
      <c r="L945" s="0" t="n">
        <v>9700.2362696815</v>
      </c>
      <c r="M945" s="0" t="n">
        <v>9050.17410007472</v>
      </c>
      <c r="N945" s="0" t="n">
        <v>9295.26586963277</v>
      </c>
      <c r="O945" s="0" t="n">
        <v>8309.9478158236</v>
      </c>
    </row>
    <row r="946" customFormat="false" ht="15" hidden="false" customHeight="false" outlineLevel="0" collapsed="false">
      <c r="A946" s="0" t="n">
        <v>945</v>
      </c>
      <c r="B946" s="0" t="n">
        <v>7905.06184428794</v>
      </c>
      <c r="C946" s="0" t="n">
        <v>7717.59457624083</v>
      </c>
      <c r="D946" s="0" t="n">
        <v>8171.72478550924</v>
      </c>
      <c r="E946" s="0" t="n">
        <v>9639.1159476497</v>
      </c>
      <c r="F946" s="0" t="n">
        <v>13090.8845635593</v>
      </c>
      <c r="G946" s="0" t="n">
        <v>22103.3710388805</v>
      </c>
      <c r="H946" s="0" t="n">
        <v>17692.2287363497</v>
      </c>
      <c r="I946" s="0" t="n">
        <v>14335.6552627762</v>
      </c>
      <c r="J946" s="0" t="n">
        <v>12345.1069313248</v>
      </c>
      <c r="K946" s="0" t="n">
        <v>11666.5458954567</v>
      </c>
      <c r="L946" s="0" t="n">
        <v>9482.55038376787</v>
      </c>
      <c r="M946" s="0" t="n">
        <v>8786.41691594799</v>
      </c>
      <c r="N946" s="0" t="n">
        <v>8862.24298352324</v>
      </c>
      <c r="O946" s="0" t="n">
        <v>8051.5389411626</v>
      </c>
    </row>
    <row r="947" customFormat="false" ht="15" hidden="false" customHeight="false" outlineLevel="0" collapsed="false">
      <c r="A947" s="0" t="n">
        <v>946</v>
      </c>
      <c r="B947" s="0" t="n">
        <v>7156.24493597169</v>
      </c>
      <c r="C947" s="0" t="n">
        <v>7229.49841720633</v>
      </c>
      <c r="D947" s="0" t="n">
        <v>7853.16111271644</v>
      </c>
      <c r="E947" s="0" t="n">
        <v>10700.0702970797</v>
      </c>
      <c r="F947" s="0" t="n">
        <v>15090.7616983579</v>
      </c>
      <c r="G947" s="0" t="n">
        <v>26538.552839569</v>
      </c>
      <c r="H947" s="0" t="n">
        <v>18525.0428633769</v>
      </c>
      <c r="I947" s="0" t="n">
        <v>14202.8976545798</v>
      </c>
      <c r="J947" s="0" t="n">
        <v>11722.2447499268</v>
      </c>
      <c r="K947" s="0" t="n">
        <v>10549.6707772014</v>
      </c>
      <c r="L947" s="0" t="n">
        <v>8840.65632377144</v>
      </c>
      <c r="M947" s="0" t="n">
        <v>8005.87678327013</v>
      </c>
      <c r="N947" s="0" t="n">
        <v>7739.70537518744</v>
      </c>
      <c r="O947" s="0" t="n">
        <v>7215.72112087123</v>
      </c>
    </row>
    <row r="948" customFormat="false" ht="15" hidden="false" customHeight="false" outlineLevel="0" collapsed="false">
      <c r="A948" s="0" t="n">
        <v>947</v>
      </c>
      <c r="B948" s="0" t="n">
        <v>5886.16363608654</v>
      </c>
      <c r="C948" s="0" t="n">
        <v>7783.22744546527</v>
      </c>
      <c r="D948" s="0" t="n">
        <v>9749.95876190772</v>
      </c>
      <c r="E948" s="0" t="n">
        <v>13357.0873321947</v>
      </c>
      <c r="F948" s="0" t="n">
        <v>19896.2029436114</v>
      </c>
      <c r="G948" s="0" t="n">
        <v>30064.818368733</v>
      </c>
      <c r="H948" s="0" t="n">
        <v>16875.4175157693</v>
      </c>
      <c r="I948" s="0" t="n">
        <v>11570.4988824444</v>
      </c>
      <c r="J948" s="0" t="n">
        <v>8492.06416312715</v>
      </c>
      <c r="K948" s="0" t="n">
        <v>6627.34839896269</v>
      </c>
      <c r="L948" s="0" t="n">
        <v>6341.30311027548</v>
      </c>
      <c r="M948" s="0" t="n">
        <v>5604.66504822853</v>
      </c>
      <c r="N948" s="0" t="n">
        <v>4701.22045514871</v>
      </c>
      <c r="O948" s="0" t="n">
        <v>4911.28306539918</v>
      </c>
    </row>
    <row r="949" customFormat="false" ht="15" hidden="false" customHeight="false" outlineLevel="0" collapsed="false">
      <c r="A949" s="0" t="n">
        <v>948</v>
      </c>
      <c r="B949" s="0" t="n">
        <v>7542.12992070415</v>
      </c>
      <c r="C949" s="0" t="n">
        <v>10626.1238450388</v>
      </c>
      <c r="D949" s="0" t="n">
        <v>11994.3834774166</v>
      </c>
      <c r="E949" s="0" t="n">
        <v>13446.9812656104</v>
      </c>
      <c r="F949" s="0" t="n">
        <v>17835.2123574081</v>
      </c>
      <c r="G949" s="0" t="n">
        <v>30669.0148981138</v>
      </c>
      <c r="H949" s="0" t="n">
        <v>14819.5117026613</v>
      </c>
      <c r="I949" s="0" t="n">
        <v>8652.48479989371</v>
      </c>
      <c r="J949" s="0" t="n">
        <v>5718.29608389632</v>
      </c>
      <c r="K949" s="0" t="n">
        <v>4384.02544335252</v>
      </c>
      <c r="L949" s="0" t="n">
        <v>5367.360898853</v>
      </c>
      <c r="M949" s="0" t="n">
        <v>5339.46413525394</v>
      </c>
      <c r="N949" s="0" t="n">
        <v>4283.58887802441</v>
      </c>
      <c r="O949" s="0" t="n">
        <v>5394.18271785206</v>
      </c>
    </row>
    <row r="950" customFormat="false" ht="15" hidden="false" customHeight="false" outlineLevel="0" collapsed="false">
      <c r="A950" s="0" t="n">
        <v>949</v>
      </c>
      <c r="B950" s="0" t="n">
        <v>6517.63125006061</v>
      </c>
      <c r="C950" s="0" t="n">
        <v>6386.79909513523</v>
      </c>
      <c r="D950" s="0" t="n">
        <v>11117.8983217499</v>
      </c>
      <c r="E950" s="0" t="n">
        <v>7582.29162365032</v>
      </c>
      <c r="F950" s="0" t="n">
        <v>8278.72369669634</v>
      </c>
      <c r="G950" s="0" t="n">
        <v>16227.0848862886</v>
      </c>
      <c r="H950" s="0" t="n">
        <v>10865.054874666</v>
      </c>
      <c r="I950" s="0" t="n">
        <v>10678.7805641311</v>
      </c>
      <c r="J950" s="0" t="n">
        <v>10545.9802581398</v>
      </c>
      <c r="K950" s="0" t="n">
        <v>15300.619016686</v>
      </c>
      <c r="L950" s="0" t="n">
        <v>8099.38895500897</v>
      </c>
      <c r="M950" s="0" t="n">
        <v>7910.34355904596</v>
      </c>
      <c r="N950" s="0" t="n">
        <v>12183.8226209639</v>
      </c>
      <c r="O950" s="0" t="n">
        <v>6643.62376104727</v>
      </c>
    </row>
    <row r="951" customFormat="false" ht="15" hidden="false" customHeight="false" outlineLevel="0" collapsed="false">
      <c r="A951" s="0" t="n">
        <v>950</v>
      </c>
      <c r="B951" s="0" t="n">
        <v>9645.08880375359</v>
      </c>
      <c r="C951" s="0" t="n">
        <v>9766.88326220817</v>
      </c>
      <c r="D951" s="0" t="n">
        <v>13381.7835739483</v>
      </c>
      <c r="E951" s="0" t="n">
        <v>10106.8312969754</v>
      </c>
      <c r="F951" s="0" t="n">
        <v>11238.84491787</v>
      </c>
      <c r="G951" s="0" t="n">
        <v>17636.6081604712</v>
      </c>
      <c r="H951" s="0" t="n">
        <v>13393.1326553733</v>
      </c>
      <c r="I951" s="0" t="n">
        <v>12826.3314377141</v>
      </c>
      <c r="J951" s="0" t="n">
        <v>13054.2421337444</v>
      </c>
      <c r="K951" s="0" t="n">
        <v>16900.5919259629</v>
      </c>
      <c r="L951" s="0" t="n">
        <v>10925.9376940063</v>
      </c>
      <c r="M951" s="0" t="n">
        <v>11082.2240459026</v>
      </c>
      <c r="N951" s="0" t="n">
        <v>15033.5882759923</v>
      </c>
      <c r="O951" s="0" t="n">
        <v>10249.6224835814</v>
      </c>
    </row>
    <row r="952" customFormat="false" ht="15" hidden="false" customHeight="false" outlineLevel="0" collapsed="false">
      <c r="A952" s="0" t="n">
        <v>951</v>
      </c>
      <c r="B952" s="0" t="n">
        <v>10530.9330791736</v>
      </c>
      <c r="C952" s="0" t="n">
        <v>10489.6490221947</v>
      </c>
      <c r="D952" s="0" t="n">
        <v>12622.9076830042</v>
      </c>
      <c r="E952" s="0" t="n">
        <v>10645.7011244162</v>
      </c>
      <c r="F952" s="0" t="n">
        <v>12161.4381322935</v>
      </c>
      <c r="G952" s="0" t="n">
        <v>17895.7411560864</v>
      </c>
      <c r="H952" s="0" t="n">
        <v>14969.0511510189</v>
      </c>
      <c r="I952" s="0" t="n">
        <v>14277.8211663967</v>
      </c>
      <c r="J952" s="0" t="n">
        <v>14274.3222153621</v>
      </c>
      <c r="K952" s="0" t="n">
        <v>16782.254757067</v>
      </c>
      <c r="L952" s="0" t="n">
        <v>11959.0176691785</v>
      </c>
      <c r="M952" s="0" t="n">
        <v>11887.2970016942</v>
      </c>
      <c r="N952" s="0" t="n">
        <v>14665.0515080162</v>
      </c>
      <c r="O952" s="0" t="n">
        <v>11255.2282916073</v>
      </c>
    </row>
    <row r="953" customFormat="false" ht="15" hidden="false" customHeight="false" outlineLevel="0" collapsed="false">
      <c r="A953" s="0" t="n">
        <v>952</v>
      </c>
      <c r="B953" s="0" t="n">
        <v>11026.2135805442</v>
      </c>
      <c r="C953" s="0" t="n">
        <v>10854.22055534</v>
      </c>
      <c r="D953" s="0" t="n">
        <v>12232.073271333</v>
      </c>
      <c r="E953" s="0" t="n">
        <v>11089.1785710944</v>
      </c>
      <c r="F953" s="0" t="n">
        <v>12816.9656605309</v>
      </c>
      <c r="G953" s="0" t="n">
        <v>18498.0726385534</v>
      </c>
      <c r="H953" s="0" t="n">
        <v>16249.2742423068</v>
      </c>
      <c r="I953" s="0" t="n">
        <v>15445.4050103578</v>
      </c>
      <c r="J953" s="0" t="n">
        <v>15063.634411898</v>
      </c>
      <c r="K953" s="0" t="n">
        <v>16710.627007753</v>
      </c>
      <c r="L953" s="0" t="n">
        <v>12587.6541950735</v>
      </c>
      <c r="M953" s="0" t="n">
        <v>12331.9824157921</v>
      </c>
      <c r="N953" s="0" t="n">
        <v>14356.2064647017</v>
      </c>
      <c r="O953" s="0" t="n">
        <v>11720.817154752</v>
      </c>
    </row>
    <row r="954" customFormat="false" ht="15" hidden="false" customHeight="false" outlineLevel="0" collapsed="false">
      <c r="A954" s="0" t="n">
        <v>953</v>
      </c>
      <c r="B954" s="0" t="n">
        <v>11361.0857889205</v>
      </c>
      <c r="C954" s="0" t="n">
        <v>11098.180172885</v>
      </c>
      <c r="D954" s="0" t="n">
        <v>11975.4440829837</v>
      </c>
      <c r="E954" s="0" t="n">
        <v>11625.4209301105</v>
      </c>
      <c r="F954" s="0" t="n">
        <v>13706.1482692093</v>
      </c>
      <c r="G954" s="0" t="n">
        <v>19444.2040868183</v>
      </c>
      <c r="H954" s="0" t="n">
        <v>17358.431999016</v>
      </c>
      <c r="I954" s="0" t="n">
        <v>16351.4037138929</v>
      </c>
      <c r="J954" s="0" t="n">
        <v>15544.6317982137</v>
      </c>
      <c r="K954" s="0" t="n">
        <v>16634.3625975441</v>
      </c>
      <c r="L954" s="0" t="n">
        <v>12959.1720179469</v>
      </c>
      <c r="M954" s="0" t="n">
        <v>12648.1902907511</v>
      </c>
      <c r="N954" s="0" t="n">
        <v>13931.3900784568</v>
      </c>
      <c r="O954" s="0" t="n">
        <v>11740.247249953</v>
      </c>
    </row>
    <row r="955" customFormat="false" ht="15" hidden="false" customHeight="false" outlineLevel="0" collapsed="false">
      <c r="A955" s="0" t="n">
        <v>954</v>
      </c>
      <c r="B955" s="0" t="n">
        <v>11429.9613117576</v>
      </c>
      <c r="C955" s="0" t="n">
        <v>11056.9439666599</v>
      </c>
      <c r="D955" s="0" t="n">
        <v>11733.7458352676</v>
      </c>
      <c r="E955" s="0" t="n">
        <v>11574.0579490749</v>
      </c>
      <c r="F955" s="0" t="n">
        <v>13747.4808865497</v>
      </c>
      <c r="G955" s="0" t="n">
        <v>20123.2602062823</v>
      </c>
      <c r="H955" s="0" t="n">
        <v>18249.3108146735</v>
      </c>
      <c r="I955" s="0" t="n">
        <v>16893.4599927106</v>
      </c>
      <c r="J955" s="0" t="n">
        <v>15918.0664502004</v>
      </c>
      <c r="K955" s="0" t="n">
        <v>16771.4226667377</v>
      </c>
      <c r="L955" s="0" t="n">
        <v>13163.3517106703</v>
      </c>
      <c r="M955" s="0" t="n">
        <v>12655.2410758993</v>
      </c>
      <c r="N955" s="0" t="n">
        <v>13845.2196306692</v>
      </c>
      <c r="O955" s="0" t="n">
        <v>11927.8876380424</v>
      </c>
    </row>
    <row r="956" customFormat="false" ht="15" hidden="false" customHeight="false" outlineLevel="0" collapsed="false">
      <c r="A956" s="0" t="n">
        <v>955</v>
      </c>
      <c r="B956" s="0" t="n">
        <v>11508.7194062209</v>
      </c>
      <c r="C956" s="0" t="n">
        <v>11107.5906644713</v>
      </c>
      <c r="D956" s="0" t="n">
        <v>11625.5395839274</v>
      </c>
      <c r="E956" s="0" t="n">
        <v>11724.4500280881</v>
      </c>
      <c r="F956" s="0" t="n">
        <v>14067.7772534469</v>
      </c>
      <c r="G956" s="0" t="n">
        <v>20805.1001219037</v>
      </c>
      <c r="H956" s="0" t="n">
        <v>18962.1851414221</v>
      </c>
      <c r="I956" s="0" t="n">
        <v>17298.8828043874</v>
      </c>
      <c r="J956" s="0" t="n">
        <v>16119.7447329757</v>
      </c>
      <c r="K956" s="0" t="n">
        <v>16705.6832688125</v>
      </c>
      <c r="L956" s="0" t="n">
        <v>13265.3996558849</v>
      </c>
      <c r="M956" s="0" t="n">
        <v>12687.1769228631</v>
      </c>
      <c r="N956" s="0" t="n">
        <v>13646.2895095325</v>
      </c>
      <c r="O956" s="0" t="n">
        <v>11913.4031111167</v>
      </c>
    </row>
    <row r="957" customFormat="false" ht="15" hidden="false" customHeight="false" outlineLevel="0" collapsed="false">
      <c r="A957" s="0" t="n">
        <v>956</v>
      </c>
      <c r="B957" s="0" t="n">
        <v>11581.2764745631</v>
      </c>
      <c r="C957" s="0" t="n">
        <v>11109.5839682687</v>
      </c>
      <c r="D957" s="0" t="n">
        <v>11440.1525753692</v>
      </c>
      <c r="E957" s="0" t="n">
        <v>11947.2407285144</v>
      </c>
      <c r="F957" s="0" t="n">
        <v>14636.25317637</v>
      </c>
      <c r="G957" s="0" t="n">
        <v>22482.1637003556</v>
      </c>
      <c r="H957" s="0" t="n">
        <v>20174.6144943453</v>
      </c>
      <c r="I957" s="0" t="n">
        <v>17928.9118997048</v>
      </c>
      <c r="J957" s="0" t="n">
        <v>16403.8087343993</v>
      </c>
      <c r="K957" s="0" t="n">
        <v>16572.1565196059</v>
      </c>
      <c r="L957" s="0" t="n">
        <v>13412.3987451276</v>
      </c>
      <c r="M957" s="0" t="n">
        <v>12689.9141015431</v>
      </c>
      <c r="N957" s="0" t="n">
        <v>13326.1534875644</v>
      </c>
      <c r="O957" s="0" t="n">
        <v>11905.3217898158</v>
      </c>
    </row>
    <row r="958" customFormat="false" ht="15" hidden="false" customHeight="false" outlineLevel="0" collapsed="false">
      <c r="A958" s="0" t="n">
        <v>957</v>
      </c>
      <c r="B958" s="0" t="n">
        <v>11424.2438378831</v>
      </c>
      <c r="C958" s="0" t="n">
        <v>10935.9121766553</v>
      </c>
      <c r="D958" s="0" t="n">
        <v>11204.5913643388</v>
      </c>
      <c r="E958" s="0" t="n">
        <v>12160.1153525407</v>
      </c>
      <c r="F958" s="0" t="n">
        <v>15428.7802359995</v>
      </c>
      <c r="G958" s="0" t="n">
        <v>24706.5688849869</v>
      </c>
      <c r="H958" s="0" t="n">
        <v>21168.1695036214</v>
      </c>
      <c r="I958" s="0" t="n">
        <v>18311.3420111384</v>
      </c>
      <c r="J958" s="0" t="n">
        <v>16595.5832947484</v>
      </c>
      <c r="K958" s="0" t="n">
        <v>16338.3137420415</v>
      </c>
      <c r="L958" s="0" t="n">
        <v>13426.7940374361</v>
      </c>
      <c r="M958" s="0" t="n">
        <v>12641.4215482968</v>
      </c>
      <c r="N958" s="0" t="n">
        <v>13060.6045101281</v>
      </c>
      <c r="O958" s="0" t="n">
        <v>11783.0486906109</v>
      </c>
    </row>
    <row r="959" customFormat="false" ht="15" hidden="false" customHeight="false" outlineLevel="0" collapsed="false">
      <c r="A959" s="0" t="n">
        <v>958</v>
      </c>
      <c r="B959" s="0" t="n">
        <v>10847.8190894061</v>
      </c>
      <c r="C959" s="0" t="n">
        <v>10488.4782769443</v>
      </c>
      <c r="D959" s="0" t="n">
        <v>10652.1019536268</v>
      </c>
      <c r="E959" s="0" t="n">
        <v>13094.084068275</v>
      </c>
      <c r="F959" s="0" t="n">
        <v>17557.816345472</v>
      </c>
      <c r="G959" s="0" t="n">
        <v>30045.7702540138</v>
      </c>
      <c r="H959" s="0" t="n">
        <v>22920.1950751264</v>
      </c>
      <c r="I959" s="0" t="n">
        <v>18989.9778257119</v>
      </c>
      <c r="J959" s="0" t="n">
        <v>16613.206789387</v>
      </c>
      <c r="K959" s="0" t="n">
        <v>15660.2238105302</v>
      </c>
      <c r="L959" s="0" t="n">
        <v>13144.5409114652</v>
      </c>
      <c r="M959" s="0" t="n">
        <v>12138.8349604413</v>
      </c>
      <c r="N959" s="0" t="n">
        <v>12050.0182571922</v>
      </c>
      <c r="O959" s="0" t="n">
        <v>11144.1926415122</v>
      </c>
    </row>
    <row r="960" customFormat="false" ht="15" hidden="false" customHeight="false" outlineLevel="0" collapsed="false">
      <c r="A960" s="0" t="n">
        <v>959</v>
      </c>
      <c r="B960" s="0" t="n">
        <v>9931.16877222632</v>
      </c>
      <c r="C960" s="0" t="n">
        <v>9931.28373469055</v>
      </c>
      <c r="D960" s="0" t="n">
        <v>9932.10144428586</v>
      </c>
      <c r="E960" s="0" t="n">
        <v>9029.83774127985</v>
      </c>
      <c r="F960" s="0" t="n">
        <v>9041.80488434344</v>
      </c>
      <c r="G960" s="0" t="n">
        <v>10054.4124775622</v>
      </c>
      <c r="H960" s="0" t="n">
        <v>9936.80247321864</v>
      </c>
      <c r="I960" s="0" t="n">
        <v>9930.75826190469</v>
      </c>
      <c r="J960" s="0" t="n">
        <v>10041.0708456262</v>
      </c>
      <c r="K960" s="0" t="n">
        <v>9929.85485522097</v>
      </c>
      <c r="L960" s="0" t="n">
        <v>9027.86537594942</v>
      </c>
      <c r="M960" s="0" t="n">
        <v>9027.91438850947</v>
      </c>
      <c r="N960" s="0" t="n">
        <v>9930.02153607762</v>
      </c>
      <c r="O960" s="0" t="n">
        <v>9930.34172723459</v>
      </c>
    </row>
    <row r="961" customFormat="false" ht="15" hidden="false" customHeight="false" outlineLevel="0" collapsed="false">
      <c r="A961" s="0" t="n">
        <v>960</v>
      </c>
      <c r="B961" s="0" t="n">
        <v>9865.3066830866</v>
      </c>
      <c r="C961" s="0" t="n">
        <v>13678.3336065201</v>
      </c>
      <c r="D961" s="0" t="n">
        <v>15791.3620569806</v>
      </c>
      <c r="E961" s="0" t="n">
        <v>17075.5921115969</v>
      </c>
      <c r="F961" s="0" t="n">
        <v>21023.6204390095</v>
      </c>
      <c r="G961" s="0" t="n">
        <v>33635.2696350889</v>
      </c>
      <c r="H961" s="0" t="n">
        <v>18604.0196735165</v>
      </c>
      <c r="I961" s="0" t="n">
        <v>11691.5903644284</v>
      </c>
      <c r="J961" s="0" t="n">
        <v>7579.6345919073</v>
      </c>
      <c r="K961" s="0" t="n">
        <v>5727.08223349429</v>
      </c>
      <c r="L961" s="0" t="n">
        <v>6871.87531290116</v>
      </c>
      <c r="M961" s="0" t="n">
        <v>6788.20929996496</v>
      </c>
      <c r="N961" s="0" t="n">
        <v>5523.75585566557</v>
      </c>
      <c r="O961" s="0" t="n">
        <v>7010.49325506497</v>
      </c>
    </row>
    <row r="962" customFormat="false" ht="15" hidden="false" customHeight="false" outlineLevel="0" collapsed="false">
      <c r="A962" s="0" t="n">
        <v>961</v>
      </c>
      <c r="B962" s="0" t="n">
        <v>7513.06238558334</v>
      </c>
      <c r="C962" s="0" t="n">
        <v>7352.55523189175</v>
      </c>
      <c r="D962" s="0" t="n">
        <v>12384.8848896325</v>
      </c>
      <c r="E962" s="0" t="n">
        <v>8252.04642673821</v>
      </c>
      <c r="F962" s="0" t="n">
        <v>8914.56795090801</v>
      </c>
      <c r="G962" s="0" t="n">
        <v>17455.9520947331</v>
      </c>
      <c r="H962" s="0" t="n">
        <v>11876.1095236847</v>
      </c>
      <c r="I962" s="0" t="n">
        <v>11772.2491207972</v>
      </c>
      <c r="J962" s="0" t="n">
        <v>11659.2328498013</v>
      </c>
      <c r="K962" s="0" t="n">
        <v>17328.1061281897</v>
      </c>
      <c r="L962" s="0" t="n">
        <v>9306.97949831497</v>
      </c>
      <c r="M962" s="0" t="n">
        <v>9115.32326268121</v>
      </c>
      <c r="N962" s="0" t="n">
        <v>13952.2203016288</v>
      </c>
      <c r="O962" s="0" t="n">
        <v>7736.67957555431</v>
      </c>
    </row>
    <row r="963" customFormat="false" ht="15" hidden="false" customHeight="false" outlineLevel="0" collapsed="false">
      <c r="A963" s="0" t="n">
        <v>962</v>
      </c>
      <c r="B963" s="0" t="n">
        <v>9013.54257830579</v>
      </c>
      <c r="C963" s="0" t="n">
        <v>8880.49646930976</v>
      </c>
      <c r="D963" s="0" t="n">
        <v>11679.267844713</v>
      </c>
      <c r="E963" s="0" t="n">
        <v>9017.10611796243</v>
      </c>
      <c r="F963" s="0" t="n">
        <v>9985.22701895313</v>
      </c>
      <c r="G963" s="0" t="n">
        <v>17663.1593574137</v>
      </c>
      <c r="H963" s="0" t="n">
        <v>13778.4296247386</v>
      </c>
      <c r="I963" s="0" t="n">
        <v>13595.8004543557</v>
      </c>
      <c r="J963" s="0" t="n">
        <v>13945.6754131693</v>
      </c>
      <c r="K963" s="0" t="n">
        <v>17801.3217485673</v>
      </c>
      <c r="L963" s="0" t="n">
        <v>11643.5002346579</v>
      </c>
      <c r="M963" s="0" t="n">
        <v>11545.4494743353</v>
      </c>
      <c r="N963" s="0" t="n">
        <v>14311.0889076966</v>
      </c>
      <c r="O963" s="0" t="n">
        <v>9712.45951016163</v>
      </c>
    </row>
    <row r="964" customFormat="false" ht="15" hidden="false" customHeight="false" outlineLevel="0" collapsed="false">
      <c r="A964" s="0" t="n">
        <v>963</v>
      </c>
      <c r="B964" s="0" t="n">
        <v>10249.8104093675</v>
      </c>
      <c r="C964" s="0" t="n">
        <v>10096.8857771593</v>
      </c>
      <c r="D964" s="0" t="n">
        <v>11990.3815994454</v>
      </c>
      <c r="E964" s="0" t="n">
        <v>10367.7001100587</v>
      </c>
      <c r="F964" s="0" t="n">
        <v>12070.2314866639</v>
      </c>
      <c r="G964" s="0" t="n">
        <v>19087.0701832633</v>
      </c>
      <c r="H964" s="0" t="n">
        <v>16025.2717863397</v>
      </c>
      <c r="I964" s="0" t="n">
        <v>15555.5297851948</v>
      </c>
      <c r="J964" s="0" t="n">
        <v>15495.9610632795</v>
      </c>
      <c r="K964" s="0" t="n">
        <v>17942.9088840654</v>
      </c>
      <c r="L964" s="0" t="n">
        <v>12659.422946078</v>
      </c>
      <c r="M964" s="0" t="n">
        <v>12472.8831962466</v>
      </c>
      <c r="N964" s="0" t="n">
        <v>14527.9900851847</v>
      </c>
      <c r="O964" s="0" t="n">
        <v>11039.1802365376</v>
      </c>
    </row>
    <row r="965" customFormat="false" ht="15" hidden="false" customHeight="false" outlineLevel="0" collapsed="false">
      <c r="A965" s="0" t="n">
        <v>964</v>
      </c>
      <c r="B965" s="0" t="n">
        <v>11017.7546042072</v>
      </c>
      <c r="C965" s="0" t="n">
        <v>10898.7398746551</v>
      </c>
      <c r="D965" s="0" t="n">
        <v>12176.0211361699</v>
      </c>
      <c r="E965" s="0" t="n">
        <v>11442.8870915892</v>
      </c>
      <c r="F965" s="0" t="n">
        <v>13835.1494901158</v>
      </c>
      <c r="G965" s="0" t="n">
        <v>20905.1954461015</v>
      </c>
      <c r="H965" s="0" t="n">
        <v>18267.7671958079</v>
      </c>
      <c r="I965" s="0" t="n">
        <v>17323.0566817898</v>
      </c>
      <c r="J965" s="0" t="n">
        <v>16731.0330095237</v>
      </c>
      <c r="K965" s="0" t="n">
        <v>18333.8473673909</v>
      </c>
      <c r="L965" s="0" t="n">
        <v>13420.1222021706</v>
      </c>
      <c r="M965" s="0" t="n">
        <v>12776.0876515939</v>
      </c>
      <c r="N965" s="0" t="n">
        <v>14297.8925929827</v>
      </c>
      <c r="O965" s="0" t="n">
        <v>11583.7931155208</v>
      </c>
    </row>
    <row r="966" customFormat="false" ht="15" hidden="false" customHeight="false" outlineLevel="0" collapsed="false">
      <c r="A966" s="0" t="n">
        <v>965</v>
      </c>
      <c r="B966" s="0" t="n">
        <v>11554.4537644337</v>
      </c>
      <c r="C966" s="0" t="n">
        <v>11286.471056736</v>
      </c>
      <c r="D966" s="0" t="n">
        <v>12212.5740786345</v>
      </c>
      <c r="E966" s="0" t="n">
        <v>12211.922020157</v>
      </c>
      <c r="F966" s="0" t="n">
        <v>14972.7617468981</v>
      </c>
      <c r="G966" s="0" t="n">
        <v>22562.1188704304</v>
      </c>
      <c r="H966" s="0" t="n">
        <v>19849.8708544191</v>
      </c>
      <c r="I966" s="0" t="n">
        <v>18376.2003683942</v>
      </c>
      <c r="J966" s="0" t="n">
        <v>17298.3885960115</v>
      </c>
      <c r="K966" s="0" t="n">
        <v>17956.6352598414</v>
      </c>
      <c r="L966" s="0" t="n">
        <v>13648.2143878942</v>
      </c>
      <c r="M966" s="0" t="n">
        <v>12964.4907005562</v>
      </c>
      <c r="N966" s="0" t="n">
        <v>14111.0023289507</v>
      </c>
      <c r="O966" s="0" t="n">
        <v>11970.9746816608</v>
      </c>
    </row>
    <row r="967" customFormat="false" ht="15" hidden="false" customHeight="false" outlineLevel="0" collapsed="false">
      <c r="A967" s="0" t="n">
        <v>966</v>
      </c>
      <c r="B967" s="0" t="n">
        <v>11691.5679444666</v>
      </c>
      <c r="C967" s="0" t="n">
        <v>11372.9467730593</v>
      </c>
      <c r="D967" s="0" t="n">
        <v>12346.1022529798</v>
      </c>
      <c r="E967" s="0" t="n">
        <v>12924.2987149178</v>
      </c>
      <c r="F967" s="0" t="n">
        <v>15844.8436100984</v>
      </c>
      <c r="G967" s="0" t="n">
        <v>23363.5188748633</v>
      </c>
      <c r="H967" s="0" t="n">
        <v>19966.8847939564</v>
      </c>
      <c r="I967" s="0" t="n">
        <v>18203.7705733675</v>
      </c>
      <c r="J967" s="0" t="n">
        <v>17085.5856865444</v>
      </c>
      <c r="K967" s="0" t="n">
        <v>17747.5450587913</v>
      </c>
      <c r="L967" s="0" t="n">
        <v>13691.3210964953</v>
      </c>
      <c r="M967" s="0" t="n">
        <v>13154.4943127847</v>
      </c>
      <c r="N967" s="0" t="n">
        <v>14115.5165038078</v>
      </c>
      <c r="O967" s="0" t="n">
        <v>12129.0065422772</v>
      </c>
    </row>
    <row r="968" customFormat="false" ht="15" hidden="false" customHeight="false" outlineLevel="0" collapsed="false">
      <c r="A968" s="0" t="n">
        <v>967</v>
      </c>
      <c r="B968" s="0" t="n">
        <v>11915.5578546092</v>
      </c>
      <c r="C968" s="0" t="n">
        <v>11415.7501150343</v>
      </c>
      <c r="D968" s="0" t="n">
        <v>12637.1328341242</v>
      </c>
      <c r="E968" s="0" t="n">
        <v>13394.5270196952</v>
      </c>
      <c r="F968" s="0" t="n">
        <v>15969.7503018162</v>
      </c>
      <c r="G968" s="0" t="n">
        <v>23475.5147741247</v>
      </c>
      <c r="H968" s="0" t="n">
        <v>19677.986936967</v>
      </c>
      <c r="I968" s="0" t="n">
        <v>17931.252421183</v>
      </c>
      <c r="J968" s="0" t="n">
        <v>16960.0687190653</v>
      </c>
      <c r="K968" s="0" t="n">
        <v>17634.886056648</v>
      </c>
      <c r="L968" s="0" t="n">
        <v>13762.0063305155</v>
      </c>
      <c r="M968" s="0" t="n">
        <v>13328.7269702511</v>
      </c>
      <c r="N968" s="0" t="n">
        <v>14177.6884326219</v>
      </c>
      <c r="O968" s="0" t="n">
        <v>12357.6227551505</v>
      </c>
    </row>
    <row r="969" customFormat="false" ht="15" hidden="false" customHeight="false" outlineLevel="0" collapsed="false">
      <c r="A969" s="0" t="n">
        <v>968</v>
      </c>
      <c r="B969" s="0" t="n">
        <v>11653.9537262295</v>
      </c>
      <c r="C969" s="0" t="n">
        <v>10836.554767573</v>
      </c>
      <c r="D969" s="0" t="n">
        <v>11568.6273178577</v>
      </c>
      <c r="E969" s="0" t="n">
        <v>12817.3333765125</v>
      </c>
      <c r="F969" s="0" t="n">
        <v>15865.7776281636</v>
      </c>
      <c r="G969" s="0" t="n">
        <v>24238.1472180151</v>
      </c>
      <c r="H969" s="0" t="n">
        <v>20734.8890174225</v>
      </c>
      <c r="I969" s="0" t="n">
        <v>19013.8187060124</v>
      </c>
      <c r="J969" s="0" t="n">
        <v>18081.9347326063</v>
      </c>
      <c r="K969" s="0" t="n">
        <v>18632.3994883866</v>
      </c>
      <c r="L969" s="0" t="n">
        <v>14683.6937192825</v>
      </c>
      <c r="M969" s="0" t="n">
        <v>13861.0173079471</v>
      </c>
      <c r="N969" s="0" t="n">
        <v>14437.2600121704</v>
      </c>
      <c r="O969" s="0" t="n">
        <v>12629.9609262504</v>
      </c>
    </row>
    <row r="970" customFormat="false" ht="15" hidden="false" customHeight="false" outlineLevel="0" collapsed="false">
      <c r="A970" s="0" t="n">
        <v>969</v>
      </c>
      <c r="B970" s="0" t="n">
        <v>14566.0289334806</v>
      </c>
      <c r="C970" s="0" t="n">
        <v>13965.0149769511</v>
      </c>
      <c r="D970" s="0" t="n">
        <v>14610.1219459978</v>
      </c>
      <c r="E970" s="0" t="n">
        <v>15679.3610507139</v>
      </c>
      <c r="F970" s="0" t="n">
        <v>19122.341556875</v>
      </c>
      <c r="G970" s="0" t="n">
        <v>28418.2294425172</v>
      </c>
      <c r="H970" s="0" t="n">
        <v>24389.2910718718</v>
      </c>
      <c r="I970" s="0" t="n">
        <v>21854.1304850109</v>
      </c>
      <c r="J970" s="0" t="n">
        <v>20218.9445135213</v>
      </c>
      <c r="K970" s="0" t="n">
        <v>20381.9196200953</v>
      </c>
      <c r="L970" s="0" t="n">
        <v>16682.5820845646</v>
      </c>
      <c r="M970" s="0" t="n">
        <v>15887.4324112998</v>
      </c>
      <c r="N970" s="0" t="n">
        <v>16683.4266210683</v>
      </c>
      <c r="O970" s="0" t="n">
        <v>15017.6514329902</v>
      </c>
    </row>
    <row r="971" customFormat="false" ht="15" hidden="false" customHeight="false" outlineLevel="0" collapsed="false">
      <c r="A971" s="0" t="n">
        <v>970</v>
      </c>
      <c r="B971" s="0" t="n">
        <v>11656.1123572618</v>
      </c>
      <c r="C971" s="0" t="n">
        <v>12256.4039091229</v>
      </c>
      <c r="D971" s="0" t="n">
        <v>12488.7437442623</v>
      </c>
      <c r="E971" s="0" t="n">
        <v>14593.0269070421</v>
      </c>
      <c r="F971" s="0" t="n">
        <v>17959.5394808238</v>
      </c>
      <c r="G971" s="0" t="n">
        <v>30519.1451945872</v>
      </c>
      <c r="H971" s="0" t="n">
        <v>25072.4917267421</v>
      </c>
      <c r="I971" s="0" t="n">
        <v>21850.1090360619</v>
      </c>
      <c r="J971" s="0" t="n">
        <v>19470.432189576</v>
      </c>
      <c r="K971" s="0" t="n">
        <v>15931.1705681065</v>
      </c>
      <c r="L971" s="0" t="n">
        <v>14773.2180816218</v>
      </c>
      <c r="M971" s="0" t="n">
        <v>11499.695268238</v>
      </c>
      <c r="N971" s="0" t="n">
        <v>9713.5648171899</v>
      </c>
      <c r="O971" s="0" t="n">
        <v>10413.1941896977</v>
      </c>
    </row>
    <row r="972" customFormat="false" ht="15" hidden="false" customHeight="false" outlineLevel="0" collapsed="false">
      <c r="A972" s="0" t="n">
        <v>971</v>
      </c>
      <c r="B972" s="0" t="n">
        <v>9920.854873572</v>
      </c>
      <c r="C972" s="0" t="n">
        <v>9920.87384916945</v>
      </c>
      <c r="D972" s="0" t="n">
        <v>9921.44412663236</v>
      </c>
      <c r="E972" s="0" t="n">
        <v>9020.32243653792</v>
      </c>
      <c r="F972" s="0" t="n">
        <v>9043.02404932671</v>
      </c>
      <c r="G972" s="0" t="n">
        <v>10139.9321084363</v>
      </c>
      <c r="H972" s="0" t="n">
        <v>9929.63560586566</v>
      </c>
      <c r="I972" s="0" t="n">
        <v>9920.24487370008</v>
      </c>
      <c r="J972" s="0" t="n">
        <v>10030.2519724393</v>
      </c>
      <c r="K972" s="0" t="n">
        <v>9918.89264737456</v>
      </c>
      <c r="L972" s="0" t="n">
        <v>9017.34361628769</v>
      </c>
      <c r="M972" s="0" t="n">
        <v>9017.50024457928</v>
      </c>
      <c r="N972" s="0" t="n">
        <v>9919.15074757603</v>
      </c>
      <c r="O972" s="0" t="n">
        <v>9919.79216767814</v>
      </c>
    </row>
    <row r="973" customFormat="false" ht="15" hidden="false" customHeight="false" outlineLevel="0" collapsed="false">
      <c r="A973" s="0" t="n">
        <v>972</v>
      </c>
      <c r="B973" s="0" t="n">
        <v>11145.5168213067</v>
      </c>
      <c r="C973" s="0" t="n">
        <v>15547.9377910491</v>
      </c>
      <c r="D973" s="0" t="n">
        <v>18623.8095063745</v>
      </c>
      <c r="E973" s="0" t="n">
        <v>19687.5952278113</v>
      </c>
      <c r="F973" s="0" t="n">
        <v>23187.3191884801</v>
      </c>
      <c r="G973" s="0" t="n">
        <v>35672.8591407707</v>
      </c>
      <c r="H973" s="0" t="n">
        <v>21384.9951256449</v>
      </c>
      <c r="I973" s="0" t="n">
        <v>13929.6727905537</v>
      </c>
      <c r="J973" s="0" t="n">
        <v>9108.02485764368</v>
      </c>
      <c r="K973" s="0" t="n">
        <v>6600.51174113281</v>
      </c>
      <c r="L973" s="0" t="n">
        <v>7817.42446776699</v>
      </c>
      <c r="M973" s="0" t="n">
        <v>7693.30834907744</v>
      </c>
      <c r="N973" s="0" t="n">
        <v>6267.44709033682</v>
      </c>
      <c r="O973" s="0" t="n">
        <v>8009.43724326371</v>
      </c>
    </row>
    <row r="974" customFormat="false" ht="15" hidden="false" customHeight="false" outlineLevel="0" collapsed="false">
      <c r="A974" s="0" t="n">
        <v>973</v>
      </c>
      <c r="B974" s="0" t="n">
        <v>8376.31213517368</v>
      </c>
      <c r="C974" s="0" t="n">
        <v>8187.57888122979</v>
      </c>
      <c r="D974" s="0" t="n">
        <v>13402.8859568268</v>
      </c>
      <c r="E974" s="0" t="n">
        <v>8793.68596307784</v>
      </c>
      <c r="F974" s="0" t="n">
        <v>9456.37364641022</v>
      </c>
      <c r="G974" s="0" t="n">
        <v>18331.8297389408</v>
      </c>
      <c r="H974" s="0" t="n">
        <v>12626.5065172889</v>
      </c>
      <c r="I974" s="0" t="n">
        <v>12598.7775057694</v>
      </c>
      <c r="J974" s="0" t="n">
        <v>12569.0300292322</v>
      </c>
      <c r="K974" s="0" t="n">
        <v>18624.4196600164</v>
      </c>
      <c r="L974" s="0" t="n">
        <v>10444.066700446</v>
      </c>
      <c r="M974" s="0" t="n">
        <v>10106.8081131153</v>
      </c>
      <c r="N974" s="0" t="n">
        <v>15365.3047397361</v>
      </c>
      <c r="O974" s="0" t="n">
        <v>8628.86403500121</v>
      </c>
    </row>
    <row r="975" customFormat="false" ht="15" hidden="false" customHeight="false" outlineLevel="0" collapsed="false">
      <c r="A975" s="0" t="n">
        <v>974</v>
      </c>
      <c r="B975" s="0" t="n">
        <v>10177.0586697301</v>
      </c>
      <c r="C975" s="0" t="n">
        <v>9960.72559697615</v>
      </c>
      <c r="D975" s="0" t="n">
        <v>12681.8735301599</v>
      </c>
      <c r="E975" s="0" t="n">
        <v>9639.41487059023</v>
      </c>
      <c r="F975" s="0" t="n">
        <v>10483.9345049768</v>
      </c>
      <c r="G975" s="0" t="n">
        <v>18317.8093225621</v>
      </c>
      <c r="H975" s="0" t="n">
        <v>14559.3413910961</v>
      </c>
      <c r="I975" s="0" t="n">
        <v>14548.9388650281</v>
      </c>
      <c r="J975" s="0" t="n">
        <v>15142.9402565969</v>
      </c>
      <c r="K975" s="0" t="n">
        <v>19448.9141852407</v>
      </c>
      <c r="L975" s="0" t="n">
        <v>13077.9088247185</v>
      </c>
      <c r="M975" s="0" t="n">
        <v>12993.5637075022</v>
      </c>
      <c r="N975" s="0" t="n">
        <v>15967.1930951677</v>
      </c>
      <c r="O975" s="0" t="n">
        <v>10996.0275514847</v>
      </c>
    </row>
    <row r="976" customFormat="false" ht="15" hidden="false" customHeight="false" outlineLevel="0" collapsed="false">
      <c r="A976" s="0" t="n">
        <v>975</v>
      </c>
      <c r="B976" s="0" t="n">
        <v>11572.8524272765</v>
      </c>
      <c r="C976" s="0" t="n">
        <v>11337.0039966975</v>
      </c>
      <c r="D976" s="0" t="n">
        <v>13158.6227097903</v>
      </c>
      <c r="E976" s="0" t="n">
        <v>11134.1377781682</v>
      </c>
      <c r="F976" s="0" t="n">
        <v>12690.304295969</v>
      </c>
      <c r="G976" s="0" t="n">
        <v>19790.7973223142</v>
      </c>
      <c r="H976" s="0" t="n">
        <v>16908.3871882714</v>
      </c>
      <c r="I976" s="0" t="n">
        <v>16645.1783210428</v>
      </c>
      <c r="J976" s="0" t="n">
        <v>16789.7575028233</v>
      </c>
      <c r="K976" s="0" t="n">
        <v>19643.8039581764</v>
      </c>
      <c r="L976" s="0" t="n">
        <v>14108.2959001716</v>
      </c>
      <c r="M976" s="0" t="n">
        <v>14034.237236679</v>
      </c>
      <c r="N976" s="0" t="n">
        <v>16312.5698670965</v>
      </c>
      <c r="O976" s="0" t="n">
        <v>12475.6612313071</v>
      </c>
    </row>
    <row r="977" customFormat="false" ht="15" hidden="false" customHeight="false" outlineLevel="0" collapsed="false">
      <c r="A977" s="0" t="n">
        <v>976</v>
      </c>
      <c r="B977" s="0" t="n">
        <v>12408.8540778245</v>
      </c>
      <c r="C977" s="0" t="n">
        <v>12226.2559137753</v>
      </c>
      <c r="D977" s="0" t="n">
        <v>13428.44956976</v>
      </c>
      <c r="E977" s="0" t="n">
        <v>12309.8756375711</v>
      </c>
      <c r="F977" s="0" t="n">
        <v>14625.7144774706</v>
      </c>
      <c r="G977" s="0" t="n">
        <v>21786.285805151</v>
      </c>
      <c r="H977" s="0" t="n">
        <v>19389.6740690625</v>
      </c>
      <c r="I977" s="0" t="n">
        <v>18655.7130026022</v>
      </c>
      <c r="J977" s="0" t="n">
        <v>18310.4579909097</v>
      </c>
      <c r="K977" s="0" t="n">
        <v>20311.7734465287</v>
      </c>
      <c r="L977" s="0" t="n">
        <v>15027.4065268823</v>
      </c>
      <c r="M977" s="0" t="n">
        <v>14390.0698674252</v>
      </c>
      <c r="N977" s="0" t="n">
        <v>16177.1295088894</v>
      </c>
      <c r="O977" s="0" t="n">
        <v>13091.5048946763</v>
      </c>
    </row>
    <row r="978" customFormat="false" ht="15" hidden="false" customHeight="false" outlineLevel="0" collapsed="false">
      <c r="A978" s="0" t="n">
        <v>977</v>
      </c>
      <c r="B978" s="0" t="n">
        <v>13157.665082183</v>
      </c>
      <c r="C978" s="0" t="n">
        <v>12774.8563680033</v>
      </c>
      <c r="D978" s="0" t="n">
        <v>13542.0066074577</v>
      </c>
      <c r="E978" s="0" t="n">
        <v>13216.6633583654</v>
      </c>
      <c r="F978" s="0" t="n">
        <v>15914.2913125815</v>
      </c>
      <c r="G978" s="0" t="n">
        <v>23643.4044671369</v>
      </c>
      <c r="H978" s="0" t="n">
        <v>21188.5059412587</v>
      </c>
      <c r="I978" s="0" t="n">
        <v>19952.5357217891</v>
      </c>
      <c r="J978" s="0" t="n">
        <v>19083.4326476549</v>
      </c>
      <c r="K978" s="0" t="n">
        <v>20071.9543789703</v>
      </c>
      <c r="L978" s="0" t="n">
        <v>15392.1891661235</v>
      </c>
      <c r="M978" s="0" t="n">
        <v>14722.1306856001</v>
      </c>
      <c r="N978" s="0" t="n">
        <v>16143.8725171482</v>
      </c>
      <c r="O978" s="0" t="n">
        <v>13688.8865639894</v>
      </c>
    </row>
    <row r="979" customFormat="false" ht="15" hidden="false" customHeight="false" outlineLevel="0" collapsed="false">
      <c r="A979" s="0" t="n">
        <v>978</v>
      </c>
      <c r="B979" s="0" t="n">
        <v>13315.541252926</v>
      </c>
      <c r="C979" s="0" t="n">
        <v>12912.7165191927</v>
      </c>
      <c r="D979" s="0" t="n">
        <v>13690.688263863</v>
      </c>
      <c r="E979" s="0" t="n">
        <v>13775.4153980486</v>
      </c>
      <c r="F979" s="0" t="n">
        <v>16705.8203296656</v>
      </c>
      <c r="G979" s="0" t="n">
        <v>24697.9195194128</v>
      </c>
      <c r="H979" s="0" t="n">
        <v>21639.9452267605</v>
      </c>
      <c r="I979" s="0" t="n">
        <v>20048.2441685854</v>
      </c>
      <c r="J979" s="0" t="n">
        <v>19097.9692632307</v>
      </c>
      <c r="K979" s="0" t="n">
        <v>20087.9964059177</v>
      </c>
      <c r="L979" s="0" t="n">
        <v>15563.1961141696</v>
      </c>
      <c r="M979" s="0" t="n">
        <v>14928.1991665453</v>
      </c>
      <c r="N979" s="0" t="n">
        <v>16175.5934135534</v>
      </c>
      <c r="O979" s="0" t="n">
        <v>13872.8637366244</v>
      </c>
    </row>
    <row r="980" customFormat="false" ht="15" hidden="false" customHeight="false" outlineLevel="0" collapsed="false">
      <c r="A980" s="0" t="n">
        <v>979</v>
      </c>
      <c r="B980" s="0" t="n">
        <v>13574.5204669507</v>
      </c>
      <c r="C980" s="0" t="n">
        <v>12783.7012320755</v>
      </c>
      <c r="D980" s="0" t="n">
        <v>13397.6940361443</v>
      </c>
      <c r="E980" s="0" t="n">
        <v>14032.6854944559</v>
      </c>
      <c r="F980" s="0" t="n">
        <v>16789.80119815</v>
      </c>
      <c r="G980" s="0" t="n">
        <v>24760.7014789742</v>
      </c>
      <c r="H980" s="0" t="n">
        <v>21485.3546879679</v>
      </c>
      <c r="I980" s="0" t="n">
        <v>19899.8758926201</v>
      </c>
      <c r="J980" s="0" t="n">
        <v>19159.8786785163</v>
      </c>
      <c r="K980" s="0" t="n">
        <v>20186.0370408071</v>
      </c>
      <c r="L980" s="0" t="n">
        <v>15922.1941962204</v>
      </c>
      <c r="M980" s="0" t="n">
        <v>15277.2803711268</v>
      </c>
      <c r="N980" s="0" t="n">
        <v>16493.2699662263</v>
      </c>
      <c r="O980" s="0" t="n">
        <v>14317.1347211664</v>
      </c>
    </row>
    <row r="981" customFormat="false" ht="15" hidden="false" customHeight="false" outlineLevel="0" collapsed="false">
      <c r="A981" s="0" t="n">
        <v>980</v>
      </c>
      <c r="B981" s="0" t="n">
        <v>13312.8190450029</v>
      </c>
      <c r="C981" s="0" t="n">
        <v>12360.886834155</v>
      </c>
      <c r="D981" s="0" t="n">
        <v>13073.4564968964</v>
      </c>
      <c r="E981" s="0" t="n">
        <v>14294.9309045448</v>
      </c>
      <c r="F981" s="0" t="n">
        <v>17374.1793626216</v>
      </c>
      <c r="G981" s="0" t="n">
        <v>25888.021990052</v>
      </c>
      <c r="H981" s="0" t="n">
        <v>22408.8323220641</v>
      </c>
      <c r="I981" s="0" t="n">
        <v>20857.5317664441</v>
      </c>
      <c r="J981" s="0" t="n">
        <v>20258.8339595491</v>
      </c>
      <c r="K981" s="0" t="n">
        <v>21283.4001557639</v>
      </c>
      <c r="L981" s="0" t="n">
        <v>17108.9102234655</v>
      </c>
      <c r="M981" s="0" t="n">
        <v>16026.0346986151</v>
      </c>
      <c r="N981" s="0" t="n">
        <v>16728.2767702539</v>
      </c>
      <c r="O981" s="0" t="n">
        <v>14525.1838483458</v>
      </c>
    </row>
    <row r="982" customFormat="false" ht="15" hidden="false" customHeight="false" outlineLevel="0" collapsed="false">
      <c r="A982" s="0" t="n">
        <v>981</v>
      </c>
      <c r="B982" s="0" t="n">
        <v>10701.1189022723</v>
      </c>
      <c r="C982" s="0" t="n">
        <v>11169.3709951661</v>
      </c>
      <c r="D982" s="0" t="n">
        <v>11970.5714646225</v>
      </c>
      <c r="E982" s="0" t="n">
        <v>12139.0166726655</v>
      </c>
      <c r="F982" s="0" t="n">
        <v>12391.9363384244</v>
      </c>
      <c r="G982" s="0" t="n">
        <v>18619.7172923612</v>
      </c>
      <c r="H982" s="0" t="n">
        <v>14733.1670575548</v>
      </c>
      <c r="I982" s="0" t="n">
        <v>14260.4867768809</v>
      </c>
      <c r="J982" s="0" t="n">
        <v>13847.9830208355</v>
      </c>
      <c r="K982" s="0" t="n">
        <v>14557.065164815</v>
      </c>
      <c r="L982" s="0" t="n">
        <v>12618.5346191121</v>
      </c>
      <c r="M982" s="0" t="n">
        <v>12364.6787213819</v>
      </c>
      <c r="N982" s="0" t="n">
        <v>13099.2580295585</v>
      </c>
      <c r="O982" s="0" t="n">
        <v>11683.2633026793</v>
      </c>
    </row>
    <row r="983" customFormat="false" ht="15" hidden="false" customHeight="false" outlineLevel="0" collapsed="false">
      <c r="A983" s="0" t="n">
        <v>982</v>
      </c>
      <c r="B983" s="0" t="n">
        <v>13375.8669742373</v>
      </c>
      <c r="C983" s="0" t="n">
        <v>13991.7800692714</v>
      </c>
      <c r="D983" s="0" t="n">
        <v>14179.209979115</v>
      </c>
      <c r="E983" s="0" t="n">
        <v>16347.5855865782</v>
      </c>
      <c r="F983" s="0" t="n">
        <v>19451.0354903501</v>
      </c>
      <c r="G983" s="0" t="n">
        <v>31834.7135244074</v>
      </c>
      <c r="H983" s="0" t="n">
        <v>26999.1158881137</v>
      </c>
      <c r="I983" s="0" t="n">
        <v>24207.8136839555</v>
      </c>
      <c r="J983" s="0" t="n">
        <v>22157.5815165273</v>
      </c>
      <c r="K983" s="0" t="n">
        <v>18663.5391869261</v>
      </c>
      <c r="L983" s="0" t="n">
        <v>17490.8603773126</v>
      </c>
      <c r="M983" s="0" t="n">
        <v>13644.9961408726</v>
      </c>
      <c r="N983" s="0" t="n">
        <v>11360.7199861728</v>
      </c>
      <c r="O983" s="0" t="n">
        <v>12030.4477874411</v>
      </c>
    </row>
    <row r="984" customFormat="false" ht="15" hidden="false" customHeight="false" outlineLevel="0" collapsed="false">
      <c r="A984" s="0" t="n">
        <v>983</v>
      </c>
      <c r="B984" s="0" t="n">
        <v>11076.9771299852</v>
      </c>
      <c r="C984" s="0" t="n">
        <v>11076.8136242459</v>
      </c>
      <c r="D984" s="0" t="n">
        <v>11078.9452440615</v>
      </c>
      <c r="E984" s="0" t="n">
        <v>10194.6382041372</v>
      </c>
      <c r="F984" s="0" t="n">
        <v>10207.0544967285</v>
      </c>
      <c r="G984" s="0" t="n">
        <v>11248.115730048</v>
      </c>
      <c r="H984" s="0" t="n">
        <v>11080.0791836797</v>
      </c>
      <c r="I984" s="0" t="n">
        <v>11076.8815514067</v>
      </c>
      <c r="J984" s="0" t="n">
        <v>11183.0239076396</v>
      </c>
      <c r="K984" s="0" t="n">
        <v>11075.8115748959</v>
      </c>
      <c r="L984" s="0" t="n">
        <v>10191.4235365552</v>
      </c>
      <c r="M984" s="0" t="n">
        <v>10191.3755041407</v>
      </c>
      <c r="N984" s="0" t="n">
        <v>11075.8078323664</v>
      </c>
      <c r="O984" s="0" t="n">
        <v>11075.2298756035</v>
      </c>
    </row>
    <row r="985" customFormat="false" ht="15" hidden="false" customHeight="false" outlineLevel="0" collapsed="false">
      <c r="A985" s="0" t="n">
        <v>984</v>
      </c>
      <c r="B985" s="0" t="n">
        <v>12175.8861012489</v>
      </c>
      <c r="C985" s="0" t="n">
        <v>16990.7880292256</v>
      </c>
      <c r="D985" s="0" t="n">
        <v>20849.5157684774</v>
      </c>
      <c r="E985" s="0" t="n">
        <v>21720.5952146674</v>
      </c>
      <c r="F985" s="0" t="n">
        <v>24819.8497642838</v>
      </c>
      <c r="G985" s="0" t="n">
        <v>37267.4624206471</v>
      </c>
      <c r="H985" s="0" t="n">
        <v>23638.4841859104</v>
      </c>
      <c r="I985" s="0" t="n">
        <v>15916.7006995455</v>
      </c>
      <c r="J985" s="0" t="n">
        <v>10553.6137501231</v>
      </c>
      <c r="K985" s="0" t="n">
        <v>7309.32488104861</v>
      </c>
      <c r="L985" s="0" t="n">
        <v>8482.34754216639</v>
      </c>
      <c r="M985" s="0" t="n">
        <v>8382.66875092279</v>
      </c>
      <c r="N985" s="0" t="n">
        <v>6775.48869652855</v>
      </c>
      <c r="O985" s="0" t="n">
        <v>8753.91829991432</v>
      </c>
    </row>
    <row r="986" customFormat="false" ht="15" hidden="false" customHeight="false" outlineLevel="0" collapsed="false">
      <c r="A986" s="0" t="n">
        <v>985</v>
      </c>
      <c r="B986" s="0" t="n">
        <v>9074.51743436078</v>
      </c>
      <c r="C986" s="0" t="n">
        <v>8870.98137876443</v>
      </c>
      <c r="D986" s="0" t="n">
        <v>14214.3905029206</v>
      </c>
      <c r="E986" s="0" t="n">
        <v>9223.33864055438</v>
      </c>
      <c r="F986" s="0" t="n">
        <v>10007.9406253133</v>
      </c>
      <c r="G986" s="0" t="n">
        <v>18923.5735258219</v>
      </c>
      <c r="H986" s="0" t="n">
        <v>13211.2127073184</v>
      </c>
      <c r="I986" s="0" t="n">
        <v>13228.7858108869</v>
      </c>
      <c r="J986" s="0" t="n">
        <v>13229.0490817977</v>
      </c>
      <c r="K986" s="0" t="n">
        <v>19597.3817275154</v>
      </c>
      <c r="L986" s="0" t="n">
        <v>11144.7556945611</v>
      </c>
      <c r="M986" s="0" t="n">
        <v>10969.6441092248</v>
      </c>
      <c r="N986" s="0" t="n">
        <v>16610.1999381558</v>
      </c>
      <c r="O986" s="0" t="n">
        <v>9330.75547616336</v>
      </c>
    </row>
    <row r="987" customFormat="false" ht="15" hidden="false" customHeight="false" outlineLevel="0" collapsed="false">
      <c r="A987" s="0" t="n">
        <v>986</v>
      </c>
      <c r="B987" s="0" t="n">
        <v>12334.4680411588</v>
      </c>
      <c r="C987" s="0" t="n">
        <v>12028.3932593007</v>
      </c>
      <c r="D987" s="0" t="n">
        <v>11780.2990082003</v>
      </c>
      <c r="E987" s="0" t="n">
        <v>11595.7050003046</v>
      </c>
      <c r="F987" s="0" t="n">
        <v>11297.4102393346</v>
      </c>
      <c r="G987" s="0" t="n">
        <v>12504.041140711</v>
      </c>
      <c r="H987" s="0" t="n">
        <v>13016.6977482829</v>
      </c>
      <c r="I987" s="0" t="n">
        <v>12996.8601684894</v>
      </c>
      <c r="J987" s="0" t="n">
        <v>12823.3419373573</v>
      </c>
      <c r="K987" s="0" t="n">
        <v>13625.2437380849</v>
      </c>
      <c r="L987" s="0" t="n">
        <v>12348.7808204315</v>
      </c>
      <c r="M987" s="0" t="n">
        <v>12279.4122442313</v>
      </c>
      <c r="N987" s="0" t="n">
        <v>12856.7543289332</v>
      </c>
      <c r="O987" s="0" t="n">
        <v>12287.4974815268</v>
      </c>
    </row>
    <row r="988" customFormat="false" ht="15" hidden="false" customHeight="false" outlineLevel="0" collapsed="false">
      <c r="A988" s="0" t="n">
        <v>987</v>
      </c>
      <c r="B988" s="0" t="n">
        <v>10311.359799822</v>
      </c>
      <c r="C988" s="0" t="n">
        <v>10312.3569306605</v>
      </c>
      <c r="D988" s="0" t="n">
        <v>10337.649058217</v>
      </c>
      <c r="E988" s="0" t="n">
        <v>10326.7368841984</v>
      </c>
      <c r="F988" s="0" t="n">
        <v>10339.0916665979</v>
      </c>
      <c r="G988" s="0" t="n">
        <v>10392.5114118741</v>
      </c>
      <c r="H988" s="0" t="n">
        <v>10326.3136358561</v>
      </c>
      <c r="I988" s="0" t="n">
        <v>10318.2277948966</v>
      </c>
      <c r="J988" s="0" t="n">
        <v>10314.7628307937</v>
      </c>
      <c r="K988" s="0" t="n">
        <v>10327.5367570007</v>
      </c>
      <c r="L988" s="0" t="n">
        <v>10307.4360289888</v>
      </c>
      <c r="M988" s="0" t="n">
        <v>10308.0538073635</v>
      </c>
      <c r="N988" s="0" t="n">
        <v>10327.6509177544</v>
      </c>
      <c r="O988" s="0" t="n">
        <v>10311.3045769649</v>
      </c>
    </row>
    <row r="989" customFormat="false" ht="15" hidden="false" customHeight="false" outlineLevel="0" collapsed="false">
      <c r="A989" s="0" t="n">
        <v>988</v>
      </c>
      <c r="B989" s="0" t="n">
        <v>13555.6697194956</v>
      </c>
      <c r="C989" s="0" t="n">
        <v>13308.9707555764</v>
      </c>
      <c r="D989" s="0" t="n">
        <v>14421.1051037755</v>
      </c>
      <c r="E989" s="0" t="n">
        <v>12999.9565647612</v>
      </c>
      <c r="F989" s="0" t="n">
        <v>15234.0721596667</v>
      </c>
      <c r="G989" s="0" t="n">
        <v>22416.7800882383</v>
      </c>
      <c r="H989" s="0" t="n">
        <v>20253.4826398407</v>
      </c>
      <c r="I989" s="0" t="n">
        <v>19696.5312762665</v>
      </c>
      <c r="J989" s="0" t="n">
        <v>19527.0813576285</v>
      </c>
      <c r="K989" s="0" t="n">
        <v>21809.4584518059</v>
      </c>
      <c r="L989" s="0" t="n">
        <v>16285.1198458823</v>
      </c>
      <c r="M989" s="0" t="n">
        <v>15689.7168291955</v>
      </c>
      <c r="N989" s="0" t="n">
        <v>17740.5260594902</v>
      </c>
      <c r="O989" s="0" t="n">
        <v>14377.4130351171</v>
      </c>
    </row>
    <row r="990" customFormat="false" ht="15" hidden="false" customHeight="false" outlineLevel="0" collapsed="false">
      <c r="A990" s="0" t="n">
        <v>989</v>
      </c>
      <c r="B990" s="0" t="n">
        <v>14569.6834909093</v>
      </c>
      <c r="C990" s="0" t="n">
        <v>14146.9861158123</v>
      </c>
      <c r="D990" s="0" t="n">
        <v>14803.4887264975</v>
      </c>
      <c r="E990" s="0" t="n">
        <v>14092.0841432348</v>
      </c>
      <c r="F990" s="0" t="n">
        <v>16646.5965015272</v>
      </c>
      <c r="G990" s="0" t="n">
        <v>24361.7721915317</v>
      </c>
      <c r="H990" s="0" t="n">
        <v>22099.108119512</v>
      </c>
      <c r="I990" s="0" t="n">
        <v>21100.5528064656</v>
      </c>
      <c r="J990" s="0" t="n">
        <v>20515.1307856436</v>
      </c>
      <c r="K990" s="0" t="n">
        <v>21836.8541655529</v>
      </c>
      <c r="L990" s="0" t="n">
        <v>16864.4470171087</v>
      </c>
      <c r="M990" s="0" t="n">
        <v>16189.2490962959</v>
      </c>
      <c r="N990" s="0" t="n">
        <v>17848.0016014824</v>
      </c>
      <c r="O990" s="0" t="n">
        <v>15179.0589727834</v>
      </c>
    </row>
    <row r="991" customFormat="false" ht="15" hidden="false" customHeight="false" outlineLevel="0" collapsed="false">
      <c r="A991" s="0" t="n">
        <v>990</v>
      </c>
      <c r="B991" s="0" t="n">
        <v>12045.7518733032</v>
      </c>
      <c r="C991" s="0" t="n">
        <v>12888.5386063073</v>
      </c>
      <c r="D991" s="0" t="n">
        <v>12487.278217038</v>
      </c>
      <c r="E991" s="0" t="n">
        <v>12824.2743874188</v>
      </c>
      <c r="F991" s="0" t="n">
        <v>12891.8137354456</v>
      </c>
      <c r="G991" s="0" t="n">
        <v>14246.5421624642</v>
      </c>
      <c r="H991" s="0" t="n">
        <v>13692.5097694525</v>
      </c>
      <c r="I991" s="0" t="n">
        <v>13522.8195723799</v>
      </c>
      <c r="J991" s="0" t="n">
        <v>13722.5540561076</v>
      </c>
      <c r="K991" s="0" t="n">
        <v>14251.1843094189</v>
      </c>
      <c r="L991" s="0" t="n">
        <v>13249.4008251883</v>
      </c>
      <c r="M991" s="0" t="n">
        <v>13099.6398834791</v>
      </c>
      <c r="N991" s="0" t="n">
        <v>12845.9870682898</v>
      </c>
      <c r="O991" s="0" t="n">
        <v>12231.6720412313</v>
      </c>
    </row>
    <row r="992" customFormat="false" ht="15" hidden="false" customHeight="false" outlineLevel="0" collapsed="false">
      <c r="A992" s="0" t="n">
        <v>991</v>
      </c>
      <c r="B992" s="0" t="n">
        <v>15192.3770711634</v>
      </c>
      <c r="C992" s="0" t="n">
        <v>14262.9297787499</v>
      </c>
      <c r="D992" s="0" t="n">
        <v>14687.8551410892</v>
      </c>
      <c r="E992" s="0" t="n">
        <v>15150.4754775371</v>
      </c>
      <c r="F992" s="0" t="n">
        <v>17802.0917083161</v>
      </c>
      <c r="G992" s="0" t="n">
        <v>25875.1433567096</v>
      </c>
      <c r="H992" s="0" t="n">
        <v>22782.7397269901</v>
      </c>
      <c r="I992" s="0" t="n">
        <v>21410.4931761086</v>
      </c>
      <c r="J992" s="0" t="n">
        <v>20838.5790066343</v>
      </c>
      <c r="K992" s="0" t="n">
        <v>22126.6998177918</v>
      </c>
      <c r="L992" s="0" t="n">
        <v>17561.9191561732</v>
      </c>
      <c r="M992" s="0" t="n">
        <v>16878.4829056897</v>
      </c>
      <c r="N992" s="0" t="n">
        <v>18392.3380226524</v>
      </c>
      <c r="O992" s="0" t="n">
        <v>16006.7668496603</v>
      </c>
    </row>
    <row r="993" customFormat="false" ht="15" hidden="false" customHeight="false" outlineLevel="0" collapsed="false">
      <c r="A993" s="0" t="n">
        <v>992</v>
      </c>
      <c r="B993" s="0" t="n">
        <v>14752.8878821831</v>
      </c>
      <c r="C993" s="0" t="n">
        <v>13564.2285966124</v>
      </c>
      <c r="D993" s="0" t="n">
        <v>14074.9981415244</v>
      </c>
      <c r="E993" s="0" t="n">
        <v>15391.6078552153</v>
      </c>
      <c r="F993" s="0" t="n">
        <v>18569.8095976483</v>
      </c>
      <c r="G993" s="0" t="n">
        <v>27048.5099807977</v>
      </c>
      <c r="H993" s="0" t="n">
        <v>23906.1264509256</v>
      </c>
      <c r="I993" s="0" t="n">
        <v>22546.2060470282</v>
      </c>
      <c r="J993" s="0" t="n">
        <v>22111.1001741567</v>
      </c>
      <c r="K993" s="0" t="n">
        <v>23457.9718184607</v>
      </c>
      <c r="L993" s="0" t="n">
        <v>18802.0510127508</v>
      </c>
      <c r="M993" s="0" t="n">
        <v>17847.5498837922</v>
      </c>
      <c r="N993" s="0" t="n">
        <v>18741.2769057492</v>
      </c>
      <c r="O993" s="0" t="n">
        <v>16222.7924339926</v>
      </c>
    </row>
    <row r="994" customFormat="false" ht="15" hidden="false" customHeight="false" outlineLevel="0" collapsed="false">
      <c r="A994" s="0" t="n">
        <v>993</v>
      </c>
      <c r="B994" s="0" t="n">
        <v>12677.5991132397</v>
      </c>
      <c r="C994" s="0" t="n">
        <v>12483.952911014</v>
      </c>
      <c r="D994" s="0" t="n">
        <v>11418.9704653009</v>
      </c>
      <c r="E994" s="0" t="n">
        <v>10737.3830443994</v>
      </c>
      <c r="F994" s="0" t="n">
        <v>10539.9124460457</v>
      </c>
      <c r="G994" s="0" t="n">
        <v>14966.2996156024</v>
      </c>
      <c r="H994" s="0" t="n">
        <v>13864.4426658453</v>
      </c>
      <c r="I994" s="0" t="n">
        <v>13312.7971151813</v>
      </c>
      <c r="J994" s="0" t="n">
        <v>13439.2584454502</v>
      </c>
      <c r="K994" s="0" t="n">
        <v>13956.1871874471</v>
      </c>
      <c r="L994" s="0" t="n">
        <v>12585.5021603152</v>
      </c>
      <c r="M994" s="0" t="n">
        <v>12460.5027977494</v>
      </c>
      <c r="N994" s="0" t="n">
        <v>13004.7553692708</v>
      </c>
      <c r="O994" s="0" t="n">
        <v>12807.2096160936</v>
      </c>
    </row>
    <row r="995" customFormat="false" ht="15" hidden="false" customHeight="false" outlineLevel="0" collapsed="false">
      <c r="A995" s="0" t="n">
        <v>994</v>
      </c>
      <c r="B995" s="0" t="n">
        <v>14645.1214844029</v>
      </c>
      <c r="C995" s="0" t="n">
        <v>15349.2543585054</v>
      </c>
      <c r="D995" s="0" t="n">
        <v>15633.8840447193</v>
      </c>
      <c r="E995" s="0" t="n">
        <v>17826.1758603896</v>
      </c>
      <c r="F995" s="0" t="n">
        <v>20812.9337462743</v>
      </c>
      <c r="G995" s="0" t="n">
        <v>33131.4515562826</v>
      </c>
      <c r="H995" s="0" t="n">
        <v>28631.7937225996</v>
      </c>
      <c r="I995" s="0" t="n">
        <v>26131.3075909541</v>
      </c>
      <c r="J995" s="0" t="n">
        <v>24314.6578822259</v>
      </c>
      <c r="K995" s="0" t="n">
        <v>21256.7159379429</v>
      </c>
      <c r="L995" s="0" t="n">
        <v>19837.7398784369</v>
      </c>
      <c r="M995" s="0" t="n">
        <v>15741.6721511463</v>
      </c>
      <c r="N995" s="0" t="n">
        <v>12787.3061464386</v>
      </c>
      <c r="O995" s="0" t="n">
        <v>13263.4928996458</v>
      </c>
    </row>
    <row r="996" customFormat="false" ht="15" hidden="false" customHeight="false" outlineLevel="0" collapsed="false">
      <c r="A996" s="0" t="n">
        <v>995</v>
      </c>
      <c r="B996" s="0" t="n">
        <v>8620.97732065199</v>
      </c>
      <c r="C996" s="0" t="n">
        <v>8060.52393850214</v>
      </c>
      <c r="D996" s="0" t="n">
        <v>8099.10565397672</v>
      </c>
      <c r="E996" s="0" t="n">
        <v>7630.29676482551</v>
      </c>
      <c r="F996" s="0" t="n">
        <v>14817.3084738219</v>
      </c>
      <c r="G996" s="0" t="n">
        <v>18848.486537035</v>
      </c>
      <c r="H996" s="0" t="n">
        <v>8124.85550166014</v>
      </c>
      <c r="I996" s="0" t="n">
        <v>8082.17259444399</v>
      </c>
      <c r="J996" s="0" t="n">
        <v>8176.09138423557</v>
      </c>
      <c r="K996" s="0" t="n">
        <v>8134.60281527238</v>
      </c>
      <c r="L996" s="0" t="n">
        <v>8031.88269997841</v>
      </c>
      <c r="M996" s="0" t="n">
        <v>9448.22915080922</v>
      </c>
      <c r="N996" s="0" t="n">
        <v>9459.23581234159</v>
      </c>
      <c r="O996" s="0" t="n">
        <v>9847.24228221807</v>
      </c>
    </row>
    <row r="997" customFormat="false" ht="15" hidden="false" customHeight="false" outlineLevel="0" collapsed="false">
      <c r="A997" s="0" t="n">
        <v>996</v>
      </c>
      <c r="B997" s="0" t="n">
        <v>12771.7065220766</v>
      </c>
      <c r="C997" s="0" t="n">
        <v>17952.7318242089</v>
      </c>
      <c r="D997" s="0" t="n">
        <v>22602.3338522689</v>
      </c>
      <c r="E997" s="0" t="n">
        <v>23159.9647389492</v>
      </c>
      <c r="F997" s="0" t="n">
        <v>25995.4369905007</v>
      </c>
      <c r="G997" s="0" t="n">
        <v>38396.5280731382</v>
      </c>
      <c r="H997" s="0" t="n">
        <v>25196.1036770414</v>
      </c>
      <c r="I997" s="0" t="n">
        <v>17357.8389715799</v>
      </c>
      <c r="J997" s="0" t="n">
        <v>11588.3648713456</v>
      </c>
      <c r="K997" s="0" t="n">
        <v>7974.73291492469</v>
      </c>
      <c r="L997" s="0" t="n">
        <v>8828.10821516532</v>
      </c>
      <c r="M997" s="0" t="n">
        <v>8587.41128454349</v>
      </c>
      <c r="N997" s="0" t="n">
        <v>7061.47057566807</v>
      </c>
      <c r="O997" s="0" t="n">
        <v>9204.86159482615</v>
      </c>
    </row>
    <row r="998" customFormat="false" ht="15" hidden="false" customHeight="false" outlineLevel="0" collapsed="false">
      <c r="A998" s="0" t="n">
        <v>997</v>
      </c>
      <c r="B998" s="0" t="n">
        <v>9654.40580090556</v>
      </c>
      <c r="C998" s="0" t="n">
        <v>9439.39318992541</v>
      </c>
      <c r="D998" s="0" t="n">
        <v>14912.9034650094</v>
      </c>
      <c r="E998" s="0" t="n">
        <v>9605.36513433223</v>
      </c>
      <c r="F998" s="0" t="n">
        <v>10406.3543136892</v>
      </c>
      <c r="G998" s="0" t="n">
        <v>19409.6792863588</v>
      </c>
      <c r="H998" s="0" t="n">
        <v>13696.4231484819</v>
      </c>
      <c r="I998" s="0" t="n">
        <v>13753.0675283786</v>
      </c>
      <c r="J998" s="0" t="n">
        <v>13796.519998719</v>
      </c>
      <c r="K998" s="0" t="n">
        <v>20635.7140860139</v>
      </c>
      <c r="L998" s="0" t="n">
        <v>11840.6390663129</v>
      </c>
      <c r="M998" s="0" t="n">
        <v>11577.4119701472</v>
      </c>
      <c r="N998" s="0" t="n">
        <v>17285.7415279163</v>
      </c>
      <c r="O998" s="0" t="n">
        <v>9920.59821083023</v>
      </c>
    </row>
    <row r="999" customFormat="false" ht="15" hidden="false" customHeight="false" outlineLevel="0" collapsed="false">
      <c r="A999" s="0" t="n">
        <v>998</v>
      </c>
      <c r="B999" s="0" t="n">
        <v>12577.6690145834</v>
      </c>
      <c r="C999" s="0" t="n">
        <v>11959.9146197305</v>
      </c>
      <c r="D999" s="0" t="n">
        <v>11359.2137359331</v>
      </c>
      <c r="E999" s="0" t="n">
        <v>12245.8000943326</v>
      </c>
      <c r="F999" s="0" t="n">
        <v>12284.95849039</v>
      </c>
      <c r="G999" s="0" t="n">
        <v>13205.9600473836</v>
      </c>
      <c r="H999" s="0" t="n">
        <v>13738.6739019707</v>
      </c>
      <c r="I999" s="0" t="n">
        <v>13895.8982771261</v>
      </c>
      <c r="J999" s="0" t="n">
        <v>13811.8069675222</v>
      </c>
      <c r="K999" s="0" t="n">
        <v>14082.3935606037</v>
      </c>
      <c r="L999" s="0" t="n">
        <v>12966.2968849794</v>
      </c>
      <c r="M999" s="0" t="n">
        <v>12727.5608420818</v>
      </c>
      <c r="N999" s="0" t="n">
        <v>13499.9156035708</v>
      </c>
      <c r="O999" s="0" t="n">
        <v>12845.6401678932</v>
      </c>
    </row>
    <row r="1000" customFormat="false" ht="15" hidden="false" customHeight="false" outlineLevel="0" collapsed="false">
      <c r="A1000" s="0" t="n">
        <v>999</v>
      </c>
      <c r="B1000" s="0" t="n">
        <v>9167.34172890983</v>
      </c>
      <c r="C1000" s="0" t="n">
        <v>9167.80952064547</v>
      </c>
      <c r="D1000" s="0" t="n">
        <v>9188.15880174795</v>
      </c>
      <c r="E1000" s="0" t="n">
        <v>9215.11039221003</v>
      </c>
      <c r="F1000" s="0" t="n">
        <v>9262.24458315716</v>
      </c>
      <c r="G1000" s="0" t="n">
        <v>9417.16569857015</v>
      </c>
      <c r="H1000" s="0" t="n">
        <v>9199.28587060982</v>
      </c>
      <c r="I1000" s="0" t="n">
        <v>9178.79815450807</v>
      </c>
      <c r="J1000" s="0" t="n">
        <v>9171.56735612392</v>
      </c>
      <c r="K1000" s="0" t="n">
        <v>9160.24168828533</v>
      </c>
      <c r="L1000" s="0" t="n">
        <v>9162.52813513567</v>
      </c>
      <c r="M1000" s="0" t="n">
        <v>9164.64985726591</v>
      </c>
      <c r="N1000" s="0" t="n">
        <v>9160.85847357194</v>
      </c>
      <c r="O1000" s="0" t="n">
        <v>9166.66638892731</v>
      </c>
    </row>
    <row r="1001" customFormat="false" ht="15" hidden="false" customHeight="false" outlineLevel="0" collapsed="false">
      <c r="A1001" s="0" t="n">
        <v>1000</v>
      </c>
      <c r="B1001" s="0" t="n">
        <v>14535.0604700012</v>
      </c>
      <c r="C1001" s="0" t="n">
        <v>14245.3316091857</v>
      </c>
      <c r="D1001" s="0" t="n">
        <v>15250.2788522793</v>
      </c>
      <c r="E1001" s="0" t="n">
        <v>13624.3610115593</v>
      </c>
      <c r="F1001" s="0" t="n">
        <v>15743.0645495019</v>
      </c>
      <c r="G1001" s="0" t="n">
        <v>22858.833887603</v>
      </c>
      <c r="H1001" s="0" t="n">
        <v>20893.392637339</v>
      </c>
      <c r="I1001" s="0" t="n">
        <v>20502.6889904934</v>
      </c>
      <c r="J1001" s="0" t="n">
        <v>20445.9612336393</v>
      </c>
      <c r="K1001" s="0" t="n">
        <v>22928.8580766664</v>
      </c>
      <c r="L1001" s="0" t="n">
        <v>17293.9187221583</v>
      </c>
      <c r="M1001" s="0" t="n">
        <v>16795.5961628423</v>
      </c>
      <c r="N1001" s="0" t="n">
        <v>19078.9428768864</v>
      </c>
      <c r="O1001" s="0" t="n">
        <v>15547.1813371452</v>
      </c>
    </row>
    <row r="1002" customFormat="false" ht="15" hidden="false" customHeight="false" outlineLevel="0" collapsed="false">
      <c r="A1002" s="0" t="n">
        <v>1001</v>
      </c>
      <c r="B1002" s="0" t="n">
        <v>15780.9076863028</v>
      </c>
      <c r="C1002" s="0" t="n">
        <v>15334.297939611</v>
      </c>
      <c r="D1002" s="0" t="n">
        <v>15865.4225587078</v>
      </c>
      <c r="E1002" s="0" t="n">
        <v>14820.3199231756</v>
      </c>
      <c r="F1002" s="0" t="n">
        <v>17166.5140489465</v>
      </c>
      <c r="G1002" s="0" t="n">
        <v>24821.3676038421</v>
      </c>
      <c r="H1002" s="0" t="n">
        <v>22826.0806828218</v>
      </c>
      <c r="I1002" s="0" t="n">
        <v>22053.5533748332</v>
      </c>
      <c r="J1002" s="0" t="n">
        <v>21647.4876877777</v>
      </c>
      <c r="K1002" s="0" t="n">
        <v>23200.7538955315</v>
      </c>
      <c r="L1002" s="0" t="n">
        <v>18065.4130943504</v>
      </c>
      <c r="M1002" s="0" t="n">
        <v>17393.4090230834</v>
      </c>
      <c r="N1002" s="0" t="n">
        <v>19324.0755964229</v>
      </c>
      <c r="O1002" s="0" t="n">
        <v>16429.7472844649</v>
      </c>
    </row>
    <row r="1003" customFormat="false" ht="15" hidden="false" customHeight="false" outlineLevel="0" collapsed="false">
      <c r="A1003" s="0" t="n">
        <v>1002</v>
      </c>
      <c r="B1003" s="0" t="n">
        <v>16153.1674273957</v>
      </c>
      <c r="C1003" s="0" t="n">
        <v>15703.9323730968</v>
      </c>
      <c r="D1003" s="0" t="n">
        <v>16207.7841261329</v>
      </c>
      <c r="E1003" s="0" t="n">
        <v>15657.8873670925</v>
      </c>
      <c r="F1003" s="0" t="n">
        <v>18138.2509929193</v>
      </c>
      <c r="G1003" s="0" t="n">
        <v>25985.2388243508</v>
      </c>
      <c r="H1003" s="0" t="n">
        <v>23123.5968257786</v>
      </c>
      <c r="I1003" s="0" t="n">
        <v>22046.6563116385</v>
      </c>
      <c r="J1003" s="0" t="n">
        <v>21710.5632012552</v>
      </c>
      <c r="K1003" s="0" t="n">
        <v>23304.0202972088</v>
      </c>
      <c r="L1003" s="0" t="n">
        <v>18368.1500517376</v>
      </c>
      <c r="M1003" s="0" t="n">
        <v>17731.5350790474</v>
      </c>
      <c r="N1003" s="0" t="n">
        <v>19451.5360996519</v>
      </c>
      <c r="O1003" s="0" t="n">
        <v>16818.4526579404</v>
      </c>
    </row>
    <row r="1004" customFormat="false" ht="15" hidden="false" customHeight="false" outlineLevel="0" collapsed="false">
      <c r="A1004" s="0" t="n">
        <v>1003</v>
      </c>
      <c r="B1004" s="0" t="n">
        <v>16618.1850299606</v>
      </c>
      <c r="C1004" s="0" t="n">
        <v>15625.173027832</v>
      </c>
      <c r="D1004" s="0" t="n">
        <v>15881.1602701981</v>
      </c>
      <c r="E1004" s="0" t="n">
        <v>16084.4373065831</v>
      </c>
      <c r="F1004" s="0" t="n">
        <v>18569.7030564545</v>
      </c>
      <c r="G1004" s="0" t="n">
        <v>26619.8350845071</v>
      </c>
      <c r="H1004" s="0" t="n">
        <v>23702.30951942</v>
      </c>
      <c r="I1004" s="0" t="n">
        <v>22727.6869975988</v>
      </c>
      <c r="J1004" s="0" t="n">
        <v>22304.8397591285</v>
      </c>
      <c r="K1004" s="0" t="n">
        <v>23814.5591402891</v>
      </c>
      <c r="L1004" s="0" t="n">
        <v>19022.5102123323</v>
      </c>
      <c r="M1004" s="0" t="n">
        <v>18318.3915295996</v>
      </c>
      <c r="N1004" s="0" t="n">
        <v>20099.8597316297</v>
      </c>
      <c r="O1004" s="0" t="n">
        <v>17505.438227775</v>
      </c>
    </row>
    <row r="1005" customFormat="false" ht="15" hidden="false" customHeight="false" outlineLevel="0" collapsed="false">
      <c r="A1005" s="0" t="n">
        <v>1004</v>
      </c>
      <c r="B1005" s="0" t="n">
        <v>16090.0259282976</v>
      </c>
      <c r="C1005" s="0" t="n">
        <v>14952.2805721466</v>
      </c>
      <c r="D1005" s="0" t="n">
        <v>15190.7610368331</v>
      </c>
      <c r="E1005" s="0" t="n">
        <v>16741.4670229909</v>
      </c>
      <c r="F1005" s="0" t="n">
        <v>19771.3319542005</v>
      </c>
      <c r="G1005" s="0" t="n">
        <v>27986.7596720956</v>
      </c>
      <c r="H1005" s="0" t="n">
        <v>25291.6789697873</v>
      </c>
      <c r="I1005" s="0" t="n">
        <v>24074.8461035746</v>
      </c>
      <c r="J1005" s="0" t="n">
        <v>23689.7795709988</v>
      </c>
      <c r="K1005" s="0" t="n">
        <v>25213.0462318455</v>
      </c>
      <c r="L1005" s="0" t="n">
        <v>20373.9743470366</v>
      </c>
      <c r="M1005" s="0" t="n">
        <v>19732.9451792801</v>
      </c>
      <c r="N1005" s="0" t="n">
        <v>20421.1143291736</v>
      </c>
      <c r="O1005" s="0" t="n">
        <v>17583.0137944968</v>
      </c>
    </row>
    <row r="1006" customFormat="false" ht="15" hidden="false" customHeight="false" outlineLevel="0" collapsed="false">
      <c r="A1006" s="0" t="n">
        <v>1005</v>
      </c>
      <c r="B1006" s="0" t="n">
        <v>14210.7591993256</v>
      </c>
      <c r="C1006" s="0" t="n">
        <v>12108.8875665034</v>
      </c>
      <c r="D1006" s="0" t="n">
        <v>11342.8794687933</v>
      </c>
      <c r="E1006" s="0" t="n">
        <v>10896.781680939</v>
      </c>
      <c r="F1006" s="0" t="n">
        <v>11252.0131190106</v>
      </c>
      <c r="G1006" s="0" t="n">
        <v>15005.1056420839</v>
      </c>
      <c r="H1006" s="0" t="n">
        <v>13082.3880432877</v>
      </c>
      <c r="I1006" s="0" t="n">
        <v>13856.8332745943</v>
      </c>
      <c r="J1006" s="0" t="n">
        <v>14879.2924044424</v>
      </c>
      <c r="K1006" s="0" t="n">
        <v>17729.5292050355</v>
      </c>
      <c r="L1006" s="0" t="n">
        <v>13430.8718394685</v>
      </c>
      <c r="M1006" s="0" t="n">
        <v>16229.1223895211</v>
      </c>
      <c r="N1006" s="0" t="n">
        <v>15324.0108666291</v>
      </c>
      <c r="O1006" s="0" t="n">
        <v>14552.1540049242</v>
      </c>
    </row>
    <row r="1007" customFormat="false" ht="15" hidden="false" customHeight="false" outlineLevel="0" collapsed="false">
      <c r="A1007" s="0" t="n">
        <v>1006</v>
      </c>
      <c r="B1007" s="0" t="n">
        <v>15661.3320990667</v>
      </c>
      <c r="C1007" s="0" t="n">
        <v>16448.4331957074</v>
      </c>
      <c r="D1007" s="0" t="n">
        <v>16809.0885935138</v>
      </c>
      <c r="E1007" s="0" t="n">
        <v>19023.0103823074</v>
      </c>
      <c r="F1007" s="0" t="n">
        <v>21911.6445122289</v>
      </c>
      <c r="G1007" s="0" t="n">
        <v>34132.3986686346</v>
      </c>
      <c r="H1007" s="0" t="n">
        <v>29952.1748183943</v>
      </c>
      <c r="I1007" s="0" t="n">
        <v>27691.2991598155</v>
      </c>
      <c r="J1007" s="0" t="n">
        <v>26174.1342706685</v>
      </c>
      <c r="K1007" s="0" t="n">
        <v>23670.3071072239</v>
      </c>
      <c r="L1007" s="0" t="n">
        <v>21962.6281414014</v>
      </c>
      <c r="M1007" s="0" t="n">
        <v>18146.2001805678</v>
      </c>
      <c r="N1007" s="0" t="n">
        <v>14136.9517332289</v>
      </c>
      <c r="O1007" s="0" t="n">
        <v>14309.4593151621</v>
      </c>
    </row>
    <row r="1008" customFormat="false" ht="15" hidden="false" customHeight="false" outlineLevel="0" collapsed="false">
      <c r="A1008" s="0" t="n">
        <v>1007</v>
      </c>
      <c r="B1008" s="0" t="n">
        <v>6368.03424433017</v>
      </c>
      <c r="C1008" s="0" t="n">
        <v>6358.16881621939</v>
      </c>
      <c r="D1008" s="0" t="n">
        <v>6347.11213184439</v>
      </c>
      <c r="E1008" s="0" t="n">
        <v>5564.46865840808</v>
      </c>
      <c r="F1008" s="0" t="n">
        <v>8886.35276084119</v>
      </c>
      <c r="G1008" s="0" t="n">
        <v>16287.1013432795</v>
      </c>
      <c r="H1008" s="0" t="n">
        <v>6552.78012550176</v>
      </c>
      <c r="I1008" s="0" t="n">
        <v>6353.98403587558</v>
      </c>
      <c r="J1008" s="0" t="n">
        <v>6455.88870921663</v>
      </c>
      <c r="K1008" s="0" t="n">
        <v>6352.98139820431</v>
      </c>
      <c r="L1008" s="0" t="n">
        <v>5527.46796477234</v>
      </c>
      <c r="M1008" s="0" t="n">
        <v>5532.97558244453</v>
      </c>
      <c r="N1008" s="0" t="n">
        <v>6360.54203186566</v>
      </c>
      <c r="O1008" s="0" t="n">
        <v>6364.86878868253</v>
      </c>
    </row>
    <row r="1009" customFormat="false" ht="15" hidden="false" customHeight="false" outlineLevel="0" collapsed="false">
      <c r="A1009" s="0" t="n">
        <v>1008</v>
      </c>
      <c r="B1009" s="0" t="n">
        <v>13613.617194733</v>
      </c>
      <c r="C1009" s="0" t="n">
        <v>19127.7851877461</v>
      </c>
      <c r="D1009" s="0" t="n">
        <v>24169.2729655257</v>
      </c>
      <c r="E1009" s="0" t="n">
        <v>24459.6560355678</v>
      </c>
      <c r="F1009" s="0" t="n">
        <v>27153.826883302</v>
      </c>
      <c r="G1009" s="0" t="n">
        <v>39477.6786165218</v>
      </c>
      <c r="H1009" s="0" t="n">
        <v>26708.2249337318</v>
      </c>
      <c r="I1009" s="0" t="n">
        <v>18933.0568572679</v>
      </c>
      <c r="J1009" s="0" t="n">
        <v>12828.6016196383</v>
      </c>
      <c r="K1009" s="0" t="n">
        <v>8899.49051560304</v>
      </c>
      <c r="L1009" s="0" t="n">
        <v>9484.37562973862</v>
      </c>
      <c r="M1009" s="0" t="n">
        <v>9086.86763084614</v>
      </c>
      <c r="N1009" s="0" t="n">
        <v>7456.54149287452</v>
      </c>
      <c r="O1009" s="0" t="n">
        <v>9767.53611764942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2073</v>
      </c>
    </row>
    <row r="2" customFormat="false" ht="15" hidden="false" customHeight="false" outlineLevel="0" collapsed="false">
      <c r="A2" s="0" t="n">
        <v>1</v>
      </c>
      <c r="B2" s="0" t="n">
        <v>580.729893407468</v>
      </c>
      <c r="C2" s="0" t="n">
        <v>531.196280677627</v>
      </c>
      <c r="D2" s="0" t="n">
        <v>522.173505061744</v>
      </c>
      <c r="E2" s="0" t="n">
        <v>521.498411756894</v>
      </c>
      <c r="F2" s="0" t="n">
        <v>552.403863939662</v>
      </c>
    </row>
    <row r="3" customFormat="false" ht="15" hidden="false" customHeight="false" outlineLevel="0" collapsed="false">
      <c r="A3" s="0" t="n">
        <v>2</v>
      </c>
      <c r="B3" s="0" t="n">
        <v>584.784662012851</v>
      </c>
      <c r="C3" s="0" t="n">
        <v>544.959912575434</v>
      </c>
      <c r="D3" s="0" t="n">
        <v>533.045534612829</v>
      </c>
      <c r="E3" s="0" t="n">
        <v>532.102524000065</v>
      </c>
      <c r="F3" s="0" t="n">
        <v>552.3532118186</v>
      </c>
    </row>
    <row r="4" customFormat="false" ht="15" hidden="false" customHeight="false" outlineLevel="0" collapsed="false">
      <c r="A4" s="0" t="n">
        <v>3</v>
      </c>
      <c r="B4" s="0" t="n">
        <v>586.399934223318</v>
      </c>
      <c r="C4" s="0" t="n">
        <v>550.082164870364</v>
      </c>
      <c r="D4" s="0" t="n">
        <v>535.595581716751</v>
      </c>
      <c r="E4" s="0" t="n">
        <v>532.579711385957</v>
      </c>
      <c r="F4" s="0" t="n">
        <v>548.267125941314</v>
      </c>
    </row>
    <row r="5" customFormat="false" ht="15" hidden="false" customHeight="false" outlineLevel="0" collapsed="false">
      <c r="A5" s="0" t="n">
        <v>4</v>
      </c>
      <c r="B5" s="0" t="n">
        <v>587.394546001122</v>
      </c>
      <c r="C5" s="0" t="n">
        <v>551.079028566029</v>
      </c>
      <c r="D5" s="0" t="n">
        <v>534.502697657342</v>
      </c>
      <c r="E5" s="0" t="n">
        <v>529.731601906867</v>
      </c>
      <c r="F5" s="0" t="n">
        <v>543.028491753918</v>
      </c>
    </row>
    <row r="6" customFormat="false" ht="15" hidden="false" customHeight="false" outlineLevel="0" collapsed="false">
      <c r="A6" s="0" t="n">
        <v>5</v>
      </c>
      <c r="B6" s="0" t="n">
        <v>588.638098281355</v>
      </c>
      <c r="C6" s="0" t="n">
        <v>552.797883256492</v>
      </c>
      <c r="D6" s="0" t="n">
        <v>534.396770530836</v>
      </c>
      <c r="E6" s="0" t="n">
        <v>527.670718419897</v>
      </c>
      <c r="F6" s="0" t="n">
        <v>538.901419827199</v>
      </c>
    </row>
    <row r="7" customFormat="false" ht="15" hidden="false" customHeight="false" outlineLevel="0" collapsed="false">
      <c r="A7" s="0" t="n">
        <v>6</v>
      </c>
      <c r="B7" s="0" t="n">
        <v>589.447413196006</v>
      </c>
      <c r="C7" s="0" t="n">
        <v>553.874741466095</v>
      </c>
      <c r="D7" s="0" t="n">
        <v>534.850810698618</v>
      </c>
      <c r="E7" s="0" t="n">
        <v>527.156687642273</v>
      </c>
      <c r="F7" s="0" t="n">
        <v>536.95243427939</v>
      </c>
    </row>
    <row r="8" customFormat="false" ht="15" hidden="false" customHeight="false" outlineLevel="0" collapsed="false">
      <c r="A8" s="0" t="n">
        <v>7</v>
      </c>
      <c r="B8" s="0" t="n">
        <v>590.218594703284</v>
      </c>
      <c r="C8" s="0" t="n">
        <v>555.279351216296</v>
      </c>
      <c r="D8" s="0" t="n">
        <v>535.336524855734</v>
      </c>
      <c r="E8" s="0" t="n">
        <v>526.616683590251</v>
      </c>
      <c r="F8" s="0" t="n">
        <v>534.984533795501</v>
      </c>
    </row>
    <row r="9" customFormat="false" ht="15" hidden="false" customHeight="false" outlineLevel="0" collapsed="false">
      <c r="A9" s="0" t="n">
        <v>8</v>
      </c>
      <c r="B9" s="0" t="n">
        <v>592.025388963846</v>
      </c>
      <c r="C9" s="0" t="n">
        <v>558.523907103712</v>
      </c>
      <c r="D9" s="0" t="n">
        <v>537.073642936056</v>
      </c>
      <c r="E9" s="0" t="n">
        <v>526.411268412924</v>
      </c>
      <c r="F9" s="0" t="n">
        <v>532.413424285043</v>
      </c>
    </row>
    <row r="10" customFormat="false" ht="15" hidden="false" customHeight="false" outlineLevel="0" collapsed="false">
      <c r="A10" s="0" t="n">
        <v>9</v>
      </c>
      <c r="B10" s="0" t="n">
        <v>548.433156200698</v>
      </c>
      <c r="C10" s="0" t="n">
        <v>512.014942441371</v>
      </c>
      <c r="D10" s="0" t="n">
        <v>487.49186747693</v>
      </c>
      <c r="E10" s="0" t="n">
        <v>488.755968586208</v>
      </c>
      <c r="F10" s="0" t="n">
        <v>457.42706843933</v>
      </c>
    </row>
    <row r="11" customFormat="false" ht="15" hidden="false" customHeight="false" outlineLevel="0" collapsed="false">
      <c r="A11" s="0" t="n">
        <v>10</v>
      </c>
      <c r="B11" s="0" t="n">
        <v>597.559642924056</v>
      </c>
      <c r="C11" s="0" t="n">
        <v>569.225382228499</v>
      </c>
      <c r="D11" s="0" t="n">
        <v>542.696932449632</v>
      </c>
      <c r="E11" s="0" t="n">
        <v>527.014808271864</v>
      </c>
      <c r="F11" s="0" t="n">
        <v>529.7802610615</v>
      </c>
    </row>
    <row r="12" customFormat="false" ht="15" hidden="false" customHeight="false" outlineLevel="0" collapsed="false">
      <c r="A12" s="0" t="n">
        <v>11</v>
      </c>
      <c r="B12" s="0" t="n">
        <v>597.134814469345</v>
      </c>
      <c r="C12" s="0" t="n">
        <v>575.94824631687</v>
      </c>
      <c r="D12" s="0" t="n">
        <v>546.68704904436</v>
      </c>
      <c r="E12" s="0" t="n">
        <v>528.190329359457</v>
      </c>
      <c r="F12" s="0" t="n">
        <v>534.993554716443</v>
      </c>
    </row>
    <row r="13" customFormat="false" ht="15" hidden="false" customHeight="false" outlineLevel="0" collapsed="false">
      <c r="A13" s="0" t="n">
        <v>12</v>
      </c>
      <c r="B13" s="0" t="n">
        <v>596.739382349497</v>
      </c>
      <c r="C13" s="0" t="n">
        <v>579.772683810183</v>
      </c>
      <c r="D13" s="0" t="n">
        <v>549.326326700434</v>
      </c>
      <c r="E13" s="0" t="n">
        <v>530.012757983657</v>
      </c>
      <c r="F13" s="0" t="n">
        <v>539.484048578194</v>
      </c>
    </row>
    <row r="14" customFormat="false" ht="15" hidden="false" customHeight="false" outlineLevel="0" collapsed="false">
      <c r="A14" s="0" t="n">
        <v>13</v>
      </c>
      <c r="B14" s="0" t="n">
        <v>658.293744936364</v>
      </c>
      <c r="C14" s="0" t="n">
        <v>614.137573573513</v>
      </c>
      <c r="D14" s="0" t="n">
        <v>612.278809602802</v>
      </c>
      <c r="E14" s="0" t="n">
        <v>622.779632386157</v>
      </c>
      <c r="F14" s="0" t="n">
        <v>657.254523612567</v>
      </c>
    </row>
    <row r="15" customFormat="false" ht="15" hidden="false" customHeight="false" outlineLevel="0" collapsed="false">
      <c r="A15" s="0" t="n">
        <v>14</v>
      </c>
      <c r="B15" s="0" t="n">
        <v>663.600438398945</v>
      </c>
      <c r="C15" s="0" t="n">
        <v>629.857678372095</v>
      </c>
      <c r="D15" s="0" t="n">
        <v>624.293516616857</v>
      </c>
      <c r="E15" s="0" t="n">
        <v>633.629026628338</v>
      </c>
      <c r="F15" s="0" t="n">
        <v>659.570831149765</v>
      </c>
    </row>
    <row r="16" customFormat="false" ht="15" hidden="false" customHeight="false" outlineLevel="0" collapsed="false">
      <c r="A16" s="0" t="n">
        <v>15</v>
      </c>
      <c r="B16" s="0" t="n">
        <v>665.067522931445</v>
      </c>
      <c r="C16" s="0" t="n">
        <v>635.342347227658</v>
      </c>
      <c r="D16" s="0" t="n">
        <v>626.952411240695</v>
      </c>
      <c r="E16" s="0" t="n">
        <v>633.493799521966</v>
      </c>
      <c r="F16" s="0" t="n">
        <v>656.843159489717</v>
      </c>
    </row>
    <row r="17" customFormat="false" ht="15" hidden="false" customHeight="false" outlineLevel="0" collapsed="false">
      <c r="A17" s="0" t="n">
        <v>16</v>
      </c>
      <c r="B17" s="0" t="n">
        <v>665.486375346607</v>
      </c>
      <c r="C17" s="0" t="n">
        <v>635.575084456778</v>
      </c>
      <c r="D17" s="0" t="n">
        <v>625.096143928225</v>
      </c>
      <c r="E17" s="0" t="n">
        <v>628.224309201252</v>
      </c>
      <c r="F17" s="0" t="n">
        <v>650.052991176313</v>
      </c>
    </row>
    <row r="18" customFormat="false" ht="15" hidden="false" customHeight="false" outlineLevel="0" collapsed="false">
      <c r="A18" s="0" t="n">
        <v>17</v>
      </c>
      <c r="B18" s="0" t="n">
        <v>665.93238692161</v>
      </c>
      <c r="C18" s="0" t="n">
        <v>636.634230838509</v>
      </c>
      <c r="D18" s="0" t="n">
        <v>625.914322822323</v>
      </c>
      <c r="E18" s="0" t="n">
        <v>627.665202299759</v>
      </c>
      <c r="F18" s="0" t="n">
        <v>649.696165688075</v>
      </c>
    </row>
    <row r="19" customFormat="false" ht="15" hidden="false" customHeight="false" outlineLevel="0" collapsed="false">
      <c r="A19" s="0" t="n">
        <v>18</v>
      </c>
      <c r="B19" s="0" t="n">
        <v>666.604975771486</v>
      </c>
      <c r="C19" s="0" t="n">
        <v>637.424225023924</v>
      </c>
      <c r="D19" s="0" t="n">
        <v>626.121280503108</v>
      </c>
      <c r="E19" s="0" t="n">
        <v>627.17121594277</v>
      </c>
      <c r="F19" s="0" t="n">
        <v>648.819279831948</v>
      </c>
    </row>
    <row r="20" customFormat="false" ht="15" hidden="false" customHeight="false" outlineLevel="0" collapsed="false">
      <c r="A20" s="0" t="n">
        <v>19</v>
      </c>
      <c r="B20" s="0" t="n">
        <v>667.34541094098</v>
      </c>
      <c r="C20" s="0" t="n">
        <v>638.715860200403</v>
      </c>
      <c r="D20" s="0" t="n">
        <v>626.724548160717</v>
      </c>
      <c r="E20" s="0" t="n">
        <v>626.731748888536</v>
      </c>
      <c r="F20" s="0" t="n">
        <v>648.08344347102</v>
      </c>
    </row>
    <row r="21" customFormat="false" ht="15" hidden="false" customHeight="false" outlineLevel="0" collapsed="false">
      <c r="A21" s="0" t="n">
        <v>20</v>
      </c>
      <c r="B21" s="0" t="n">
        <v>669.727200837029</v>
      </c>
      <c r="C21" s="0" t="n">
        <v>641.871162258632</v>
      </c>
      <c r="D21" s="0" t="n">
        <v>628.593011490959</v>
      </c>
      <c r="E21" s="0" t="n">
        <v>626.610122691842</v>
      </c>
      <c r="F21" s="0" t="n">
        <v>647.58839677226</v>
      </c>
    </row>
    <row r="22" customFormat="false" ht="15" hidden="false" customHeight="false" outlineLevel="0" collapsed="false">
      <c r="A22" s="0" t="n">
        <v>21</v>
      </c>
      <c r="B22" s="0" t="n">
        <v>574.142799696485</v>
      </c>
      <c r="C22" s="0" t="n">
        <v>547.035695008385</v>
      </c>
      <c r="D22" s="0" t="n">
        <v>543.704615288616</v>
      </c>
      <c r="E22" s="0" t="n">
        <v>588.131655425501</v>
      </c>
      <c r="F22" s="0" t="n">
        <v>473.853617408331</v>
      </c>
    </row>
    <row r="23" customFormat="false" ht="15" hidden="false" customHeight="false" outlineLevel="0" collapsed="false">
      <c r="A23" s="0" t="n">
        <v>22</v>
      </c>
      <c r="B23" s="0" t="n">
        <v>680.527597583786</v>
      </c>
      <c r="C23" s="0" t="n">
        <v>653.094078099052</v>
      </c>
      <c r="D23" s="0" t="n">
        <v>634.525039025777</v>
      </c>
      <c r="E23" s="0" t="n">
        <v>627.471930894078</v>
      </c>
      <c r="F23" s="0" t="n">
        <v>653.112157789253</v>
      </c>
    </row>
    <row r="24" customFormat="false" ht="15" hidden="false" customHeight="false" outlineLevel="0" collapsed="false">
      <c r="A24" s="0" t="n">
        <v>23</v>
      </c>
      <c r="B24" s="0" t="n">
        <v>690.736340234205</v>
      </c>
      <c r="C24" s="0" t="n">
        <v>660.113644099308</v>
      </c>
      <c r="D24" s="0" t="n">
        <v>638.527043841885</v>
      </c>
      <c r="E24" s="0" t="n">
        <v>628.617662712732</v>
      </c>
      <c r="F24" s="0" t="n">
        <v>667.408382048561</v>
      </c>
    </row>
    <row r="25" customFormat="false" ht="15" hidden="false" customHeight="false" outlineLevel="0" collapsed="false">
      <c r="A25" s="0" t="n">
        <v>24</v>
      </c>
      <c r="B25" s="0" t="n">
        <v>697.025993233621</v>
      </c>
      <c r="C25" s="0" t="n">
        <v>663.548160874039</v>
      </c>
      <c r="D25" s="0" t="n">
        <v>640.099401104657</v>
      </c>
      <c r="E25" s="0" t="n">
        <v>628.911237986719</v>
      </c>
      <c r="F25" s="0" t="n">
        <v>684.957594507583</v>
      </c>
    </row>
    <row r="26" customFormat="false" ht="15" hidden="false" customHeight="false" outlineLevel="0" collapsed="false">
      <c r="A26" s="0" t="n">
        <v>25</v>
      </c>
      <c r="B26" s="0" t="n">
        <v>720.380295828357</v>
      </c>
      <c r="C26" s="0" t="n">
        <v>680.508825628189</v>
      </c>
      <c r="D26" s="0" t="n">
        <v>689.927836854286</v>
      </c>
      <c r="E26" s="0" t="n">
        <v>716.172044653866</v>
      </c>
      <c r="F26" s="0" t="n">
        <v>748.228422947719</v>
      </c>
    </row>
    <row r="27" customFormat="false" ht="15" hidden="false" customHeight="false" outlineLevel="0" collapsed="false">
      <c r="A27" s="0" t="n">
        <v>26</v>
      </c>
      <c r="B27" s="0" t="n">
        <v>727.785229507591</v>
      </c>
      <c r="C27" s="0" t="n">
        <v>697.512111643964</v>
      </c>
      <c r="D27" s="0" t="n">
        <v>697.243894295723</v>
      </c>
      <c r="E27" s="0" t="n">
        <v>719.21631715055</v>
      </c>
      <c r="F27" s="0" t="n">
        <v>750.076741921131</v>
      </c>
    </row>
    <row r="28" customFormat="false" ht="15" hidden="false" customHeight="false" outlineLevel="0" collapsed="false">
      <c r="A28" s="0" t="n">
        <v>27</v>
      </c>
      <c r="B28" s="0" t="n">
        <v>727.492281972362</v>
      </c>
      <c r="C28" s="0" t="n">
        <v>701.834363339994</v>
      </c>
      <c r="D28" s="0" t="n">
        <v>696.757658460036</v>
      </c>
      <c r="E28" s="0" t="n">
        <v>709.823434409039</v>
      </c>
      <c r="F28" s="0" t="n">
        <v>738.99154858698</v>
      </c>
    </row>
    <row r="29" customFormat="false" ht="15" hidden="false" customHeight="false" outlineLevel="0" collapsed="false">
      <c r="A29" s="0" t="n">
        <v>28</v>
      </c>
      <c r="B29" s="0" t="n">
        <v>728.118950518974</v>
      </c>
      <c r="C29" s="0" t="n">
        <v>702.177989973771</v>
      </c>
      <c r="D29" s="0" t="n">
        <v>696.167588785907</v>
      </c>
      <c r="E29" s="0" t="n">
        <v>706.231676773161</v>
      </c>
      <c r="F29" s="0" t="n">
        <v>737.002529843442</v>
      </c>
    </row>
    <row r="30" customFormat="false" ht="15" hidden="false" customHeight="false" outlineLevel="0" collapsed="false">
      <c r="A30" s="0" t="n">
        <v>29</v>
      </c>
      <c r="B30" s="0" t="n">
        <v>730.367458522503</v>
      </c>
      <c r="C30" s="0" t="n">
        <v>703.626542010761</v>
      </c>
      <c r="D30" s="0" t="n">
        <v>698.473863420715</v>
      </c>
      <c r="E30" s="0" t="n">
        <v>708.803243296197</v>
      </c>
      <c r="F30" s="0" t="n">
        <v>744.194843840503</v>
      </c>
    </row>
    <row r="31" customFormat="false" ht="15" hidden="false" customHeight="false" outlineLevel="0" collapsed="false">
      <c r="A31" s="0" t="n">
        <v>30</v>
      </c>
      <c r="B31" s="0" t="n">
        <v>732.741000410291</v>
      </c>
      <c r="C31" s="0" t="n">
        <v>703.885574037408</v>
      </c>
      <c r="D31" s="0" t="n">
        <v>697.972564701962</v>
      </c>
      <c r="E31" s="0" t="n">
        <v>707.915064192213</v>
      </c>
      <c r="F31" s="0" t="n">
        <v>748.036973831869</v>
      </c>
    </row>
    <row r="32" customFormat="false" ht="15" hidden="false" customHeight="false" outlineLevel="0" collapsed="false">
      <c r="A32" s="0" t="n">
        <v>31</v>
      </c>
      <c r="B32" s="0" t="n">
        <v>733.834490845013</v>
      </c>
      <c r="C32" s="0" t="n">
        <v>705.290190396708</v>
      </c>
      <c r="D32" s="0" t="n">
        <v>698.832107326178</v>
      </c>
      <c r="E32" s="0" t="n">
        <v>706.996626256073</v>
      </c>
      <c r="F32" s="0" t="n">
        <v>746.015273691344</v>
      </c>
    </row>
    <row r="33" customFormat="false" ht="15" hidden="false" customHeight="false" outlineLevel="0" collapsed="false">
      <c r="A33" s="0" t="n">
        <v>32</v>
      </c>
      <c r="B33" s="0" t="n">
        <v>737.4056027521</v>
      </c>
      <c r="C33" s="0" t="n">
        <v>708.150980695242</v>
      </c>
      <c r="D33" s="0" t="n">
        <v>700.853083880324</v>
      </c>
      <c r="E33" s="0" t="n">
        <v>707.126602840704</v>
      </c>
      <c r="F33" s="0" t="n">
        <v>748.250185086528</v>
      </c>
    </row>
    <row r="34" customFormat="false" ht="15" hidden="false" customHeight="false" outlineLevel="0" collapsed="false">
      <c r="A34" s="0" t="n">
        <v>33</v>
      </c>
      <c r="B34" s="0" t="n">
        <v>587.769712935939</v>
      </c>
      <c r="C34" s="0" t="n">
        <v>568.014039070586</v>
      </c>
      <c r="D34" s="0" t="n">
        <v>571.102142027557</v>
      </c>
      <c r="E34" s="0" t="n">
        <v>685.166687709139</v>
      </c>
      <c r="F34" s="0" t="n">
        <v>537.448708331771</v>
      </c>
    </row>
    <row r="35" customFormat="false" ht="15" hidden="false" customHeight="false" outlineLevel="0" collapsed="false">
      <c r="A35" s="0" t="n">
        <v>34</v>
      </c>
      <c r="B35" s="0" t="n">
        <v>752.29841301524</v>
      </c>
      <c r="C35" s="0" t="n">
        <v>719.047137766392</v>
      </c>
      <c r="D35" s="0" t="n">
        <v>706.763502454348</v>
      </c>
      <c r="E35" s="0" t="n">
        <v>706.99075861</v>
      </c>
      <c r="F35" s="0" t="n">
        <v>760.793820137539</v>
      </c>
    </row>
    <row r="36" customFormat="false" ht="15" hidden="false" customHeight="false" outlineLevel="0" collapsed="false">
      <c r="A36" s="0" t="n">
        <v>35</v>
      </c>
      <c r="B36" s="0" t="n">
        <v>778.963479888483</v>
      </c>
      <c r="C36" s="0" t="n">
        <v>725.923546462216</v>
      </c>
      <c r="D36" s="0" t="n">
        <v>711.121200324395</v>
      </c>
      <c r="E36" s="0" t="n">
        <v>711.106175271127</v>
      </c>
      <c r="F36" s="0" t="n">
        <v>783.263556818901</v>
      </c>
    </row>
    <row r="37" customFormat="false" ht="15" hidden="false" customHeight="false" outlineLevel="0" collapsed="false">
      <c r="A37" s="0" t="n">
        <v>36</v>
      </c>
      <c r="B37" s="0" t="n">
        <v>794.178228287214</v>
      </c>
      <c r="C37" s="0" t="n">
        <v>729.272790670184</v>
      </c>
      <c r="D37" s="0" t="n">
        <v>712.111626360977</v>
      </c>
      <c r="E37" s="0" t="n">
        <v>710.791022842464</v>
      </c>
      <c r="F37" s="0" t="n">
        <v>811.036366906402</v>
      </c>
    </row>
    <row r="38" customFormat="false" ht="15" hidden="false" customHeight="false" outlineLevel="0" collapsed="false">
      <c r="A38" s="0" t="n">
        <v>37</v>
      </c>
      <c r="B38" s="0" t="n">
        <v>770.808338745109</v>
      </c>
      <c r="C38" s="0" t="n">
        <v>734.375471908828</v>
      </c>
      <c r="D38" s="0" t="n">
        <v>754.640885913773</v>
      </c>
      <c r="E38" s="0" t="n">
        <v>795.128067755837</v>
      </c>
      <c r="F38" s="0" t="n">
        <v>824.712651396367</v>
      </c>
    </row>
    <row r="39" customFormat="false" ht="15" hidden="false" customHeight="false" outlineLevel="0" collapsed="false">
      <c r="A39" s="0" t="n">
        <v>38</v>
      </c>
      <c r="B39" s="0" t="n">
        <v>780.799429495573</v>
      </c>
      <c r="C39" s="0" t="n">
        <v>751.952285939206</v>
      </c>
      <c r="D39" s="0" t="n">
        <v>755.872432841991</v>
      </c>
      <c r="E39" s="0" t="n">
        <v>790.774746146984</v>
      </c>
      <c r="F39" s="0" t="n">
        <v>827.384666317923</v>
      </c>
    </row>
    <row r="40" customFormat="false" ht="15" hidden="false" customHeight="false" outlineLevel="0" collapsed="false">
      <c r="A40" s="0" t="n">
        <v>39</v>
      </c>
      <c r="B40" s="0" t="n">
        <v>781.250891592518</v>
      </c>
      <c r="C40" s="0" t="n">
        <v>755.761596563561</v>
      </c>
      <c r="D40" s="0" t="n">
        <v>750.624090889505</v>
      </c>
      <c r="E40" s="0" t="n">
        <v>766.703408578519</v>
      </c>
      <c r="F40" s="0" t="n">
        <v>799.691960625407</v>
      </c>
    </row>
    <row r="41" customFormat="false" ht="15" hidden="false" customHeight="false" outlineLevel="0" collapsed="false">
      <c r="A41" s="0" t="n">
        <v>40</v>
      </c>
      <c r="B41" s="0" t="n">
        <v>777.822954553476</v>
      </c>
      <c r="C41" s="0" t="n">
        <v>755.59697935208</v>
      </c>
      <c r="D41" s="0" t="n">
        <v>750.78152918531</v>
      </c>
      <c r="E41" s="0" t="n">
        <v>763.474274613875</v>
      </c>
      <c r="F41" s="0" t="n">
        <v>799.075587746046</v>
      </c>
    </row>
    <row r="42" customFormat="false" ht="15" hidden="false" customHeight="false" outlineLevel="0" collapsed="false">
      <c r="A42" s="0" t="n">
        <v>41</v>
      </c>
      <c r="B42" s="0" t="n">
        <v>787.381569103281</v>
      </c>
      <c r="C42" s="0" t="n">
        <v>756.769646590866</v>
      </c>
      <c r="D42" s="0" t="n">
        <v>754.699284500097</v>
      </c>
      <c r="E42" s="0" t="n">
        <v>773.310195349743</v>
      </c>
      <c r="F42" s="0" t="n">
        <v>829.817685213995</v>
      </c>
    </row>
    <row r="43" customFormat="false" ht="15" hidden="false" customHeight="false" outlineLevel="0" collapsed="false">
      <c r="A43" s="0" t="n">
        <v>42</v>
      </c>
      <c r="B43" s="0" t="n">
        <v>788.73712007752</v>
      </c>
      <c r="C43" s="0" t="n">
        <v>757.524463221926</v>
      </c>
      <c r="D43" s="0" t="n">
        <v>756.401734233563</v>
      </c>
      <c r="E43" s="0" t="n">
        <v>774.715895612293</v>
      </c>
      <c r="F43" s="0" t="n">
        <v>832.756530067098</v>
      </c>
    </row>
    <row r="44" customFormat="false" ht="15" hidden="false" customHeight="false" outlineLevel="0" collapsed="false">
      <c r="A44" s="0" t="n">
        <v>43</v>
      </c>
      <c r="B44" s="0" t="n">
        <v>791.384492703248</v>
      </c>
      <c r="C44" s="0" t="n">
        <v>758.248850802979</v>
      </c>
      <c r="D44" s="0" t="n">
        <v>755.818754677615</v>
      </c>
      <c r="E44" s="0" t="n">
        <v>771.845195369762</v>
      </c>
      <c r="F44" s="0" t="n">
        <v>832.074927113176</v>
      </c>
    </row>
    <row r="45" customFormat="false" ht="15" hidden="false" customHeight="false" outlineLevel="0" collapsed="false">
      <c r="A45" s="0" t="n">
        <v>44</v>
      </c>
      <c r="B45" s="0" t="n">
        <v>797.596692527461</v>
      </c>
      <c r="C45" s="0" t="n">
        <v>760.201733871125</v>
      </c>
      <c r="D45" s="0" t="n">
        <v>756.620413224645</v>
      </c>
      <c r="E45" s="0" t="n">
        <v>771.488630296596</v>
      </c>
      <c r="F45" s="0" t="n">
        <v>837.608064396914</v>
      </c>
    </row>
    <row r="46" customFormat="false" ht="15" hidden="false" customHeight="false" outlineLevel="0" collapsed="false">
      <c r="A46" s="0" t="n">
        <v>45</v>
      </c>
      <c r="B46" s="0" t="n">
        <v>594.54587909</v>
      </c>
      <c r="C46" s="0" t="n">
        <v>574.382314716946</v>
      </c>
      <c r="D46" s="0" t="n">
        <v>564.150009745838</v>
      </c>
      <c r="E46" s="0" t="n">
        <v>603.946058102723</v>
      </c>
      <c r="F46" s="0" t="n">
        <v>718.690335944167</v>
      </c>
    </row>
    <row r="47" customFormat="false" ht="15" hidden="false" customHeight="false" outlineLevel="0" collapsed="false">
      <c r="A47" s="0" t="n">
        <v>46</v>
      </c>
      <c r="B47" s="0" t="n">
        <v>814.108949633332</v>
      </c>
      <c r="C47" s="0" t="n">
        <v>770.963201374499</v>
      </c>
      <c r="D47" s="0" t="n">
        <v>762.66407979729</v>
      </c>
      <c r="E47" s="0" t="n">
        <v>768.854979750299</v>
      </c>
      <c r="F47" s="0" t="n">
        <v>850.106433702641</v>
      </c>
    </row>
    <row r="48" customFormat="false" ht="15" hidden="false" customHeight="false" outlineLevel="0" collapsed="false">
      <c r="A48" s="0" t="n">
        <v>47</v>
      </c>
      <c r="B48" s="0" t="n">
        <v>858.620963449652</v>
      </c>
      <c r="C48" s="0" t="n">
        <v>777.514489655868</v>
      </c>
      <c r="D48" s="0" t="n">
        <v>767.918913924947</v>
      </c>
      <c r="E48" s="0" t="n">
        <v>779.417746267631</v>
      </c>
      <c r="F48" s="0" t="n">
        <v>887.31139453508</v>
      </c>
    </row>
    <row r="49" customFormat="false" ht="15" hidden="false" customHeight="false" outlineLevel="0" collapsed="false">
      <c r="A49" s="0" t="n">
        <v>48</v>
      </c>
      <c r="B49" s="0" t="n">
        <v>884.393495464849</v>
      </c>
      <c r="C49" s="0" t="n">
        <v>780.612014414494</v>
      </c>
      <c r="D49" s="0" t="n">
        <v>768.618712967034</v>
      </c>
      <c r="E49" s="0" t="n">
        <v>779.14611234507</v>
      </c>
      <c r="F49" s="0" t="n">
        <v>922.730185798374</v>
      </c>
    </row>
    <row r="50" customFormat="false" ht="15" hidden="false" customHeight="false" outlineLevel="0" collapsed="false">
      <c r="A50" s="0" t="n">
        <v>49</v>
      </c>
      <c r="B50" s="0" t="n">
        <v>811.641335282975</v>
      </c>
      <c r="C50" s="0" t="n">
        <v>778.790338630596</v>
      </c>
      <c r="D50" s="0" t="n">
        <v>809.028844723436</v>
      </c>
      <c r="E50" s="0" t="n">
        <v>860.688602585974</v>
      </c>
      <c r="F50" s="0" t="n">
        <v>887.288114020071</v>
      </c>
    </row>
    <row r="51" customFormat="false" ht="15" hidden="false" customHeight="false" outlineLevel="0" collapsed="false">
      <c r="A51" s="0" t="n">
        <v>50</v>
      </c>
      <c r="B51" s="0" t="n">
        <v>824.538025330893</v>
      </c>
      <c r="C51" s="0" t="n">
        <v>795.93102408409</v>
      </c>
      <c r="D51" s="0" t="n">
        <v>804.466405051696</v>
      </c>
      <c r="E51" s="0" t="n">
        <v>850.123341512686</v>
      </c>
      <c r="F51" s="0" t="n">
        <v>892.053721256467</v>
      </c>
    </row>
    <row r="52" customFormat="false" ht="15" hidden="false" customHeight="false" outlineLevel="0" collapsed="false">
      <c r="A52" s="0" t="n">
        <v>51</v>
      </c>
      <c r="B52" s="0" t="n">
        <v>826.916850648731</v>
      </c>
      <c r="C52" s="0" t="n">
        <v>797.008890971806</v>
      </c>
      <c r="D52" s="0" t="n">
        <v>785.474431046338</v>
      </c>
      <c r="E52" s="0" t="n">
        <v>787.830263314452</v>
      </c>
      <c r="F52" s="0" t="n">
        <v>814.10009727067</v>
      </c>
    </row>
    <row r="53" customFormat="false" ht="15" hidden="false" customHeight="false" outlineLevel="0" collapsed="false">
      <c r="A53" s="0" t="n">
        <v>52</v>
      </c>
      <c r="B53" s="0" t="n">
        <v>828.344872275218</v>
      </c>
      <c r="C53" s="0" t="n">
        <v>802.718154404617</v>
      </c>
      <c r="D53" s="0" t="n">
        <v>792.292589461617</v>
      </c>
      <c r="E53" s="0" t="n">
        <v>797.082596520361</v>
      </c>
      <c r="F53" s="0" t="n">
        <v>826.231789224343</v>
      </c>
    </row>
    <row r="54" customFormat="false" ht="15" hidden="false" customHeight="false" outlineLevel="0" collapsed="false">
      <c r="A54" s="0" t="n">
        <v>53</v>
      </c>
      <c r="B54" s="0" t="n">
        <v>834.027813402103</v>
      </c>
      <c r="C54" s="0" t="n">
        <v>799.655610051743</v>
      </c>
      <c r="D54" s="0" t="n">
        <v>799.455155484989</v>
      </c>
      <c r="E54" s="0" t="n">
        <v>825.985141775681</v>
      </c>
      <c r="F54" s="0" t="n">
        <v>899.472432153455</v>
      </c>
    </row>
    <row r="55" customFormat="false" ht="15" hidden="false" customHeight="false" outlineLevel="0" collapsed="false">
      <c r="A55" s="0" t="n">
        <v>54</v>
      </c>
      <c r="B55" s="0" t="n">
        <v>838.944813097922</v>
      </c>
      <c r="C55" s="0" t="n">
        <v>799.404160097256</v>
      </c>
      <c r="D55" s="0" t="n">
        <v>799.247647286624</v>
      </c>
      <c r="E55" s="0" t="n">
        <v>825.70315951866</v>
      </c>
      <c r="F55" s="0" t="n">
        <v>908.623561219311</v>
      </c>
    </row>
    <row r="56" customFormat="false" ht="15" hidden="false" customHeight="false" outlineLevel="0" collapsed="false">
      <c r="A56" s="0" t="n">
        <v>55</v>
      </c>
      <c r="B56" s="0" t="n">
        <v>841.235033838615</v>
      </c>
      <c r="C56" s="0" t="n">
        <v>800.209813636719</v>
      </c>
      <c r="D56" s="0" t="n">
        <v>799.853673482128</v>
      </c>
      <c r="E56" s="0" t="n">
        <v>823.375943416126</v>
      </c>
      <c r="F56" s="0" t="n">
        <v>907.207864576345</v>
      </c>
    </row>
    <row r="57" customFormat="false" ht="15" hidden="false" customHeight="false" outlineLevel="0" collapsed="false">
      <c r="A57" s="0" t="n">
        <v>56</v>
      </c>
      <c r="B57" s="0" t="n">
        <v>847.447599148616</v>
      </c>
      <c r="C57" s="0" t="n">
        <v>803.037368547314</v>
      </c>
      <c r="D57" s="0" t="n">
        <v>803.542738412382</v>
      </c>
      <c r="E57" s="0" t="n">
        <v>824.449271344759</v>
      </c>
      <c r="F57" s="0" t="n">
        <v>913.068576401519</v>
      </c>
    </row>
    <row r="58" customFormat="false" ht="15" hidden="false" customHeight="false" outlineLevel="0" collapsed="false">
      <c r="A58" s="0" t="n">
        <v>57</v>
      </c>
      <c r="B58" s="13" t="n">
        <v>725.2502</v>
      </c>
      <c r="C58" s="13" t="n">
        <v>706.0908</v>
      </c>
      <c r="D58" s="13" t="n">
        <v>693.691</v>
      </c>
      <c r="E58" s="13" t="n">
        <v>716.7536</v>
      </c>
      <c r="F58" s="13" t="n">
        <v>799.2051</v>
      </c>
    </row>
    <row r="59" customFormat="false" ht="15" hidden="false" customHeight="false" outlineLevel="0" collapsed="false">
      <c r="A59" s="0" t="n">
        <v>58</v>
      </c>
      <c r="B59" s="0" t="n">
        <v>858.718068339634</v>
      </c>
      <c r="C59" s="0" t="n">
        <v>813.090000751514</v>
      </c>
      <c r="D59" s="0" t="n">
        <v>805.888506110929</v>
      </c>
      <c r="E59" s="0" t="n">
        <v>811.680799210434</v>
      </c>
      <c r="F59" s="0" t="n">
        <v>908.27329318149</v>
      </c>
    </row>
    <row r="60" customFormat="false" ht="15" hidden="false" customHeight="false" outlineLevel="0" collapsed="false">
      <c r="A60" s="0" t="n">
        <v>59</v>
      </c>
      <c r="B60" s="0" t="n">
        <v>930.126337207809</v>
      </c>
      <c r="C60" s="0" t="n">
        <v>818.889761839475</v>
      </c>
      <c r="D60" s="0" t="n">
        <v>812.543865554764</v>
      </c>
      <c r="E60" s="0" t="n">
        <v>836.133758780871</v>
      </c>
      <c r="F60" s="0" t="n">
        <v>979.813032109793</v>
      </c>
    </row>
    <row r="61" customFormat="false" ht="15" hidden="false" customHeight="false" outlineLevel="0" collapsed="false">
      <c r="A61" s="0" t="n">
        <v>60</v>
      </c>
      <c r="B61" s="0" t="n">
        <v>966.964568669745</v>
      </c>
      <c r="C61" s="0" t="n">
        <v>821.859792922992</v>
      </c>
      <c r="D61" s="0" t="n">
        <v>813.098623810887</v>
      </c>
      <c r="E61" s="0" t="n">
        <v>836.686135668952</v>
      </c>
      <c r="F61" s="0" t="n">
        <v>1022.18652234376</v>
      </c>
    </row>
    <row r="62" customFormat="false" ht="15" hidden="false" customHeight="false" outlineLevel="0" collapsed="false">
      <c r="A62" s="0" t="n">
        <v>61</v>
      </c>
      <c r="B62" s="0" t="n">
        <v>844.068071075709</v>
      </c>
      <c r="C62" s="0" t="n">
        <v>815.670358155674</v>
      </c>
      <c r="D62" s="0" t="n">
        <v>855.858811374219</v>
      </c>
      <c r="E62" s="0" t="n">
        <v>916.896510920403</v>
      </c>
      <c r="F62" s="0" t="n">
        <v>940.653761817238</v>
      </c>
    </row>
    <row r="63" customFormat="false" ht="15" hidden="false" customHeight="false" outlineLevel="0" collapsed="false">
      <c r="A63" s="0" t="n">
        <v>62</v>
      </c>
      <c r="B63" s="0" t="n">
        <v>860.754302445007</v>
      </c>
      <c r="C63" s="0" t="n">
        <v>831.009573419375</v>
      </c>
      <c r="D63" s="0" t="n">
        <v>844.19723669319</v>
      </c>
      <c r="E63" s="0" t="n">
        <v>900.860731845224</v>
      </c>
      <c r="F63" s="0" t="n">
        <v>949.145939523391</v>
      </c>
    </row>
    <row r="64" customFormat="false" ht="15" hidden="false" customHeight="false" outlineLevel="0" collapsed="false">
      <c r="A64" s="0" t="n">
        <v>63</v>
      </c>
      <c r="B64" s="0" t="n">
        <v>854.655041682515</v>
      </c>
      <c r="C64" s="0" t="n">
        <v>833.631524647598</v>
      </c>
      <c r="D64" s="0" t="n">
        <v>824.321475600201</v>
      </c>
      <c r="E64" s="0" t="n">
        <v>820.31936279102</v>
      </c>
      <c r="F64" s="0" t="n">
        <v>831.851250641721</v>
      </c>
    </row>
    <row r="65" customFormat="false" ht="15" hidden="false" customHeight="false" outlineLevel="0" collapsed="false">
      <c r="A65" s="0" t="n">
        <v>64</v>
      </c>
      <c r="B65" s="13" t="n">
        <v>691.466</v>
      </c>
      <c r="C65" s="13" t="n">
        <v>650.0167</v>
      </c>
      <c r="D65" s="13" t="n">
        <v>639.86</v>
      </c>
      <c r="E65" s="13" t="n">
        <v>654.6467</v>
      </c>
      <c r="F65" s="13" t="n">
        <v>736.3525</v>
      </c>
    </row>
    <row r="66" customFormat="false" ht="15" hidden="false" customHeight="false" outlineLevel="0" collapsed="false">
      <c r="A66" s="0" t="n">
        <v>65</v>
      </c>
      <c r="B66" s="0" t="n">
        <v>876.781963055237</v>
      </c>
      <c r="C66" s="0" t="n">
        <v>834.084799111907</v>
      </c>
      <c r="D66" s="0" t="n">
        <v>835.264729572433</v>
      </c>
      <c r="E66" s="0" t="n">
        <v>869.199820301164</v>
      </c>
      <c r="F66" s="0" t="n">
        <v>965.760720113845</v>
      </c>
    </row>
    <row r="67" customFormat="false" ht="15" hidden="false" customHeight="false" outlineLevel="0" collapsed="false">
      <c r="A67" s="0" t="n">
        <v>66</v>
      </c>
      <c r="B67" s="0" t="n">
        <v>880.230176348409</v>
      </c>
      <c r="C67" s="0" t="n">
        <v>833.951645809662</v>
      </c>
      <c r="D67" s="0" t="n">
        <v>836.143794945913</v>
      </c>
      <c r="E67" s="0" t="n">
        <v>869.767233516958</v>
      </c>
      <c r="F67" s="0" t="n">
        <v>968.32550291324</v>
      </c>
    </row>
    <row r="68" customFormat="false" ht="15" hidden="false" customHeight="false" outlineLevel="0" collapsed="false">
      <c r="A68" s="0" t="n">
        <v>67</v>
      </c>
      <c r="B68" s="0" t="n">
        <v>884.702031187151</v>
      </c>
      <c r="C68" s="0" t="n">
        <v>834.301999794749</v>
      </c>
      <c r="D68" s="0" t="n">
        <v>835.450050297711</v>
      </c>
      <c r="E68" s="0" t="n">
        <v>865.805251725409</v>
      </c>
      <c r="F68" s="0" t="n">
        <v>973.008914591619</v>
      </c>
    </row>
    <row r="69" customFormat="false" ht="15" hidden="false" customHeight="false" outlineLevel="0" collapsed="false">
      <c r="A69" s="0" t="n">
        <v>68</v>
      </c>
      <c r="B69" s="0" t="n">
        <v>894.096239686069</v>
      </c>
      <c r="C69" s="0" t="n">
        <v>836.812742792587</v>
      </c>
      <c r="D69" s="0" t="n">
        <v>838.819734154765</v>
      </c>
      <c r="E69" s="0" t="n">
        <v>866.488571158231</v>
      </c>
      <c r="F69" s="0" t="n">
        <v>982.593688789078</v>
      </c>
    </row>
    <row r="70" customFormat="false" ht="15" hidden="false" customHeight="false" outlineLevel="0" collapsed="false">
      <c r="A70" s="0" t="n">
        <v>69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0" t="n">
        <v>70</v>
      </c>
      <c r="B71" s="0" t="n">
        <v>870.166911037727</v>
      </c>
      <c r="C71" s="0" t="n">
        <v>849.407901927248</v>
      </c>
      <c r="D71" s="0" t="n">
        <v>834.690744221808</v>
      </c>
      <c r="E71" s="0" t="n">
        <v>827.13781279553</v>
      </c>
      <c r="F71" s="0" t="n">
        <v>897.606687036241</v>
      </c>
    </row>
    <row r="72" customFormat="false" ht="15" hidden="false" customHeight="false" outlineLevel="0" collapsed="false">
      <c r="A72" s="0" t="n">
        <v>71</v>
      </c>
      <c r="B72" s="0" t="n">
        <v>994.19385175052</v>
      </c>
      <c r="C72" s="0" t="n">
        <v>852.174559558832</v>
      </c>
      <c r="D72" s="0" t="n">
        <v>847.416603566624</v>
      </c>
      <c r="E72" s="0" t="n">
        <v>883.677527971574</v>
      </c>
      <c r="F72" s="0" t="n">
        <v>1061.4459264452</v>
      </c>
    </row>
    <row r="73" customFormat="false" ht="15" hidden="false" customHeight="false" outlineLevel="0" collapsed="false">
      <c r="A73" s="0" t="n">
        <v>72</v>
      </c>
      <c r="B73" s="0" t="n">
        <v>1042.01349100789</v>
      </c>
      <c r="C73" s="0" t="n">
        <v>854.738324731421</v>
      </c>
      <c r="D73" s="0" t="n">
        <v>847.757932022481</v>
      </c>
      <c r="E73" s="0" t="n">
        <v>884.947559200971</v>
      </c>
      <c r="F73" s="0" t="n">
        <v>1109.96430696186</v>
      </c>
    </row>
    <row r="74" customFormat="false" ht="15" hidden="false" customHeight="false" outlineLevel="0" collapsed="false">
      <c r="A74" s="0" t="n">
        <v>73</v>
      </c>
      <c r="B74" s="0" t="n">
        <v>870.087225432492</v>
      </c>
      <c r="C74" s="0" t="n">
        <v>846.940797160948</v>
      </c>
      <c r="D74" s="0" t="n">
        <v>898.436317975651</v>
      </c>
      <c r="E74" s="0" t="n">
        <v>969.696221161873</v>
      </c>
      <c r="F74" s="0" t="n">
        <v>992.231802829265</v>
      </c>
    </row>
    <row r="75" customFormat="false" ht="15" hidden="false" customHeight="false" outlineLevel="0" collapsed="false">
      <c r="A75" s="0" t="n">
        <v>74</v>
      </c>
      <c r="B75" s="0" t="n">
        <v>889.531060158182</v>
      </c>
      <c r="C75" s="0" t="n">
        <v>857.632959527298</v>
      </c>
      <c r="D75" s="0" t="n">
        <v>876.127310012157</v>
      </c>
      <c r="E75" s="0" t="n">
        <v>942.309442705136</v>
      </c>
      <c r="F75" s="0" t="n">
        <v>995.618273717603</v>
      </c>
    </row>
    <row r="76" customFormat="false" ht="15" hidden="false" customHeight="false" outlineLevel="0" collapsed="false">
      <c r="A76" s="0" t="n">
        <v>75</v>
      </c>
      <c r="B76" s="0" t="n">
        <v>874.340004763922</v>
      </c>
      <c r="C76" s="0" t="n">
        <v>856.731659747805</v>
      </c>
      <c r="D76" s="0" t="n">
        <v>848.75264151286</v>
      </c>
      <c r="E76" s="0" t="n">
        <v>845.959781127223</v>
      </c>
      <c r="F76" s="0" t="n">
        <v>856.047733770616</v>
      </c>
    </row>
    <row r="77" customFormat="false" ht="15" hidden="false" customHeight="false" outlineLevel="0" collapsed="false">
      <c r="A77" s="0" t="n">
        <v>76</v>
      </c>
      <c r="B77" s="0" t="n">
        <v>871.919126593162</v>
      </c>
      <c r="C77" s="0" t="n">
        <v>854.192822175957</v>
      </c>
      <c r="D77" s="0" t="n">
        <v>845.076349717575</v>
      </c>
      <c r="E77" s="0" t="n">
        <v>841.628281596558</v>
      </c>
      <c r="F77" s="0" t="n">
        <v>852.536329138385</v>
      </c>
    </row>
    <row r="78" customFormat="false" ht="15" hidden="false" customHeight="false" outlineLevel="0" collapsed="false">
      <c r="A78" s="0" t="n">
        <v>77</v>
      </c>
      <c r="B78" s="0" t="n">
        <v>909.633954393183</v>
      </c>
      <c r="C78" s="0" t="n">
        <v>861.64860493929</v>
      </c>
      <c r="D78" s="0" t="n">
        <v>863.426648238338</v>
      </c>
      <c r="E78" s="0" t="n">
        <v>904.58323766039</v>
      </c>
      <c r="F78" s="0" t="n">
        <v>1015.21369197852</v>
      </c>
    </row>
    <row r="79" customFormat="false" ht="15" hidden="false" customHeight="false" outlineLevel="0" collapsed="false">
      <c r="A79" s="0" t="n">
        <v>78</v>
      </c>
      <c r="B79" s="0" t="n">
        <v>921.105294602709</v>
      </c>
      <c r="C79" s="0" t="n">
        <v>861.921184290304</v>
      </c>
      <c r="D79" s="0" t="n">
        <v>863.238297993213</v>
      </c>
      <c r="E79" s="0" t="n">
        <v>904.373986394473</v>
      </c>
      <c r="F79" s="0" t="n">
        <v>1034.19486664726</v>
      </c>
    </row>
    <row r="80" customFormat="false" ht="15" hidden="false" customHeight="false" outlineLevel="0" collapsed="false">
      <c r="A80" s="0" t="n">
        <v>79</v>
      </c>
      <c r="B80" s="0" t="n">
        <v>921.757036536644</v>
      </c>
      <c r="C80" s="0" t="n">
        <v>861.243575479394</v>
      </c>
      <c r="D80" s="0" t="n">
        <v>862.516689588492</v>
      </c>
      <c r="E80" s="0" t="n">
        <v>900.000215538009</v>
      </c>
      <c r="F80" s="0" t="n">
        <v>1030.25434643171</v>
      </c>
    </row>
    <row r="81" customFormat="false" ht="15" hidden="false" customHeight="false" outlineLevel="0" collapsed="false">
      <c r="A81" s="0" t="n">
        <v>80</v>
      </c>
      <c r="B81" s="0" t="n">
        <v>936.217760872771</v>
      </c>
      <c r="C81" s="0" t="n">
        <v>862.777992394875</v>
      </c>
      <c r="D81" s="0" t="n">
        <v>863.999371873314</v>
      </c>
      <c r="E81" s="0" t="n">
        <v>901.027062050999</v>
      </c>
      <c r="F81" s="0" t="n">
        <v>1043.08285322007</v>
      </c>
    </row>
    <row r="82" customFormat="false" ht="15" hidden="false" customHeight="false" outlineLevel="0" collapsed="false">
      <c r="A82" s="0" t="n">
        <v>81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0" t="n">
        <v>82</v>
      </c>
      <c r="B83" s="0" t="n">
        <v>886.222333253803</v>
      </c>
      <c r="C83" s="0" t="n">
        <v>869.683314736155</v>
      </c>
      <c r="D83" s="0" t="n">
        <v>856.944443437802</v>
      </c>
      <c r="E83" s="0" t="n">
        <v>849.916241180601</v>
      </c>
      <c r="F83" s="0" t="n">
        <v>890.09890093957</v>
      </c>
    </row>
    <row r="84" customFormat="false" ht="15" hidden="false" customHeight="false" outlineLevel="0" collapsed="false">
      <c r="A84" s="0" t="n">
        <v>83</v>
      </c>
      <c r="B84" s="0" t="n">
        <v>1051.21139751538</v>
      </c>
      <c r="C84" s="0" t="n">
        <v>879.273088100947</v>
      </c>
      <c r="D84" s="0" t="n">
        <v>874.482834478492</v>
      </c>
      <c r="E84" s="0" t="n">
        <v>924.021239409728</v>
      </c>
      <c r="F84" s="0" t="n">
        <v>1133.70757039193</v>
      </c>
    </row>
    <row r="85" customFormat="false" ht="15" hidden="false" customHeight="false" outlineLevel="0" collapsed="false">
      <c r="A85" s="0" t="n">
        <v>84</v>
      </c>
      <c r="B85" s="0" t="n">
        <v>1110.1721493799</v>
      </c>
      <c r="C85" s="0" t="n">
        <v>881.608810319129</v>
      </c>
      <c r="D85" s="0" t="n">
        <v>874.642256352216</v>
      </c>
      <c r="E85" s="0" t="n">
        <v>925.975147437868</v>
      </c>
      <c r="F85" s="0" t="n">
        <v>1188.97069982606</v>
      </c>
    </row>
    <row r="86" customFormat="false" ht="15" hidden="false" customHeight="false" outlineLevel="0" collapsed="false">
      <c r="A86" s="0" t="n">
        <v>85</v>
      </c>
      <c r="B86" s="0" t="n">
        <v>467.746292463661</v>
      </c>
      <c r="C86" s="0" t="n">
        <v>318.614854278873</v>
      </c>
      <c r="D86" s="0" t="n">
        <v>268.370078551603</v>
      </c>
      <c r="E86" s="0" t="n">
        <v>295.577338215907</v>
      </c>
      <c r="F86" s="0" t="n">
        <v>459.48195203125</v>
      </c>
      <c r="G86" s="0" t="n">
        <v>554.027253753597</v>
      </c>
      <c r="H86" s="0" t="n">
        <v>392.544426148121</v>
      </c>
      <c r="I86" s="0" t="n">
        <v>364.824817398801</v>
      </c>
      <c r="J86" s="0" t="n">
        <v>406.46148535995</v>
      </c>
      <c r="K86" s="0" t="n">
        <v>518.909583826598</v>
      </c>
      <c r="L86" s="0" t="n">
        <v>327.219466348251</v>
      </c>
      <c r="M86" s="0" t="n">
        <v>133.425645068003</v>
      </c>
      <c r="N86" s="0" t="n">
        <v>126.18369148836</v>
      </c>
      <c r="O86" s="0" t="n">
        <v>283.417414272037</v>
      </c>
    </row>
    <row r="87" customFormat="false" ht="15" hidden="false" customHeight="false" outlineLevel="0" collapsed="false">
      <c r="A87" s="0" t="n">
        <v>86</v>
      </c>
      <c r="B87" s="0" t="n">
        <v>434.305394958907</v>
      </c>
      <c r="C87" s="0" t="n">
        <v>334.794228713941</v>
      </c>
      <c r="D87" s="0" t="n">
        <v>302.328669694847</v>
      </c>
      <c r="E87" s="0" t="n">
        <v>349.096365872781</v>
      </c>
      <c r="F87" s="0" t="n">
        <v>462.408617478561</v>
      </c>
      <c r="G87" s="0" t="n">
        <v>560.431544992686</v>
      </c>
      <c r="H87" s="0" t="n">
        <v>452.506374674026</v>
      </c>
      <c r="I87" s="0" t="n">
        <v>407.613825923736</v>
      </c>
      <c r="J87" s="0" t="n">
        <v>434.885369131165</v>
      </c>
      <c r="K87" s="0" t="n">
        <v>539.821690156919</v>
      </c>
      <c r="L87" s="0" t="n">
        <v>383.957068476874</v>
      </c>
      <c r="M87" s="0" t="n">
        <v>239.85853967057</v>
      </c>
      <c r="N87" s="0" t="n">
        <v>243.327702249938</v>
      </c>
      <c r="O87" s="0" t="n">
        <v>358.695361638133</v>
      </c>
    </row>
    <row r="88" customFormat="false" ht="15" hidden="false" customHeight="false" outlineLevel="0" collapsed="false">
      <c r="A88" s="0" t="n">
        <v>87</v>
      </c>
      <c r="B88" s="0" t="n">
        <v>424.781580628375</v>
      </c>
      <c r="C88" s="0" t="n">
        <v>347.806713070929</v>
      </c>
      <c r="D88" s="0" t="n">
        <v>323.889556853581</v>
      </c>
      <c r="E88" s="0" t="n">
        <v>356.748214774512</v>
      </c>
      <c r="F88" s="0" t="n">
        <v>447.513853903007</v>
      </c>
      <c r="G88" s="0" t="n">
        <v>572.808827484477</v>
      </c>
      <c r="H88" s="0" t="n">
        <v>478.006576967791</v>
      </c>
      <c r="I88" s="0" t="n">
        <v>432.713209995803</v>
      </c>
      <c r="J88" s="0" t="n">
        <v>435.83831762277</v>
      </c>
      <c r="K88" s="0" t="n">
        <v>515.454616928002</v>
      </c>
      <c r="L88" s="0" t="n">
        <v>391.234798785115</v>
      </c>
      <c r="M88" s="0" t="n">
        <v>288.101410171297</v>
      </c>
      <c r="N88" s="0" t="n">
        <v>281.088052955576</v>
      </c>
      <c r="O88" s="0" t="n">
        <v>357.901472390697</v>
      </c>
    </row>
    <row r="89" customFormat="false" ht="15" hidden="false" customHeight="false" outlineLevel="0" collapsed="false">
      <c r="A89" s="0" t="n">
        <v>88</v>
      </c>
      <c r="B89" s="0" t="n">
        <v>412.394786769942</v>
      </c>
      <c r="C89" s="0" t="n">
        <v>346.673691848214</v>
      </c>
      <c r="D89" s="0" t="n">
        <v>329.608865561157</v>
      </c>
      <c r="E89" s="0" t="n">
        <v>354.621567120308</v>
      </c>
      <c r="F89" s="0" t="n">
        <v>434.177616303382</v>
      </c>
      <c r="G89" s="0" t="n">
        <v>576.482130162828</v>
      </c>
      <c r="H89" s="0" t="n">
        <v>490.260331747335</v>
      </c>
      <c r="I89" s="0" t="n">
        <v>454.063945255458</v>
      </c>
      <c r="J89" s="0" t="n">
        <v>447.589497758607</v>
      </c>
      <c r="K89" s="0" t="n">
        <v>506.138180221201</v>
      </c>
      <c r="L89" s="0" t="n">
        <v>391.758124249372</v>
      </c>
      <c r="M89" s="0" t="n">
        <v>315.054746518969</v>
      </c>
      <c r="N89" s="0" t="n">
        <v>307.890554291834</v>
      </c>
      <c r="O89" s="0" t="n">
        <v>363.9075100911</v>
      </c>
    </row>
    <row r="90" customFormat="false" ht="15" hidden="false" customHeight="false" outlineLevel="0" collapsed="false">
      <c r="A90" s="0" t="n">
        <v>89</v>
      </c>
      <c r="B90" s="0" t="n">
        <v>405.836811952298</v>
      </c>
      <c r="C90" s="0" t="n">
        <v>347.053947538373</v>
      </c>
      <c r="D90" s="0" t="n">
        <v>332.079082355819</v>
      </c>
      <c r="E90" s="0" t="n">
        <v>351.48053873246</v>
      </c>
      <c r="F90" s="0" t="n">
        <v>424.218469337578</v>
      </c>
      <c r="G90" s="0" t="n">
        <v>584.999268116504</v>
      </c>
      <c r="H90" s="0" t="n">
        <v>501.369014155518</v>
      </c>
      <c r="I90" s="0" t="n">
        <v>465.719201255995</v>
      </c>
      <c r="J90" s="0" t="n">
        <v>448.805220783189</v>
      </c>
      <c r="K90" s="0" t="n">
        <v>495.341578978458</v>
      </c>
      <c r="L90" s="0" t="n">
        <v>396.765141594048</v>
      </c>
      <c r="M90" s="0" t="n">
        <v>334.583153706625</v>
      </c>
      <c r="N90" s="0" t="n">
        <v>324.234014015631</v>
      </c>
      <c r="O90" s="0" t="n">
        <v>364.509268960071</v>
      </c>
    </row>
    <row r="91" customFormat="false" ht="15" hidden="false" customHeight="false" outlineLevel="0" collapsed="false">
      <c r="A91" s="0" t="n">
        <v>90</v>
      </c>
      <c r="B91" s="0" t="n">
        <v>403.071588000451</v>
      </c>
      <c r="C91" s="0" t="n">
        <v>347.031625641453</v>
      </c>
      <c r="D91" s="0" t="n">
        <v>332.597209720534</v>
      </c>
      <c r="E91" s="0" t="n">
        <v>349.957380351027</v>
      </c>
      <c r="F91" s="0" t="n">
        <v>419.714933785685</v>
      </c>
      <c r="G91" s="0" t="n">
        <v>591.463025643284</v>
      </c>
      <c r="H91" s="0" t="n">
        <v>508.404356951228</v>
      </c>
      <c r="I91" s="0" t="n">
        <v>471.519419300612</v>
      </c>
      <c r="J91" s="0" t="n">
        <v>448.631977183403</v>
      </c>
      <c r="K91" s="0" t="n">
        <v>490.70907586848</v>
      </c>
      <c r="L91" s="0" t="n">
        <v>399.293379097579</v>
      </c>
      <c r="M91" s="0" t="n">
        <v>342.385664641995</v>
      </c>
      <c r="N91" s="0" t="n">
        <v>330.618500999333</v>
      </c>
      <c r="O91" s="0" t="n">
        <v>364.26575635012</v>
      </c>
    </row>
    <row r="92" customFormat="false" ht="15" hidden="false" customHeight="false" outlineLevel="0" collapsed="false">
      <c r="A92" s="0" t="n">
        <v>91</v>
      </c>
      <c r="B92" s="0" t="n">
        <v>401.047266975781</v>
      </c>
      <c r="C92" s="0" t="n">
        <v>346.922105926404</v>
      </c>
      <c r="D92" s="0" t="n">
        <v>332.870457731485</v>
      </c>
      <c r="E92" s="0" t="n">
        <v>348.681476934153</v>
      </c>
      <c r="F92" s="0" t="n">
        <v>415.835317863757</v>
      </c>
      <c r="G92" s="0" t="n">
        <v>598.976300493531</v>
      </c>
      <c r="H92" s="0" t="n">
        <v>516.917700135738</v>
      </c>
      <c r="I92" s="0" t="n">
        <v>477.631182130702</v>
      </c>
      <c r="J92" s="0" t="n">
        <v>448.99081977686</v>
      </c>
      <c r="K92" s="0" t="n">
        <v>487.187999252646</v>
      </c>
      <c r="L92" s="0" t="n">
        <v>402.492209613401</v>
      </c>
      <c r="M92" s="0" t="n">
        <v>349.446752745378</v>
      </c>
      <c r="N92" s="0" t="n">
        <v>336.627675486583</v>
      </c>
      <c r="O92" s="0" t="n">
        <v>363.785692671672</v>
      </c>
    </row>
    <row r="93" customFormat="false" ht="15" hidden="false" customHeight="false" outlineLevel="0" collapsed="false">
      <c r="A93" s="0" t="n">
        <v>92</v>
      </c>
      <c r="B93" s="0" t="n">
        <v>397.922461169803</v>
      </c>
      <c r="C93" s="0" t="n">
        <v>346.333615236211</v>
      </c>
      <c r="D93" s="0" t="n">
        <v>332.667311502226</v>
      </c>
      <c r="E93" s="0" t="n">
        <v>345.47704968548</v>
      </c>
      <c r="F93" s="0" t="n">
        <v>407.450091497046</v>
      </c>
      <c r="G93" s="0" t="n">
        <v>615.694516918266</v>
      </c>
      <c r="H93" s="0" t="n">
        <v>537.298956542195</v>
      </c>
      <c r="I93" s="0" t="n">
        <v>490.251711613243</v>
      </c>
      <c r="J93" s="0" t="n">
        <v>450.115405063003</v>
      </c>
      <c r="K93" s="0" t="n">
        <v>479.796214428123</v>
      </c>
      <c r="L93" s="0" t="n">
        <v>408.913156334028</v>
      </c>
      <c r="M93" s="0" t="n">
        <v>361.465172691171</v>
      </c>
      <c r="N93" s="0" t="n">
        <v>345.76275138289</v>
      </c>
      <c r="O93" s="0" t="n">
        <v>361.925511889822</v>
      </c>
    </row>
    <row r="94" customFormat="false" ht="15" hidden="false" customHeight="false" outlineLevel="0" collapsed="false">
      <c r="A94" s="0" t="n">
        <v>93</v>
      </c>
      <c r="B94" s="0" t="n">
        <v>397.553944359444</v>
      </c>
      <c r="C94" s="0" t="n">
        <v>346.84110539098</v>
      </c>
      <c r="D94" s="0" t="n">
        <v>331.817113068456</v>
      </c>
      <c r="E94" s="0" t="n">
        <v>341.236562668176</v>
      </c>
      <c r="F94" s="0" t="n">
        <v>399.005324050911</v>
      </c>
      <c r="G94" s="0" t="n">
        <v>635.078968540636</v>
      </c>
      <c r="H94" s="0" t="n">
        <v>562.185190405514</v>
      </c>
      <c r="I94" s="0" t="n">
        <v>502.430929962366</v>
      </c>
      <c r="J94" s="0" t="n">
        <v>449.855222594415</v>
      </c>
      <c r="K94" s="0" t="n">
        <v>470.333783268655</v>
      </c>
      <c r="L94" s="0" t="n">
        <v>415.9916370381</v>
      </c>
      <c r="M94" s="0" t="n">
        <v>371.611071583638</v>
      </c>
      <c r="N94" s="0" t="n">
        <v>352.623217246069</v>
      </c>
      <c r="O94" s="0" t="n">
        <v>358.906998779883</v>
      </c>
    </row>
    <row r="95" customFormat="false" ht="15" hidden="false" customHeight="false" outlineLevel="0" collapsed="false">
      <c r="A95" s="0" t="n">
        <v>94</v>
      </c>
      <c r="B95" s="0" t="n">
        <v>402.803340486329</v>
      </c>
      <c r="C95" s="0" t="n">
        <v>351.286394121573</v>
      </c>
      <c r="D95" s="0" t="n">
        <v>329.300834630657</v>
      </c>
      <c r="E95" s="0" t="n">
        <v>334.747018268222</v>
      </c>
      <c r="F95" s="0" t="n">
        <v>397.950849551901</v>
      </c>
      <c r="G95" s="0" t="n">
        <v>662.112244481757</v>
      </c>
      <c r="H95" s="0" t="n">
        <v>613.284952174029</v>
      </c>
      <c r="I95" s="0" t="n">
        <v>521.614444920476</v>
      </c>
      <c r="J95" s="0" t="n">
        <v>442.486827755649</v>
      </c>
      <c r="K95" s="0" t="n">
        <v>453.030515946875</v>
      </c>
      <c r="L95" s="0" t="n">
        <v>429.027349033536</v>
      </c>
      <c r="M95" s="0" t="n">
        <v>385.994144165065</v>
      </c>
      <c r="N95" s="0" t="n">
        <v>357.893331717136</v>
      </c>
      <c r="O95" s="0" t="n">
        <v>351.897248871904</v>
      </c>
    </row>
    <row r="96" customFormat="false" ht="15" hidden="false" customHeight="false" outlineLevel="0" collapsed="false">
      <c r="A96" s="0" t="n">
        <v>95</v>
      </c>
      <c r="B96" s="0" t="n">
        <v>398.56945967618</v>
      </c>
      <c r="C96" s="0" t="n">
        <v>357.027763386742</v>
      </c>
      <c r="D96" s="0" t="n">
        <v>327.995203391439</v>
      </c>
      <c r="E96" s="0" t="n">
        <v>339.727428886363</v>
      </c>
      <c r="F96" s="0" t="n">
        <v>408.434870936576</v>
      </c>
      <c r="G96" s="0" t="n">
        <v>671.195765054192</v>
      </c>
      <c r="H96" s="0" t="n">
        <v>649.394183769144</v>
      </c>
      <c r="I96" s="0" t="n">
        <v>526.875308210506</v>
      </c>
      <c r="J96" s="0" t="n">
        <v>434.054104528556</v>
      </c>
      <c r="K96" s="0" t="n">
        <v>475.460195963912</v>
      </c>
      <c r="L96" s="0" t="n">
        <v>438.966817313843</v>
      </c>
      <c r="M96" s="0" t="n">
        <v>390.757037519759</v>
      </c>
      <c r="N96" s="0" t="n">
        <v>352.344447942912</v>
      </c>
      <c r="O96" s="0" t="n">
        <v>343.082514271228</v>
      </c>
    </row>
    <row r="97" customFormat="false" ht="15" hidden="false" customHeight="false" outlineLevel="0" collapsed="false">
      <c r="A97" s="0" t="n">
        <v>96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</row>
    <row r="98" customFormat="false" ht="15" hidden="false" customHeight="false" outlineLevel="0" collapsed="false">
      <c r="A98" s="0" t="n">
        <v>97</v>
      </c>
      <c r="B98" s="13" t="n">
        <v>516.1874</v>
      </c>
      <c r="C98" s="13" t="n">
        <v>206.2691</v>
      </c>
      <c r="D98" s="13" t="n">
        <v>56.06109</v>
      </c>
      <c r="E98" s="13" t="n">
        <v>196.0796</v>
      </c>
      <c r="F98" s="13" t="n">
        <v>448.1375</v>
      </c>
      <c r="G98" s="13" t="n">
        <v>454.5435</v>
      </c>
      <c r="H98" s="13" t="n">
        <v>409.9065</v>
      </c>
      <c r="I98" s="13" t="n">
        <v>369.1668</v>
      </c>
      <c r="J98" s="13" t="n">
        <v>443.297</v>
      </c>
      <c r="K98" s="13" t="n">
        <v>698.3541</v>
      </c>
      <c r="L98" s="13" t="n">
        <v>224.6346</v>
      </c>
      <c r="M98" s="13" t="n">
        <v>43.52193</v>
      </c>
      <c r="N98" s="13" t="n">
        <v>19.98516</v>
      </c>
      <c r="O98" s="13" t="n">
        <v>443.6867</v>
      </c>
    </row>
    <row r="99" customFormat="false" ht="15" hidden="false" customHeight="false" outlineLevel="0" collapsed="false">
      <c r="A99" s="0" t="n">
        <v>98</v>
      </c>
      <c r="B99" s="0" t="n">
        <v>612.772279611775</v>
      </c>
      <c r="C99" s="0" t="n">
        <v>504.645103429367</v>
      </c>
      <c r="D99" s="0" t="n">
        <v>409.06755265269</v>
      </c>
      <c r="E99" s="0" t="n">
        <v>488.509965074618</v>
      </c>
      <c r="F99" s="0" t="n">
        <v>664.374215507934</v>
      </c>
      <c r="G99" s="0" t="n">
        <v>689.235017739297</v>
      </c>
      <c r="H99" s="0" t="n">
        <v>527.262424122116</v>
      </c>
      <c r="I99" s="0" t="n">
        <v>519.121413237968</v>
      </c>
      <c r="J99" s="0" t="n">
        <v>586.345270208245</v>
      </c>
      <c r="K99" s="0" t="n">
        <v>770.388036621531</v>
      </c>
      <c r="L99" s="0" t="n">
        <v>493.665564086744</v>
      </c>
      <c r="M99" s="0" t="n">
        <v>355.208302240183</v>
      </c>
      <c r="N99" s="0" t="n">
        <v>345.301978991189</v>
      </c>
      <c r="O99" s="0" t="n">
        <v>494.922120392172</v>
      </c>
    </row>
    <row r="100" customFormat="false" ht="15" hidden="false" customHeight="false" outlineLevel="0" collapsed="false">
      <c r="A100" s="0" t="n">
        <v>99</v>
      </c>
      <c r="B100" s="0" t="n">
        <v>574.710522426949</v>
      </c>
      <c r="C100" s="0" t="n">
        <v>482.611447852873</v>
      </c>
      <c r="D100" s="0" t="n">
        <v>464.58098300958</v>
      </c>
      <c r="E100" s="0" t="n">
        <v>523.046054586394</v>
      </c>
      <c r="F100" s="0" t="n">
        <v>658.983511412942</v>
      </c>
      <c r="G100" s="0" t="n">
        <v>733.248886615133</v>
      </c>
      <c r="H100" s="0" t="n">
        <v>615.11106836775</v>
      </c>
      <c r="I100" s="0" t="n">
        <v>553.27540358067</v>
      </c>
      <c r="J100" s="0" t="n">
        <v>584.102926148567</v>
      </c>
      <c r="K100" s="0" t="n">
        <v>748.62590854412</v>
      </c>
      <c r="L100" s="0" t="n">
        <v>514.518215249051</v>
      </c>
      <c r="M100" s="0" t="n">
        <v>398.095436530114</v>
      </c>
      <c r="N100" s="0" t="n">
        <v>406.930726518263</v>
      </c>
      <c r="O100" s="0" t="n">
        <v>506.554241909964</v>
      </c>
    </row>
    <row r="101" customFormat="false" ht="15" hidden="false" customHeight="false" outlineLevel="0" collapsed="false">
      <c r="A101" s="0" t="n">
        <v>100</v>
      </c>
      <c r="B101" s="0" t="n">
        <v>562.854213287696</v>
      </c>
      <c r="C101" s="0" t="n">
        <v>489.104789849231</v>
      </c>
      <c r="D101" s="0" t="n">
        <v>478.630778223636</v>
      </c>
      <c r="E101" s="0" t="n">
        <v>522.690913638287</v>
      </c>
      <c r="F101" s="0" t="n">
        <v>648.026591347223</v>
      </c>
      <c r="G101" s="0" t="n">
        <v>729.791251883151</v>
      </c>
      <c r="H101" s="0" t="n">
        <v>618.94210457782</v>
      </c>
      <c r="I101" s="0" t="n">
        <v>582.87088555793</v>
      </c>
      <c r="J101" s="0" t="n">
        <v>603.764392049388</v>
      </c>
      <c r="K101" s="0" t="n">
        <v>739.091405227331</v>
      </c>
      <c r="L101" s="0" t="n">
        <v>505.997651942413</v>
      </c>
      <c r="M101" s="0" t="n">
        <v>433.955242353994</v>
      </c>
      <c r="N101" s="0" t="n">
        <v>442.552080037514</v>
      </c>
      <c r="O101" s="0" t="n">
        <v>514.355026270145</v>
      </c>
    </row>
    <row r="102" customFormat="false" ht="15" hidden="false" customHeight="false" outlineLevel="0" collapsed="false">
      <c r="A102" s="0" t="n">
        <v>101</v>
      </c>
      <c r="B102" s="0" t="n">
        <v>561.398143646033</v>
      </c>
      <c r="C102" s="0" t="n">
        <v>493.513640764976</v>
      </c>
      <c r="D102" s="0" t="n">
        <v>487.305076388611</v>
      </c>
      <c r="E102" s="0" t="n">
        <v>526.271388787657</v>
      </c>
      <c r="F102" s="0" t="n">
        <v>647.914347815597</v>
      </c>
      <c r="G102" s="0" t="n">
        <v>736.77923228476</v>
      </c>
      <c r="H102" s="0" t="n">
        <v>628.933589912511</v>
      </c>
      <c r="I102" s="0" t="n">
        <v>601.839018419715</v>
      </c>
      <c r="J102" s="0" t="n">
        <v>607.684943379113</v>
      </c>
      <c r="K102" s="0" t="n">
        <v>735.230034566833</v>
      </c>
      <c r="L102" s="0" t="n">
        <v>507.106693989852</v>
      </c>
      <c r="M102" s="0" t="n">
        <v>456.83347464183</v>
      </c>
      <c r="N102" s="0" t="n">
        <v>463.962917883088</v>
      </c>
      <c r="O102" s="0" t="n">
        <v>518.061878845259</v>
      </c>
    </row>
    <row r="103" customFormat="false" ht="15" hidden="false" customHeight="false" outlineLevel="0" collapsed="false">
      <c r="A103" s="0" t="n">
        <v>102</v>
      </c>
      <c r="B103" s="0" t="n">
        <v>560.188388004477</v>
      </c>
      <c r="C103" s="0" t="n">
        <v>495.4623468675</v>
      </c>
      <c r="D103" s="0" t="n">
        <v>491.010187923793</v>
      </c>
      <c r="E103" s="0" t="n">
        <v>527.652501962861</v>
      </c>
      <c r="F103" s="0" t="n">
        <v>646.165256459801</v>
      </c>
      <c r="G103" s="0" t="n">
        <v>738.30176834171</v>
      </c>
      <c r="H103" s="0" t="n">
        <v>633.459058911197</v>
      </c>
      <c r="I103" s="0" t="n">
        <v>609.744041901658</v>
      </c>
      <c r="J103" s="0" t="n">
        <v>611.091232760849</v>
      </c>
      <c r="K103" s="0" t="n">
        <v>731.629955476967</v>
      </c>
      <c r="L103" s="0" t="n">
        <v>509.689414378231</v>
      </c>
      <c r="M103" s="0" t="n">
        <v>465.399516932116</v>
      </c>
      <c r="N103" s="0" t="n">
        <v>471.532461732759</v>
      </c>
      <c r="O103" s="0" t="n">
        <v>518.331084157404</v>
      </c>
    </row>
    <row r="104" customFormat="false" ht="15" hidden="false" customHeight="false" outlineLevel="0" collapsed="false">
      <c r="A104" s="0" t="n">
        <v>103</v>
      </c>
      <c r="B104" s="0" t="n">
        <v>560.511346373609</v>
      </c>
      <c r="C104" s="0" t="n">
        <v>497.13838471842</v>
      </c>
      <c r="D104" s="0" t="n">
        <v>494.088585641804</v>
      </c>
      <c r="E104" s="0" t="n">
        <v>530.771936277092</v>
      </c>
      <c r="F104" s="0" t="n">
        <v>647.593244213725</v>
      </c>
      <c r="G104" s="0" t="n">
        <v>746.023735933239</v>
      </c>
      <c r="H104" s="0" t="n">
        <v>641.820060334577</v>
      </c>
      <c r="I104" s="0" t="n">
        <v>618.120897056584</v>
      </c>
      <c r="J104" s="0" t="n">
        <v>613.226389043497</v>
      </c>
      <c r="K104" s="0" t="n">
        <v>731.283344958666</v>
      </c>
      <c r="L104" s="0" t="n">
        <v>513.813690559064</v>
      </c>
      <c r="M104" s="0" t="n">
        <v>472.847659433611</v>
      </c>
      <c r="N104" s="0" t="n">
        <v>478.020266482865</v>
      </c>
      <c r="O104" s="0" t="n">
        <v>519.141303781118</v>
      </c>
    </row>
    <row r="105" customFormat="false" ht="15" hidden="false" customHeight="false" outlineLevel="0" collapsed="false">
      <c r="A105" s="0" t="n">
        <v>104</v>
      </c>
      <c r="B105" s="0" t="n">
        <v>559.927196068371</v>
      </c>
      <c r="C105" s="0" t="n">
        <v>499.617775422763</v>
      </c>
      <c r="D105" s="0" t="n">
        <v>499.887155224458</v>
      </c>
      <c r="E105" s="0" t="n">
        <v>537.588954572305</v>
      </c>
      <c r="F105" s="0" t="n">
        <v>650.383049517604</v>
      </c>
      <c r="G105" s="0" t="n">
        <v>760.003526602332</v>
      </c>
      <c r="H105" s="0" t="n">
        <v>663.859647856597</v>
      </c>
      <c r="I105" s="0" t="n">
        <v>638.286040458014</v>
      </c>
      <c r="J105" s="0" t="n">
        <v>625.083393846041</v>
      </c>
      <c r="K105" s="0" t="n">
        <v>739.380132651519</v>
      </c>
      <c r="L105" s="0" t="n">
        <v>520.10433021692</v>
      </c>
      <c r="M105" s="0" t="n">
        <v>487.030914514029</v>
      </c>
      <c r="N105" s="0" t="n">
        <v>490.421116208783</v>
      </c>
      <c r="O105" s="0" t="n">
        <v>522.540738716603</v>
      </c>
    </row>
    <row r="106" customFormat="false" ht="15" hidden="false" customHeight="false" outlineLevel="0" collapsed="false">
      <c r="A106" s="0" t="n">
        <v>105</v>
      </c>
      <c r="B106" s="0" t="n">
        <v>561.979519395529</v>
      </c>
      <c r="C106" s="0" t="n">
        <v>502.729789370545</v>
      </c>
      <c r="D106" s="0" t="n">
        <v>504.551105523241</v>
      </c>
      <c r="E106" s="0" t="n">
        <v>541.879919163604</v>
      </c>
      <c r="F106" s="0" t="n">
        <v>649.463231799625</v>
      </c>
      <c r="G106" s="0" t="n">
        <v>778.271546408345</v>
      </c>
      <c r="H106" s="0" t="n">
        <v>695.178794287192</v>
      </c>
      <c r="I106" s="0" t="n">
        <v>660.220142498494</v>
      </c>
      <c r="J106" s="0" t="n">
        <v>635.5579723901</v>
      </c>
      <c r="K106" s="0" t="n">
        <v>742.351240606469</v>
      </c>
      <c r="L106" s="0" t="n">
        <v>527.054332564281</v>
      </c>
      <c r="M106" s="0" t="n">
        <v>499.985158229909</v>
      </c>
      <c r="N106" s="0" t="n">
        <v>502.333061433116</v>
      </c>
      <c r="O106" s="0" t="n">
        <v>524.788235620906</v>
      </c>
    </row>
    <row r="107" customFormat="false" ht="15" hidden="false" customHeight="false" outlineLevel="0" collapsed="false">
      <c r="A107" s="0" t="n">
        <v>106</v>
      </c>
      <c r="B107" s="0" t="n">
        <v>589.846801006632</v>
      </c>
      <c r="C107" s="0" t="n">
        <v>517.641345402605</v>
      </c>
      <c r="D107" s="0" t="n">
        <v>514.310389163015</v>
      </c>
      <c r="E107" s="0" t="n">
        <v>537.955825211137</v>
      </c>
      <c r="F107" s="0" t="n">
        <v>659.935175446936</v>
      </c>
      <c r="G107" s="0" t="n">
        <v>798.859334340443</v>
      </c>
      <c r="H107" s="0" t="n">
        <v>772.562732261427</v>
      </c>
      <c r="I107" s="0" t="n">
        <v>692.755033269716</v>
      </c>
      <c r="J107" s="0" t="n">
        <v>633.32259276151</v>
      </c>
      <c r="K107" s="0" t="n">
        <v>727.882199281011</v>
      </c>
      <c r="L107" s="0" t="n">
        <v>537.178649396512</v>
      </c>
      <c r="M107" s="0" t="n">
        <v>518.380473138338</v>
      </c>
      <c r="N107" s="0" t="n">
        <v>526.537752719278</v>
      </c>
      <c r="O107" s="0" t="n">
        <v>526.852595647568</v>
      </c>
    </row>
    <row r="108" customFormat="false" ht="15" hidden="false" customHeight="false" outlineLevel="0" collapsed="false">
      <c r="A108" s="0" t="n">
        <v>107</v>
      </c>
      <c r="B108" s="0" t="n">
        <v>606.156137205909</v>
      </c>
      <c r="C108" s="0" t="n">
        <v>536.753461062985</v>
      </c>
      <c r="D108" s="0" t="n">
        <v>520.498899164033</v>
      </c>
      <c r="E108" s="0" t="n">
        <v>567.64093567625</v>
      </c>
      <c r="F108" s="0" t="n">
        <v>740.576819573681</v>
      </c>
      <c r="G108" s="0" t="n">
        <v>775.703245334092</v>
      </c>
      <c r="H108" s="0" t="n">
        <v>836.897116688691</v>
      </c>
      <c r="I108" s="0" t="n">
        <v>721.130034124327</v>
      </c>
      <c r="J108" s="0" t="n">
        <v>629.024279406791</v>
      </c>
      <c r="K108" s="0" t="n">
        <v>796.560207614899</v>
      </c>
      <c r="L108" s="0" t="n">
        <v>546.581050584198</v>
      </c>
      <c r="M108" s="0" t="n">
        <v>528.483377327249</v>
      </c>
      <c r="N108" s="0" t="n">
        <v>517.061357344435</v>
      </c>
      <c r="O108" s="0" t="n">
        <v>533.7709365822</v>
      </c>
    </row>
    <row r="109" customFormat="false" ht="15" hidden="false" customHeight="false" outlineLevel="0" collapsed="false">
      <c r="A109" s="0" t="n">
        <v>108</v>
      </c>
      <c r="B109" s="13" t="n">
        <v>521.3318</v>
      </c>
      <c r="C109" s="13" t="n">
        <v>553.2328</v>
      </c>
      <c r="D109" s="13" t="n">
        <v>615.7018</v>
      </c>
      <c r="E109" s="13" t="n">
        <v>686.1191</v>
      </c>
      <c r="F109" s="13" t="n">
        <v>524.2623</v>
      </c>
      <c r="G109" s="13" t="n">
        <v>695.8905</v>
      </c>
      <c r="H109" s="13" t="n">
        <v>820.2325</v>
      </c>
      <c r="I109" s="13" t="n">
        <v>787.0228</v>
      </c>
      <c r="J109" s="13" t="n">
        <v>601.4553</v>
      </c>
      <c r="K109" s="13" t="n">
        <v>928.6098</v>
      </c>
      <c r="L109" s="13" t="n">
        <v>642.0223</v>
      </c>
      <c r="M109" s="13" t="n">
        <v>549.7908</v>
      </c>
      <c r="N109" s="13" t="n">
        <v>514.2151</v>
      </c>
      <c r="O109" s="13" t="n">
        <v>595.7617</v>
      </c>
    </row>
    <row r="110" customFormat="false" ht="15" hidden="false" customHeight="false" outlineLevel="0" collapsed="false">
      <c r="A110" s="0" t="n">
        <v>109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</row>
    <row r="111" customFormat="false" ht="15" hidden="false" customHeight="false" outlineLevel="0" collapsed="false">
      <c r="A111" s="0" t="n">
        <v>110</v>
      </c>
      <c r="B111" s="0" t="n">
        <v>748.472943323502</v>
      </c>
      <c r="C111" s="0" t="n">
        <v>616.968682533402</v>
      </c>
      <c r="D111" s="0" t="n">
        <v>491.827944772252</v>
      </c>
      <c r="E111" s="0" t="n">
        <v>594.231006512506</v>
      </c>
      <c r="F111" s="0" t="n">
        <v>820.542748570988</v>
      </c>
      <c r="G111" s="0" t="n">
        <v>776.646953130708</v>
      </c>
      <c r="H111" s="0" t="n">
        <v>568.411342486821</v>
      </c>
      <c r="I111" s="0" t="n">
        <v>596.150869951996</v>
      </c>
      <c r="J111" s="0" t="n">
        <v>682.440449046321</v>
      </c>
      <c r="K111" s="0" t="n">
        <v>956.002675730705</v>
      </c>
      <c r="L111" s="0" t="n">
        <v>549.563659971633</v>
      </c>
      <c r="M111" s="0" t="n">
        <v>421.324448607759</v>
      </c>
      <c r="N111" s="0" t="n">
        <v>432.988612389037</v>
      </c>
      <c r="O111" s="0" t="n">
        <v>646.369296270373</v>
      </c>
    </row>
    <row r="112" customFormat="false" ht="15" hidden="false" customHeight="false" outlineLevel="0" collapsed="false">
      <c r="A112" s="0" t="n">
        <v>111</v>
      </c>
      <c r="B112" s="0" t="n">
        <v>688.696717302115</v>
      </c>
      <c r="C112" s="0" t="n">
        <v>573.97319244842</v>
      </c>
      <c r="D112" s="0" t="n">
        <v>556.872497842238</v>
      </c>
      <c r="E112" s="0" t="n">
        <v>630.188388843882</v>
      </c>
      <c r="F112" s="0" t="n">
        <v>813.414999718893</v>
      </c>
      <c r="G112" s="0" t="n">
        <v>852.04454701833</v>
      </c>
      <c r="H112" s="0" t="n">
        <v>715.39440665378</v>
      </c>
      <c r="I112" s="0" t="n">
        <v>635.296711878684</v>
      </c>
      <c r="J112" s="0" t="n">
        <v>685.92278218409</v>
      </c>
      <c r="K112" s="0" t="n">
        <v>927.712527902452</v>
      </c>
      <c r="L112" s="0" t="n">
        <v>618.214372268767</v>
      </c>
      <c r="M112" s="0" t="n">
        <v>483.956125299054</v>
      </c>
      <c r="N112" s="0" t="n">
        <v>494.082951421627</v>
      </c>
      <c r="O112" s="0" t="n">
        <v>610.283817781595</v>
      </c>
    </row>
    <row r="113" customFormat="false" ht="15" hidden="false" customHeight="false" outlineLevel="0" collapsed="false">
      <c r="A113" s="0" t="n">
        <v>112</v>
      </c>
      <c r="B113" s="0" t="n">
        <v>679.013843393921</v>
      </c>
      <c r="C113" s="0" t="n">
        <v>586.943257266184</v>
      </c>
      <c r="D113" s="0" t="n">
        <v>579.825573808366</v>
      </c>
      <c r="E113" s="0" t="n">
        <v>640.176747850963</v>
      </c>
      <c r="F113" s="0" t="n">
        <v>804.439440785039</v>
      </c>
      <c r="G113" s="0" t="n">
        <v>848.297720634775</v>
      </c>
      <c r="H113" s="0" t="n">
        <v>713.555654001875</v>
      </c>
      <c r="I113" s="0" t="n">
        <v>675.219467365877</v>
      </c>
      <c r="J113" s="0" t="n">
        <v>725.029314674689</v>
      </c>
      <c r="K113" s="0" t="n">
        <v>919.885278102637</v>
      </c>
      <c r="L113" s="0" t="n">
        <v>596.644211364765</v>
      </c>
      <c r="M113" s="0" t="n">
        <v>525.141899655928</v>
      </c>
      <c r="N113" s="0" t="n">
        <v>534.939247076102</v>
      </c>
      <c r="O113" s="0" t="n">
        <v>610.097557306563</v>
      </c>
    </row>
    <row r="114" customFormat="false" ht="15" hidden="false" customHeight="false" outlineLevel="0" collapsed="false">
      <c r="A114" s="0" t="n">
        <v>113</v>
      </c>
      <c r="B114" s="0" t="n">
        <v>686.904073717411</v>
      </c>
      <c r="C114" s="0" t="n">
        <v>603.290897046941</v>
      </c>
      <c r="D114" s="0" t="n">
        <v>599.671321790856</v>
      </c>
      <c r="E114" s="0" t="n">
        <v>658.72542708804</v>
      </c>
      <c r="F114" s="0" t="n">
        <v>816.465540726644</v>
      </c>
      <c r="G114" s="0" t="n">
        <v>858.358553077091</v>
      </c>
      <c r="H114" s="0" t="n">
        <v>720.840104050181</v>
      </c>
      <c r="I114" s="0" t="n">
        <v>693.25350903785</v>
      </c>
      <c r="J114" s="0" t="n">
        <v>726.154736588249</v>
      </c>
      <c r="K114" s="0" t="n">
        <v>930.133803903877</v>
      </c>
      <c r="L114" s="0" t="n">
        <v>595.359930572962</v>
      </c>
      <c r="M114" s="0" t="n">
        <v>545.019269061091</v>
      </c>
      <c r="N114" s="0" t="n">
        <v>559.246336057665</v>
      </c>
      <c r="O114" s="0" t="n">
        <v>618.3338710197</v>
      </c>
    </row>
    <row r="115" customFormat="false" ht="15" hidden="false" customHeight="false" outlineLevel="0" collapsed="false">
      <c r="A115" s="0" t="n">
        <v>114</v>
      </c>
      <c r="B115" s="0" t="n">
        <v>688.87433495652</v>
      </c>
      <c r="C115" s="0" t="n">
        <v>608.099679355007</v>
      </c>
      <c r="D115" s="0" t="n">
        <v>606.18518519655</v>
      </c>
      <c r="E115" s="0" t="n">
        <v>661.698310100187</v>
      </c>
      <c r="F115" s="0" t="n">
        <v>815.558189690533</v>
      </c>
      <c r="G115" s="0" t="n">
        <v>859.642532686735</v>
      </c>
      <c r="H115" s="0" t="n">
        <v>725.413641414315</v>
      </c>
      <c r="I115" s="0" t="n">
        <v>704.319099005116</v>
      </c>
      <c r="J115" s="0" t="n">
        <v>729.128693888522</v>
      </c>
      <c r="K115" s="0" t="n">
        <v>925.563016553246</v>
      </c>
      <c r="L115" s="0" t="n">
        <v>598.57665205518</v>
      </c>
      <c r="M115" s="0" t="n">
        <v>553.988058654354</v>
      </c>
      <c r="N115" s="0" t="n">
        <v>565.845426245372</v>
      </c>
      <c r="O115" s="0" t="n">
        <v>616.781477519468</v>
      </c>
    </row>
    <row r="116" customFormat="false" ht="15" hidden="false" customHeight="false" outlineLevel="0" collapsed="false">
      <c r="A116" s="0" t="n">
        <v>115</v>
      </c>
      <c r="B116" s="0" t="n">
        <v>691.87924340215</v>
      </c>
      <c r="C116" s="0" t="n">
        <v>612.534962208119</v>
      </c>
      <c r="D116" s="0" t="n">
        <v>613.647472852642</v>
      </c>
      <c r="E116" s="0" t="n">
        <v>670.188691654236</v>
      </c>
      <c r="F116" s="0" t="n">
        <v>822.823898649267</v>
      </c>
      <c r="G116" s="0" t="n">
        <v>865.141515067213</v>
      </c>
      <c r="H116" s="0" t="n">
        <v>732.540312161943</v>
      </c>
      <c r="I116" s="0" t="n">
        <v>715.20769697388</v>
      </c>
      <c r="J116" s="0" t="n">
        <v>736.607458945048</v>
      </c>
      <c r="K116" s="0" t="n">
        <v>934.556192088444</v>
      </c>
      <c r="L116" s="0" t="n">
        <v>601.900416537466</v>
      </c>
      <c r="M116" s="0" t="n">
        <v>562.788642302835</v>
      </c>
      <c r="N116" s="0" t="n">
        <v>574.893894699459</v>
      </c>
      <c r="O116" s="0" t="n">
        <v>619.880492320115</v>
      </c>
    </row>
    <row r="117" customFormat="false" ht="15" hidden="false" customHeight="false" outlineLevel="0" collapsed="false">
      <c r="A117" s="0" t="n">
        <v>116</v>
      </c>
      <c r="B117" s="0" t="n">
        <v>694.522435934167</v>
      </c>
      <c r="C117" s="0" t="n">
        <v>618.556145176208</v>
      </c>
      <c r="D117" s="0" t="n">
        <v>626.219538023816</v>
      </c>
      <c r="E117" s="0" t="n">
        <v>687.329267625786</v>
      </c>
      <c r="F117" s="0" t="n">
        <v>834.721114302854</v>
      </c>
      <c r="G117" s="0" t="n">
        <v>877.165930460943</v>
      </c>
      <c r="H117" s="0" t="n">
        <v>754.654169517584</v>
      </c>
      <c r="I117" s="0" t="n">
        <v>741.461282560046</v>
      </c>
      <c r="J117" s="0" t="n">
        <v>758.389964228847</v>
      </c>
      <c r="K117" s="0" t="n">
        <v>956.839705653477</v>
      </c>
      <c r="L117" s="0" t="n">
        <v>608.268197647498</v>
      </c>
      <c r="M117" s="0" t="n">
        <v>577.737403141165</v>
      </c>
      <c r="N117" s="0" t="n">
        <v>589.544402908128</v>
      </c>
      <c r="O117" s="0" t="n">
        <v>626.998140480079</v>
      </c>
    </row>
    <row r="118" customFormat="false" ht="15" hidden="false" customHeight="false" outlineLevel="0" collapsed="false">
      <c r="A118" s="0" t="n">
        <v>117</v>
      </c>
      <c r="B118" s="0" t="n">
        <v>698.792457461709</v>
      </c>
      <c r="C118" s="0" t="n">
        <v>625.207963843302</v>
      </c>
      <c r="D118" s="0" t="n">
        <v>636.849964747047</v>
      </c>
      <c r="E118" s="0" t="n">
        <v>701.400935460752</v>
      </c>
      <c r="F118" s="0" t="n">
        <v>841.207356932895</v>
      </c>
      <c r="G118" s="0" t="n">
        <v>894.477390096641</v>
      </c>
      <c r="H118" s="0" t="n">
        <v>788.22791905332</v>
      </c>
      <c r="I118" s="0" t="n">
        <v>772.116160288973</v>
      </c>
      <c r="J118" s="0" t="n">
        <v>778.008956696751</v>
      </c>
      <c r="K118" s="0" t="n">
        <v>970.163495792156</v>
      </c>
      <c r="L118" s="0" t="n">
        <v>615.925908447253</v>
      </c>
      <c r="M118" s="0" t="n">
        <v>592.464325603449</v>
      </c>
      <c r="N118" s="0" t="n">
        <v>604.648180700431</v>
      </c>
      <c r="O118" s="0" t="n">
        <v>632.704049642145</v>
      </c>
    </row>
    <row r="119" customFormat="false" ht="15" hidden="false" customHeight="false" outlineLevel="0" collapsed="false">
      <c r="A119" s="0" t="n">
        <v>118</v>
      </c>
      <c r="B119" s="0" t="n">
        <v>747.142845088356</v>
      </c>
      <c r="C119" s="0" t="n">
        <v>654.620335112046</v>
      </c>
      <c r="D119" s="0" t="n">
        <v>659.259363406108</v>
      </c>
      <c r="E119" s="0" t="n">
        <v>701.743467295882</v>
      </c>
      <c r="F119" s="0" t="n">
        <v>867.274503235512</v>
      </c>
      <c r="G119" s="0" t="n">
        <v>916.733917412725</v>
      </c>
      <c r="H119" s="0" t="n">
        <v>878.586659226382</v>
      </c>
      <c r="I119" s="0" t="n">
        <v>806.922082904314</v>
      </c>
      <c r="J119" s="0" t="n">
        <v>775.682626145155</v>
      </c>
      <c r="K119" s="0" t="n">
        <v>966.579790465154</v>
      </c>
      <c r="L119" s="0" t="n">
        <v>627.389024684705</v>
      </c>
      <c r="M119" s="0" t="n">
        <v>613.311797273654</v>
      </c>
      <c r="N119" s="0" t="n">
        <v>646.668482931265</v>
      </c>
      <c r="O119" s="0" t="n">
        <v>639.115128875197</v>
      </c>
    </row>
    <row r="120" customFormat="false" ht="15" hidden="false" customHeight="false" outlineLevel="0" collapsed="false">
      <c r="A120" s="0" t="n">
        <v>119</v>
      </c>
      <c r="B120" s="0" t="n">
        <v>751.150368485534</v>
      </c>
      <c r="C120" s="0" t="n">
        <v>694.95255721292</v>
      </c>
      <c r="D120" s="0" t="n">
        <v>652.518145440241</v>
      </c>
      <c r="E120" s="0" t="n">
        <v>737.357086523965</v>
      </c>
      <c r="F120" s="0" t="n">
        <v>1003.15434691481</v>
      </c>
      <c r="G120" s="0" t="n">
        <v>889.588102622473</v>
      </c>
      <c r="H120" s="0" t="n">
        <v>904.189538489853</v>
      </c>
      <c r="I120" s="0" t="n">
        <v>796.564004633089</v>
      </c>
      <c r="J120" s="0" t="n">
        <v>732.329449149389</v>
      </c>
      <c r="K120" s="0" t="n">
        <v>1075.8047855353</v>
      </c>
      <c r="L120" s="0" t="n">
        <v>653.267394879752</v>
      </c>
      <c r="M120" s="0" t="n">
        <v>636.174923830232</v>
      </c>
      <c r="N120" s="0" t="n">
        <v>615.934026412032</v>
      </c>
      <c r="O120" s="0" t="n">
        <v>624.905208263764</v>
      </c>
    </row>
    <row r="121" customFormat="false" ht="15" hidden="false" customHeight="false" outlineLevel="0" collapsed="false">
      <c r="A121" s="0" t="n">
        <v>120</v>
      </c>
      <c r="B121" s="13" t="n">
        <v>636.6096</v>
      </c>
      <c r="C121" s="13" t="n">
        <v>742.797</v>
      </c>
      <c r="D121" s="13" t="n">
        <v>789.7029</v>
      </c>
      <c r="E121" s="13" t="n">
        <v>1000.537</v>
      </c>
      <c r="F121" s="13" t="n">
        <v>727.1474</v>
      </c>
      <c r="G121" s="13" t="n">
        <v>724.5748</v>
      </c>
      <c r="H121" s="13" t="n">
        <v>943.6815</v>
      </c>
      <c r="I121" s="13" t="n">
        <v>888.1829</v>
      </c>
      <c r="J121" s="13" t="n">
        <v>736.5845</v>
      </c>
      <c r="K121" s="13" t="n">
        <v>1325.573</v>
      </c>
      <c r="L121" s="13" t="n">
        <v>791.7403</v>
      </c>
      <c r="M121" s="13" t="n">
        <v>636.3478</v>
      </c>
      <c r="N121" s="13" t="n">
        <v>640.1078</v>
      </c>
      <c r="O121" s="13" t="n">
        <v>714.8841</v>
      </c>
    </row>
    <row r="122" customFormat="false" ht="15" hidden="false" customHeight="false" outlineLevel="0" collapsed="false">
      <c r="A122" s="0" t="n">
        <v>121</v>
      </c>
      <c r="B122" s="13" t="n">
        <v>253.8744</v>
      </c>
      <c r="C122" s="13" t="n">
        <v>269.3778</v>
      </c>
      <c r="D122" s="13" t="n">
        <v>367.6454</v>
      </c>
      <c r="E122" s="13" t="n">
        <v>555.8478</v>
      </c>
      <c r="F122" s="13" t="n">
        <v>665.7527</v>
      </c>
      <c r="G122" s="13" t="n">
        <v>288.076</v>
      </c>
      <c r="H122" s="13" t="n">
        <v>248.4578</v>
      </c>
      <c r="I122" s="13" t="n">
        <v>363.6057</v>
      </c>
      <c r="J122" s="13" t="n">
        <v>545.2317</v>
      </c>
      <c r="K122" s="13" t="n">
        <v>613.2385</v>
      </c>
      <c r="L122" s="13" t="n">
        <v>47.04239</v>
      </c>
      <c r="M122" s="13" t="n">
        <v>262.9536</v>
      </c>
      <c r="N122" s="13" t="n">
        <v>452.3264</v>
      </c>
      <c r="O122" s="13" t="n">
        <v>647.4539</v>
      </c>
    </row>
    <row r="123" customFormat="false" ht="15" hidden="false" customHeight="false" outlineLevel="0" collapsed="false">
      <c r="A123" s="0" t="n">
        <v>122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</row>
    <row r="124" customFormat="false" ht="15" hidden="false" customHeight="false" outlineLevel="0" collapsed="false">
      <c r="A124" s="0" t="n">
        <v>123</v>
      </c>
      <c r="B124" s="13" t="n">
        <v>653.9518</v>
      </c>
      <c r="C124" s="13" t="n">
        <v>442.1425</v>
      </c>
      <c r="D124" s="13" t="n">
        <v>396.0284</v>
      </c>
      <c r="E124" s="13" t="n">
        <v>402.6844</v>
      </c>
      <c r="F124" s="13" t="n">
        <v>525.0247</v>
      </c>
      <c r="G124" s="13" t="n">
        <v>12791.69</v>
      </c>
      <c r="H124" s="13" t="n">
        <v>470.2128</v>
      </c>
      <c r="I124" s="13" t="n">
        <v>421.4442</v>
      </c>
      <c r="J124" s="13" t="n">
        <v>497.1086</v>
      </c>
      <c r="K124" s="13" t="n">
        <v>605.4371</v>
      </c>
      <c r="L124" s="13" t="n">
        <v>792.2645</v>
      </c>
      <c r="M124" s="13" t="n">
        <v>340.5216</v>
      </c>
      <c r="N124" s="13" t="n">
        <v>385.8256</v>
      </c>
      <c r="O124" s="13" t="n">
        <v>530.2722</v>
      </c>
    </row>
    <row r="125" customFormat="false" ht="15" hidden="false" customHeight="false" outlineLevel="0" collapsed="false">
      <c r="A125" s="0" t="n">
        <v>124</v>
      </c>
      <c r="B125" s="13" t="n">
        <v>494.0825</v>
      </c>
      <c r="C125" s="13" t="n">
        <v>431.5936</v>
      </c>
      <c r="D125" s="13" t="n">
        <v>417.6433</v>
      </c>
      <c r="E125" s="13" t="n">
        <v>502.358</v>
      </c>
      <c r="F125" s="13" t="n">
        <v>685.8515</v>
      </c>
      <c r="G125" s="13" t="n">
        <v>544.9252</v>
      </c>
      <c r="H125" s="13" t="n">
        <v>471.8288</v>
      </c>
      <c r="I125" s="13" t="n">
        <v>533.951</v>
      </c>
      <c r="J125" s="13" t="n">
        <v>592.4493</v>
      </c>
      <c r="K125" s="13" t="n">
        <v>800.0452</v>
      </c>
      <c r="L125" s="13" t="n">
        <v>400.5123</v>
      </c>
      <c r="M125" s="13" t="n">
        <v>391.7094</v>
      </c>
      <c r="N125" s="13" t="n">
        <v>474.6101</v>
      </c>
      <c r="O125" s="13" t="n">
        <v>625.7471</v>
      </c>
    </row>
    <row r="126" customFormat="false" ht="15" hidden="false" customHeight="false" outlineLevel="0" collapsed="false">
      <c r="A126" s="0" t="n">
        <v>125</v>
      </c>
      <c r="B126" s="13" t="n">
        <v>494.0057</v>
      </c>
      <c r="C126" s="13" t="n">
        <v>440.0239</v>
      </c>
      <c r="D126" s="13" t="n">
        <v>419.6292</v>
      </c>
      <c r="E126" s="13" t="n">
        <v>476.8878</v>
      </c>
      <c r="F126" s="13" t="n">
        <v>646.3459</v>
      </c>
      <c r="G126" s="13" t="n">
        <v>656.0574</v>
      </c>
      <c r="H126" s="13" t="n">
        <v>532.3794</v>
      </c>
      <c r="I126" s="13" t="n">
        <v>547.7377</v>
      </c>
      <c r="J126" s="13" t="n">
        <v>571.5827</v>
      </c>
      <c r="K126" s="13" t="n">
        <v>741.4504</v>
      </c>
      <c r="L126" s="13" t="n">
        <v>477.5897</v>
      </c>
      <c r="M126" s="13" t="n">
        <v>416.7126</v>
      </c>
      <c r="N126" s="13" t="n">
        <v>419.9849</v>
      </c>
      <c r="O126" s="13" t="n">
        <v>521.8991</v>
      </c>
    </row>
    <row r="127" customFormat="false" ht="15" hidden="false" customHeight="false" outlineLevel="0" collapsed="false">
      <c r="A127" s="0" t="n">
        <v>126</v>
      </c>
      <c r="B127" s="13" t="n">
        <v>547.185</v>
      </c>
      <c r="C127" s="13" t="n">
        <v>465.3793</v>
      </c>
      <c r="D127" s="13" t="n">
        <v>441.2479</v>
      </c>
      <c r="E127" s="13" t="n">
        <v>492.5816</v>
      </c>
      <c r="F127" s="13" t="n">
        <v>662.323</v>
      </c>
      <c r="G127" s="13" t="n">
        <v>717.425</v>
      </c>
      <c r="H127" s="13" t="n">
        <v>583.9837</v>
      </c>
      <c r="I127" s="13" t="n">
        <v>571.4344</v>
      </c>
      <c r="J127" s="13" t="n">
        <v>607.259</v>
      </c>
      <c r="K127" s="13" t="n">
        <v>742.2741</v>
      </c>
      <c r="L127" s="13" t="n">
        <v>507.8818</v>
      </c>
      <c r="M127" s="13" t="n">
        <v>437.4902</v>
      </c>
      <c r="N127" s="13" t="n">
        <v>431.0684</v>
      </c>
      <c r="O127" s="13" t="n">
        <v>513.1934</v>
      </c>
    </row>
    <row r="128" customFormat="false" ht="15" hidden="false" customHeight="false" outlineLevel="0" collapsed="false">
      <c r="A128" s="0" t="n">
        <v>127</v>
      </c>
      <c r="B128" s="13" t="n">
        <v>597.8336</v>
      </c>
      <c r="C128" s="13" t="n">
        <v>486.4723</v>
      </c>
      <c r="D128" s="13" t="n">
        <v>458.0085</v>
      </c>
      <c r="E128" s="13" t="n">
        <v>500.3109</v>
      </c>
      <c r="F128" s="13" t="n">
        <v>667.3643</v>
      </c>
      <c r="G128" s="13" t="n">
        <v>760.3723</v>
      </c>
      <c r="H128" s="13" t="n">
        <v>631.9309</v>
      </c>
      <c r="I128" s="13" t="n">
        <v>605.3081</v>
      </c>
      <c r="J128" s="13" t="n">
        <v>613.3375</v>
      </c>
      <c r="K128" s="13" t="n">
        <v>728.6926</v>
      </c>
      <c r="L128" s="13" t="n">
        <v>502.2553</v>
      </c>
      <c r="M128" s="13" t="n">
        <v>466.6312</v>
      </c>
      <c r="N128" s="13" t="n">
        <v>447.7876</v>
      </c>
      <c r="O128" s="13" t="n">
        <v>494.6523</v>
      </c>
    </row>
    <row r="129" customFormat="false" ht="15" hidden="false" customHeight="false" outlineLevel="0" collapsed="false">
      <c r="A129" s="0" t="n">
        <v>128</v>
      </c>
      <c r="B129" s="13" t="n">
        <v>675.7768</v>
      </c>
      <c r="C129" s="13" t="n">
        <v>534.384</v>
      </c>
      <c r="D129" s="13" t="n">
        <v>495.8936</v>
      </c>
      <c r="E129" s="13" t="n">
        <v>556.4496</v>
      </c>
      <c r="F129" s="13" t="n">
        <v>735.5149</v>
      </c>
      <c r="G129" s="13" t="n">
        <v>812.9355</v>
      </c>
      <c r="H129" s="13" t="n">
        <v>691.8922</v>
      </c>
      <c r="I129" s="13" t="n">
        <v>629.1785</v>
      </c>
      <c r="J129" s="13" t="n">
        <v>617.1411</v>
      </c>
      <c r="K129" s="13" t="n">
        <v>709.1411</v>
      </c>
      <c r="L129" s="13" t="n">
        <v>525.8755</v>
      </c>
      <c r="M129" s="13" t="n">
        <v>495.7415</v>
      </c>
      <c r="N129" s="13" t="n">
        <v>470.9172</v>
      </c>
      <c r="O129" s="13" t="n">
        <v>497.2259</v>
      </c>
    </row>
    <row r="130" customFormat="false" ht="15" hidden="false" customHeight="false" outlineLevel="0" collapsed="false">
      <c r="A130" s="0" t="n">
        <v>129</v>
      </c>
      <c r="B130" s="13" t="n">
        <v>715.8231</v>
      </c>
      <c r="C130" s="13" t="n">
        <v>615.0194</v>
      </c>
      <c r="D130" s="13" t="n">
        <v>515.9984</v>
      </c>
      <c r="E130" s="13" t="n">
        <v>592.9547</v>
      </c>
      <c r="F130" s="13" t="n">
        <v>876.1268</v>
      </c>
      <c r="G130" s="13" t="n">
        <v>849.5416</v>
      </c>
      <c r="H130" s="13" t="n">
        <v>734.1253</v>
      </c>
      <c r="I130" s="13" t="n">
        <v>626.7533</v>
      </c>
      <c r="J130" s="13" t="n">
        <v>587.4053</v>
      </c>
      <c r="K130" s="13" t="n">
        <v>649.7682</v>
      </c>
      <c r="L130" s="13" t="n">
        <v>542.071</v>
      </c>
      <c r="M130" s="13" t="n">
        <v>496.9179</v>
      </c>
      <c r="N130" s="13" t="n">
        <v>485.2571</v>
      </c>
      <c r="O130" s="13" t="n">
        <v>523.5287</v>
      </c>
    </row>
    <row r="131" customFormat="false" ht="15" hidden="false" customHeight="false" outlineLevel="0" collapsed="false">
      <c r="A131" s="0" t="n">
        <v>130</v>
      </c>
      <c r="B131" s="13" t="n">
        <v>626.0037</v>
      </c>
      <c r="C131" s="13" t="n">
        <v>766.5902</v>
      </c>
      <c r="D131" s="13" t="n">
        <v>808.9798</v>
      </c>
      <c r="E131" s="13" t="n">
        <v>1070.371</v>
      </c>
      <c r="F131" s="13" t="n">
        <v>1380.363</v>
      </c>
      <c r="G131" s="13" t="n">
        <v>613.537</v>
      </c>
      <c r="H131" s="13" t="n">
        <v>705.8298</v>
      </c>
      <c r="I131" s="13" t="n">
        <v>874.3272</v>
      </c>
      <c r="J131" s="13" t="n">
        <v>758.1712</v>
      </c>
      <c r="K131" s="13" t="n">
        <v>1138.41</v>
      </c>
      <c r="L131" s="13" t="n">
        <v>629.4593</v>
      </c>
      <c r="M131" s="13" t="n">
        <v>734.5378</v>
      </c>
      <c r="N131" s="13" t="n">
        <v>636.8711</v>
      </c>
      <c r="O131" s="13" t="n">
        <v>615.4643</v>
      </c>
    </row>
    <row r="132" customFormat="false" ht="15" hidden="false" customHeight="false" outlineLevel="0" collapsed="false">
      <c r="A132" s="0" t="n">
        <v>131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</row>
    <row r="133" customFormat="false" ht="15" hidden="false" customHeight="false" outlineLevel="0" collapsed="false">
      <c r="A133" s="0" t="n">
        <v>132</v>
      </c>
      <c r="B133" s="13" t="n">
        <v>714.4243</v>
      </c>
      <c r="C133" s="13" t="n">
        <v>911.9574</v>
      </c>
      <c r="D133" s="13" t="n">
        <v>975.2649</v>
      </c>
      <c r="E133" s="13" t="n">
        <v>1288.484</v>
      </c>
      <c r="F133" s="13" t="n">
        <v>913.5339</v>
      </c>
      <c r="G133" s="13" t="n">
        <v>763.6308</v>
      </c>
      <c r="H133" s="13" t="n">
        <v>948.7523</v>
      </c>
      <c r="I133" s="13" t="n">
        <v>945.6731</v>
      </c>
      <c r="J133" s="13" t="n">
        <v>825.7966</v>
      </c>
      <c r="K133" s="13" t="n">
        <v>1665.596</v>
      </c>
      <c r="L133" s="13" t="n">
        <v>878.0861</v>
      </c>
      <c r="M133" s="13" t="n">
        <v>671.9393</v>
      </c>
      <c r="N133" s="13" t="n">
        <v>724.9205</v>
      </c>
      <c r="O133" s="13" t="n">
        <v>806.7439</v>
      </c>
    </row>
    <row r="134" customFormat="false" ht="15" hidden="false" customHeight="false" outlineLevel="0" collapsed="false">
      <c r="A134" s="0" t="n">
        <v>133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</row>
    <row r="135" customFormat="false" ht="15" hidden="false" customHeight="false" outlineLevel="0" collapsed="false">
      <c r="A135" s="0" t="n">
        <v>134</v>
      </c>
      <c r="B135" s="13" t="n">
        <v>381.1546</v>
      </c>
      <c r="C135" s="13" t="n">
        <v>345.7306</v>
      </c>
      <c r="D135" s="13" t="n">
        <v>398.02</v>
      </c>
      <c r="E135" s="13" t="n">
        <v>573.7874</v>
      </c>
      <c r="F135" s="13" t="n">
        <v>701.4836</v>
      </c>
      <c r="G135" s="13" t="n">
        <v>384.7655</v>
      </c>
      <c r="H135" s="13" t="n">
        <v>377.667</v>
      </c>
      <c r="I135" s="13" t="n">
        <v>554.6655</v>
      </c>
      <c r="J135" s="13" t="n">
        <v>708.9719</v>
      </c>
      <c r="K135" s="13" t="n">
        <v>778.114</v>
      </c>
      <c r="L135" s="13" t="n">
        <v>295.0432</v>
      </c>
      <c r="M135" s="13" t="n">
        <v>445.1845</v>
      </c>
      <c r="N135" s="13" t="n">
        <v>637.3531</v>
      </c>
      <c r="O135" s="13" t="n">
        <v>713.0181</v>
      </c>
    </row>
    <row r="136" customFormat="false" ht="15" hidden="false" customHeight="false" outlineLevel="0" collapsed="false">
      <c r="A136" s="0" t="n">
        <v>135</v>
      </c>
      <c r="B136" s="13" t="n">
        <v>465.5229</v>
      </c>
      <c r="C136" s="13" t="n">
        <v>417.6239</v>
      </c>
      <c r="D136" s="13" t="n">
        <v>434.2114</v>
      </c>
      <c r="E136" s="13" t="n">
        <v>576.7596</v>
      </c>
      <c r="F136" s="13" t="n">
        <v>757.339</v>
      </c>
      <c r="G136" s="13" t="n">
        <v>450.5556</v>
      </c>
      <c r="H136" s="13" t="n">
        <v>430.5538</v>
      </c>
      <c r="I136" s="13" t="n">
        <v>615.8862</v>
      </c>
      <c r="J136" s="13" t="n">
        <v>688.2331</v>
      </c>
      <c r="K136" s="13" t="n">
        <v>871.3992</v>
      </c>
      <c r="L136" s="13" t="n">
        <v>387.0801</v>
      </c>
      <c r="M136" s="13" t="n">
        <v>496.5344</v>
      </c>
      <c r="N136" s="13" t="n">
        <v>666.5092</v>
      </c>
      <c r="O136" s="13" t="n">
        <v>747.8041</v>
      </c>
    </row>
    <row r="137" customFormat="false" ht="15" hidden="false" customHeight="false" outlineLevel="0" collapsed="false">
      <c r="A137" s="0" t="n">
        <v>136</v>
      </c>
      <c r="B137" s="13" t="n">
        <v>520.7485</v>
      </c>
      <c r="C137" s="13" t="n">
        <v>458.8068</v>
      </c>
      <c r="D137" s="13" t="n">
        <v>452.3508</v>
      </c>
      <c r="E137" s="13" t="n">
        <v>552.759</v>
      </c>
      <c r="F137" s="13" t="n">
        <v>765.8379</v>
      </c>
      <c r="G137" s="13" t="n">
        <v>541.3434</v>
      </c>
      <c r="H137" s="13" t="n">
        <v>450.3009</v>
      </c>
      <c r="I137" s="13" t="n">
        <v>569.4903</v>
      </c>
      <c r="J137" s="13" t="n">
        <v>654.2972</v>
      </c>
      <c r="K137" s="13" t="n">
        <v>891.3601</v>
      </c>
      <c r="L137" s="13" t="n">
        <v>418.0425</v>
      </c>
      <c r="M137" s="13" t="n">
        <v>440.5931</v>
      </c>
      <c r="N137" s="13" t="n">
        <v>562.22</v>
      </c>
      <c r="O137" s="13" t="n">
        <v>733.6178</v>
      </c>
    </row>
    <row r="138" customFormat="false" ht="15" hidden="false" customHeight="false" outlineLevel="0" collapsed="false">
      <c r="A138" s="0" t="n">
        <v>137</v>
      </c>
      <c r="B138" s="13" t="n">
        <v>521.383</v>
      </c>
      <c r="C138" s="13" t="n">
        <v>463.3619</v>
      </c>
      <c r="D138" s="13" t="n">
        <v>443.6347</v>
      </c>
      <c r="E138" s="13" t="n">
        <v>517.0812</v>
      </c>
      <c r="F138" s="13" t="n">
        <v>716.5927</v>
      </c>
      <c r="G138" s="13" t="n">
        <v>648.239</v>
      </c>
      <c r="H138" s="13" t="n">
        <v>510.996</v>
      </c>
      <c r="I138" s="13" t="n">
        <v>532.4774</v>
      </c>
      <c r="J138" s="13" t="n">
        <v>622.4443</v>
      </c>
      <c r="K138" s="13" t="n">
        <v>811.2247</v>
      </c>
      <c r="L138" s="13" t="n">
        <v>480.4425</v>
      </c>
      <c r="M138" s="13" t="n">
        <v>421.008</v>
      </c>
      <c r="N138" s="13" t="n">
        <v>448.3621</v>
      </c>
      <c r="O138" s="13" t="n">
        <v>585.122</v>
      </c>
    </row>
    <row r="139" customFormat="false" ht="15" hidden="false" customHeight="false" outlineLevel="0" collapsed="false">
      <c r="A139" s="0" t="n">
        <v>138</v>
      </c>
      <c r="B139" s="13" t="n">
        <v>581.0742</v>
      </c>
      <c r="C139" s="13" t="n">
        <v>494.9792</v>
      </c>
      <c r="D139" s="13" t="n">
        <v>473.6819</v>
      </c>
      <c r="E139" s="13" t="n">
        <v>545.1103</v>
      </c>
      <c r="F139" s="13" t="n">
        <v>745.8876</v>
      </c>
      <c r="G139" s="13" t="n">
        <v>720.6288</v>
      </c>
      <c r="H139" s="13" t="n">
        <v>573.3568</v>
      </c>
      <c r="I139" s="13" t="n">
        <v>571.4596</v>
      </c>
      <c r="J139" s="13" t="n">
        <v>642.1287</v>
      </c>
      <c r="K139" s="13" t="n">
        <v>804.126</v>
      </c>
      <c r="L139" s="13" t="n">
        <v>522.0029</v>
      </c>
      <c r="M139" s="13" t="n">
        <v>445.5962</v>
      </c>
      <c r="N139" s="13" t="n">
        <v>448.6935</v>
      </c>
      <c r="O139" s="13" t="n">
        <v>557.1587</v>
      </c>
    </row>
    <row r="140" customFormat="false" ht="15" hidden="false" customHeight="false" outlineLevel="0" collapsed="false">
      <c r="A140" s="0" t="n">
        <v>139</v>
      </c>
      <c r="B140" s="0" t="n">
        <v>637.022621615545</v>
      </c>
      <c r="C140" s="0" t="n">
        <v>513.461910867298</v>
      </c>
      <c r="D140" s="0" t="n">
        <v>488.257226849501</v>
      </c>
      <c r="E140" s="0" t="n">
        <v>541.504469505634</v>
      </c>
      <c r="F140" s="0" t="n">
        <v>743.872336438807</v>
      </c>
      <c r="G140" s="0" t="n">
        <v>758.729209938702</v>
      </c>
      <c r="H140" s="0" t="n">
        <v>616.830240093996</v>
      </c>
      <c r="I140" s="0" t="n">
        <v>604.136364857471</v>
      </c>
      <c r="J140" s="0" t="n">
        <v>638.611646749551</v>
      </c>
      <c r="K140" s="0" t="n">
        <v>785.290690334927</v>
      </c>
      <c r="L140" s="0" t="n">
        <v>511.97174931262</v>
      </c>
      <c r="M140" s="0" t="n">
        <v>476.014137017327</v>
      </c>
      <c r="N140" s="0" t="n">
        <v>452.028724228986</v>
      </c>
      <c r="O140" s="0" t="n">
        <v>516.897774466853</v>
      </c>
    </row>
    <row r="141" customFormat="false" ht="15" hidden="false" customHeight="false" outlineLevel="0" collapsed="false">
      <c r="A141" s="0" t="n">
        <v>140</v>
      </c>
      <c r="B141" s="0" t="n">
        <v>738.005452782636</v>
      </c>
      <c r="C141" s="0" t="n">
        <v>582.980952487701</v>
      </c>
      <c r="D141" s="0" t="n">
        <v>541.08844094737</v>
      </c>
      <c r="E141" s="0" t="n">
        <v>619.427725336258</v>
      </c>
      <c r="F141" s="0" t="n">
        <v>839.573451597138</v>
      </c>
      <c r="G141" s="0" t="n">
        <v>835.802786474513</v>
      </c>
      <c r="H141" s="0" t="n">
        <v>706.073655458051</v>
      </c>
      <c r="I141" s="0" t="n">
        <v>641.594023063396</v>
      </c>
      <c r="J141" s="0" t="n">
        <v>629.987352734016</v>
      </c>
      <c r="K141" s="0" t="n">
        <v>748.742924223199</v>
      </c>
      <c r="L141" s="0" t="n">
        <v>528.386318459148</v>
      </c>
      <c r="M141" s="0" t="n">
        <v>516.692126032326</v>
      </c>
      <c r="N141" s="0" t="n">
        <v>496.224596114771</v>
      </c>
      <c r="O141" s="0" t="n">
        <v>512.495981409498</v>
      </c>
    </row>
    <row r="142" customFormat="false" ht="15" hidden="false" customHeight="false" outlineLevel="0" collapsed="false">
      <c r="A142" s="0" t="n">
        <v>141</v>
      </c>
      <c r="B142" s="0" t="n">
        <v>789.023164748199</v>
      </c>
      <c r="C142" s="0" t="n">
        <v>662.884852610157</v>
      </c>
      <c r="D142" s="0" t="n">
        <v>562.60141528836</v>
      </c>
      <c r="E142" s="0" t="n">
        <v>654.83458437334</v>
      </c>
      <c r="F142" s="0" t="n">
        <v>1029.44150569205</v>
      </c>
      <c r="G142" s="0" t="n">
        <v>864.425536930542</v>
      </c>
      <c r="H142" s="0" t="n">
        <v>713.472366293598</v>
      </c>
      <c r="I142" s="0" t="n">
        <v>615.575687503421</v>
      </c>
      <c r="J142" s="0" t="n">
        <v>591.323109808262</v>
      </c>
      <c r="K142" s="0" t="n">
        <v>700.437591547274</v>
      </c>
      <c r="L142" s="0" t="n">
        <v>525.872817626039</v>
      </c>
      <c r="M142" s="0" t="n">
        <v>481.901709059903</v>
      </c>
      <c r="N142" s="0" t="n">
        <v>496.985846792752</v>
      </c>
      <c r="O142" s="0" t="n">
        <v>546.550992646079</v>
      </c>
    </row>
    <row r="143" customFormat="false" ht="15" hidden="false" customHeight="false" outlineLevel="0" collapsed="false">
      <c r="A143" s="0" t="n">
        <v>142</v>
      </c>
      <c r="B143" s="0" t="n">
        <v>724.46728518849</v>
      </c>
      <c r="C143" s="0" t="n">
        <v>880.976672137335</v>
      </c>
      <c r="D143" s="0" t="n">
        <v>946.472082298221</v>
      </c>
      <c r="E143" s="0" t="n">
        <v>1212.91747499517</v>
      </c>
      <c r="F143" s="0" t="n">
        <v>1501.41627496124</v>
      </c>
      <c r="G143" s="0" t="n">
        <v>745.361055612665</v>
      </c>
      <c r="H143" s="0" t="n">
        <v>871.070480842806</v>
      </c>
      <c r="I143" s="0" t="n">
        <v>821.784480599933</v>
      </c>
      <c r="J143" s="0" t="n">
        <v>724.271306981594</v>
      </c>
      <c r="K143" s="0" t="n">
        <v>1436.56781691568</v>
      </c>
      <c r="L143" s="0" t="n">
        <v>899.977426542919</v>
      </c>
      <c r="M143" s="0" t="n">
        <v>706.661007267467</v>
      </c>
      <c r="N143" s="0" t="n">
        <v>658.472104740809</v>
      </c>
      <c r="O143" s="0" t="n">
        <v>619.13890556295</v>
      </c>
    </row>
    <row r="144" customFormat="false" ht="15" hidden="false" customHeight="false" outlineLevel="0" collapsed="false">
      <c r="A144" s="0" t="n">
        <v>143</v>
      </c>
      <c r="B144" s="0" t="n">
        <v>668.098135395781</v>
      </c>
      <c r="C144" s="0" t="n">
        <v>858.73643429742</v>
      </c>
      <c r="D144" s="0" t="n">
        <v>1175.9224891562</v>
      </c>
      <c r="E144" s="0" t="n">
        <v>1424.89084547772</v>
      </c>
      <c r="F144" s="0" t="n">
        <v>1069.47548082197</v>
      </c>
      <c r="G144" s="0" t="n">
        <v>896.851872043188</v>
      </c>
      <c r="H144" s="0" t="n">
        <v>962.379817648647</v>
      </c>
      <c r="I144" s="0" t="n">
        <v>763.580884755695</v>
      </c>
      <c r="J144" s="0" t="n">
        <v>693.853398993665</v>
      </c>
      <c r="K144" s="0" t="n">
        <v>1978.22725483869</v>
      </c>
      <c r="L144" s="0" t="n">
        <v>824.75398884023</v>
      </c>
      <c r="M144" s="0" t="n">
        <v>577.924149613411</v>
      </c>
      <c r="N144" s="0" t="n">
        <v>618.087390573808</v>
      </c>
      <c r="O144" s="0" t="n">
        <v>674.504270450322</v>
      </c>
    </row>
    <row r="145" customFormat="false" ht="15" hidden="false" customHeight="false" outlineLevel="0" collapsed="false">
      <c r="A145" s="0" t="n">
        <v>144</v>
      </c>
      <c r="B145" s="0" t="n">
        <v>1060.12474208716</v>
      </c>
      <c r="C145" s="0" t="n">
        <v>990.951504302072</v>
      </c>
      <c r="D145" s="0" t="n">
        <v>963.780720664572</v>
      </c>
      <c r="E145" s="0" t="n">
        <v>1197.62306529557</v>
      </c>
      <c r="F145" s="0" t="n">
        <v>1577.01893807727</v>
      </c>
      <c r="G145" s="0" t="n">
        <v>834.515233957354</v>
      </c>
      <c r="H145" s="0" t="n">
        <v>813.913475832474</v>
      </c>
      <c r="I145" s="0" t="n">
        <v>807.329853681784</v>
      </c>
      <c r="J145" s="0" t="n">
        <v>998.746502416877</v>
      </c>
      <c r="K145" s="0" t="n">
        <v>1979.4000132314</v>
      </c>
      <c r="L145" s="0" t="n">
        <v>760.827294003887</v>
      </c>
      <c r="M145" s="0" t="n">
        <v>753.788388702748</v>
      </c>
      <c r="N145" s="0" t="n">
        <v>746.693452471204</v>
      </c>
      <c r="O145" s="0" t="n">
        <v>758.89862973741</v>
      </c>
    </row>
    <row r="146" customFormat="false" ht="15" hidden="false" customHeight="false" outlineLevel="0" collapsed="false">
      <c r="A146" s="0" t="n">
        <v>145</v>
      </c>
      <c r="B146" s="0" t="n">
        <v>256.885269602065</v>
      </c>
      <c r="C146" s="0" t="n">
        <v>268.390900266321</v>
      </c>
      <c r="D146" s="0" t="n">
        <v>399.014582963839</v>
      </c>
      <c r="E146" s="0" t="n">
        <v>616.000196880532</v>
      </c>
      <c r="F146" s="0" t="n">
        <v>700.235553241899</v>
      </c>
      <c r="G146" s="0" t="n">
        <v>294.30904057788</v>
      </c>
      <c r="H146" s="0" t="n">
        <v>301.565450229058</v>
      </c>
      <c r="I146" s="0" t="n">
        <v>469.552087267593</v>
      </c>
      <c r="J146" s="0" t="n">
        <v>669.470278495733</v>
      </c>
      <c r="K146" s="0" t="n">
        <v>690.811220946145</v>
      </c>
      <c r="L146" s="0" t="n">
        <v>118.510261055296</v>
      </c>
      <c r="M146" s="0" t="n">
        <v>400.076504734915</v>
      </c>
      <c r="N146" s="0" t="n">
        <v>585.720737759864</v>
      </c>
      <c r="O146" s="0" t="n">
        <v>722.739179511694</v>
      </c>
    </row>
    <row r="147" customFormat="false" ht="15" hidden="false" customHeight="false" outlineLevel="0" collapsed="false">
      <c r="A147" s="0" t="n">
        <v>146</v>
      </c>
      <c r="B147" s="0" t="n">
        <v>394.253177274456</v>
      </c>
      <c r="C147" s="0" t="n">
        <v>372.191751633325</v>
      </c>
      <c r="D147" s="0" t="n">
        <v>411.377177482493</v>
      </c>
      <c r="E147" s="0" t="n">
        <v>582.435820336975</v>
      </c>
      <c r="F147" s="0" t="n">
        <v>729.362700554499</v>
      </c>
      <c r="G147" s="0" t="n">
        <v>370.524331219986</v>
      </c>
      <c r="H147" s="0" t="n">
        <v>445.461529636132</v>
      </c>
      <c r="I147" s="0" t="n">
        <v>684.875094558996</v>
      </c>
      <c r="J147" s="0" t="n">
        <v>791.176819289973</v>
      </c>
      <c r="K147" s="0" t="n">
        <v>817.653483478434</v>
      </c>
      <c r="L147" s="0" t="n">
        <v>351.643298801484</v>
      </c>
      <c r="M147" s="0" t="n">
        <v>552.314705361112</v>
      </c>
      <c r="N147" s="0" t="n">
        <v>739.481791109494</v>
      </c>
      <c r="O147" s="0" t="n">
        <v>754.48355458834</v>
      </c>
    </row>
    <row r="148" customFormat="false" ht="15" hidden="false" customHeight="false" outlineLevel="0" collapsed="false">
      <c r="A148" s="0" t="n">
        <v>147</v>
      </c>
      <c r="B148" s="0" t="n">
        <v>493.996252680014</v>
      </c>
      <c r="C148" s="0" t="n">
        <v>468.870477863546</v>
      </c>
      <c r="D148" s="0" t="n">
        <v>482.394640728641</v>
      </c>
      <c r="E148" s="0" t="n">
        <v>599.548324661233</v>
      </c>
      <c r="F148" s="0" t="n">
        <v>823.340029312012</v>
      </c>
      <c r="G148" s="0" t="n">
        <v>474.421014466685</v>
      </c>
      <c r="H148" s="0" t="n">
        <v>490.331944736547</v>
      </c>
      <c r="I148" s="0" t="n">
        <v>764.97998657852</v>
      </c>
      <c r="J148" s="0" t="n">
        <v>831.512382472601</v>
      </c>
      <c r="K148" s="0" t="n">
        <v>948.727043331467</v>
      </c>
      <c r="L148" s="0" t="n">
        <v>457.579721666538</v>
      </c>
      <c r="M148" s="0" t="n">
        <v>652.198487072995</v>
      </c>
      <c r="N148" s="0" t="n">
        <v>827.784163299832</v>
      </c>
      <c r="O148" s="0" t="n">
        <v>832.347998016484</v>
      </c>
    </row>
    <row r="149" customFormat="false" ht="15" hidden="false" customHeight="false" outlineLevel="0" collapsed="false">
      <c r="A149" s="0" t="n">
        <v>148</v>
      </c>
      <c r="B149" s="0" t="n">
        <v>552.418442692217</v>
      </c>
      <c r="C149" s="0" t="n">
        <v>523.645071796267</v>
      </c>
      <c r="D149" s="0" t="n">
        <v>517.020749171268</v>
      </c>
      <c r="E149" s="0" t="n">
        <v>630.882746462517</v>
      </c>
      <c r="F149" s="0" t="n">
        <v>852.532696002179</v>
      </c>
      <c r="G149" s="0" t="n">
        <v>568.911690864787</v>
      </c>
      <c r="H149" s="0" t="n">
        <v>479.769942607998</v>
      </c>
      <c r="I149" s="0" t="n">
        <v>609.362569915787</v>
      </c>
      <c r="J149" s="0" t="n">
        <v>830.707315176769</v>
      </c>
      <c r="K149" s="0" t="n">
        <v>994.017235960456</v>
      </c>
      <c r="L149" s="0" t="n">
        <v>471.203481358217</v>
      </c>
      <c r="M149" s="0" t="n">
        <v>563.311405862486</v>
      </c>
      <c r="N149" s="0" t="n">
        <v>738.706824586905</v>
      </c>
      <c r="O149" s="0" t="n">
        <v>855.528371416944</v>
      </c>
    </row>
    <row r="150" customFormat="false" ht="15" hidden="false" customHeight="false" outlineLevel="0" collapsed="false">
      <c r="A150" s="0" t="n">
        <v>149</v>
      </c>
      <c r="B150" s="0" t="n">
        <v>551.500440135983</v>
      </c>
      <c r="C150" s="0" t="n">
        <v>490.504056010095</v>
      </c>
      <c r="D150" s="0" t="n">
        <v>478.411128801559</v>
      </c>
      <c r="E150" s="0" t="n">
        <v>591.096687486699</v>
      </c>
      <c r="F150" s="0" t="n">
        <v>807.907316497765</v>
      </c>
      <c r="G150" s="0" t="n">
        <v>649.221246455343</v>
      </c>
      <c r="H150" s="0" t="n">
        <v>506.418563990708</v>
      </c>
      <c r="I150" s="0" t="n">
        <v>535.323822127066</v>
      </c>
      <c r="J150" s="0" t="n">
        <v>678.3145544242</v>
      </c>
      <c r="K150" s="0" t="n">
        <v>879.72573898702</v>
      </c>
      <c r="L150" s="0" t="n">
        <v>500.405830246238</v>
      </c>
      <c r="M150" s="0" t="n">
        <v>448.407380763877</v>
      </c>
      <c r="N150" s="0" t="n">
        <v>489.955855917891</v>
      </c>
      <c r="O150" s="0" t="n">
        <v>655.794384285894</v>
      </c>
    </row>
    <row r="151" customFormat="false" ht="15" hidden="false" customHeight="false" outlineLevel="0" collapsed="false">
      <c r="A151" s="0" t="n">
        <v>150</v>
      </c>
      <c r="B151" s="0" t="n">
        <v>607.830084928959</v>
      </c>
      <c r="C151" s="0" t="n">
        <v>523.710838165219</v>
      </c>
      <c r="D151" s="0" t="n">
        <v>521.755723654146</v>
      </c>
      <c r="E151" s="0" t="n">
        <v>622.980442825275</v>
      </c>
      <c r="F151" s="0" t="n">
        <v>828.350122864763</v>
      </c>
      <c r="G151" s="0" t="n">
        <v>730.172861047459</v>
      </c>
      <c r="H151" s="0" t="n">
        <v>586.075177014769</v>
      </c>
      <c r="I151" s="0" t="n">
        <v>562.960736861694</v>
      </c>
      <c r="J151" s="0" t="n">
        <v>716.297277888075</v>
      </c>
      <c r="K151" s="0" t="n">
        <v>884.824069985545</v>
      </c>
      <c r="L151" s="0" t="n">
        <v>543.708171800871</v>
      </c>
      <c r="M151" s="0" t="n">
        <v>473.528369697589</v>
      </c>
      <c r="N151" s="0" t="n">
        <v>487.567401002835</v>
      </c>
      <c r="O151" s="0" t="n">
        <v>648.636313024312</v>
      </c>
    </row>
    <row r="152" customFormat="false" ht="15" hidden="false" customHeight="false" outlineLevel="0" collapsed="false">
      <c r="A152" s="0" t="n">
        <v>151</v>
      </c>
      <c r="B152" s="0" t="n">
        <v>679.114528021697</v>
      </c>
      <c r="C152" s="0" t="n">
        <v>555.986005643451</v>
      </c>
      <c r="D152" s="0" t="n">
        <v>542.396426005538</v>
      </c>
      <c r="E152" s="0" t="n">
        <v>611.9057118502</v>
      </c>
      <c r="F152" s="0" t="n">
        <v>828.058524254264</v>
      </c>
      <c r="G152" s="0" t="n">
        <v>757.000999606778</v>
      </c>
      <c r="H152" s="0" t="n">
        <v>618.685753190427</v>
      </c>
      <c r="I152" s="0" t="n">
        <v>600.566938263229</v>
      </c>
      <c r="J152" s="0" t="n">
        <v>680.802747423793</v>
      </c>
      <c r="K152" s="0" t="n">
        <v>863.237027220885</v>
      </c>
      <c r="L152" s="0" t="n">
        <v>512.041972119132</v>
      </c>
      <c r="M152" s="0" t="n">
        <v>496.677799457492</v>
      </c>
      <c r="N152" s="0" t="n">
        <v>466.80366311677</v>
      </c>
      <c r="O152" s="0" t="n">
        <v>572.24281476832</v>
      </c>
    </row>
    <row r="153" customFormat="false" ht="15" hidden="false" customHeight="false" outlineLevel="0" collapsed="false">
      <c r="A153" s="0" t="n">
        <v>152</v>
      </c>
      <c r="B153" s="0" t="n">
        <v>796.514310179291</v>
      </c>
      <c r="C153" s="0" t="n">
        <v>635.46751164207</v>
      </c>
      <c r="D153" s="0" t="n">
        <v>588.303461148525</v>
      </c>
      <c r="E153" s="0" t="n">
        <v>679.86197874415</v>
      </c>
      <c r="F153" s="0" t="n">
        <v>925.708858105395</v>
      </c>
      <c r="G153" s="0" t="n">
        <v>824.187256447666</v>
      </c>
      <c r="H153" s="0" t="n">
        <v>686.525378338782</v>
      </c>
      <c r="I153" s="0" t="n">
        <v>657.366969244031</v>
      </c>
      <c r="J153" s="0" t="n">
        <v>647.074032454052</v>
      </c>
      <c r="K153" s="0" t="n">
        <v>812.271448041664</v>
      </c>
      <c r="L153" s="0" t="n">
        <v>520.847371595226</v>
      </c>
      <c r="M153" s="0" t="n">
        <v>545.70454348843</v>
      </c>
      <c r="N153" s="0" t="n">
        <v>513.000429258945</v>
      </c>
      <c r="O153" s="0" t="n">
        <v>520.989919176438</v>
      </c>
    </row>
    <row r="154" customFormat="false" ht="15" hidden="false" customHeight="false" outlineLevel="0" collapsed="false">
      <c r="A154" s="0" t="n">
        <v>153</v>
      </c>
      <c r="B154" s="0" t="n">
        <v>852.028243261885</v>
      </c>
      <c r="C154" s="0" t="n">
        <v>721.478217685849</v>
      </c>
      <c r="D154" s="0" t="n">
        <v>605.466296609103</v>
      </c>
      <c r="E154" s="0" t="n">
        <v>747.917329701385</v>
      </c>
      <c r="F154" s="0" t="n">
        <v>1163.49594378052</v>
      </c>
      <c r="G154" s="0" t="n">
        <v>872.281301520678</v>
      </c>
      <c r="H154" s="0" t="n">
        <v>704.784944678703</v>
      </c>
      <c r="I154" s="0" t="n">
        <v>599.532243048908</v>
      </c>
      <c r="J154" s="0" t="n">
        <v>572.240923784457</v>
      </c>
      <c r="K154" s="0" t="n">
        <v>715.913536377579</v>
      </c>
      <c r="L154" s="0" t="n">
        <v>517.163992699616</v>
      </c>
      <c r="M154" s="0" t="n">
        <v>477.895758571621</v>
      </c>
      <c r="N154" s="0" t="n">
        <v>506.255363065884</v>
      </c>
      <c r="O154" s="0" t="n">
        <v>552.5716776988</v>
      </c>
    </row>
    <row r="155" customFormat="false" ht="15" hidden="false" customHeight="false" outlineLevel="0" collapsed="false">
      <c r="A155" s="0" t="n">
        <v>154</v>
      </c>
      <c r="B155" s="0" t="n">
        <v>808.83030414798</v>
      </c>
      <c r="C155" s="0" t="n">
        <v>1019.71539005448</v>
      </c>
      <c r="D155" s="0" t="n">
        <v>1096.46524034469</v>
      </c>
      <c r="E155" s="0" t="n">
        <v>1464.06507844633</v>
      </c>
      <c r="F155" s="0" t="n">
        <v>1830.53619154827</v>
      </c>
      <c r="G155" s="0" t="n">
        <v>800.746765168969</v>
      </c>
      <c r="H155" s="0" t="n">
        <v>920.410711785433</v>
      </c>
      <c r="I155" s="0" t="n">
        <v>847.094085303573</v>
      </c>
      <c r="J155" s="0" t="n">
        <v>773.509165067453</v>
      </c>
      <c r="K155" s="0" t="n">
        <v>1656.53493399185</v>
      </c>
      <c r="L155" s="0" t="n">
        <v>999.547232106348</v>
      </c>
      <c r="M155" s="0" t="n">
        <v>735.574921112096</v>
      </c>
      <c r="N155" s="0" t="n">
        <v>699.950688981163</v>
      </c>
      <c r="O155" s="0" t="n">
        <v>657.525313214642</v>
      </c>
    </row>
    <row r="156" customFormat="false" ht="15" hidden="false" customHeight="false" outlineLevel="0" collapsed="false">
      <c r="A156" s="0" t="n">
        <v>155</v>
      </c>
      <c r="B156" s="0" t="n">
        <v>728.09081577415</v>
      </c>
      <c r="C156" s="0" t="n">
        <v>973.271462066222</v>
      </c>
      <c r="D156" s="0" t="n">
        <v>1318.61422086057</v>
      </c>
      <c r="E156" s="0" t="n">
        <v>1671.09906134071</v>
      </c>
      <c r="F156" s="0" t="n">
        <v>1293.12270959303</v>
      </c>
      <c r="G156" s="0" t="n">
        <v>890.764609645711</v>
      </c>
      <c r="H156" s="0" t="n">
        <v>990.204919103345</v>
      </c>
      <c r="I156" s="0" t="n">
        <v>756.913577160389</v>
      </c>
      <c r="J156" s="0" t="n">
        <v>739.91803841161</v>
      </c>
      <c r="K156" s="0" t="n">
        <v>2280.59247453017</v>
      </c>
      <c r="L156" s="0" t="n">
        <v>840.391257357754</v>
      </c>
      <c r="M156" s="0" t="n">
        <v>636.410870305946</v>
      </c>
      <c r="N156" s="0" t="n">
        <v>657.542742044695</v>
      </c>
      <c r="O156" s="0" t="n">
        <v>641.262126380418</v>
      </c>
    </row>
    <row r="157" customFormat="false" ht="15" hidden="false" customHeight="false" outlineLevel="0" collapsed="false">
      <c r="A157" s="0" t="n">
        <v>156</v>
      </c>
      <c r="B157" s="0" t="n">
        <v>743.989738586914</v>
      </c>
      <c r="C157" s="0" t="n">
        <v>978.457886616605</v>
      </c>
      <c r="D157" s="0" t="n">
        <v>1351.27150030944</v>
      </c>
      <c r="E157" s="0" t="n">
        <v>1886.86986119764</v>
      </c>
      <c r="F157" s="0" t="n">
        <v>625.433877127836</v>
      </c>
      <c r="G157" s="0" t="n">
        <v>844.399204912744</v>
      </c>
      <c r="H157" s="0" t="n">
        <v>1004.84036285078</v>
      </c>
      <c r="I157" s="0" t="n">
        <v>712.713424638933</v>
      </c>
      <c r="J157" s="0" t="n">
        <v>818.075526773457</v>
      </c>
      <c r="K157" s="0" t="n">
        <v>2325.2445276791</v>
      </c>
      <c r="L157" s="0" t="n">
        <v>683.014693518314</v>
      </c>
      <c r="M157" s="0" t="n">
        <v>603.867813896098</v>
      </c>
      <c r="N157" s="0" t="n">
        <v>502.370526009752</v>
      </c>
      <c r="O157" s="0" t="n">
        <v>1073.33655870182</v>
      </c>
    </row>
    <row r="158" customFormat="false" ht="15" hidden="false" customHeight="false" outlineLevel="0" collapsed="false">
      <c r="A158" s="0" t="n">
        <v>157</v>
      </c>
      <c r="B158" s="0" t="n">
        <v>298.137679302173</v>
      </c>
      <c r="C158" s="0" t="n">
        <v>314.5995455465</v>
      </c>
      <c r="D158" s="0" t="n">
        <v>472.76893401836</v>
      </c>
      <c r="E158" s="0" t="n">
        <v>686.633895313043</v>
      </c>
      <c r="F158" s="0" t="n">
        <v>723.37348988477</v>
      </c>
      <c r="G158" s="0" t="n">
        <v>294.040931021567</v>
      </c>
      <c r="H158" s="0" t="n">
        <v>294.033786800403</v>
      </c>
      <c r="I158" s="0" t="n">
        <v>496.122716062715</v>
      </c>
      <c r="J158" s="0" t="n">
        <v>712.36276030975</v>
      </c>
      <c r="K158" s="0" t="n">
        <v>712.675063154268</v>
      </c>
      <c r="L158" s="0" t="n">
        <v>170.839543836511</v>
      </c>
      <c r="M158" s="0" t="n">
        <v>447.022235962431</v>
      </c>
      <c r="N158" s="0" t="n">
        <v>642.840882922769</v>
      </c>
      <c r="O158" s="0" t="n">
        <v>760.222488509599</v>
      </c>
    </row>
    <row r="159" customFormat="false" ht="15" hidden="false" customHeight="false" outlineLevel="0" collapsed="false">
      <c r="A159" s="0" t="n">
        <v>158</v>
      </c>
      <c r="B159" s="0" t="n">
        <v>427.383670204176</v>
      </c>
      <c r="C159" s="0" t="n">
        <v>419.436193022527</v>
      </c>
      <c r="D159" s="0" t="n">
        <v>435.739002060257</v>
      </c>
      <c r="E159" s="0" t="n">
        <v>625.163509830276</v>
      </c>
      <c r="F159" s="0" t="n">
        <v>781.771012109304</v>
      </c>
      <c r="G159" s="0" t="n">
        <v>370.80323117465</v>
      </c>
      <c r="H159" s="0" t="n">
        <v>503.236505987374</v>
      </c>
      <c r="I159" s="0" t="n">
        <v>769.256196844452</v>
      </c>
      <c r="J159" s="0" t="n">
        <v>855.407305426358</v>
      </c>
      <c r="K159" s="0" t="n">
        <v>846.353694276474</v>
      </c>
      <c r="L159" s="0" t="n">
        <v>426.045782116369</v>
      </c>
      <c r="M159" s="0" t="n">
        <v>661.321129278053</v>
      </c>
      <c r="N159" s="0" t="n">
        <v>855.111026131573</v>
      </c>
      <c r="O159" s="0" t="n">
        <v>815.641914666278</v>
      </c>
    </row>
    <row r="160" customFormat="false" ht="15" hidden="false" customHeight="false" outlineLevel="0" collapsed="false">
      <c r="A160" s="0" t="n">
        <v>159</v>
      </c>
      <c r="B160" s="0" t="n">
        <v>532.967218095025</v>
      </c>
      <c r="C160" s="0" t="n">
        <v>524.791410463834</v>
      </c>
      <c r="D160" s="0" t="n">
        <v>543.505597959081</v>
      </c>
      <c r="E160" s="0" t="n">
        <v>636.929003360802</v>
      </c>
      <c r="F160" s="0" t="n">
        <v>885.390322883268</v>
      </c>
      <c r="G160" s="0" t="n">
        <v>480.062911306923</v>
      </c>
      <c r="H160" s="0" t="n">
        <v>510.020739510651</v>
      </c>
      <c r="I160" s="0" t="n">
        <v>831.476174375898</v>
      </c>
      <c r="J160" s="0" t="n">
        <v>923.629089149415</v>
      </c>
      <c r="K160" s="0" t="n">
        <v>1000.11704191878</v>
      </c>
      <c r="L160" s="0" t="n">
        <v>514.451137279641</v>
      </c>
      <c r="M160" s="0" t="n">
        <v>760.293332962716</v>
      </c>
      <c r="N160" s="0" t="n">
        <v>941.855145902341</v>
      </c>
      <c r="O160" s="0" t="n">
        <v>900.910870179991</v>
      </c>
    </row>
    <row r="161" customFormat="false" ht="15" hidden="false" customHeight="false" outlineLevel="0" collapsed="false">
      <c r="A161" s="0" t="n">
        <v>160</v>
      </c>
      <c r="B161" s="0" t="n">
        <v>626.293431598835</v>
      </c>
      <c r="C161" s="0" t="n">
        <v>560.120427113308</v>
      </c>
      <c r="D161" s="0" t="n">
        <v>553.407295580287</v>
      </c>
      <c r="E161" s="0" t="n">
        <v>705.975938411728</v>
      </c>
      <c r="F161" s="0" t="n">
        <v>949.13871065853</v>
      </c>
      <c r="G161" s="0" t="n">
        <v>550.350153188974</v>
      </c>
      <c r="H161" s="0" t="n">
        <v>428.46336506248</v>
      </c>
      <c r="I161" s="0" t="n">
        <v>605.065598588751</v>
      </c>
      <c r="J161" s="0" t="n">
        <v>768.531001995238</v>
      </c>
      <c r="K161" s="0" t="n">
        <v>1015.12169763414</v>
      </c>
      <c r="L161" s="0" t="n">
        <v>505.774256384112</v>
      </c>
      <c r="M161" s="0" t="n">
        <v>581.107009302513</v>
      </c>
      <c r="N161" s="0" t="n">
        <v>743.99266554749</v>
      </c>
      <c r="O161" s="0" t="n">
        <v>911.069201444799</v>
      </c>
    </row>
    <row r="162" customFormat="false" ht="15" hidden="false" customHeight="false" outlineLevel="0" collapsed="false">
      <c r="A162" s="0" t="n">
        <v>161</v>
      </c>
      <c r="B162" s="0" t="n">
        <v>613.409535008544</v>
      </c>
      <c r="C162" s="0" t="n">
        <v>547.752341348763</v>
      </c>
      <c r="D162" s="0" t="n">
        <v>540.768152109919</v>
      </c>
      <c r="E162" s="0" t="n">
        <v>679.084739029024</v>
      </c>
      <c r="F162" s="0" t="n">
        <v>900.755763451966</v>
      </c>
      <c r="G162" s="0" t="n">
        <v>674.843876733029</v>
      </c>
      <c r="H162" s="0" t="n">
        <v>524.241756487409</v>
      </c>
      <c r="I162" s="0" t="n">
        <v>539.766161572705</v>
      </c>
      <c r="J162" s="0" t="n">
        <v>729.49573747971</v>
      </c>
      <c r="K162" s="0" t="n">
        <v>942.394985568134</v>
      </c>
      <c r="L162" s="0" t="n">
        <v>531.364352636645</v>
      </c>
      <c r="M162" s="0" t="n">
        <v>479.364907510236</v>
      </c>
      <c r="N162" s="0" t="n">
        <v>543.302860955394</v>
      </c>
      <c r="O162" s="0" t="n">
        <v>735.62932227901</v>
      </c>
    </row>
    <row r="163" customFormat="false" ht="15" hidden="false" customHeight="false" outlineLevel="0" collapsed="false">
      <c r="A163" s="0" t="n">
        <v>162</v>
      </c>
      <c r="B163" s="0" t="n">
        <v>634.676472216555</v>
      </c>
      <c r="C163" s="0" t="n">
        <v>572.315969422828</v>
      </c>
      <c r="D163" s="0" t="n">
        <v>592.298151637218</v>
      </c>
      <c r="E163" s="0" t="n">
        <v>693.998401507148</v>
      </c>
      <c r="F163" s="0" t="n">
        <v>924.499990092054</v>
      </c>
      <c r="G163" s="0" t="n">
        <v>742.510285308146</v>
      </c>
      <c r="H163" s="0" t="n">
        <v>558.540059535396</v>
      </c>
      <c r="I163" s="0" t="n">
        <v>593.212030926928</v>
      </c>
      <c r="J163" s="0" t="n">
        <v>739.750389284851</v>
      </c>
      <c r="K163" s="0" t="n">
        <v>941.083269638292</v>
      </c>
      <c r="L163" s="0" t="n">
        <v>552.334329651851</v>
      </c>
      <c r="M163" s="0" t="n">
        <v>484.145793531695</v>
      </c>
      <c r="N163" s="0" t="n">
        <v>504.533329867039</v>
      </c>
      <c r="O163" s="0" t="n">
        <v>705.846786328779</v>
      </c>
    </row>
    <row r="164" customFormat="false" ht="15" hidden="false" customHeight="false" outlineLevel="0" collapsed="false">
      <c r="A164" s="0" t="n">
        <v>163</v>
      </c>
      <c r="B164" s="0" t="n">
        <v>691.996594079525</v>
      </c>
      <c r="C164" s="0" t="n">
        <v>597.077435041281</v>
      </c>
      <c r="D164" s="0" t="n">
        <v>621.651733596791</v>
      </c>
      <c r="E164" s="0" t="n">
        <v>717.388803301085</v>
      </c>
      <c r="F164" s="0" t="n">
        <v>952.756496590421</v>
      </c>
      <c r="G164" s="0" t="n">
        <v>786.118647059286</v>
      </c>
      <c r="H164" s="0" t="n">
        <v>629.673463136799</v>
      </c>
      <c r="I164" s="0" t="n">
        <v>632.34045092933</v>
      </c>
      <c r="J164" s="0" t="n">
        <v>708.524474672459</v>
      </c>
      <c r="K164" s="0" t="n">
        <v>927.299281203046</v>
      </c>
      <c r="L164" s="0" t="n">
        <v>532.916929675923</v>
      </c>
      <c r="M164" s="0" t="n">
        <v>519.89323292572</v>
      </c>
      <c r="N164" s="0" t="n">
        <v>477.900991895608</v>
      </c>
      <c r="O164" s="0" t="n">
        <v>619.336983743488</v>
      </c>
    </row>
    <row r="165" customFormat="false" ht="15" hidden="false" customHeight="false" outlineLevel="0" collapsed="false">
      <c r="A165" s="0" t="n">
        <v>164</v>
      </c>
      <c r="B165" s="0" t="n">
        <v>849.846065713848</v>
      </c>
      <c r="C165" s="0" t="n">
        <v>689.301545437525</v>
      </c>
      <c r="D165" s="0" t="n">
        <v>632.996506257064</v>
      </c>
      <c r="E165" s="0" t="n">
        <v>708.38098166293</v>
      </c>
      <c r="F165" s="0" t="n">
        <v>1010.47283155827</v>
      </c>
      <c r="G165" s="0" t="n">
        <v>859.027758781903</v>
      </c>
      <c r="H165" s="0" t="n">
        <v>688.51486839427</v>
      </c>
      <c r="I165" s="0" t="n">
        <v>632.52060854187</v>
      </c>
      <c r="J165" s="0" t="n">
        <v>633.296480076538</v>
      </c>
      <c r="K165" s="0" t="n">
        <v>825.839974254717</v>
      </c>
      <c r="L165" s="0" t="n">
        <v>518.446032218692</v>
      </c>
      <c r="M165" s="0" t="n">
        <v>532.365048019954</v>
      </c>
      <c r="N165" s="0" t="n">
        <v>506.727363670653</v>
      </c>
      <c r="O165" s="0" t="n">
        <v>517.856799441462</v>
      </c>
    </row>
    <row r="166" customFormat="false" ht="15" hidden="false" customHeight="false" outlineLevel="0" collapsed="false">
      <c r="A166" s="0" t="n">
        <v>165</v>
      </c>
      <c r="B166" s="0" t="n">
        <v>915.975362600785</v>
      </c>
      <c r="C166" s="0" t="n">
        <v>795.562054814126</v>
      </c>
      <c r="D166" s="0" t="n">
        <v>703.233574870469</v>
      </c>
      <c r="E166" s="0" t="n">
        <v>873.322199736627</v>
      </c>
      <c r="F166" s="0" t="n">
        <v>1381.70108678403</v>
      </c>
      <c r="G166" s="0" t="n">
        <v>851.16529681526</v>
      </c>
      <c r="H166" s="0" t="n">
        <v>606.840128740252</v>
      </c>
      <c r="I166" s="0" t="n">
        <v>574.503487162703</v>
      </c>
      <c r="J166" s="0" t="n">
        <v>597.429351685263</v>
      </c>
      <c r="K166" s="0" t="n">
        <v>815.798930555819</v>
      </c>
      <c r="L166" s="0" t="n">
        <v>552.750031856836</v>
      </c>
      <c r="M166" s="0" t="n">
        <v>481.403772105387</v>
      </c>
      <c r="N166" s="0" t="n">
        <v>547.714762002277</v>
      </c>
      <c r="O166" s="0" t="n">
        <v>597.124256825578</v>
      </c>
    </row>
    <row r="167" customFormat="false" ht="15" hidden="false" customHeight="false" outlineLevel="0" collapsed="false">
      <c r="A167" s="0" t="n">
        <v>166</v>
      </c>
      <c r="B167" s="0" t="n">
        <v>905.112937588572</v>
      </c>
      <c r="C167" s="0" t="n">
        <v>1187.5266102022</v>
      </c>
      <c r="D167" s="0" t="n">
        <v>1257.47976486136</v>
      </c>
      <c r="E167" s="0" t="n">
        <v>1687.25350565291</v>
      </c>
      <c r="F167" s="0" t="n">
        <v>2247.44935163094</v>
      </c>
      <c r="G167" s="0" t="n">
        <v>763.339779258417</v>
      </c>
      <c r="H167" s="0" t="n">
        <v>911.942531779593</v>
      </c>
      <c r="I167" s="0" t="n">
        <v>881.568795969593</v>
      </c>
      <c r="J167" s="0" t="n">
        <v>801.02724849521</v>
      </c>
      <c r="K167" s="0" t="n">
        <v>1766.76682108508</v>
      </c>
      <c r="L167" s="0" t="n">
        <v>1083.9353973984</v>
      </c>
      <c r="M167" s="0" t="n">
        <v>781.204502484574</v>
      </c>
      <c r="N167" s="0" t="n">
        <v>735.500304417258</v>
      </c>
      <c r="O167" s="0" t="n">
        <v>692.188188824995</v>
      </c>
    </row>
    <row r="168" customFormat="false" ht="15" hidden="false" customHeight="false" outlineLevel="0" collapsed="false">
      <c r="A168" s="0" t="n">
        <v>167</v>
      </c>
      <c r="B168" s="0" t="n">
        <v>794.188805580704</v>
      </c>
      <c r="C168" s="0" t="n">
        <v>1082.00049216409</v>
      </c>
      <c r="D168" s="0" t="n">
        <v>1528.60096929557</v>
      </c>
      <c r="E168" s="0" t="n">
        <v>1945.60276111981</v>
      </c>
      <c r="F168" s="0" t="n">
        <v>1425.09988482152</v>
      </c>
      <c r="G168" s="0" t="n">
        <v>894.076096543743</v>
      </c>
      <c r="H168" s="0" t="n">
        <v>964.805417631788</v>
      </c>
      <c r="I168" s="0" t="n">
        <v>739.908796437652</v>
      </c>
      <c r="J168" s="0" t="n">
        <v>775.010823939423</v>
      </c>
      <c r="K168" s="0" t="n">
        <v>2656.08460958559</v>
      </c>
      <c r="L168" s="0" t="n">
        <v>870.788564302397</v>
      </c>
      <c r="M168" s="0" t="n">
        <v>646.179022487198</v>
      </c>
      <c r="N168" s="0" t="n">
        <v>675.621730888008</v>
      </c>
      <c r="O168" s="0" t="n">
        <v>652.558298934464</v>
      </c>
    </row>
    <row r="169" customFormat="false" ht="15" hidden="false" customHeight="false" outlineLevel="0" collapsed="false">
      <c r="A169" s="0" t="n">
        <v>168</v>
      </c>
      <c r="B169" s="0" t="n">
        <v>800.57506454398</v>
      </c>
      <c r="C169" s="0" t="n">
        <v>1232.96562177582</v>
      </c>
      <c r="D169" s="0" t="n">
        <v>1754.2254265885</v>
      </c>
      <c r="E169" s="0" t="n">
        <v>2098.66820555042</v>
      </c>
      <c r="F169" s="0" t="n">
        <v>886.049195186029</v>
      </c>
      <c r="G169" s="0" t="n">
        <v>786.892259011936</v>
      </c>
      <c r="H169" s="0" t="n">
        <v>999.105900334817</v>
      </c>
      <c r="I169" s="0" t="n">
        <v>820.949097778791</v>
      </c>
      <c r="J169" s="0" t="n">
        <v>870.786992693355</v>
      </c>
      <c r="K169" s="0" t="n">
        <v>2902.14701268075</v>
      </c>
      <c r="L169" s="0" t="n">
        <v>793.282348425295</v>
      </c>
      <c r="M169" s="0" t="n">
        <v>768.391791262181</v>
      </c>
      <c r="N169" s="0" t="n">
        <v>692.834796780935</v>
      </c>
      <c r="O169" s="0" t="n">
        <v>908.224575902101</v>
      </c>
    </row>
    <row r="170" customFormat="false" ht="15" hidden="false" customHeight="false" outlineLevel="0" collapsed="false">
      <c r="A170" s="0" t="n">
        <v>169</v>
      </c>
      <c r="B170" s="0" t="n">
        <v>334.592996803949</v>
      </c>
      <c r="C170" s="0" t="n">
        <v>446.97755800326</v>
      </c>
      <c r="D170" s="0" t="n">
        <v>294.458562141431</v>
      </c>
      <c r="E170" s="0" t="n">
        <v>265.895576665554</v>
      </c>
      <c r="F170" s="0" t="n">
        <v>276.084105328519</v>
      </c>
      <c r="G170" s="0" t="n">
        <v>439.894098597329</v>
      </c>
      <c r="H170" s="0" t="n">
        <v>571.303700158281</v>
      </c>
      <c r="I170" s="0" t="n">
        <v>386.1260545594</v>
      </c>
      <c r="J170" s="0" t="n">
        <v>364.072196203051</v>
      </c>
      <c r="K170" s="0" t="n">
        <v>386.04568979834</v>
      </c>
      <c r="L170" s="0" t="n">
        <v>495.167677444405</v>
      </c>
      <c r="M170" s="0" t="n">
        <v>409.004011891643</v>
      </c>
      <c r="N170" s="0" t="n">
        <v>128.420493230176</v>
      </c>
      <c r="O170" s="0" t="n">
        <v>90.3137183469154</v>
      </c>
      <c r="P170" s="0" t="n">
        <v>110.268331558234</v>
      </c>
    </row>
    <row r="171" customFormat="false" ht="15" hidden="false" customHeight="false" outlineLevel="0" collapsed="false">
      <c r="A171" s="0" t="n">
        <v>170</v>
      </c>
      <c r="B171" s="0" t="n">
        <v>386.984040432629</v>
      </c>
      <c r="C171" s="0" t="n">
        <v>413.534585379793</v>
      </c>
      <c r="D171" s="0" t="n">
        <v>300.056599145472</v>
      </c>
      <c r="E171" s="0" t="n">
        <v>283.61837397916</v>
      </c>
      <c r="F171" s="0" t="n">
        <v>321.394233224743</v>
      </c>
      <c r="G171" s="0" t="n">
        <v>458.768702538901</v>
      </c>
      <c r="H171" s="0" t="n">
        <v>574.480502353304</v>
      </c>
      <c r="I171" s="0" t="n">
        <v>454.261930654263</v>
      </c>
      <c r="J171" s="0" t="n">
        <v>417.398380592119</v>
      </c>
      <c r="K171" s="0" t="n">
        <v>428.625865800534</v>
      </c>
      <c r="L171" s="0" t="n">
        <v>540.877481297453</v>
      </c>
      <c r="M171" s="0" t="n">
        <v>413.948061959241</v>
      </c>
      <c r="N171" s="0" t="n">
        <v>244.528983519284</v>
      </c>
      <c r="O171" s="0" t="n">
        <v>207.845322838232</v>
      </c>
      <c r="P171" s="0" t="n">
        <v>244.341495156049</v>
      </c>
    </row>
    <row r="172" customFormat="false" ht="15" hidden="false" customHeight="false" outlineLevel="0" collapsed="false">
      <c r="A172" s="0" t="n">
        <v>171</v>
      </c>
      <c r="B172" s="0" t="n">
        <v>387.554443857872</v>
      </c>
      <c r="C172" s="0" t="n">
        <v>401.097051149698</v>
      </c>
      <c r="D172" s="0" t="n">
        <v>320.740432166068</v>
      </c>
      <c r="E172" s="0" t="n">
        <v>308.727681950632</v>
      </c>
      <c r="F172" s="0" t="n">
        <v>339.681568818787</v>
      </c>
      <c r="G172" s="0" t="n">
        <v>445.203302910459</v>
      </c>
      <c r="H172" s="0" t="n">
        <v>572.058427888042</v>
      </c>
      <c r="I172" s="0" t="n">
        <v>466.190682110925</v>
      </c>
      <c r="J172" s="0" t="n">
        <v>425.156990035304</v>
      </c>
      <c r="K172" s="0" t="n">
        <v>428.971573922213</v>
      </c>
      <c r="L172" s="0" t="n">
        <v>520.360160597109</v>
      </c>
      <c r="M172" s="0" t="n">
        <v>414.597404966661</v>
      </c>
      <c r="N172" s="0" t="n">
        <v>303.092561097666</v>
      </c>
      <c r="O172" s="0" t="n">
        <v>269.375821192932</v>
      </c>
      <c r="P172" s="0" t="n">
        <v>297.502978184871</v>
      </c>
    </row>
    <row r="173" customFormat="false" ht="15" hidden="false" customHeight="false" outlineLevel="0" collapsed="false">
      <c r="A173" s="0" t="n">
        <v>172</v>
      </c>
      <c r="B173" s="0" t="n">
        <v>380.873599294229</v>
      </c>
      <c r="C173" s="0" t="n">
        <v>387.824462914884</v>
      </c>
      <c r="D173" s="0" t="n">
        <v>323.664519107014</v>
      </c>
      <c r="E173" s="0" t="n">
        <v>312.756856087558</v>
      </c>
      <c r="F173" s="0" t="n">
        <v>337.493739212055</v>
      </c>
      <c r="G173" s="0" t="n">
        <v>428.859326936859</v>
      </c>
      <c r="H173" s="0" t="n">
        <v>575.644799164712</v>
      </c>
      <c r="I173" s="0" t="n">
        <v>481.585730836083</v>
      </c>
      <c r="J173" s="0" t="n">
        <v>445.348085354568</v>
      </c>
      <c r="K173" s="0" t="n">
        <v>435.583672763163</v>
      </c>
      <c r="L173" s="0" t="n">
        <v>502.960839946047</v>
      </c>
      <c r="M173" s="0" t="n">
        <v>413.295172359087</v>
      </c>
      <c r="N173" s="0" t="n">
        <v>329.690001937591</v>
      </c>
      <c r="O173" s="0" t="n">
        <v>299.584769938749</v>
      </c>
      <c r="P173" s="0" t="n">
        <v>316.518330764963</v>
      </c>
    </row>
    <row r="174" customFormat="false" ht="15" hidden="false" customHeight="false" outlineLevel="0" collapsed="false">
      <c r="A174" s="0" t="n">
        <v>173</v>
      </c>
      <c r="B174" s="0" t="n">
        <v>367.471867121217</v>
      </c>
      <c r="C174" s="0" t="n">
        <v>374.223196419427</v>
      </c>
      <c r="D174" s="0" t="n">
        <v>316.672524790163</v>
      </c>
      <c r="E174" s="0" t="n">
        <v>303.834952777757</v>
      </c>
      <c r="F174" s="0" t="n">
        <v>321.550676531954</v>
      </c>
      <c r="G174" s="0" t="n">
        <v>395.035084576418</v>
      </c>
      <c r="H174" s="0" t="n">
        <v>590.383853541444</v>
      </c>
      <c r="I174" s="0" t="n">
        <v>499.446289311041</v>
      </c>
      <c r="J174" s="0" t="n">
        <v>460.631704032544</v>
      </c>
      <c r="K174" s="0" t="n">
        <v>437.001596479403</v>
      </c>
      <c r="L174" s="0" t="n">
        <v>472.542814156702</v>
      </c>
      <c r="M174" s="0" t="n">
        <v>421.845223074684</v>
      </c>
      <c r="N174" s="0" t="n">
        <v>347.835173970124</v>
      </c>
      <c r="O174" s="0" t="n">
        <v>315.430025552837</v>
      </c>
      <c r="P174" s="0" t="n">
        <v>320.327976969514</v>
      </c>
    </row>
    <row r="175" customFormat="false" ht="15" hidden="false" customHeight="false" outlineLevel="0" collapsed="false">
      <c r="A175" s="0" t="n">
        <v>174</v>
      </c>
      <c r="B175" s="0" t="n">
        <v>378.109432106861</v>
      </c>
      <c r="C175" s="0" t="n">
        <v>372.371724454791</v>
      </c>
      <c r="D175" s="0" t="n">
        <v>323.832492974527</v>
      </c>
      <c r="E175" s="0" t="n">
        <v>315.677596383425</v>
      </c>
      <c r="F175" s="0" t="n">
        <v>335.880824427169</v>
      </c>
      <c r="G175" s="0" t="n">
        <v>412.524977096928</v>
      </c>
      <c r="H175" s="0" t="n">
        <v>587.550906983113</v>
      </c>
      <c r="I175" s="0" t="n">
        <v>500.976895654867</v>
      </c>
      <c r="J175" s="0" t="n">
        <v>467.249964420216</v>
      </c>
      <c r="K175" s="0" t="n">
        <v>445.476395426955</v>
      </c>
      <c r="L175" s="0" t="n">
        <v>493.545078276495</v>
      </c>
      <c r="M175" s="0" t="n">
        <v>409.291719328559</v>
      </c>
      <c r="N175" s="0" t="n">
        <v>349.912087329127</v>
      </c>
      <c r="O175" s="0" t="n">
        <v>326.975982947302</v>
      </c>
      <c r="P175" s="0" t="n">
        <v>336.113911470223</v>
      </c>
    </row>
    <row r="176" customFormat="false" ht="15" hidden="false" customHeight="false" outlineLevel="0" collapsed="false">
      <c r="A176" s="0" t="n">
        <v>175</v>
      </c>
      <c r="B176" s="0" t="n">
        <v>376.474252678125</v>
      </c>
      <c r="C176" s="0" t="n">
        <v>369.674745303016</v>
      </c>
      <c r="D176" s="0" t="n">
        <v>324.41133319144</v>
      </c>
      <c r="E176" s="0" t="n">
        <v>316.456455030288</v>
      </c>
      <c r="F176" s="0" t="n">
        <v>335.273347825179</v>
      </c>
      <c r="G176" s="0" t="n">
        <v>408.399946152578</v>
      </c>
      <c r="H176" s="0" t="n">
        <v>594.450658858891</v>
      </c>
      <c r="I176" s="0" t="n">
        <v>510.067095465567</v>
      </c>
      <c r="J176" s="0" t="n">
        <v>474.232509050795</v>
      </c>
      <c r="K176" s="0" t="n">
        <v>446.388360519768</v>
      </c>
      <c r="L176" s="0" t="n">
        <v>490.396095622658</v>
      </c>
      <c r="M176" s="0" t="n">
        <v>410.016504759338</v>
      </c>
      <c r="N176" s="0" t="n">
        <v>356.085851736159</v>
      </c>
      <c r="O176" s="0" t="n">
        <v>333.670582377533</v>
      </c>
      <c r="P176" s="0" t="n">
        <v>339.536063396384</v>
      </c>
    </row>
    <row r="177" customFormat="false" ht="15" hidden="false" customHeight="false" outlineLevel="0" collapsed="false">
      <c r="A177" s="0" t="n">
        <v>176</v>
      </c>
      <c r="B177" s="0" t="n">
        <v>365.30054151095</v>
      </c>
      <c r="C177" s="0" t="n">
        <v>365.725681514937</v>
      </c>
      <c r="D177" s="0" t="n">
        <v>322.393578130485</v>
      </c>
      <c r="E177" s="0" t="n">
        <v>311.849215374629</v>
      </c>
      <c r="F177" s="0" t="n">
        <v>324.80087923392</v>
      </c>
      <c r="G177" s="0" t="n">
        <v>387.044551133071</v>
      </c>
      <c r="H177" s="0" t="n">
        <v>621.290600200801</v>
      </c>
      <c r="I177" s="0" t="n">
        <v>537.177591321689</v>
      </c>
      <c r="J177" s="0" t="n">
        <v>487.318930750348</v>
      </c>
      <c r="K177" s="0" t="n">
        <v>443.84037129854</v>
      </c>
      <c r="L177" s="0" t="n">
        <v>471.707837307098</v>
      </c>
      <c r="M177" s="0" t="n">
        <v>421.385632088637</v>
      </c>
      <c r="N177" s="0" t="n">
        <v>371.199231416814</v>
      </c>
      <c r="O177" s="0" t="n">
        <v>344.1534003783</v>
      </c>
      <c r="P177" s="0" t="n">
        <v>338.711263059258</v>
      </c>
    </row>
    <row r="178" customFormat="false" ht="15" hidden="false" customHeight="false" outlineLevel="0" collapsed="false">
      <c r="A178" s="0" t="n">
        <v>177</v>
      </c>
      <c r="B178" s="0" t="n">
        <v>370.663625155788</v>
      </c>
      <c r="C178" s="0" t="n">
        <v>365.920676320395</v>
      </c>
      <c r="D178" s="0" t="n">
        <v>328.036635422533</v>
      </c>
      <c r="E178" s="0" t="n">
        <v>319.659842991135</v>
      </c>
      <c r="F178" s="0" t="n">
        <v>331.445328716086</v>
      </c>
      <c r="G178" s="0" t="n">
        <v>392.119600802986</v>
      </c>
      <c r="H178" s="0" t="n">
        <v>632.188538776064</v>
      </c>
      <c r="I178" s="0" t="n">
        <v>559.930266740766</v>
      </c>
      <c r="J178" s="0" t="n">
        <v>502.270350960779</v>
      </c>
      <c r="K178" s="0" t="n">
        <v>450.152653351826</v>
      </c>
      <c r="L178" s="0" t="n">
        <v>476.760257698087</v>
      </c>
      <c r="M178" s="0" t="n">
        <v>417.181028333113</v>
      </c>
      <c r="N178" s="0" t="n">
        <v>379.01891182997</v>
      </c>
      <c r="O178" s="0" t="n">
        <v>356.660006782942</v>
      </c>
      <c r="P178" s="0" t="n">
        <v>349.158012402629</v>
      </c>
    </row>
    <row r="179" customFormat="false" ht="15" hidden="false" customHeight="false" outlineLevel="0" collapsed="false">
      <c r="A179" s="0" t="n">
        <v>178</v>
      </c>
      <c r="B179" s="0" t="n">
        <v>362.691619630771</v>
      </c>
      <c r="C179" s="0" t="n">
        <v>372.184926115994</v>
      </c>
      <c r="D179" s="0" t="n">
        <v>336.552540799697</v>
      </c>
      <c r="E179" s="0" t="n">
        <v>320.329619279232</v>
      </c>
      <c r="F179" s="0" t="n">
        <v>326.193992454981</v>
      </c>
      <c r="G179" s="0" t="n">
        <v>391.276122619988</v>
      </c>
      <c r="H179" s="0" t="n">
        <v>659.69695087649</v>
      </c>
      <c r="I179" s="0" t="n">
        <v>616.910460525038</v>
      </c>
      <c r="J179" s="0" t="n">
        <v>524.915518920385</v>
      </c>
      <c r="K179" s="0" t="n">
        <v>445.668723546169</v>
      </c>
      <c r="L179" s="0" t="n">
        <v>460.268112270387</v>
      </c>
      <c r="M179" s="0" t="n">
        <v>424.802460393046</v>
      </c>
      <c r="N179" s="0" t="n">
        <v>398.545091617346</v>
      </c>
      <c r="O179" s="0" t="n">
        <v>368.029374269006</v>
      </c>
      <c r="P179" s="0" t="n">
        <v>352.944195611057</v>
      </c>
    </row>
    <row r="180" customFormat="false" ht="15" hidden="false" customHeight="false" outlineLevel="0" collapsed="false">
      <c r="A180" s="0" t="n">
        <v>179</v>
      </c>
      <c r="B180" s="0" t="n">
        <v>369.070745103715</v>
      </c>
      <c r="C180" s="0" t="n">
        <v>369.498931186655</v>
      </c>
      <c r="D180" s="0" t="n">
        <v>343.502782354024</v>
      </c>
      <c r="E180" s="0" t="n">
        <v>317.497442099968</v>
      </c>
      <c r="F180" s="0" t="n">
        <v>324.917091335708</v>
      </c>
      <c r="G180" s="0" t="n">
        <v>401.445525054259</v>
      </c>
      <c r="H180" s="0" t="n">
        <v>673.576477348077</v>
      </c>
      <c r="I180" s="0" t="n">
        <v>651.973387653535</v>
      </c>
      <c r="J180" s="0" t="n">
        <v>526.208205634883</v>
      </c>
      <c r="K180" s="0" t="n">
        <v>434.406978663749</v>
      </c>
      <c r="L180" s="0" t="n">
        <v>481.692512260731</v>
      </c>
      <c r="M180" s="0" t="n">
        <v>431.449497179963</v>
      </c>
      <c r="N180" s="0" t="n">
        <v>414.004302097293</v>
      </c>
      <c r="O180" s="0" t="n">
        <v>364.504600223529</v>
      </c>
      <c r="P180" s="0" t="n">
        <v>341.264323903309</v>
      </c>
    </row>
    <row r="181" customFormat="false" ht="15" hidden="false" customHeight="false" outlineLevel="0" collapsed="false">
      <c r="A181" s="0" t="n">
        <v>180</v>
      </c>
      <c r="B181" s="0" t="n">
        <v>389.631499663978</v>
      </c>
      <c r="C181" s="0" t="n">
        <v>365.515026822583</v>
      </c>
      <c r="D181" s="0" t="n">
        <v>347.318236915859</v>
      </c>
      <c r="E181" s="0" t="n">
        <v>317.812588826457</v>
      </c>
      <c r="F181" s="0" t="n">
        <v>320.358145001379</v>
      </c>
      <c r="G181" s="0" t="n">
        <v>396.607679573258</v>
      </c>
      <c r="H181" s="0" t="n">
        <v>682.906493575576</v>
      </c>
      <c r="I181" s="0" t="n">
        <v>642.379705496964</v>
      </c>
      <c r="J181" s="0" t="n">
        <v>527.279879648434</v>
      </c>
      <c r="K181" s="0" t="n">
        <v>443.136198050256</v>
      </c>
      <c r="L181" s="0" t="n">
        <v>508.557176077643</v>
      </c>
      <c r="M181" s="0" t="n">
        <v>432.268489726563</v>
      </c>
      <c r="N181" s="0" t="n">
        <v>416.359362325076</v>
      </c>
      <c r="O181" s="0" t="n">
        <v>361.762799768741</v>
      </c>
      <c r="P181" s="0" t="n">
        <v>340.826664125989</v>
      </c>
    </row>
    <row r="182" customFormat="false" ht="15" hidden="false" customHeight="false" outlineLevel="0" collapsed="false">
      <c r="A182" s="0" t="n">
        <v>181</v>
      </c>
      <c r="B182" s="0" t="n">
        <v>392.123171435542</v>
      </c>
      <c r="C182" s="0" t="n">
        <v>283.699212238781</v>
      </c>
      <c r="D182" s="0" t="n">
        <v>178.156201219149</v>
      </c>
      <c r="E182" s="0" t="n">
        <v>170.376235525975</v>
      </c>
      <c r="F182" s="0" t="n">
        <v>192.850963679565</v>
      </c>
      <c r="G182" s="0" t="n">
        <v>419.678690927135</v>
      </c>
      <c r="H182" s="0" t="n">
        <v>478.936311924106</v>
      </c>
      <c r="I182" s="0" t="n">
        <v>444.145153404569</v>
      </c>
      <c r="J182" s="0" t="n">
        <v>528.273106616557</v>
      </c>
      <c r="K182" s="0" t="n">
        <v>600.849759018303</v>
      </c>
      <c r="L182" s="0" t="n">
        <v>598.141178994088</v>
      </c>
      <c r="M182" s="0" t="n">
        <v>254.554366601682</v>
      </c>
      <c r="N182" s="0" t="n">
        <v>159.375056106359</v>
      </c>
      <c r="O182" s="0" t="n">
        <v>212.1370317286</v>
      </c>
      <c r="P182" s="0" t="n">
        <v>248.008637539377</v>
      </c>
    </row>
    <row r="183" customFormat="false" ht="15" hidden="false" customHeight="false" outlineLevel="0" collapsed="false">
      <c r="A183" s="0" t="n">
        <v>182</v>
      </c>
      <c r="B183" s="0" t="n">
        <v>541.749542393429</v>
      </c>
      <c r="C183" s="0" t="n">
        <v>572.230493848225</v>
      </c>
      <c r="D183" s="0" t="n">
        <v>435.967868089912</v>
      </c>
      <c r="E183" s="0" t="n">
        <v>413.78832255058</v>
      </c>
      <c r="F183" s="0" t="n">
        <v>481.108017329608</v>
      </c>
      <c r="G183" s="0" t="n">
        <v>679.28453521665</v>
      </c>
      <c r="H183" s="0" t="n">
        <v>744.861552727076</v>
      </c>
      <c r="I183" s="0" t="n">
        <v>591.171322602138</v>
      </c>
      <c r="J183" s="0" t="n">
        <v>513.62120042087</v>
      </c>
      <c r="K183" s="0" t="n">
        <v>533.963615782145</v>
      </c>
      <c r="L183" s="0" t="n">
        <v>782.21147308025</v>
      </c>
      <c r="M183" s="0" t="n">
        <v>550.26058989626</v>
      </c>
      <c r="N183" s="0" t="n">
        <v>343.254828663828</v>
      </c>
      <c r="O183" s="0" t="n">
        <v>296.546437169684</v>
      </c>
      <c r="P183" s="0" t="n">
        <v>342.092196239176</v>
      </c>
    </row>
    <row r="184" customFormat="false" ht="15" hidden="false" customHeight="false" outlineLevel="0" collapsed="false">
      <c r="A184" s="0" t="n">
        <v>183</v>
      </c>
      <c r="B184" s="0" t="n">
        <v>525.84341583543</v>
      </c>
      <c r="C184" s="0" t="n">
        <v>561.691920791344</v>
      </c>
      <c r="D184" s="0" t="n">
        <v>454.001420375485</v>
      </c>
      <c r="E184" s="0" t="n">
        <v>441.978412653859</v>
      </c>
      <c r="F184" s="0" t="n">
        <v>492.269012164799</v>
      </c>
      <c r="G184" s="0" t="n">
        <v>655.054512990771</v>
      </c>
      <c r="H184" s="0" t="n">
        <v>743.324854677235</v>
      </c>
      <c r="I184" s="0" t="n">
        <v>614.29789442325</v>
      </c>
      <c r="J184" s="0" t="n">
        <v>558.871964450999</v>
      </c>
      <c r="K184" s="0" t="n">
        <v>572.0085302923</v>
      </c>
      <c r="L184" s="0" t="n">
        <v>746.700581973931</v>
      </c>
      <c r="M184" s="0" t="n">
        <v>544.989434822283</v>
      </c>
      <c r="N184" s="0" t="n">
        <v>426.092580972667</v>
      </c>
      <c r="O184" s="0" t="n">
        <v>389.767711073635</v>
      </c>
      <c r="P184" s="0" t="n">
        <v>418.838178728708</v>
      </c>
    </row>
    <row r="185" customFormat="false" ht="15" hidden="false" customHeight="false" outlineLevel="0" collapsed="false">
      <c r="A185" s="0" t="n">
        <v>184</v>
      </c>
      <c r="B185" s="0" t="n">
        <v>536.920811480083</v>
      </c>
      <c r="C185" s="0" t="n">
        <v>539.169648412298</v>
      </c>
      <c r="D185" s="0" t="n">
        <v>460.456500267549</v>
      </c>
      <c r="E185" s="0" t="n">
        <v>456.303167018162</v>
      </c>
      <c r="F185" s="0" t="n">
        <v>500.522867970761</v>
      </c>
      <c r="G185" s="0" t="n">
        <v>652.44368061618</v>
      </c>
      <c r="H185" s="0" t="n">
        <v>730.578651102897</v>
      </c>
      <c r="I185" s="0" t="n">
        <v>606.223004459428</v>
      </c>
      <c r="J185" s="0" t="n">
        <v>573.289851924641</v>
      </c>
      <c r="K185" s="0" t="n">
        <v>599.210995017327</v>
      </c>
      <c r="L185" s="0" t="n">
        <v>748.152916118426</v>
      </c>
      <c r="M185" s="0" t="n">
        <v>520.82944231078</v>
      </c>
      <c r="N185" s="0" t="n">
        <v>444.601793987834</v>
      </c>
      <c r="O185" s="0" t="n">
        <v>430.85385494885</v>
      </c>
      <c r="P185" s="0" t="n">
        <v>461.019475959956</v>
      </c>
    </row>
    <row r="186" customFormat="false" ht="15" hidden="false" customHeight="false" outlineLevel="0" collapsed="false">
      <c r="A186" s="0" t="n">
        <v>185</v>
      </c>
      <c r="B186" s="0" t="n">
        <v>481.416453405804</v>
      </c>
      <c r="C186" s="0" t="n">
        <v>510.962623446671</v>
      </c>
      <c r="D186" s="0" t="n">
        <v>439.373249889496</v>
      </c>
      <c r="E186" s="0" t="n">
        <v>414.46233484287</v>
      </c>
      <c r="F186" s="0" t="n">
        <v>426.434390221151</v>
      </c>
      <c r="G186" s="0" t="n">
        <v>482.478362866737</v>
      </c>
      <c r="H186" s="0" t="n">
        <v>708.219764318993</v>
      </c>
      <c r="I186" s="0" t="n">
        <v>627.045279512443</v>
      </c>
      <c r="J186" s="0" t="n">
        <v>578.596329734198</v>
      </c>
      <c r="K186" s="0" t="n">
        <v>551.393846177286</v>
      </c>
      <c r="L186" s="0" t="n">
        <v>563.057766645257</v>
      </c>
      <c r="M186" s="0" t="n">
        <v>572.037186024781</v>
      </c>
      <c r="N186" s="0" t="n">
        <v>475.258773990162</v>
      </c>
      <c r="O186" s="0" t="n">
        <v>427.445745218315</v>
      </c>
      <c r="P186" s="0" t="n">
        <v>426.292418102771</v>
      </c>
    </row>
    <row r="187" customFormat="false" ht="15" hidden="false" customHeight="false" outlineLevel="0" collapsed="false">
      <c r="A187" s="0" t="n">
        <v>186</v>
      </c>
      <c r="B187" s="0" t="n">
        <v>536.04336600747</v>
      </c>
      <c r="C187" s="0" t="n">
        <v>536.374015592939</v>
      </c>
      <c r="D187" s="0" t="n">
        <v>473.232357104281</v>
      </c>
      <c r="E187" s="0" t="n">
        <v>472.676613477876</v>
      </c>
      <c r="F187" s="0" t="n">
        <v>509.033984912812</v>
      </c>
      <c r="G187" s="0" t="n">
        <v>644.672463687211</v>
      </c>
      <c r="H187" s="0" t="n">
        <v>739.943415911299</v>
      </c>
      <c r="I187" s="0" t="n">
        <v>624.592090708788</v>
      </c>
      <c r="J187" s="0" t="n">
        <v>602.531213680709</v>
      </c>
      <c r="K187" s="0" t="n">
        <v>602.662733639224</v>
      </c>
      <c r="L187" s="0" t="n">
        <v>737.669335053296</v>
      </c>
      <c r="M187" s="0" t="n">
        <v>517.53201912009</v>
      </c>
      <c r="N187" s="0" t="n">
        <v>465.89211724147</v>
      </c>
      <c r="O187" s="0" t="n">
        <v>457.245015188976</v>
      </c>
      <c r="P187" s="0" t="n">
        <v>477.226149996402</v>
      </c>
    </row>
    <row r="188" customFormat="false" ht="15" hidden="false" customHeight="false" outlineLevel="0" collapsed="false">
      <c r="A188" s="0" t="n">
        <v>187</v>
      </c>
      <c r="B188" s="0" t="n">
        <v>539.313096305362</v>
      </c>
      <c r="C188" s="0" t="n">
        <v>535.281905704461</v>
      </c>
      <c r="D188" s="0" t="n">
        <v>475.809098925966</v>
      </c>
      <c r="E188" s="0" t="n">
        <v>477.073437866438</v>
      </c>
      <c r="F188" s="0" t="n">
        <v>513.339098729328</v>
      </c>
      <c r="G188" s="0" t="n">
        <v>645.930343430948</v>
      </c>
      <c r="H188" s="0" t="n">
        <v>743.597228613964</v>
      </c>
      <c r="I188" s="0" t="n">
        <v>632.091907661106</v>
      </c>
      <c r="J188" s="0" t="n">
        <v>612.012024048061</v>
      </c>
      <c r="K188" s="0" t="n">
        <v>608.988702987105</v>
      </c>
      <c r="L188" s="0" t="n">
        <v>741.911976809815</v>
      </c>
      <c r="M188" s="0" t="n">
        <v>516.328843017141</v>
      </c>
      <c r="N188" s="0" t="n">
        <v>472.242192117166</v>
      </c>
      <c r="O188" s="0" t="n">
        <v>465.092825134258</v>
      </c>
      <c r="P188" s="0" t="n">
        <v>483.660679687525</v>
      </c>
    </row>
    <row r="189" customFormat="false" ht="15" hidden="false" customHeight="false" outlineLevel="0" collapsed="false">
      <c r="A189" s="0" t="n">
        <v>188</v>
      </c>
      <c r="B189" s="0" t="n">
        <v>495.683162309396</v>
      </c>
      <c r="C189" s="0" t="n">
        <v>509.512922837059</v>
      </c>
      <c r="D189" s="0" t="n">
        <v>460.802007142393</v>
      </c>
      <c r="E189" s="0" t="n">
        <v>442.169296756704</v>
      </c>
      <c r="F189" s="0" t="n">
        <v>448.521894877562</v>
      </c>
      <c r="G189" s="0" t="n">
        <v>492.555626235138</v>
      </c>
      <c r="H189" s="0" t="n">
        <v>758.399791747802</v>
      </c>
      <c r="I189" s="0" t="n">
        <v>659.49919969413</v>
      </c>
      <c r="J189" s="0" t="n">
        <v>608.842259279072</v>
      </c>
      <c r="K189" s="0" t="n">
        <v>570.499366779668</v>
      </c>
      <c r="L189" s="0" t="n">
        <v>571.368693261206</v>
      </c>
      <c r="M189" s="0" t="n">
        <v>591.67981061797</v>
      </c>
      <c r="N189" s="0" t="n">
        <v>510.495991339634</v>
      </c>
      <c r="O189" s="0" t="n">
        <v>469.195168468941</v>
      </c>
      <c r="P189" s="0" t="n">
        <v>460.290816128646</v>
      </c>
    </row>
    <row r="190" customFormat="false" ht="15" hidden="false" customHeight="false" outlineLevel="0" collapsed="false">
      <c r="A190" s="0" t="n">
        <v>189</v>
      </c>
      <c r="B190" s="0" t="n">
        <v>561.703724914951</v>
      </c>
      <c r="C190" s="0" t="n">
        <v>536.799752430302</v>
      </c>
      <c r="D190" s="0" t="n">
        <v>486.972578694496</v>
      </c>
      <c r="E190" s="0" t="n">
        <v>493.03772695816</v>
      </c>
      <c r="F190" s="0" t="n">
        <v>529.202436735982</v>
      </c>
      <c r="G190" s="0" t="n">
        <v>647.14321313961</v>
      </c>
      <c r="H190" s="0" t="n">
        <v>774.085825079466</v>
      </c>
      <c r="I190" s="0" t="n">
        <v>690.109957228001</v>
      </c>
      <c r="J190" s="0" t="n">
        <v>657.518078940058</v>
      </c>
      <c r="K190" s="0" t="n">
        <v>637.637383351402</v>
      </c>
      <c r="L190" s="0" t="n">
        <v>758.419805834622</v>
      </c>
      <c r="M190" s="0" t="n">
        <v>520.074226473413</v>
      </c>
      <c r="N190" s="0" t="n">
        <v>498.698193331349</v>
      </c>
      <c r="O190" s="0" t="n">
        <v>495.655502491205</v>
      </c>
      <c r="P190" s="0" t="n">
        <v>504.841053017507</v>
      </c>
    </row>
    <row r="191" customFormat="false" ht="15" hidden="false" customHeight="false" outlineLevel="0" collapsed="false">
      <c r="A191" s="0" t="n">
        <v>190</v>
      </c>
      <c r="B191" s="0" t="n">
        <v>570.12803732169</v>
      </c>
      <c r="C191" s="0" t="n">
        <v>565.030266733977</v>
      </c>
      <c r="D191" s="0" t="n">
        <v>509.487361058285</v>
      </c>
      <c r="E191" s="0" t="n">
        <v>506.980393094002</v>
      </c>
      <c r="F191" s="0" t="n">
        <v>525.034649682175</v>
      </c>
      <c r="G191" s="0" t="n">
        <v>657.128057714752</v>
      </c>
      <c r="H191" s="0" t="n">
        <v>790.83039397407</v>
      </c>
      <c r="I191" s="0" t="n">
        <v>772.717818053221</v>
      </c>
      <c r="J191" s="0" t="n">
        <v>689.295493898562</v>
      </c>
      <c r="K191" s="0" t="n">
        <v>638.117312120352</v>
      </c>
      <c r="L191" s="0" t="n">
        <v>745.253958523156</v>
      </c>
      <c r="M191" s="0" t="n">
        <v>522.638545007947</v>
      </c>
      <c r="N191" s="0" t="n">
        <v>515.504203817755</v>
      </c>
      <c r="O191" s="0" t="n">
        <v>526.736399807313</v>
      </c>
      <c r="P191" s="0" t="n">
        <v>524.001120204524</v>
      </c>
    </row>
    <row r="192" customFormat="false" ht="15" hidden="false" customHeight="false" outlineLevel="0" collapsed="false">
      <c r="A192" s="0" t="n">
        <v>191</v>
      </c>
      <c r="B192" s="0" t="n">
        <v>868.793411493437</v>
      </c>
      <c r="C192" s="0" t="n">
        <v>556.61409117782</v>
      </c>
      <c r="D192" s="0" t="n">
        <v>565.113464597613</v>
      </c>
      <c r="E192" s="0" t="n">
        <v>504.518786320773</v>
      </c>
      <c r="F192" s="0" t="n">
        <v>654.906363080236</v>
      </c>
      <c r="G192" s="0" t="n">
        <v>596.812006770237</v>
      </c>
      <c r="H192" s="0" t="n">
        <v>804.667831417195</v>
      </c>
      <c r="I192" s="0" t="n">
        <v>802.743949821949</v>
      </c>
      <c r="J192" s="0" t="n">
        <v>723.343993573129</v>
      </c>
      <c r="K192" s="0" t="n">
        <v>689.62841231783</v>
      </c>
      <c r="L192" s="0" t="n">
        <v>754.563954651542</v>
      </c>
      <c r="M192" s="0" t="n">
        <v>698.849351374341</v>
      </c>
      <c r="N192" s="0" t="n">
        <v>635.713151066222</v>
      </c>
      <c r="O192" s="0" t="n">
        <v>482.4546173472</v>
      </c>
      <c r="P192" s="0" t="n">
        <v>472.783772858648</v>
      </c>
    </row>
    <row r="193" customFormat="false" ht="15" hidden="false" customHeight="false" outlineLevel="0" collapsed="false">
      <c r="A193" s="0" t="n">
        <v>192</v>
      </c>
      <c r="B193" s="0" t="n">
        <v>671.836048210174</v>
      </c>
      <c r="C193" s="0" t="n">
        <v>575.630964382988</v>
      </c>
      <c r="D193" s="0" t="n">
        <v>536.388307260429</v>
      </c>
      <c r="E193" s="0" t="n">
        <v>517.677450420748</v>
      </c>
      <c r="F193" s="0" t="n">
        <v>558.542564453105</v>
      </c>
      <c r="G193" s="0" t="n">
        <v>769.912993908042</v>
      </c>
      <c r="H193" s="0" t="n">
        <v>762.902890592425</v>
      </c>
      <c r="I193" s="0" t="n">
        <v>839.392112966726</v>
      </c>
      <c r="J193" s="0" t="n">
        <v>733.274512448977</v>
      </c>
      <c r="K193" s="0" t="n">
        <v>655.008526549982</v>
      </c>
      <c r="L193" s="0" t="n">
        <v>915.802059774389</v>
      </c>
      <c r="M193" s="0" t="n">
        <v>570.349503714333</v>
      </c>
      <c r="N193" s="0" t="n">
        <v>550.008304005988</v>
      </c>
      <c r="O193" s="0" t="n">
        <v>516.634965936344</v>
      </c>
      <c r="P193" s="0" t="n">
        <v>523.780546200851</v>
      </c>
    </row>
    <row r="194" customFormat="false" ht="15" hidden="false" customHeight="false" outlineLevel="0" collapsed="false">
      <c r="A194" s="0" t="n">
        <v>193</v>
      </c>
      <c r="B194" s="0" t="n">
        <v>479.788034598691</v>
      </c>
      <c r="C194" s="0" t="n">
        <v>559.195203829636</v>
      </c>
      <c r="D194" s="0" t="n">
        <v>372.427247988759</v>
      </c>
      <c r="E194" s="0" t="n">
        <v>358.400712396902</v>
      </c>
      <c r="F194" s="0" t="n">
        <v>399.862583753136</v>
      </c>
      <c r="G194" s="0" t="n">
        <v>603.436008675273</v>
      </c>
      <c r="H194" s="0" t="n">
        <v>646.993430693956</v>
      </c>
      <c r="I194" s="0" t="n">
        <v>489.952777007335</v>
      </c>
      <c r="J194" s="0" t="n">
        <v>459.813174073078</v>
      </c>
      <c r="K194" s="0" t="n">
        <v>478.376159801508</v>
      </c>
      <c r="L194" s="0" t="n">
        <v>645.266427618519</v>
      </c>
      <c r="M194" s="0" t="n">
        <v>457.619133090427</v>
      </c>
      <c r="N194" s="0" t="n">
        <v>176.331091141031</v>
      </c>
      <c r="O194" s="0" t="n">
        <v>144.761380102458</v>
      </c>
      <c r="P194" s="0" t="n">
        <v>180.165405694386</v>
      </c>
    </row>
    <row r="195" customFormat="false" ht="15" hidden="false" customHeight="false" outlineLevel="0" collapsed="false">
      <c r="A195" s="0" t="n">
        <v>194</v>
      </c>
      <c r="B195" s="0" t="n">
        <v>581.866337089691</v>
      </c>
      <c r="C195" s="0" t="n">
        <v>373.791360906632</v>
      </c>
      <c r="D195" s="0" t="n">
        <v>335.149496804868</v>
      </c>
      <c r="E195" s="0" t="n">
        <v>369.138009099421</v>
      </c>
      <c r="F195" s="0" t="n">
        <v>490.702178468515</v>
      </c>
      <c r="G195" s="0" t="n">
        <v>659.493829824989</v>
      </c>
      <c r="H195" s="0" t="n">
        <v>399.090489069269</v>
      </c>
      <c r="I195" s="0" t="n">
        <v>354.350236944581</v>
      </c>
      <c r="J195" s="0" t="n">
        <v>397.889634170409</v>
      </c>
      <c r="K195" s="0" t="n">
        <v>538.462052819896</v>
      </c>
      <c r="L195" s="0" t="n">
        <v>686.972940755222</v>
      </c>
      <c r="M195" s="0" t="n">
        <v>240.097190192688</v>
      </c>
      <c r="N195" s="0" t="n">
        <v>219.651584583455</v>
      </c>
      <c r="O195" s="0" t="n">
        <v>309.222424254184</v>
      </c>
      <c r="P195" s="0" t="n">
        <v>466.922366483482</v>
      </c>
    </row>
    <row r="196" customFormat="false" ht="15" hidden="false" customHeight="false" outlineLevel="0" collapsed="false">
      <c r="A196" s="0" t="n">
        <v>195</v>
      </c>
      <c r="B196" s="0" t="n">
        <v>582.958448754446</v>
      </c>
      <c r="C196" s="0" t="n">
        <v>409.308137668525</v>
      </c>
      <c r="D196" s="0" t="n">
        <v>377.339877859343</v>
      </c>
      <c r="E196" s="0" t="n">
        <v>401.492180651236</v>
      </c>
      <c r="F196" s="0" t="n">
        <v>478.427679903063</v>
      </c>
      <c r="G196" s="0" t="n">
        <v>629.411203198295</v>
      </c>
      <c r="H196" s="0" t="n">
        <v>500.273751197175</v>
      </c>
      <c r="I196" s="0" t="n">
        <v>463.796092459421</v>
      </c>
      <c r="J196" s="0" t="n">
        <v>492.820100304161</v>
      </c>
      <c r="K196" s="0" t="n">
        <v>567.681876956462</v>
      </c>
      <c r="L196" s="0" t="n">
        <v>756.776801423249</v>
      </c>
      <c r="M196" s="0" t="n">
        <v>356.64089843617</v>
      </c>
      <c r="N196" s="0" t="n">
        <v>326.074904042264</v>
      </c>
      <c r="O196" s="0" t="n">
        <v>376.437016371479</v>
      </c>
      <c r="P196" s="0" t="n">
        <v>490.994570658742</v>
      </c>
    </row>
    <row r="197" customFormat="false" ht="15" hidden="false" customHeight="false" outlineLevel="0" collapsed="false">
      <c r="A197" s="0" t="n">
        <v>196</v>
      </c>
      <c r="B197" s="0" t="n">
        <v>553.471704629941</v>
      </c>
      <c r="C197" s="0" t="n">
        <v>437.52369596627</v>
      </c>
      <c r="D197" s="0" t="n">
        <v>398.215629516453</v>
      </c>
      <c r="E197" s="0" t="n">
        <v>409.894870867725</v>
      </c>
      <c r="F197" s="0" t="n">
        <v>456.581035033537</v>
      </c>
      <c r="G197" s="0" t="n">
        <v>603.982201860462</v>
      </c>
      <c r="H197" s="0" t="n">
        <v>615.577903020922</v>
      </c>
      <c r="I197" s="0" t="n">
        <v>529.508865239318</v>
      </c>
      <c r="J197" s="0" t="n">
        <v>538.587496954465</v>
      </c>
      <c r="K197" s="0" t="n">
        <v>595.983127585123</v>
      </c>
      <c r="L197" s="0" t="n">
        <v>750.774817066866</v>
      </c>
      <c r="M197" s="0" t="n">
        <v>440.143134976437</v>
      </c>
      <c r="N197" s="0" t="n">
        <v>396.026593708787</v>
      </c>
      <c r="O197" s="0" t="n">
        <v>406.055619582293</v>
      </c>
      <c r="P197" s="0" t="n">
        <v>477.021641858287</v>
      </c>
    </row>
    <row r="198" customFormat="false" ht="15" hidden="false" customHeight="false" outlineLevel="0" collapsed="false">
      <c r="A198" s="0" t="n">
        <v>197</v>
      </c>
      <c r="B198" s="0" t="n">
        <v>531.526137054965</v>
      </c>
      <c r="C198" s="0" t="n">
        <v>463.398980830479</v>
      </c>
      <c r="D198" s="0" t="n">
        <v>412.923584182665</v>
      </c>
      <c r="E198" s="0" t="n">
        <v>409.513765829094</v>
      </c>
      <c r="F198" s="0" t="n">
        <v>440.421186502344</v>
      </c>
      <c r="G198" s="0" t="n">
        <v>582.573624132322</v>
      </c>
      <c r="H198" s="0" t="n">
        <v>691.153744798727</v>
      </c>
      <c r="I198" s="0" t="n">
        <v>581.855147847676</v>
      </c>
      <c r="J198" s="0" t="n">
        <v>574.763456020031</v>
      </c>
      <c r="K198" s="0" t="n">
        <v>600.354631788322</v>
      </c>
      <c r="L198" s="0" t="n">
        <v>728.84800442388</v>
      </c>
      <c r="M198" s="0" t="n">
        <v>469.444488979816</v>
      </c>
      <c r="N198" s="0" t="n">
        <v>433.532566874553</v>
      </c>
      <c r="O198" s="0" t="n">
        <v>419.627009965293</v>
      </c>
      <c r="P198" s="0" t="n">
        <v>453.924738480901</v>
      </c>
    </row>
    <row r="199" customFormat="false" ht="15" hidden="false" customHeight="false" outlineLevel="0" collapsed="false">
      <c r="A199" s="0" t="n">
        <v>198</v>
      </c>
      <c r="B199" s="0" t="n">
        <v>520.161391691615</v>
      </c>
      <c r="C199" s="0" t="n">
        <v>481.765316016385</v>
      </c>
      <c r="D199" s="0" t="n">
        <v>417.756293824663</v>
      </c>
      <c r="E199" s="0" t="n">
        <v>410.027692963991</v>
      </c>
      <c r="F199" s="0" t="n">
        <v>443.445106078486</v>
      </c>
      <c r="G199" s="0" t="n">
        <v>581.210818446029</v>
      </c>
      <c r="H199" s="0" t="n">
        <v>730.21466462218</v>
      </c>
      <c r="I199" s="0" t="n">
        <v>611.201494989083</v>
      </c>
      <c r="J199" s="0" t="n">
        <v>585.276956760014</v>
      </c>
      <c r="K199" s="0" t="n">
        <v>601.948664738183</v>
      </c>
      <c r="L199" s="0" t="n">
        <v>715.456536137074</v>
      </c>
      <c r="M199" s="0" t="n">
        <v>488.644433218847</v>
      </c>
      <c r="N199" s="0" t="n">
        <v>455.130943408085</v>
      </c>
      <c r="O199" s="0" t="n">
        <v>428.587631363607</v>
      </c>
      <c r="P199" s="0" t="n">
        <v>445.927658986427</v>
      </c>
    </row>
    <row r="200" customFormat="false" ht="15" hidden="false" customHeight="false" outlineLevel="0" collapsed="false">
      <c r="A200" s="0" t="n">
        <v>199</v>
      </c>
      <c r="B200" s="0" t="n">
        <v>504.929992451849</v>
      </c>
      <c r="C200" s="0" t="n">
        <v>505.773441846314</v>
      </c>
      <c r="D200" s="0" t="n">
        <v>425.531696205172</v>
      </c>
      <c r="E200" s="0" t="n">
        <v>413.669027666722</v>
      </c>
      <c r="F200" s="0" t="n">
        <v>445.961511294664</v>
      </c>
      <c r="G200" s="0" t="n">
        <v>576.300737055615</v>
      </c>
      <c r="H200" s="0" t="n">
        <v>767.681634910129</v>
      </c>
      <c r="I200" s="0" t="n">
        <v>650.499812925302</v>
      </c>
      <c r="J200" s="0" t="n">
        <v>599.661005044249</v>
      </c>
      <c r="K200" s="0" t="n">
        <v>601.915988889189</v>
      </c>
      <c r="L200" s="0" t="n">
        <v>700.360465461135</v>
      </c>
      <c r="M200" s="0" t="n">
        <v>507.812038553685</v>
      </c>
      <c r="N200" s="0" t="n">
        <v>481.849225409972</v>
      </c>
      <c r="O200" s="0" t="n">
        <v>444.66819697883</v>
      </c>
      <c r="P200" s="0" t="n">
        <v>439.176292128047</v>
      </c>
    </row>
    <row r="201" customFormat="false" ht="15" hidden="false" customHeight="false" outlineLevel="0" collapsed="false">
      <c r="A201" s="0" t="n">
        <v>200</v>
      </c>
      <c r="B201" s="0" t="n">
        <v>481.266313962816</v>
      </c>
      <c r="C201" s="0" t="n">
        <v>572.384951895077</v>
      </c>
      <c r="D201" s="0" t="n">
        <v>461.725313114063</v>
      </c>
      <c r="E201" s="0" t="n">
        <v>443.166755816146</v>
      </c>
      <c r="F201" s="0" t="n">
        <v>476.009772269765</v>
      </c>
      <c r="G201" s="0" t="n">
        <v>630.6845816258</v>
      </c>
      <c r="H201" s="0" t="n">
        <v>828.972007767509</v>
      </c>
      <c r="I201" s="0" t="n">
        <v>705.086911137396</v>
      </c>
      <c r="J201" s="0" t="n">
        <v>636.003287882162</v>
      </c>
      <c r="K201" s="0" t="n">
        <v>599.632807546511</v>
      </c>
      <c r="L201" s="0" t="n">
        <v>663.731115163127</v>
      </c>
      <c r="M201" s="0" t="n">
        <v>538.333245211592</v>
      </c>
      <c r="N201" s="0" t="n">
        <v>494.230414068757</v>
      </c>
      <c r="O201" s="0" t="n">
        <v>475.349984109458</v>
      </c>
      <c r="P201" s="0" t="n">
        <v>458.495648082886</v>
      </c>
    </row>
    <row r="202" customFormat="false" ht="15" hidden="false" customHeight="false" outlineLevel="0" collapsed="false">
      <c r="A202" s="0" t="n">
        <v>201</v>
      </c>
      <c r="B202" s="0" t="n">
        <v>493.01043794723</v>
      </c>
      <c r="C202" s="0" t="n">
        <v>633.99712538723</v>
      </c>
      <c r="D202" s="0" t="n">
        <v>527.079106354393</v>
      </c>
      <c r="E202" s="0" t="n">
        <v>469.564393203633</v>
      </c>
      <c r="F202" s="0" t="n">
        <v>509.290740351451</v>
      </c>
      <c r="G202" s="0" t="n">
        <v>731.167204271692</v>
      </c>
      <c r="H202" s="0" t="n">
        <v>851.905461593422</v>
      </c>
      <c r="I202" s="0" t="n">
        <v>761.04285471359</v>
      </c>
      <c r="J202" s="0" t="n">
        <v>639.609975291632</v>
      </c>
      <c r="K202" s="0" t="n">
        <v>587.98803841069</v>
      </c>
      <c r="L202" s="0" t="n">
        <v>618.344198089665</v>
      </c>
      <c r="M202" s="0" t="n">
        <v>549.733219319796</v>
      </c>
      <c r="N202" s="0" t="n">
        <v>515.694058972957</v>
      </c>
      <c r="O202" s="0" t="n">
        <v>477.035065701942</v>
      </c>
      <c r="P202" s="0" t="n">
        <v>476.665954776043</v>
      </c>
    </row>
    <row r="203" customFormat="false" ht="15" hidden="false" customHeight="false" outlineLevel="0" collapsed="false">
      <c r="A203" s="0" t="n">
        <v>202</v>
      </c>
      <c r="B203" s="0" t="n">
        <v>633.969270364243</v>
      </c>
      <c r="C203" s="0" t="n">
        <v>686.53264381351</v>
      </c>
      <c r="D203" s="0" t="n">
        <v>665.733675945359</v>
      </c>
      <c r="E203" s="0" t="n">
        <v>620.777052339035</v>
      </c>
      <c r="F203" s="0" t="n">
        <v>625.109331402438</v>
      </c>
      <c r="G203" s="0" t="n">
        <v>833.81882801128</v>
      </c>
      <c r="H203" s="0" t="n">
        <v>816.863040715187</v>
      </c>
      <c r="I203" s="0" t="n">
        <v>756.650208134759</v>
      </c>
      <c r="J203" s="0" t="n">
        <v>712.94115949485</v>
      </c>
      <c r="K203" s="0" t="n">
        <v>679.871771120156</v>
      </c>
      <c r="L203" s="0" t="n">
        <v>800.503831170499</v>
      </c>
      <c r="M203" s="0" t="n">
        <v>695.647342518393</v>
      </c>
      <c r="N203" s="0" t="n">
        <v>643.500184289085</v>
      </c>
      <c r="O203" s="0" t="n">
        <v>613.372299112071</v>
      </c>
      <c r="P203" s="0" t="n">
        <v>606.421120748294</v>
      </c>
    </row>
    <row r="204" customFormat="false" ht="15" hidden="false" customHeight="false" outlineLevel="0" collapsed="false">
      <c r="A204" s="0" t="n">
        <v>203</v>
      </c>
      <c r="B204" s="0" t="n">
        <v>1119.33136866088</v>
      </c>
      <c r="C204" s="0" t="n">
        <v>586.715899799098</v>
      </c>
      <c r="D204" s="0" t="n">
        <v>689.286559337946</v>
      </c>
      <c r="E204" s="0" t="n">
        <v>923.384390382925</v>
      </c>
      <c r="F204" s="0" t="n">
        <v>916.330893604116</v>
      </c>
      <c r="G204" s="0" t="n">
        <v>852.095756197761</v>
      </c>
      <c r="H204" s="0" t="n">
        <v>700.445406529923</v>
      </c>
      <c r="I204" s="0" t="n">
        <v>903.30255538008</v>
      </c>
      <c r="J204" s="0" t="n">
        <v>802.712081794658</v>
      </c>
      <c r="K204" s="0" t="n">
        <v>749.027987789314</v>
      </c>
      <c r="L204" s="0" t="n">
        <v>1405.49052887398</v>
      </c>
      <c r="M204" s="0" t="n">
        <v>746.198839498162</v>
      </c>
      <c r="N204" s="0" t="n">
        <v>669.256487056949</v>
      </c>
      <c r="O204" s="0" t="n">
        <v>672.811468175437</v>
      </c>
      <c r="P204" s="0" t="n">
        <v>604.216106851441</v>
      </c>
    </row>
    <row r="205" customFormat="false" ht="15" hidden="false" customHeight="false" outlineLevel="0" collapsed="false">
      <c r="A205" s="0" t="n">
        <v>204</v>
      </c>
      <c r="B205" s="0" t="n">
        <v>1096.36628028478</v>
      </c>
      <c r="C205" s="0" t="n">
        <v>617.001338521039</v>
      </c>
      <c r="D205" s="0" t="n">
        <v>665.662063258191</v>
      </c>
      <c r="E205" s="0" t="n">
        <v>918.918930832003</v>
      </c>
      <c r="F205" s="0" t="n">
        <v>1022.44537295515</v>
      </c>
      <c r="G205" s="0" t="n">
        <v>749.130077392758</v>
      </c>
      <c r="H205" s="0" t="n">
        <v>718.160009827961</v>
      </c>
      <c r="I205" s="0" t="n">
        <v>965.37494432661</v>
      </c>
      <c r="J205" s="0" t="n">
        <v>768.408224922478</v>
      </c>
      <c r="K205" s="0" t="n">
        <v>783.164781729553</v>
      </c>
      <c r="L205" s="0" t="n">
        <v>1251.44136982361</v>
      </c>
      <c r="M205" s="0" t="n">
        <v>779.365248481495</v>
      </c>
      <c r="N205" s="0" t="n">
        <v>649.66990692838</v>
      </c>
      <c r="O205" s="0" t="n">
        <v>625.056411396947</v>
      </c>
      <c r="P205" s="0" t="n">
        <v>544.754884263211</v>
      </c>
    </row>
    <row r="206" customFormat="false" ht="15" hidden="false" customHeight="false" outlineLevel="0" collapsed="false">
      <c r="A206" s="0" t="n">
        <v>205</v>
      </c>
      <c r="B206" s="0" t="n">
        <v>677.414406634193</v>
      </c>
      <c r="C206" s="0" t="n">
        <v>192.391356255898</v>
      </c>
      <c r="D206" s="0" t="n">
        <v>222.993828501201</v>
      </c>
      <c r="E206" s="0" t="n">
        <v>264.867761316543</v>
      </c>
      <c r="F206" s="0" t="n">
        <v>436.256812538612</v>
      </c>
      <c r="G206" s="0" t="n">
        <v>715.949466494348</v>
      </c>
      <c r="H206" s="0" t="n">
        <v>299.734654101353</v>
      </c>
      <c r="I206" s="0" t="n">
        <v>341.272205415251</v>
      </c>
      <c r="J206" s="0" t="n">
        <v>510.045484975299</v>
      </c>
      <c r="K206" s="0" t="n">
        <v>693.846075355124</v>
      </c>
      <c r="L206" s="0" t="n">
        <v>736.634320598575</v>
      </c>
      <c r="M206" s="0" t="n">
        <v>76.2274383834163</v>
      </c>
      <c r="N206" s="0" t="n">
        <v>205.39579041456</v>
      </c>
      <c r="O206" s="0" t="n">
        <v>365.418282942391</v>
      </c>
      <c r="P206" s="0" t="n">
        <v>523.274559253627</v>
      </c>
    </row>
    <row r="207" customFormat="false" ht="15" hidden="false" customHeight="false" outlineLevel="0" collapsed="false">
      <c r="A207" s="0" t="n">
        <v>206</v>
      </c>
      <c r="B207" s="0" t="n">
        <v>666.260478931498</v>
      </c>
      <c r="C207" s="0" t="n">
        <v>375.837144406271</v>
      </c>
      <c r="D207" s="0" t="n">
        <v>379.046917344899</v>
      </c>
      <c r="E207" s="0" t="n">
        <v>452.589024596498</v>
      </c>
      <c r="F207" s="0" t="n">
        <v>576.134185431502</v>
      </c>
      <c r="G207" s="0" t="n">
        <v>743.364786909205</v>
      </c>
      <c r="H207" s="0" t="n">
        <v>364.035692427614</v>
      </c>
      <c r="I207" s="0" t="n">
        <v>327.369161861603</v>
      </c>
      <c r="J207" s="0" t="n">
        <v>452.722032262462</v>
      </c>
      <c r="K207" s="0" t="n">
        <v>639.574612442497</v>
      </c>
      <c r="L207" s="0" t="n">
        <v>774.231763713327</v>
      </c>
      <c r="M207" s="0" t="n">
        <v>247.712105008152</v>
      </c>
      <c r="N207" s="0" t="n">
        <v>281.089327624598</v>
      </c>
      <c r="O207" s="0" t="n">
        <v>422.259103891432</v>
      </c>
      <c r="P207" s="0" t="n">
        <v>612.64884143674</v>
      </c>
    </row>
    <row r="208" customFormat="false" ht="15" hidden="false" customHeight="false" outlineLevel="0" collapsed="false">
      <c r="A208" s="0" t="n">
        <v>207</v>
      </c>
      <c r="B208" s="0" t="n">
        <v>661.055984153924</v>
      </c>
      <c r="C208" s="0" t="n">
        <v>437.568646661193</v>
      </c>
      <c r="D208" s="0" t="n">
        <v>443.354865642812</v>
      </c>
      <c r="E208" s="0" t="n">
        <v>476.477192313707</v>
      </c>
      <c r="F208" s="0" t="n">
        <v>558.812786354013</v>
      </c>
      <c r="G208" s="0" t="n">
        <v>724.114324427219</v>
      </c>
      <c r="H208" s="0" t="n">
        <v>457.981752079458</v>
      </c>
      <c r="I208" s="0" t="n">
        <v>419.657409365199</v>
      </c>
      <c r="J208" s="0" t="n">
        <v>500.361255398462</v>
      </c>
      <c r="K208" s="0" t="n">
        <v>605.25689249495</v>
      </c>
      <c r="L208" s="0" t="n">
        <v>841.572403406704</v>
      </c>
      <c r="M208" s="0" t="n">
        <v>354.146284140402</v>
      </c>
      <c r="N208" s="0" t="n">
        <v>368.551434549113</v>
      </c>
      <c r="O208" s="0" t="n">
        <v>446.714419639454</v>
      </c>
      <c r="P208" s="0" t="n">
        <v>617.98582645306</v>
      </c>
    </row>
    <row r="209" customFormat="false" ht="15" hidden="false" customHeight="false" outlineLevel="0" collapsed="false">
      <c r="A209" s="0" t="n">
        <v>208</v>
      </c>
      <c r="B209" s="0" t="n">
        <v>617.070450152597</v>
      </c>
      <c r="C209" s="0" t="n">
        <v>468.33232672673</v>
      </c>
      <c r="D209" s="0" t="n">
        <v>444.787597765769</v>
      </c>
      <c r="E209" s="0" t="n">
        <v>462.428248799462</v>
      </c>
      <c r="F209" s="0" t="n">
        <v>520.870924459085</v>
      </c>
      <c r="G209" s="0" t="n">
        <v>692.644426321082</v>
      </c>
      <c r="H209" s="0" t="n">
        <v>592.419325542347</v>
      </c>
      <c r="I209" s="0" t="n">
        <v>490.474086973705</v>
      </c>
      <c r="J209" s="0" t="n">
        <v>540.764035449138</v>
      </c>
      <c r="K209" s="0" t="n">
        <v>640.185394125107</v>
      </c>
      <c r="L209" s="0" t="n">
        <v>827.934789888568</v>
      </c>
      <c r="M209" s="0" t="n">
        <v>447.208832692979</v>
      </c>
      <c r="N209" s="0" t="n">
        <v>415.241656942047</v>
      </c>
      <c r="O209" s="0" t="n">
        <v>438.033170782942</v>
      </c>
      <c r="P209" s="0" t="n">
        <v>549.104052516645</v>
      </c>
    </row>
    <row r="210" customFormat="false" ht="15" hidden="false" customHeight="false" outlineLevel="0" collapsed="false">
      <c r="A210" s="0" t="n">
        <v>209</v>
      </c>
      <c r="B210" s="0" t="n">
        <v>592.24007045752</v>
      </c>
      <c r="C210" s="0" t="n">
        <v>486.913196509355</v>
      </c>
      <c r="D210" s="0" t="n">
        <v>445.514345327713</v>
      </c>
      <c r="E210" s="0" t="n">
        <v>450.909072805914</v>
      </c>
      <c r="F210" s="0" t="n">
        <v>491.460720782882</v>
      </c>
      <c r="G210" s="0" t="n">
        <v>663.109485823917</v>
      </c>
      <c r="H210" s="0" t="n">
        <v>685.608509213038</v>
      </c>
      <c r="I210" s="0" t="n">
        <v>560.454791149009</v>
      </c>
      <c r="J210" s="0" t="n">
        <v>565.590700359796</v>
      </c>
      <c r="K210" s="0" t="n">
        <v>635.527874796397</v>
      </c>
      <c r="L210" s="0" t="n">
        <v>805.007766990688</v>
      </c>
      <c r="M210" s="0" t="n">
        <v>452.059699821114</v>
      </c>
      <c r="N210" s="0" t="n">
        <v>442.988767832046</v>
      </c>
      <c r="O210" s="0" t="n">
        <v>433.573296212757</v>
      </c>
      <c r="P210" s="0" t="n">
        <v>491.834917368228</v>
      </c>
    </row>
    <row r="211" customFormat="false" ht="15" hidden="false" customHeight="false" outlineLevel="0" collapsed="false">
      <c r="A211" s="0" t="n">
        <v>210</v>
      </c>
      <c r="B211" s="0" t="n">
        <v>568.643482914692</v>
      </c>
      <c r="C211" s="0" t="n">
        <v>508.99474996397</v>
      </c>
      <c r="D211" s="0" t="n">
        <v>444.363541679027</v>
      </c>
      <c r="E211" s="0" t="n">
        <v>445.862803919882</v>
      </c>
      <c r="F211" s="0" t="n">
        <v>493.939899539057</v>
      </c>
      <c r="G211" s="0" t="n">
        <v>665.397767029173</v>
      </c>
      <c r="H211" s="0" t="n">
        <v>728.229613911113</v>
      </c>
      <c r="I211" s="0" t="n">
        <v>599.197163603443</v>
      </c>
      <c r="J211" s="0" t="n">
        <v>584.485948002524</v>
      </c>
      <c r="K211" s="0" t="n">
        <v>635.313677534041</v>
      </c>
      <c r="L211" s="0" t="n">
        <v>786.66687119239</v>
      </c>
      <c r="M211" s="0" t="n">
        <v>467.940106537889</v>
      </c>
      <c r="N211" s="0" t="n">
        <v>464.708088663658</v>
      </c>
      <c r="O211" s="0" t="n">
        <v>442.921623396991</v>
      </c>
      <c r="P211" s="0" t="n">
        <v>474.327808114658</v>
      </c>
    </row>
    <row r="212" customFormat="false" ht="15" hidden="false" customHeight="false" outlineLevel="0" collapsed="false">
      <c r="A212" s="0" t="n">
        <v>211</v>
      </c>
      <c r="B212" s="0" t="n">
        <v>541.487511917872</v>
      </c>
      <c r="C212" s="0" t="n">
        <v>525.677812371399</v>
      </c>
      <c r="D212" s="0" t="n">
        <v>454.464743684943</v>
      </c>
      <c r="E212" s="0" t="n">
        <v>450.926920363988</v>
      </c>
      <c r="F212" s="0" t="n">
        <v>499.982649818819</v>
      </c>
      <c r="G212" s="0" t="n">
        <v>662.005537926874</v>
      </c>
      <c r="H212" s="0" t="n">
        <v>767.16579182444</v>
      </c>
      <c r="I212" s="0" t="n">
        <v>646.463995043352</v>
      </c>
      <c r="J212" s="0" t="n">
        <v>603.525402427065</v>
      </c>
      <c r="K212" s="0" t="n">
        <v>636.53808902154</v>
      </c>
      <c r="L212" s="0" t="n">
        <v>766.304941960794</v>
      </c>
      <c r="M212" s="0" t="n">
        <v>484.793179502947</v>
      </c>
      <c r="N212" s="0" t="n">
        <v>491.538984928049</v>
      </c>
      <c r="O212" s="0" t="n">
        <v>463.335190840627</v>
      </c>
      <c r="P212" s="0" t="n">
        <v>460.214284681231</v>
      </c>
    </row>
    <row r="213" customFormat="false" ht="15" hidden="false" customHeight="false" outlineLevel="0" collapsed="false">
      <c r="A213" s="0" t="n">
        <v>212</v>
      </c>
      <c r="B213" s="0" t="n">
        <v>513.081868146976</v>
      </c>
      <c r="C213" s="0" t="n">
        <v>620.06345098787</v>
      </c>
      <c r="D213" s="0" t="n">
        <v>509.24416729263</v>
      </c>
      <c r="E213" s="0" t="n">
        <v>499.908698171296</v>
      </c>
      <c r="F213" s="0" t="n">
        <v>544.733797044428</v>
      </c>
      <c r="G213" s="0" t="n">
        <v>737.63986436607</v>
      </c>
      <c r="H213" s="0" t="n">
        <v>853.506989737525</v>
      </c>
      <c r="I213" s="0" t="n">
        <v>717.981582985223</v>
      </c>
      <c r="J213" s="0" t="n">
        <v>663.343725139371</v>
      </c>
      <c r="K213" s="0" t="n">
        <v>638.135563598635</v>
      </c>
      <c r="L213" s="0" t="n">
        <v>738.164509844771</v>
      </c>
      <c r="M213" s="0" t="n">
        <v>535.536021651253</v>
      </c>
      <c r="N213" s="0" t="n">
        <v>503.362329812072</v>
      </c>
      <c r="O213" s="0" t="n">
        <v>511.290308240701</v>
      </c>
      <c r="P213" s="0" t="n">
        <v>487.62732344175</v>
      </c>
    </row>
    <row r="214" customFormat="false" ht="15" hidden="false" customHeight="false" outlineLevel="0" collapsed="false">
      <c r="A214" s="0" t="n">
        <v>213</v>
      </c>
      <c r="B214" s="0" t="n">
        <v>529.757726952728</v>
      </c>
      <c r="C214" s="0" t="n">
        <v>705.557860736757</v>
      </c>
      <c r="D214" s="0" t="n">
        <v>581.257957564695</v>
      </c>
      <c r="E214" s="0" t="n">
        <v>532.299514386144</v>
      </c>
      <c r="F214" s="0" t="n">
        <v>610.31785286071</v>
      </c>
      <c r="G214" s="0" t="n">
        <v>909.184514147867</v>
      </c>
      <c r="H214" s="0" t="n">
        <v>871.464116325891</v>
      </c>
      <c r="I214" s="0" t="n">
        <v>778.139791994414</v>
      </c>
      <c r="J214" s="0" t="n">
        <v>639.209214916479</v>
      </c>
      <c r="K214" s="0" t="n">
        <v>608.437281078237</v>
      </c>
      <c r="L214" s="0" t="n">
        <v>664.020462474055</v>
      </c>
      <c r="M214" s="0" t="n">
        <v>548.68318360299</v>
      </c>
      <c r="N214" s="0" t="n">
        <v>520.182972514025</v>
      </c>
      <c r="O214" s="0" t="n">
        <v>505.376485266807</v>
      </c>
      <c r="P214" s="0" t="n">
        <v>509.692287326976</v>
      </c>
    </row>
    <row r="215" customFormat="false" ht="15" hidden="false" customHeight="false" outlineLevel="0" collapsed="false">
      <c r="A215" s="0" t="n">
        <v>214</v>
      </c>
      <c r="B215" s="0" t="n">
        <v>709.525228426668</v>
      </c>
      <c r="C215" s="0" t="n">
        <v>782.365429472694</v>
      </c>
      <c r="D215" s="0" t="n">
        <v>769.980876526893</v>
      </c>
      <c r="E215" s="0" t="n">
        <v>714.789246623839</v>
      </c>
      <c r="F215" s="0" t="n">
        <v>713.553718478382</v>
      </c>
      <c r="G215" s="0" t="n">
        <v>992.050906994737</v>
      </c>
      <c r="H215" s="0" t="n">
        <v>838.312978255012</v>
      </c>
      <c r="I215" s="0" t="n">
        <v>784.420765733893</v>
      </c>
      <c r="J215" s="0" t="n">
        <v>749.422044194272</v>
      </c>
      <c r="K215" s="0" t="n">
        <v>729.526985921579</v>
      </c>
      <c r="L215" s="0" t="n">
        <v>947.824282823372</v>
      </c>
      <c r="M215" s="0" t="n">
        <v>738.723654352237</v>
      </c>
      <c r="N215" s="0" t="n">
        <v>692.935699920687</v>
      </c>
      <c r="O215" s="0" t="n">
        <v>672.156419683206</v>
      </c>
      <c r="P215" s="0" t="n">
        <v>675.571753970614</v>
      </c>
    </row>
    <row r="216" customFormat="false" ht="15" hidden="false" customHeight="false" outlineLevel="0" collapsed="false">
      <c r="A216" s="0" t="n">
        <v>215</v>
      </c>
      <c r="B216" s="0" t="n">
        <v>1392.26349905537</v>
      </c>
      <c r="C216" s="0" t="n">
        <v>645.507591261705</v>
      </c>
      <c r="D216" s="0" t="n">
        <v>857.346166910941</v>
      </c>
      <c r="E216" s="0" t="n">
        <v>1057.8496249325</v>
      </c>
      <c r="F216" s="0" t="n">
        <v>1131.89670316748</v>
      </c>
      <c r="G216" s="0" t="n">
        <v>1104.92448120344</v>
      </c>
      <c r="H216" s="0" t="n">
        <v>706.238198175875</v>
      </c>
      <c r="I216" s="0" t="n">
        <v>888.608174480001</v>
      </c>
      <c r="J216" s="0" t="n">
        <v>793.065871050491</v>
      </c>
      <c r="K216" s="0" t="n">
        <v>779.67216175147</v>
      </c>
      <c r="L216" s="0" t="n">
        <v>1748.84297826169</v>
      </c>
      <c r="M216" s="0" t="n">
        <v>844.743424941823</v>
      </c>
      <c r="N216" s="0" t="n">
        <v>711.940571221054</v>
      </c>
      <c r="O216" s="0" t="n">
        <v>747.170570158158</v>
      </c>
      <c r="P216" s="0" t="n">
        <v>647.904930380984</v>
      </c>
    </row>
    <row r="217" customFormat="false" ht="15" hidden="false" customHeight="false" outlineLevel="0" collapsed="false">
      <c r="A217" s="0" t="n">
        <v>216</v>
      </c>
      <c r="B217" s="0" t="n">
        <v>1428.33274501083</v>
      </c>
      <c r="C217" s="0" t="n">
        <v>670.804839005274</v>
      </c>
      <c r="D217" s="0" t="n">
        <v>805.02907455935</v>
      </c>
      <c r="E217" s="0" t="n">
        <v>1218.80867548317</v>
      </c>
      <c r="F217" s="0" t="n">
        <v>1381.55924423766</v>
      </c>
      <c r="G217" s="0" t="n">
        <v>784.553472146005</v>
      </c>
      <c r="H217" s="0" t="n">
        <v>750.054806863008</v>
      </c>
      <c r="I217" s="0" t="n">
        <v>948.886099953775</v>
      </c>
      <c r="J217" s="0" t="n">
        <v>824.561789614629</v>
      </c>
      <c r="K217" s="0" t="n">
        <v>867.586906485601</v>
      </c>
      <c r="L217" s="0" t="n">
        <v>1550.79094770923</v>
      </c>
      <c r="M217" s="0" t="n">
        <v>892.785570785523</v>
      </c>
      <c r="N217" s="0" t="n">
        <v>636.26620789776</v>
      </c>
      <c r="O217" s="0" t="n">
        <v>731.061694337232</v>
      </c>
      <c r="P217" s="0" t="n">
        <v>578.28237185062</v>
      </c>
    </row>
    <row r="218" customFormat="false" ht="15" hidden="false" customHeight="false" outlineLevel="0" collapsed="false">
      <c r="A218" s="0" t="n">
        <v>217</v>
      </c>
      <c r="B218" s="0" t="n">
        <v>714.877127021418</v>
      </c>
      <c r="C218" s="0" t="n">
        <v>175.018505691628</v>
      </c>
      <c r="D218" s="0" t="n">
        <v>233.025946608801</v>
      </c>
      <c r="E218" s="0" t="n">
        <v>296.840873467141</v>
      </c>
      <c r="F218" s="0" t="n">
        <v>491.572693716561</v>
      </c>
      <c r="G218" s="0" t="n">
        <v>768.504869951266</v>
      </c>
      <c r="H218" s="0" t="n">
        <v>293.71148233196</v>
      </c>
      <c r="I218" s="0" t="n">
        <v>369.23107418715</v>
      </c>
      <c r="J218" s="0" t="n">
        <v>586.735762619457</v>
      </c>
      <c r="K218" s="0" t="n">
        <v>768.195109415982</v>
      </c>
      <c r="L218" s="0" t="n">
        <v>747.590134119365</v>
      </c>
      <c r="M218" s="0" t="n">
        <v>114.803240772245</v>
      </c>
      <c r="N218" s="0" t="n">
        <v>289.775051881001</v>
      </c>
      <c r="O218" s="0" t="n">
        <v>474.961245983317</v>
      </c>
      <c r="P218" s="0" t="n">
        <v>617.518937847129</v>
      </c>
    </row>
    <row r="219" customFormat="false" ht="15" hidden="false" customHeight="false" outlineLevel="0" collapsed="false">
      <c r="A219" s="0" t="n">
        <v>218</v>
      </c>
      <c r="B219" s="0" t="n">
        <v>687.13763181798</v>
      </c>
      <c r="C219" s="0" t="n">
        <v>399.270521003874</v>
      </c>
      <c r="D219" s="0" t="n">
        <v>404.675062604442</v>
      </c>
      <c r="E219" s="0" t="n">
        <v>477.064011245453</v>
      </c>
      <c r="F219" s="0" t="n">
        <v>644.266524634354</v>
      </c>
      <c r="G219" s="0" t="n">
        <v>798.135609699757</v>
      </c>
      <c r="H219" s="0" t="n">
        <v>344.999704174826</v>
      </c>
      <c r="I219" s="0" t="n">
        <v>329.457963707311</v>
      </c>
      <c r="J219" s="0" t="n">
        <v>497.206576108534</v>
      </c>
      <c r="K219" s="0" t="n">
        <v>688.458195716135</v>
      </c>
      <c r="L219" s="0" t="n">
        <v>796.205043907916</v>
      </c>
      <c r="M219" s="0" t="n">
        <v>254.494422085919</v>
      </c>
      <c r="N219" s="0" t="n">
        <v>340.414723139969</v>
      </c>
      <c r="O219" s="0" t="n">
        <v>515.077518466148</v>
      </c>
      <c r="P219" s="0" t="n">
        <v>706.937057290321</v>
      </c>
    </row>
    <row r="220" customFormat="false" ht="15" hidden="false" customHeight="false" outlineLevel="0" collapsed="false">
      <c r="A220" s="0" t="n">
        <v>219</v>
      </c>
      <c r="B220" s="0" t="n">
        <v>701.483917895352</v>
      </c>
      <c r="C220" s="0" t="n">
        <v>474.656825346209</v>
      </c>
      <c r="D220" s="0" t="n">
        <v>492.361552261494</v>
      </c>
      <c r="E220" s="0" t="n">
        <v>539.079173894687</v>
      </c>
      <c r="F220" s="0" t="n">
        <v>641.721496187022</v>
      </c>
      <c r="G220" s="0" t="n">
        <v>806.323157495705</v>
      </c>
      <c r="H220" s="0" t="n">
        <v>412.852497966436</v>
      </c>
      <c r="I220" s="0" t="n">
        <v>368.12242201924</v>
      </c>
      <c r="J220" s="0" t="n">
        <v>495.466658281147</v>
      </c>
      <c r="K220" s="0" t="n">
        <v>621.899577311577</v>
      </c>
      <c r="L220" s="0" t="n">
        <v>882.095764193558</v>
      </c>
      <c r="M220" s="0" t="n">
        <v>369.34671267046</v>
      </c>
      <c r="N220" s="0" t="n">
        <v>410.972335263732</v>
      </c>
      <c r="O220" s="0" t="n">
        <v>507.632879716678</v>
      </c>
      <c r="P220" s="0" t="n">
        <v>700.325822028027</v>
      </c>
    </row>
    <row r="221" customFormat="false" ht="15" hidden="false" customHeight="false" outlineLevel="0" collapsed="false">
      <c r="A221" s="0" t="n">
        <v>220</v>
      </c>
      <c r="B221" s="0" t="n">
        <v>683.417804895636</v>
      </c>
      <c r="C221" s="0" t="n">
        <v>509.300990875859</v>
      </c>
      <c r="D221" s="0" t="n">
        <v>500.664096197053</v>
      </c>
      <c r="E221" s="0" t="n">
        <v>516.259053276555</v>
      </c>
      <c r="F221" s="0" t="n">
        <v>588.560952234172</v>
      </c>
      <c r="G221" s="0" t="n">
        <v>790.616204888738</v>
      </c>
      <c r="H221" s="0" t="n">
        <v>563.555757756042</v>
      </c>
      <c r="I221" s="0" t="n">
        <v>457.434796570902</v>
      </c>
      <c r="J221" s="0" t="n">
        <v>552.598139768044</v>
      </c>
      <c r="K221" s="0" t="n">
        <v>659.987523505467</v>
      </c>
      <c r="L221" s="0" t="n">
        <v>919.040564566923</v>
      </c>
      <c r="M221" s="0" t="n">
        <v>454.659605431711</v>
      </c>
      <c r="N221" s="0" t="n">
        <v>441.095842241677</v>
      </c>
      <c r="O221" s="0" t="n">
        <v>477.341336415351</v>
      </c>
      <c r="P221" s="0" t="n">
        <v>625.289031678916</v>
      </c>
    </row>
    <row r="222" customFormat="false" ht="15" hidden="false" customHeight="false" outlineLevel="0" collapsed="false">
      <c r="A222" s="0" t="n">
        <v>221</v>
      </c>
      <c r="B222" s="0" t="n">
        <v>648.491865121474</v>
      </c>
      <c r="C222" s="0" t="n">
        <v>530.710656038468</v>
      </c>
      <c r="D222" s="0" t="n">
        <v>486.71471979995</v>
      </c>
      <c r="E222" s="0" t="n">
        <v>501.579249875497</v>
      </c>
      <c r="F222" s="0" t="n">
        <v>554.014660276789</v>
      </c>
      <c r="G222" s="0" t="n">
        <v>751.914309115144</v>
      </c>
      <c r="H222" s="0" t="n">
        <v>698.126689707507</v>
      </c>
      <c r="I222" s="0" t="n">
        <v>556.082312864222</v>
      </c>
      <c r="J222" s="0" t="n">
        <v>566.299301423212</v>
      </c>
      <c r="K222" s="0" t="n">
        <v>688.506442284198</v>
      </c>
      <c r="L222" s="0" t="n">
        <v>872.869985992548</v>
      </c>
      <c r="M222" s="0" t="n">
        <v>462.201697677105</v>
      </c>
      <c r="N222" s="0" t="n">
        <v>468.374326233402</v>
      </c>
      <c r="O222" s="0" t="n">
        <v>456.870296530835</v>
      </c>
      <c r="P222" s="0" t="n">
        <v>535.127322380956</v>
      </c>
    </row>
    <row r="223" customFormat="false" ht="15" hidden="false" customHeight="false" outlineLevel="0" collapsed="false">
      <c r="A223" s="0" t="n">
        <v>222</v>
      </c>
      <c r="B223" s="0" t="n">
        <v>599.613172555326</v>
      </c>
      <c r="C223" s="0" t="n">
        <v>556.491327336362</v>
      </c>
      <c r="D223" s="0" t="n">
        <v>480.669636161488</v>
      </c>
      <c r="E223" s="0" t="n">
        <v>478.357864298095</v>
      </c>
      <c r="F223" s="0" t="n">
        <v>548.812348279797</v>
      </c>
      <c r="G223" s="0" t="n">
        <v>752.083895920656</v>
      </c>
      <c r="H223" s="0" t="n">
        <v>731.990297012323</v>
      </c>
      <c r="I223" s="0" t="n">
        <v>587.960291959681</v>
      </c>
      <c r="J223" s="0" t="n">
        <v>578.906438351905</v>
      </c>
      <c r="K223" s="0" t="n">
        <v>661.61944552563</v>
      </c>
      <c r="L223" s="0" t="n">
        <v>835.469863227347</v>
      </c>
      <c r="M223" s="0" t="n">
        <v>460.796153127025</v>
      </c>
      <c r="N223" s="0" t="n">
        <v>477.438694970353</v>
      </c>
      <c r="O223" s="0" t="n">
        <v>450.548915153873</v>
      </c>
      <c r="P223" s="0" t="n">
        <v>490.234510401162</v>
      </c>
    </row>
    <row r="224" customFormat="false" ht="15" hidden="false" customHeight="false" outlineLevel="0" collapsed="false">
      <c r="A224" s="0" t="n">
        <v>223</v>
      </c>
      <c r="B224" s="0" t="n">
        <v>558.367443993631</v>
      </c>
      <c r="C224" s="0" t="n">
        <v>583.776355316847</v>
      </c>
      <c r="D224" s="0" t="n">
        <v>493.021275917951</v>
      </c>
      <c r="E224" s="0" t="n">
        <v>483.834399514189</v>
      </c>
      <c r="F224" s="0" t="n">
        <v>550.627987809566</v>
      </c>
      <c r="G224" s="0" t="n">
        <v>745.257859617759</v>
      </c>
      <c r="H224" s="0" t="n">
        <v>772.966723240048</v>
      </c>
      <c r="I224" s="0" t="n">
        <v>639.974084383437</v>
      </c>
      <c r="J224" s="0" t="n">
        <v>612.173934791453</v>
      </c>
      <c r="K224" s="0" t="n">
        <v>656.892116072432</v>
      </c>
      <c r="L224" s="0" t="n">
        <v>807.554673054534</v>
      </c>
      <c r="M224" s="0" t="n">
        <v>476.768030089238</v>
      </c>
      <c r="N224" s="0" t="n">
        <v>509.787948504641</v>
      </c>
      <c r="O224" s="0" t="n">
        <v>466.581982579888</v>
      </c>
      <c r="P224" s="0" t="n">
        <v>464.775851442907</v>
      </c>
    </row>
    <row r="225" customFormat="false" ht="15" hidden="false" customHeight="false" outlineLevel="0" collapsed="false">
      <c r="A225" s="0" t="n">
        <v>224</v>
      </c>
      <c r="B225" s="0" t="n">
        <v>508.04420246585</v>
      </c>
      <c r="C225" s="0" t="n">
        <v>695.583896193356</v>
      </c>
      <c r="D225" s="0" t="n">
        <v>556.38186664248</v>
      </c>
      <c r="E225" s="0" t="n">
        <v>535.750252449367</v>
      </c>
      <c r="F225" s="0" t="n">
        <v>597.525797791574</v>
      </c>
      <c r="G225" s="0" t="n">
        <v>851.102261514131</v>
      </c>
      <c r="H225" s="0" t="n">
        <v>865.478984102962</v>
      </c>
      <c r="I225" s="0" t="n">
        <v>714.029839807357</v>
      </c>
      <c r="J225" s="0" t="n">
        <v>660.982768943413</v>
      </c>
      <c r="K225" s="0" t="n">
        <v>631.275220088547</v>
      </c>
      <c r="L225" s="0" t="n">
        <v>750.089755485141</v>
      </c>
      <c r="M225" s="0" t="n">
        <v>525.093209770207</v>
      </c>
      <c r="N225" s="0" t="n">
        <v>495.365345030613</v>
      </c>
      <c r="O225" s="0" t="n">
        <v>500.21843079499</v>
      </c>
      <c r="P225" s="0" t="n">
        <v>488.157267863504</v>
      </c>
    </row>
    <row r="226" customFormat="false" ht="15" hidden="false" customHeight="false" outlineLevel="0" collapsed="false">
      <c r="A226" s="0" t="n">
        <v>225</v>
      </c>
      <c r="B226" s="0" t="n">
        <v>544.576815199549</v>
      </c>
      <c r="C226" s="0" t="n">
        <v>780.998893110116</v>
      </c>
      <c r="D226" s="0" t="n">
        <v>642.096767924206</v>
      </c>
      <c r="E226" s="0" t="n">
        <v>595.585944737063</v>
      </c>
      <c r="F226" s="0" t="n">
        <v>703.618971811102</v>
      </c>
      <c r="G226" s="0" t="n">
        <v>1067.47888875942</v>
      </c>
      <c r="H226" s="0" t="n">
        <v>878.78363634791</v>
      </c>
      <c r="I226" s="0" t="n">
        <v>773.17945181133</v>
      </c>
      <c r="J226" s="0" t="n">
        <v>641.597405709268</v>
      </c>
      <c r="K226" s="0" t="n">
        <v>621.288181767381</v>
      </c>
      <c r="L226" s="0" t="n">
        <v>700.27551792606</v>
      </c>
      <c r="M226" s="0" t="n">
        <v>538.612806854034</v>
      </c>
      <c r="N226" s="0" t="n">
        <v>509.157238717255</v>
      </c>
      <c r="O226" s="0" t="n">
        <v>524.71623153572</v>
      </c>
      <c r="P226" s="0" t="n">
        <v>536.443618315208</v>
      </c>
    </row>
    <row r="227" customFormat="false" ht="15" hidden="false" customHeight="false" outlineLevel="0" collapsed="false">
      <c r="A227" s="0" t="n">
        <v>226</v>
      </c>
      <c r="B227" s="0" t="n">
        <v>968.593098542504</v>
      </c>
      <c r="C227" s="0" t="n">
        <v>831.825282908235</v>
      </c>
      <c r="D227" s="0" t="n">
        <v>1029.16699239383</v>
      </c>
      <c r="E227" s="0" t="n">
        <v>1026.65257280321</v>
      </c>
      <c r="F227" s="0" t="n">
        <v>1260.09919255232</v>
      </c>
      <c r="G227" s="0" t="n">
        <v>1814.75296697573</v>
      </c>
      <c r="H227" s="0" t="n">
        <v>723.043148838268</v>
      </c>
      <c r="I227" s="0" t="n">
        <v>793.542258874602</v>
      </c>
      <c r="J227" s="0" t="n">
        <v>927.586212010828</v>
      </c>
      <c r="K227" s="0" t="n">
        <v>792.835233435312</v>
      </c>
      <c r="L227" s="0" t="n">
        <v>1326.48754157338</v>
      </c>
      <c r="M227" s="0" t="n">
        <v>588.942163669645</v>
      </c>
      <c r="N227" s="0" t="n">
        <v>878.098607079042</v>
      </c>
      <c r="O227" s="0" t="n">
        <v>702.964673560596</v>
      </c>
      <c r="P227" s="0" t="n">
        <v>667.070489963374</v>
      </c>
    </row>
    <row r="228" customFormat="false" ht="15" hidden="false" customHeight="false" outlineLevel="0" collapsed="false">
      <c r="A228" s="0" t="n">
        <v>227</v>
      </c>
      <c r="B228" s="0" t="n">
        <v>1699.07972947738</v>
      </c>
      <c r="C228" s="0" t="n">
        <v>709.583067963149</v>
      </c>
      <c r="D228" s="0" t="n">
        <v>992.352956018253</v>
      </c>
      <c r="E228" s="0" t="n">
        <v>1175.15944630973</v>
      </c>
      <c r="F228" s="0" t="n">
        <v>1369.43172384591</v>
      </c>
      <c r="G228" s="0" t="n">
        <v>1368.14633022732</v>
      </c>
      <c r="H228" s="0" t="n">
        <v>750.490988113113</v>
      </c>
      <c r="I228" s="0" t="n">
        <v>876.794399704932</v>
      </c>
      <c r="J228" s="0" t="n">
        <v>831.609933697135</v>
      </c>
      <c r="K228" s="0" t="n">
        <v>800.100272207472</v>
      </c>
      <c r="L228" s="0" t="n">
        <v>2108.23025244888</v>
      </c>
      <c r="M228" s="0" t="n">
        <v>926.963231811822</v>
      </c>
      <c r="N228" s="0" t="n">
        <v>722.493962189151</v>
      </c>
      <c r="O228" s="0" t="n">
        <v>786.281150883488</v>
      </c>
      <c r="P228" s="0" t="n">
        <v>649.007550832533</v>
      </c>
    </row>
    <row r="229" customFormat="false" ht="15" hidden="false" customHeight="false" outlineLevel="0" collapsed="false">
      <c r="A229" s="0" t="n">
        <v>228</v>
      </c>
      <c r="B229" s="0" t="n">
        <v>1530.32661784169</v>
      </c>
      <c r="C229" s="0" t="n">
        <v>709.13443374412</v>
      </c>
      <c r="D229" s="0" t="n">
        <v>934.307376278673</v>
      </c>
      <c r="E229" s="0" t="n">
        <v>1503.74275762116</v>
      </c>
      <c r="F229" s="0" t="n">
        <v>1755.33242948426</v>
      </c>
      <c r="G229" s="0" t="n">
        <v>986.56281174902</v>
      </c>
      <c r="H229" s="0" t="n">
        <v>754.075842896632</v>
      </c>
      <c r="I229" s="0" t="n">
        <v>934.255233575561</v>
      </c>
      <c r="J229" s="0" t="n">
        <v>844.904964461159</v>
      </c>
      <c r="K229" s="0" t="n">
        <v>903.831547654366</v>
      </c>
      <c r="L229" s="0" t="n">
        <v>2170.87321572584</v>
      </c>
      <c r="M229" s="0" t="n">
        <v>987.134458730249</v>
      </c>
      <c r="N229" s="0" t="n">
        <v>681.719069887325</v>
      </c>
      <c r="O229" s="0" t="n">
        <v>768.073967269332</v>
      </c>
      <c r="P229" s="0" t="n">
        <v>586.852861833735</v>
      </c>
    </row>
    <row r="230" customFormat="false" ht="15" hidden="false" customHeight="false" outlineLevel="0" collapsed="false">
      <c r="A230" s="0" t="n">
        <v>229</v>
      </c>
      <c r="B230" s="0" t="n">
        <v>758.152081302451</v>
      </c>
      <c r="C230" s="0" t="n">
        <v>158.032156363321</v>
      </c>
      <c r="D230" s="0" t="n">
        <v>257.69713569408</v>
      </c>
      <c r="E230" s="0" t="n">
        <v>339.02554111834</v>
      </c>
      <c r="F230" s="0" t="n">
        <v>568.139606405051</v>
      </c>
      <c r="G230" s="0" t="n">
        <v>833.163666427654</v>
      </c>
      <c r="H230" s="0" t="n">
        <v>318.993660839186</v>
      </c>
      <c r="I230" s="0" t="n">
        <v>412.712528456375</v>
      </c>
      <c r="J230" s="0" t="n">
        <v>670.225652475156</v>
      </c>
      <c r="K230" s="0" t="n">
        <v>882.048607305546</v>
      </c>
      <c r="L230" s="0" t="n">
        <v>798.156563704771</v>
      </c>
      <c r="M230" s="0" t="n">
        <v>164.670367738672</v>
      </c>
      <c r="N230" s="0" t="n">
        <v>360.224665555241</v>
      </c>
      <c r="O230" s="0" t="n">
        <v>583.604591551438</v>
      </c>
      <c r="P230" s="0" t="n">
        <v>728.391139871617</v>
      </c>
    </row>
    <row r="231" customFormat="false" ht="15" hidden="false" customHeight="false" outlineLevel="0" collapsed="false">
      <c r="A231" s="0" t="n">
        <v>230</v>
      </c>
      <c r="B231" s="0" t="n">
        <v>748.667647344678</v>
      </c>
      <c r="C231" s="0" t="n">
        <v>450.599277459251</v>
      </c>
      <c r="D231" s="0" t="n">
        <v>503.676605576874</v>
      </c>
      <c r="E231" s="0" t="n">
        <v>535.66927422558</v>
      </c>
      <c r="F231" s="0" t="n">
        <v>693.915569628817</v>
      </c>
      <c r="G231" s="0" t="n">
        <v>849.720105670415</v>
      </c>
      <c r="H231" s="0" t="n">
        <v>366.275294186717</v>
      </c>
      <c r="I231" s="0" t="n">
        <v>416.273591194609</v>
      </c>
      <c r="J231" s="0" t="n">
        <v>620.574324490972</v>
      </c>
      <c r="K231" s="0" t="n">
        <v>766.356458715904</v>
      </c>
      <c r="L231" s="0" t="n">
        <v>853.433639725897</v>
      </c>
      <c r="M231" s="0" t="n">
        <v>316.271853192588</v>
      </c>
      <c r="N231" s="0" t="n">
        <v>485.540829574344</v>
      </c>
      <c r="O231" s="0" t="n">
        <v>662.547654465901</v>
      </c>
      <c r="P231" s="0" t="n">
        <v>826.299575117745</v>
      </c>
    </row>
    <row r="232" customFormat="false" ht="15" hidden="false" customHeight="false" outlineLevel="0" collapsed="false">
      <c r="A232" s="0" t="n">
        <v>231</v>
      </c>
      <c r="B232" s="0" t="n">
        <v>740.80781830188</v>
      </c>
      <c r="C232" s="0" t="n">
        <v>527.155809132575</v>
      </c>
      <c r="D232" s="0" t="n">
        <v>542.749305894192</v>
      </c>
      <c r="E232" s="0" t="n">
        <v>605.632289534234</v>
      </c>
      <c r="F232" s="0" t="n">
        <v>708.278512444317</v>
      </c>
      <c r="G232" s="0" t="n">
        <v>874.820617372493</v>
      </c>
      <c r="H232" s="0" t="n">
        <v>413.956965139306</v>
      </c>
      <c r="I232" s="0" t="n">
        <v>384.627760271414</v>
      </c>
      <c r="J232" s="0" t="n">
        <v>598.161046583492</v>
      </c>
      <c r="K232" s="0" t="n">
        <v>720.840720597882</v>
      </c>
      <c r="L232" s="0" t="n">
        <v>949.382608157232</v>
      </c>
      <c r="M232" s="0" t="n">
        <v>422.81091206489</v>
      </c>
      <c r="N232" s="0" t="n">
        <v>492.706980209822</v>
      </c>
      <c r="O232" s="0" t="n">
        <v>649.749923285758</v>
      </c>
      <c r="P232" s="0" t="n">
        <v>829.642970938892</v>
      </c>
    </row>
    <row r="233" customFormat="false" ht="15" hidden="false" customHeight="false" outlineLevel="0" collapsed="false">
      <c r="A233" s="0" t="n">
        <v>232</v>
      </c>
      <c r="B233" s="0" t="n">
        <v>752.028368677069</v>
      </c>
      <c r="C233" s="0" t="n">
        <v>584.218323107016</v>
      </c>
      <c r="D233" s="0" t="n">
        <v>605.094884881203</v>
      </c>
      <c r="E233" s="0" t="n">
        <v>673.96889080618</v>
      </c>
      <c r="F233" s="0" t="n">
        <v>664.478174322674</v>
      </c>
      <c r="G233" s="0" t="n">
        <v>842.870517961127</v>
      </c>
      <c r="H233" s="0" t="n">
        <v>645.8363881566</v>
      </c>
      <c r="I233" s="0" t="n">
        <v>529.192067957407</v>
      </c>
      <c r="J233" s="0" t="n">
        <v>655.138500494817</v>
      </c>
      <c r="K233" s="0" t="n">
        <v>824.435625256822</v>
      </c>
      <c r="L233" s="0" t="n">
        <v>1046.72472690183</v>
      </c>
      <c r="M233" s="0" t="n">
        <v>551.424524810908</v>
      </c>
      <c r="N233" s="0" t="n">
        <v>541.852141070626</v>
      </c>
      <c r="O233" s="0" t="n">
        <v>619.438537155414</v>
      </c>
      <c r="P233" s="0" t="n">
        <v>798.014509944385</v>
      </c>
    </row>
    <row r="234" customFormat="false" ht="15" hidden="false" customHeight="false" outlineLevel="0" collapsed="false">
      <c r="A234" s="0" t="n">
        <v>233</v>
      </c>
      <c r="B234" s="0" t="n">
        <v>726.328938955026</v>
      </c>
      <c r="C234" s="0" t="n">
        <v>575.406435389345</v>
      </c>
      <c r="D234" s="0" t="n">
        <v>546.330412472241</v>
      </c>
      <c r="E234" s="0" t="n">
        <v>596.780559341068</v>
      </c>
      <c r="F234" s="0" t="n">
        <v>630.269640214999</v>
      </c>
      <c r="G234" s="0" t="n">
        <v>829.611402306978</v>
      </c>
      <c r="H234" s="0" t="n">
        <v>735.052101286535</v>
      </c>
      <c r="I234" s="0" t="n">
        <v>586.865432830396</v>
      </c>
      <c r="J234" s="0" t="n">
        <v>599.462670964386</v>
      </c>
      <c r="K234" s="0" t="n">
        <v>777.618628782329</v>
      </c>
      <c r="L234" s="0" t="n">
        <v>958.187307259671</v>
      </c>
      <c r="M234" s="0" t="n">
        <v>484.790067069135</v>
      </c>
      <c r="N234" s="0" t="n">
        <v>508.426383063882</v>
      </c>
      <c r="O234" s="0" t="n">
        <v>498.205295267265</v>
      </c>
      <c r="P234" s="0" t="n">
        <v>600.863496101369</v>
      </c>
    </row>
    <row r="235" customFormat="false" ht="15" hidden="false" customHeight="false" outlineLevel="0" collapsed="false">
      <c r="A235" s="0" t="n">
        <v>234</v>
      </c>
      <c r="B235" s="0" t="n">
        <v>635.982902791417</v>
      </c>
      <c r="C235" s="0" t="n">
        <v>584.694277361765</v>
      </c>
      <c r="D235" s="0" t="n">
        <v>513.339841370499</v>
      </c>
      <c r="E235" s="0" t="n">
        <v>515.900393989665</v>
      </c>
      <c r="F235" s="0" t="n">
        <v>604.544051194707</v>
      </c>
      <c r="G235" s="0" t="n">
        <v>827.368942555963</v>
      </c>
      <c r="H235" s="0" t="n">
        <v>735.828339622443</v>
      </c>
      <c r="I235" s="0" t="n">
        <v>581.148550291869</v>
      </c>
      <c r="J235" s="0" t="n">
        <v>576.690684872812</v>
      </c>
      <c r="K235" s="0" t="n">
        <v>688.839953976524</v>
      </c>
      <c r="L235" s="0" t="n">
        <v>884.890386695382</v>
      </c>
      <c r="M235" s="0" t="n">
        <v>455.400603673409</v>
      </c>
      <c r="N235" s="0" t="n">
        <v>494.202771661528</v>
      </c>
      <c r="O235" s="0" t="n">
        <v>455.248091021084</v>
      </c>
      <c r="P235" s="0" t="n">
        <v>505.257247215553</v>
      </c>
    </row>
    <row r="236" customFormat="false" ht="15" hidden="false" customHeight="false" outlineLevel="0" collapsed="false">
      <c r="A236" s="0" t="n">
        <v>235</v>
      </c>
      <c r="B236" s="0" t="n">
        <v>578.035831694748</v>
      </c>
      <c r="C236" s="0" t="n">
        <v>631.439428252955</v>
      </c>
      <c r="D236" s="0" t="n">
        <v>530.178519352715</v>
      </c>
      <c r="E236" s="0" t="n">
        <v>521.104680687972</v>
      </c>
      <c r="F236" s="0" t="n">
        <v>602.867822966493</v>
      </c>
      <c r="G236" s="0" t="n">
        <v>820.895906378206</v>
      </c>
      <c r="H236" s="0" t="n">
        <v>778.374695093171</v>
      </c>
      <c r="I236" s="0" t="n">
        <v>632.232543462034</v>
      </c>
      <c r="J236" s="0" t="n">
        <v>619.029658115451</v>
      </c>
      <c r="K236" s="0" t="n">
        <v>673.637112406397</v>
      </c>
      <c r="L236" s="0" t="n">
        <v>848.907809222241</v>
      </c>
      <c r="M236" s="0" t="n">
        <v>472.076515503457</v>
      </c>
      <c r="N236" s="0" t="n">
        <v>523.108221690851</v>
      </c>
      <c r="O236" s="0" t="n">
        <v>467.401985948974</v>
      </c>
      <c r="P236" s="0" t="n">
        <v>467.549824484498</v>
      </c>
    </row>
    <row r="237" customFormat="false" ht="15" hidden="false" customHeight="false" outlineLevel="0" collapsed="false">
      <c r="A237" s="0" t="n">
        <v>236</v>
      </c>
      <c r="B237" s="0" t="n">
        <v>512.174129608074</v>
      </c>
      <c r="C237" s="0" t="n">
        <v>776.429222531182</v>
      </c>
      <c r="D237" s="0" t="n">
        <v>612.080231754673</v>
      </c>
      <c r="E237" s="0" t="n">
        <v>583.965041209761</v>
      </c>
      <c r="F237" s="0" t="n">
        <v>669.221549747899</v>
      </c>
      <c r="G237" s="0" t="n">
        <v>976.72940086501</v>
      </c>
      <c r="H237" s="0" t="n">
        <v>883.579291461262</v>
      </c>
      <c r="I237" s="0" t="n">
        <v>705.045002780456</v>
      </c>
      <c r="J237" s="0" t="n">
        <v>648.555321833982</v>
      </c>
      <c r="K237" s="0" t="n">
        <v>629.912911948117</v>
      </c>
      <c r="L237" s="0" t="n">
        <v>785.565443542536</v>
      </c>
      <c r="M237" s="0" t="n">
        <v>521.532409821052</v>
      </c>
      <c r="N237" s="0" t="n">
        <v>501.418119052344</v>
      </c>
      <c r="O237" s="0" t="n">
        <v>494.744938244775</v>
      </c>
      <c r="P237" s="0" t="n">
        <v>495.820241762819</v>
      </c>
    </row>
    <row r="238" customFormat="false" ht="15" hidden="false" customHeight="false" outlineLevel="0" collapsed="false">
      <c r="A238" s="0" t="n">
        <v>237</v>
      </c>
      <c r="B238" s="0" t="n">
        <v>553.716283096591</v>
      </c>
      <c r="C238" s="0" t="n">
        <v>848.783818393574</v>
      </c>
      <c r="D238" s="0" t="n">
        <v>709.600566737856</v>
      </c>
      <c r="E238" s="0" t="n">
        <v>662.716510303512</v>
      </c>
      <c r="F238" s="0" t="n">
        <v>796.749076237666</v>
      </c>
      <c r="G238" s="0" t="n">
        <v>1210.61624686037</v>
      </c>
      <c r="H238" s="0" t="n">
        <v>894.187985172844</v>
      </c>
      <c r="I238" s="0" t="n">
        <v>769.42618633527</v>
      </c>
      <c r="J238" s="0" t="n">
        <v>630.067249381347</v>
      </c>
      <c r="K238" s="0" t="n">
        <v>630.866778287973</v>
      </c>
      <c r="L238" s="0" t="n">
        <v>753.865266006204</v>
      </c>
      <c r="M238" s="0" t="n">
        <v>534.699138291677</v>
      </c>
      <c r="N238" s="0" t="n">
        <v>498.84325105329</v>
      </c>
      <c r="O238" s="0" t="n">
        <v>531.299204917672</v>
      </c>
      <c r="P238" s="0" t="n">
        <v>555.848183607187</v>
      </c>
    </row>
    <row r="239" customFormat="false" ht="15" hidden="false" customHeight="false" outlineLevel="0" collapsed="false">
      <c r="A239" s="0" t="n">
        <v>238</v>
      </c>
      <c r="B239" s="0" t="n">
        <v>1045.27185660577</v>
      </c>
      <c r="C239" s="0" t="n">
        <v>920.367100534423</v>
      </c>
      <c r="D239" s="0" t="n">
        <v>1174.88869065515</v>
      </c>
      <c r="E239" s="0" t="n">
        <v>1179.08112439236</v>
      </c>
      <c r="F239" s="0" t="n">
        <v>1429.02081794617</v>
      </c>
      <c r="G239" s="0" t="n">
        <v>2150.55548338241</v>
      </c>
      <c r="H239" s="0" t="n">
        <v>760.150335793606</v>
      </c>
      <c r="I239" s="0" t="n">
        <v>801.29166531971</v>
      </c>
      <c r="J239" s="0" t="n">
        <v>943.704183486358</v>
      </c>
      <c r="K239" s="0" t="n">
        <v>804.412282755042</v>
      </c>
      <c r="L239" s="0" t="n">
        <v>1434.34418574057</v>
      </c>
      <c r="M239" s="0" t="n">
        <v>624.788922238309</v>
      </c>
      <c r="N239" s="0" t="n">
        <v>954.075027810085</v>
      </c>
      <c r="O239" s="0" t="n">
        <v>711.529150457167</v>
      </c>
      <c r="P239" s="0" t="n">
        <v>684.555278747239</v>
      </c>
    </row>
    <row r="240" customFormat="false" ht="15" hidden="false" customHeight="false" outlineLevel="0" collapsed="false">
      <c r="A240" s="0" t="n">
        <v>239</v>
      </c>
      <c r="B240" s="0" t="n">
        <v>2051.91074031106</v>
      </c>
      <c r="C240" s="0" t="n">
        <v>784.777427709259</v>
      </c>
      <c r="D240" s="0" t="n">
        <v>1153.56152284351</v>
      </c>
      <c r="E240" s="0" t="n">
        <v>1463.52274240041</v>
      </c>
      <c r="F240" s="0" t="n">
        <v>1634.45819479884</v>
      </c>
      <c r="G240" s="0" t="n">
        <v>1506.89350809417</v>
      </c>
      <c r="H240" s="0" t="n">
        <v>819.394703817698</v>
      </c>
      <c r="I240" s="0" t="n">
        <v>911.287494777793</v>
      </c>
      <c r="J240" s="0" t="n">
        <v>892.10132544702</v>
      </c>
      <c r="K240" s="0" t="n">
        <v>902.34314824606</v>
      </c>
      <c r="L240" s="0" t="n">
        <v>2521.51476398296</v>
      </c>
      <c r="M240" s="0" t="n">
        <v>1040.71079622892</v>
      </c>
      <c r="N240" s="0" t="n">
        <v>795.290218598002</v>
      </c>
      <c r="O240" s="0" t="n">
        <v>814.879245174791</v>
      </c>
      <c r="P240" s="0" t="n">
        <v>654.33260699954</v>
      </c>
    </row>
    <row r="241" customFormat="false" ht="15" hidden="false" customHeight="false" outlineLevel="0" collapsed="false">
      <c r="A241" s="0" t="n">
        <v>240</v>
      </c>
      <c r="B241" s="0" t="n">
        <v>2129.5527075299</v>
      </c>
      <c r="C241" s="0" t="n">
        <v>766.10810385257</v>
      </c>
      <c r="D241" s="0" t="n">
        <v>1119.55763721921</v>
      </c>
      <c r="E241" s="0" t="n">
        <v>1812.54663949709</v>
      </c>
      <c r="F241" s="0" t="n">
        <v>2056.91455436533</v>
      </c>
      <c r="G241" s="0" t="n">
        <v>888.611386950169</v>
      </c>
      <c r="H241" s="0" t="n">
        <v>779.535625083203</v>
      </c>
      <c r="I241" s="0" t="n">
        <v>948.365465755749</v>
      </c>
      <c r="J241" s="0" t="n">
        <v>820.919975216879</v>
      </c>
      <c r="K241" s="0" t="n">
        <v>1047.82873867423</v>
      </c>
      <c r="L241" s="0" t="n">
        <v>2155.97838890014</v>
      </c>
      <c r="M241" s="0" t="n">
        <v>1060.26914916056</v>
      </c>
      <c r="N241" s="0" t="n">
        <v>724.920961057544</v>
      </c>
      <c r="O241" s="0" t="n">
        <v>758.866259412074</v>
      </c>
      <c r="P241" s="0" t="n">
        <v>565.892678019785</v>
      </c>
    </row>
    <row r="242" customFormat="false" ht="15" hidden="false" customHeight="false" outlineLevel="0" collapsed="false">
      <c r="A242" s="0" t="n">
        <v>241</v>
      </c>
      <c r="B242" s="0" t="n">
        <v>811.058044898597</v>
      </c>
      <c r="C242" s="0" t="n">
        <v>156.642596936737</v>
      </c>
      <c r="D242" s="0" t="n">
        <v>256.232475748472</v>
      </c>
      <c r="E242" s="0" t="n">
        <v>346.041177814805</v>
      </c>
      <c r="F242" s="0" t="n">
        <v>650.01364121532</v>
      </c>
      <c r="G242" s="0" t="n">
        <v>861.215424033913</v>
      </c>
      <c r="H242" s="0" t="n">
        <v>310.153717664581</v>
      </c>
      <c r="I242" s="0" t="n">
        <v>474.777208448202</v>
      </c>
      <c r="J242" s="0" t="n">
        <v>776.206673122826</v>
      </c>
      <c r="K242" s="0" t="n">
        <v>972.916245083513</v>
      </c>
      <c r="L242" s="0" t="n">
        <v>775.89171939589</v>
      </c>
      <c r="M242" s="0" t="n">
        <v>204.478258457296</v>
      </c>
      <c r="N242" s="0" t="n">
        <v>477.848857577365</v>
      </c>
      <c r="O242" s="0" t="n">
        <v>733.847328903848</v>
      </c>
      <c r="P242" s="0" t="n">
        <v>898.268620702116</v>
      </c>
    </row>
    <row r="243" customFormat="false" ht="15" hidden="false" customHeight="false" outlineLevel="0" collapsed="false">
      <c r="A243" s="0" t="n">
        <v>242</v>
      </c>
      <c r="B243" s="0" t="n">
        <v>812.521500817492</v>
      </c>
      <c r="C243" s="0" t="n">
        <v>531.254810652253</v>
      </c>
      <c r="D243" s="0" t="n">
        <v>603.283515883141</v>
      </c>
      <c r="E243" s="0" t="n">
        <v>613.614508263485</v>
      </c>
      <c r="F243" s="0" t="n">
        <v>795.190204474744</v>
      </c>
      <c r="G243" s="0" t="n">
        <v>961.224472213071</v>
      </c>
      <c r="H243" s="0" t="n">
        <v>417.637501945447</v>
      </c>
      <c r="I243" s="0" t="n">
        <v>492.946998214746</v>
      </c>
      <c r="J243" s="0" t="n">
        <v>740.974961590146</v>
      </c>
      <c r="K243" s="0" t="n">
        <v>897.322696709693</v>
      </c>
      <c r="L243" s="0" t="n">
        <v>964.611641642356</v>
      </c>
      <c r="M243" s="0" t="n">
        <v>389.246542160486</v>
      </c>
      <c r="N243" s="0" t="n">
        <v>578.960663722052</v>
      </c>
      <c r="O243" s="0" t="n">
        <v>761.259619125152</v>
      </c>
      <c r="P243" s="0" t="n">
        <v>927.563972787705</v>
      </c>
    </row>
    <row r="244" customFormat="false" ht="15" hidden="false" customHeight="false" outlineLevel="0" collapsed="false">
      <c r="A244" s="0" t="n">
        <v>243</v>
      </c>
      <c r="B244" s="0" t="n">
        <v>786.402140596413</v>
      </c>
      <c r="C244" s="0" t="n">
        <v>592.851390839919</v>
      </c>
      <c r="D244" s="0" t="n">
        <v>621.628628407222</v>
      </c>
      <c r="E244" s="0" t="n">
        <v>701.115646276054</v>
      </c>
      <c r="F244" s="0" t="n">
        <v>786.925379106554</v>
      </c>
      <c r="G244" s="0" t="n">
        <v>937.58422259004</v>
      </c>
      <c r="H244" s="0" t="n">
        <v>419.229298160205</v>
      </c>
      <c r="I244" s="0" t="n">
        <v>418.32571864955</v>
      </c>
      <c r="J244" s="0" t="n">
        <v>694.30267013893</v>
      </c>
      <c r="K244" s="0" t="n">
        <v>810.542379773118</v>
      </c>
      <c r="L244" s="0" t="n">
        <v>1006.5653891966</v>
      </c>
      <c r="M244" s="0" t="n">
        <v>484.684778657742</v>
      </c>
      <c r="N244" s="0" t="n">
        <v>576.118955903702</v>
      </c>
      <c r="O244" s="0" t="n">
        <v>787.485976117439</v>
      </c>
      <c r="P244" s="0" t="n">
        <v>947.344441687551</v>
      </c>
    </row>
    <row r="245" customFormat="false" ht="15" hidden="false" customHeight="false" outlineLevel="0" collapsed="false">
      <c r="A245" s="0" t="n">
        <v>244</v>
      </c>
      <c r="B245" s="0" t="n">
        <v>780.165970519847</v>
      </c>
      <c r="C245" s="0" t="n">
        <v>655.48058889441</v>
      </c>
      <c r="D245" s="0" t="n">
        <v>667.032211342275</v>
      </c>
      <c r="E245" s="0" t="n">
        <v>710.186757945158</v>
      </c>
      <c r="F245" s="0" t="n">
        <v>777.183424165429</v>
      </c>
      <c r="G245" s="0" t="n">
        <v>978.905254498353</v>
      </c>
      <c r="H245" s="0" t="n">
        <v>599.409313062689</v>
      </c>
      <c r="I245" s="0" t="n">
        <v>458.06828666748</v>
      </c>
      <c r="J245" s="0" t="n">
        <v>590.54093980989</v>
      </c>
      <c r="K245" s="0" t="n">
        <v>745.632179742221</v>
      </c>
      <c r="L245" s="0" t="n">
        <v>1046.07436247077</v>
      </c>
      <c r="M245" s="0" t="n">
        <v>584.044476730968</v>
      </c>
      <c r="N245" s="0" t="n">
        <v>525.220666160736</v>
      </c>
      <c r="O245" s="0" t="n">
        <v>597.794037469791</v>
      </c>
      <c r="P245" s="0" t="n">
        <v>800.789601801034</v>
      </c>
    </row>
    <row r="246" customFormat="false" ht="15" hidden="false" customHeight="false" outlineLevel="0" collapsed="false">
      <c r="A246" s="0" t="n">
        <v>245</v>
      </c>
      <c r="B246" s="0" t="n">
        <v>762.305359963142</v>
      </c>
      <c r="C246" s="0" t="n">
        <v>666.294616763572</v>
      </c>
      <c r="D246" s="0" t="n">
        <v>599.797819144472</v>
      </c>
      <c r="E246" s="0" t="n">
        <v>636.516672452626</v>
      </c>
      <c r="F246" s="0" t="n">
        <v>717.207952954846</v>
      </c>
      <c r="G246" s="0" t="n">
        <v>936.315378334935</v>
      </c>
      <c r="H246" s="0" t="n">
        <v>724.360268039717</v>
      </c>
      <c r="I246" s="0" t="n">
        <v>570.329411739248</v>
      </c>
      <c r="J246" s="0" t="n">
        <v>554.689717885201</v>
      </c>
      <c r="K246" s="0" t="n">
        <v>778.151261915646</v>
      </c>
      <c r="L246" s="0" t="n">
        <v>990.332682121976</v>
      </c>
      <c r="M246" s="0" t="n">
        <v>480.736427923347</v>
      </c>
      <c r="N246" s="0" t="n">
        <v>509.972363096909</v>
      </c>
      <c r="O246" s="0" t="n">
        <v>498.444500814577</v>
      </c>
      <c r="P246" s="0" t="n">
        <v>616.875087590266</v>
      </c>
    </row>
    <row r="247" customFormat="false" ht="15" hidden="false" customHeight="false" outlineLevel="0" collapsed="false">
      <c r="A247" s="0" t="n">
        <v>246</v>
      </c>
      <c r="B247" s="0" t="n">
        <v>736.020479378578</v>
      </c>
      <c r="C247" s="0" t="n">
        <v>647.833731952703</v>
      </c>
      <c r="D247" s="0" t="n">
        <v>592.81979152556</v>
      </c>
      <c r="E247" s="0" t="n">
        <v>612.071316231799</v>
      </c>
      <c r="F247" s="0" t="n">
        <v>699.586547800711</v>
      </c>
      <c r="G247" s="0" t="n">
        <v>932.304138888847</v>
      </c>
      <c r="H247" s="0" t="n">
        <v>772.486428366329</v>
      </c>
      <c r="I247" s="0" t="n">
        <v>619.49923065999</v>
      </c>
      <c r="J247" s="0" t="n">
        <v>610.300193042859</v>
      </c>
      <c r="K247" s="0" t="n">
        <v>755.438636243781</v>
      </c>
      <c r="L247" s="0" t="n">
        <v>965.877091965811</v>
      </c>
      <c r="M247" s="0" t="n">
        <v>481.452515958041</v>
      </c>
      <c r="N247" s="0" t="n">
        <v>541.412338190288</v>
      </c>
      <c r="O247" s="0" t="n">
        <v>490.699878238196</v>
      </c>
      <c r="P247" s="0" t="n">
        <v>548.688181684042</v>
      </c>
    </row>
    <row r="248" customFormat="false" ht="15" hidden="false" customHeight="false" outlineLevel="0" collapsed="false">
      <c r="A248" s="0" t="n">
        <v>247</v>
      </c>
      <c r="B248" s="0" t="n">
        <v>670.204012458526</v>
      </c>
      <c r="C248" s="0" t="n">
        <v>679.991230594445</v>
      </c>
      <c r="D248" s="0" t="n">
        <v>599.137565250879</v>
      </c>
      <c r="E248" s="0" t="n">
        <v>594.054309632829</v>
      </c>
      <c r="F248" s="0" t="n">
        <v>692.941549859619</v>
      </c>
      <c r="G248" s="0" t="n">
        <v>920.593791638628</v>
      </c>
      <c r="H248" s="0" t="n">
        <v>814.178145450316</v>
      </c>
      <c r="I248" s="0" t="n">
        <v>661.799408491037</v>
      </c>
      <c r="J248" s="0" t="n">
        <v>629.936019973228</v>
      </c>
      <c r="K248" s="0" t="n">
        <v>718.355217668633</v>
      </c>
      <c r="L248" s="0" t="n">
        <v>938.012898062471</v>
      </c>
      <c r="M248" s="0" t="n">
        <v>489.071145483618</v>
      </c>
      <c r="N248" s="0" t="n">
        <v>558.574620834199</v>
      </c>
      <c r="O248" s="0" t="n">
        <v>493.965144404335</v>
      </c>
      <c r="P248" s="0" t="n">
        <v>493.588163202739</v>
      </c>
    </row>
    <row r="249" customFormat="false" ht="15" hidden="false" customHeight="false" outlineLevel="0" collapsed="false">
      <c r="A249" s="0" t="n">
        <v>248</v>
      </c>
      <c r="B249" s="0" t="n">
        <v>567.072139910637</v>
      </c>
      <c r="C249" s="0" t="n">
        <v>808.641455925851</v>
      </c>
      <c r="D249" s="0" t="n">
        <v>684.756624020121</v>
      </c>
      <c r="E249" s="0" t="n">
        <v>682.787348237799</v>
      </c>
      <c r="F249" s="0" t="n">
        <v>794.157347110764</v>
      </c>
      <c r="G249" s="0" t="n">
        <v>1085.84417379044</v>
      </c>
      <c r="H249" s="0" t="n">
        <v>903.87792914978</v>
      </c>
      <c r="I249" s="0" t="n">
        <v>717.789855676969</v>
      </c>
      <c r="J249" s="0" t="n">
        <v>694.528222604117</v>
      </c>
      <c r="K249" s="0" t="n">
        <v>674.946494513571</v>
      </c>
      <c r="L249" s="0" t="n">
        <v>918.502817118357</v>
      </c>
      <c r="M249" s="0" t="n">
        <v>532.431958432359</v>
      </c>
      <c r="N249" s="0" t="n">
        <v>525.572658118085</v>
      </c>
      <c r="O249" s="0" t="n">
        <v>554.250959940454</v>
      </c>
      <c r="P249" s="0" t="n">
        <v>519.576201767929</v>
      </c>
    </row>
    <row r="250" customFormat="false" ht="15" hidden="false" customHeight="false" outlineLevel="0" collapsed="false">
      <c r="A250" s="0" t="n">
        <v>249</v>
      </c>
      <c r="B250" s="0" t="n">
        <v>562.843951637771</v>
      </c>
      <c r="C250" s="0" t="n">
        <v>966.075417384668</v>
      </c>
      <c r="D250" s="0" t="n">
        <v>800.220421451444</v>
      </c>
      <c r="E250" s="0" t="n">
        <v>756.660486667376</v>
      </c>
      <c r="F250" s="0" t="n">
        <v>929.140142344578</v>
      </c>
      <c r="G250" s="0" t="n">
        <v>1414.02713852064</v>
      </c>
      <c r="H250" s="0" t="n">
        <v>912.101508558859</v>
      </c>
      <c r="I250" s="0" t="n">
        <v>771.868103268528</v>
      </c>
      <c r="J250" s="0" t="n">
        <v>655.044665505558</v>
      </c>
      <c r="K250" s="0" t="n">
        <v>649.324029307132</v>
      </c>
      <c r="L250" s="0" t="n">
        <v>867.57190461114</v>
      </c>
      <c r="M250" s="0" t="n">
        <v>561.454533839123</v>
      </c>
      <c r="N250" s="0" t="n">
        <v>516.109649651266</v>
      </c>
      <c r="O250" s="0" t="n">
        <v>573.986225769887</v>
      </c>
      <c r="P250" s="0" t="n">
        <v>578.987854329681</v>
      </c>
    </row>
    <row r="251" customFormat="false" ht="15" hidden="false" customHeight="false" outlineLevel="0" collapsed="false">
      <c r="A251" s="0" t="n">
        <v>250</v>
      </c>
      <c r="B251" s="0" t="n">
        <v>1123.74095862806</v>
      </c>
      <c r="C251" s="0" t="n">
        <v>1023.94853520798</v>
      </c>
      <c r="D251" s="0" t="n">
        <v>1325.17241107729</v>
      </c>
      <c r="E251" s="0" t="n">
        <v>1325.23900464896</v>
      </c>
      <c r="F251" s="0" t="n">
        <v>1589.51729625222</v>
      </c>
      <c r="G251" s="0" t="n">
        <v>2501.20741920751</v>
      </c>
      <c r="H251" s="0" t="n">
        <v>826.392133633838</v>
      </c>
      <c r="I251" s="0" t="n">
        <v>822.250966242039</v>
      </c>
      <c r="J251" s="0" t="n">
        <v>944.246874595092</v>
      </c>
      <c r="K251" s="0" t="n">
        <v>815.432622208841</v>
      </c>
      <c r="L251" s="0" t="n">
        <v>1542.74539786896</v>
      </c>
      <c r="M251" s="0" t="n">
        <v>676.032697697385</v>
      </c>
      <c r="N251" s="0" t="n">
        <v>1021.55502746411</v>
      </c>
      <c r="O251" s="0" t="n">
        <v>715.483191012682</v>
      </c>
      <c r="P251" s="0" t="n">
        <v>709.666993213967</v>
      </c>
    </row>
    <row r="252" customFormat="false" ht="15" hidden="false" customHeight="false" outlineLevel="0" collapsed="false">
      <c r="A252" s="0" t="n">
        <v>251</v>
      </c>
      <c r="B252" s="0" t="n">
        <v>2430.28646323636</v>
      </c>
      <c r="C252" s="0" t="n">
        <v>887.344953729118</v>
      </c>
      <c r="D252" s="0" t="n">
        <v>1327.50261790629</v>
      </c>
      <c r="E252" s="0" t="n">
        <v>1904.4864448253</v>
      </c>
      <c r="F252" s="0" t="n">
        <v>1900.72091270586</v>
      </c>
      <c r="G252" s="0" t="n">
        <v>1490.77718403348</v>
      </c>
      <c r="H252" s="0" t="n">
        <v>837.71458663004</v>
      </c>
      <c r="I252" s="0" t="n">
        <v>906.877688259866</v>
      </c>
      <c r="J252" s="0" t="n">
        <v>872.327628578908</v>
      </c>
      <c r="K252" s="0" t="n">
        <v>975.869462782742</v>
      </c>
      <c r="L252" s="0" t="n">
        <v>2928.64052279341</v>
      </c>
      <c r="M252" s="0" t="n">
        <v>1126.05690812906</v>
      </c>
      <c r="N252" s="0" t="n">
        <v>778.560475410459</v>
      </c>
      <c r="O252" s="0" t="n">
        <v>818.935686990753</v>
      </c>
      <c r="P252" s="0" t="n">
        <v>620.556904641961</v>
      </c>
    </row>
    <row r="253" customFormat="false" ht="15" hidden="false" customHeight="false" outlineLevel="0" collapsed="false">
      <c r="A253" s="0" t="n">
        <v>252</v>
      </c>
      <c r="B253" s="0" t="n">
        <v>2512.41219989114</v>
      </c>
      <c r="C253" s="0" t="n">
        <v>843.541016449641</v>
      </c>
      <c r="D253" s="0" t="n">
        <v>1245.74980666176</v>
      </c>
      <c r="E253" s="0" t="n">
        <v>2073.49247243447</v>
      </c>
      <c r="F253" s="0" t="n">
        <v>2307.63419674569</v>
      </c>
      <c r="G253" s="0" t="n">
        <v>875.864622083634</v>
      </c>
      <c r="H253" s="0" t="n">
        <v>818.742284919753</v>
      </c>
      <c r="I253" s="0" t="n">
        <v>961.557908797967</v>
      </c>
      <c r="J253" s="0" t="n">
        <v>853.263686648872</v>
      </c>
      <c r="K253" s="0" t="n">
        <v>1149.7682161692</v>
      </c>
      <c r="L253" s="0" t="n">
        <v>2330.90593572904</v>
      </c>
      <c r="M253" s="0" t="n">
        <v>1156.23963847784</v>
      </c>
      <c r="N253" s="0" t="n">
        <v>729.253258756171</v>
      </c>
      <c r="O253" s="0" t="n">
        <v>771.244640704325</v>
      </c>
      <c r="P253" s="0" t="n">
        <v>523.368991741472</v>
      </c>
    </row>
    <row r="254" customFormat="false" ht="15" hidden="false" customHeight="false" outlineLevel="0" collapsed="false">
      <c r="A254" s="0" t="n">
        <v>253</v>
      </c>
      <c r="B254" s="0" t="n">
        <v>297.264272527</v>
      </c>
      <c r="C254" s="0" t="n">
        <v>310.104818675898</v>
      </c>
      <c r="D254" s="0" t="n">
        <v>416.092790468486</v>
      </c>
      <c r="E254" s="0" t="n">
        <v>342.047555861184</v>
      </c>
      <c r="F254" s="0" t="n">
        <v>420.494575732254</v>
      </c>
      <c r="G254" s="0" t="n">
        <v>570.625286132206</v>
      </c>
      <c r="H254" s="0" t="n">
        <v>390.447727873639</v>
      </c>
      <c r="I254" s="0" t="n">
        <v>362.929875166276</v>
      </c>
      <c r="J254" s="0" t="n">
        <v>383.081216509704</v>
      </c>
      <c r="K254" s="0" t="n">
        <v>465.845425752305</v>
      </c>
      <c r="L254" s="0" t="n">
        <v>300.810680289776</v>
      </c>
      <c r="M254" s="0" t="n">
        <v>337.814533774372</v>
      </c>
      <c r="N254" s="0" t="n">
        <v>438.034907040191</v>
      </c>
      <c r="O254" s="0" t="n">
        <v>295.645781204485</v>
      </c>
    </row>
    <row r="255" customFormat="false" ht="15" hidden="false" customHeight="false" outlineLevel="0" collapsed="false">
      <c r="A255" s="0" t="n">
        <v>254</v>
      </c>
      <c r="B255" s="0" t="n">
        <v>324.701459157616</v>
      </c>
      <c r="C255" s="0" t="n">
        <v>327.687876907496</v>
      </c>
      <c r="D255" s="0" t="n">
        <v>396.008834438057</v>
      </c>
      <c r="E255" s="0" t="n">
        <v>365.972762330443</v>
      </c>
      <c r="F255" s="0" t="n">
        <v>439.955817633808</v>
      </c>
      <c r="G255" s="0" t="n">
        <v>591.633124063712</v>
      </c>
      <c r="H255" s="0" t="n">
        <v>482.343416859413</v>
      </c>
      <c r="I255" s="0" t="n">
        <v>447.987633889512</v>
      </c>
      <c r="J255" s="0" t="n">
        <v>434.423412744162</v>
      </c>
      <c r="K255" s="0" t="n">
        <v>469.247550748166</v>
      </c>
      <c r="L255" s="0" t="n">
        <v>347.404761659624</v>
      </c>
      <c r="M255" s="0" t="n">
        <v>353.12878123434</v>
      </c>
      <c r="N255" s="0" t="n">
        <v>424.494519259306</v>
      </c>
      <c r="O255" s="0" t="n">
        <v>335.932936471164</v>
      </c>
    </row>
    <row r="256" customFormat="false" ht="15" hidden="false" customHeight="false" outlineLevel="0" collapsed="false">
      <c r="A256" s="0" t="n">
        <v>255</v>
      </c>
      <c r="B256" s="0" t="n">
        <v>337.981798198235</v>
      </c>
      <c r="C256" s="0" t="n">
        <v>340.165797893941</v>
      </c>
      <c r="D256" s="0" t="n">
        <v>386.022515210795</v>
      </c>
      <c r="E256" s="0" t="n">
        <v>374.054717767234</v>
      </c>
      <c r="F256" s="0" t="n">
        <v>446.106043721616</v>
      </c>
      <c r="G256" s="0" t="n">
        <v>610.153190680345</v>
      </c>
      <c r="H256" s="0" t="n">
        <v>506.102360896856</v>
      </c>
      <c r="I256" s="0" t="n">
        <v>466.489581504616</v>
      </c>
      <c r="J256" s="0" t="n">
        <v>443.106606984663</v>
      </c>
      <c r="K256" s="0" t="n">
        <v>470.269379614428</v>
      </c>
      <c r="L256" s="0" t="n">
        <v>370.719971120315</v>
      </c>
      <c r="M256" s="0" t="n">
        <v>359.274743531609</v>
      </c>
      <c r="N256" s="0" t="n">
        <v>413.503522491469</v>
      </c>
      <c r="O256" s="0" t="n">
        <v>346.995386426621</v>
      </c>
    </row>
    <row r="257" customFormat="false" ht="15" hidden="false" customHeight="false" outlineLevel="0" collapsed="false">
      <c r="A257" s="0" t="n">
        <v>256</v>
      </c>
      <c r="B257" s="0" t="n">
        <v>339.763239596778</v>
      </c>
      <c r="C257" s="0" t="n">
        <v>343.510293264536</v>
      </c>
      <c r="D257" s="0" t="n">
        <v>375.074353940741</v>
      </c>
      <c r="E257" s="0" t="n">
        <v>379.2735828032</v>
      </c>
      <c r="F257" s="0" t="n">
        <v>452.930662592371</v>
      </c>
      <c r="G257" s="0" t="n">
        <v>632.370638297552</v>
      </c>
      <c r="H257" s="0" t="n">
        <v>522.733960200165</v>
      </c>
      <c r="I257" s="0" t="n">
        <v>477.648815804502</v>
      </c>
      <c r="J257" s="0" t="n">
        <v>447.744768308095</v>
      </c>
      <c r="K257" s="0" t="n">
        <v>459.816064325398</v>
      </c>
      <c r="L257" s="0" t="n">
        <v>370.40151965186</v>
      </c>
      <c r="M257" s="0" t="n">
        <v>355.28763848365</v>
      </c>
      <c r="N257" s="0" t="n">
        <v>399.1960228006</v>
      </c>
      <c r="O257" s="0" t="n">
        <v>343.929879739495</v>
      </c>
    </row>
    <row r="258" customFormat="false" ht="15" hidden="false" customHeight="false" outlineLevel="0" collapsed="false">
      <c r="A258" s="0" t="n">
        <v>257</v>
      </c>
      <c r="B258" s="0" t="n">
        <v>336.753978357167</v>
      </c>
      <c r="C258" s="0" t="n">
        <v>342.200919172145</v>
      </c>
      <c r="D258" s="0" t="n">
        <v>368.379026365062</v>
      </c>
      <c r="E258" s="0" t="n">
        <v>383.786961476228</v>
      </c>
      <c r="F258" s="0" t="n">
        <v>462.592829365015</v>
      </c>
      <c r="G258" s="0" t="n">
        <v>662.600979935714</v>
      </c>
      <c r="H258" s="0" t="n">
        <v>538.81266977323</v>
      </c>
      <c r="I258" s="0" t="n">
        <v>486.52486972731</v>
      </c>
      <c r="J258" s="0" t="n">
        <v>445.819098132218</v>
      </c>
      <c r="K258" s="0" t="n">
        <v>446.364835122268</v>
      </c>
      <c r="L258" s="0" t="n">
        <v>365.66253083339</v>
      </c>
      <c r="M258" s="0" t="n">
        <v>348.475057801405</v>
      </c>
      <c r="N258" s="0" t="n">
        <v>382.317446992302</v>
      </c>
      <c r="O258" s="0" t="n">
        <v>336.703340928904</v>
      </c>
    </row>
    <row r="259" customFormat="false" ht="15" hidden="false" customHeight="false" outlineLevel="0" collapsed="false">
      <c r="A259" s="0" t="n">
        <v>258</v>
      </c>
      <c r="B259" s="0" t="n">
        <v>333.490334111519</v>
      </c>
      <c r="C259" s="0" t="n">
        <v>340.750690430271</v>
      </c>
      <c r="D259" s="0" t="n">
        <v>366.603656421659</v>
      </c>
      <c r="E259" s="0" t="n">
        <v>387.30341084922</v>
      </c>
      <c r="F259" s="0" t="n">
        <v>470.208937540768</v>
      </c>
      <c r="G259" s="0" t="n">
        <v>678.765153750842</v>
      </c>
      <c r="H259" s="0" t="n">
        <v>546.410748413395</v>
      </c>
      <c r="I259" s="0" t="n">
        <v>489.477805142739</v>
      </c>
      <c r="J259" s="0" t="n">
        <v>440.928996942742</v>
      </c>
      <c r="K259" s="0" t="n">
        <v>432.883185727364</v>
      </c>
      <c r="L259" s="0" t="n">
        <v>360.25471707182</v>
      </c>
      <c r="M259" s="0" t="n">
        <v>342.263320110068</v>
      </c>
      <c r="N259" s="0" t="n">
        <v>372.01026866626</v>
      </c>
      <c r="O259" s="0" t="n">
        <v>330.573427254966</v>
      </c>
    </row>
    <row r="260" customFormat="false" ht="15" hidden="false" customHeight="false" outlineLevel="0" collapsed="false">
      <c r="A260" s="0" t="n">
        <v>259</v>
      </c>
      <c r="B260" s="0" t="n">
        <v>334.344951160604</v>
      </c>
      <c r="C260" s="0" t="n">
        <v>342.750866462516</v>
      </c>
      <c r="D260" s="0" t="n">
        <v>366.540216014214</v>
      </c>
      <c r="E260" s="0" t="n">
        <v>389.317334454967</v>
      </c>
      <c r="F260" s="0" t="n">
        <v>475.262278709323</v>
      </c>
      <c r="G260" s="0" t="n">
        <v>695.428892267518</v>
      </c>
      <c r="H260" s="0" t="n">
        <v>557.282346079164</v>
      </c>
      <c r="I260" s="0" t="n">
        <v>496.401056910964</v>
      </c>
      <c r="J260" s="0" t="n">
        <v>440.969204010674</v>
      </c>
      <c r="K260" s="0" t="n">
        <v>427.302830946019</v>
      </c>
      <c r="L260" s="0" t="n">
        <v>359.970001181793</v>
      </c>
      <c r="M260" s="0" t="n">
        <v>340.593901661452</v>
      </c>
      <c r="N260" s="0" t="n">
        <v>369.730539427339</v>
      </c>
      <c r="O260" s="0" t="n">
        <v>329.795546691456</v>
      </c>
    </row>
    <row r="261" customFormat="false" ht="15" hidden="false" customHeight="false" outlineLevel="0" collapsed="false">
      <c r="A261" s="0" t="n">
        <v>260</v>
      </c>
      <c r="B261" s="0" t="n">
        <v>333.72431096492</v>
      </c>
      <c r="C261" s="0" t="n">
        <v>346.22043025776</v>
      </c>
      <c r="D261" s="0" t="n">
        <v>368.542993882094</v>
      </c>
      <c r="E261" s="0" t="n">
        <v>396.842569339661</v>
      </c>
      <c r="F261" s="0" t="n">
        <v>490.686620041429</v>
      </c>
      <c r="G261" s="0" t="n">
        <v>726.823852950878</v>
      </c>
      <c r="H261" s="0" t="n">
        <v>573.69236835218</v>
      </c>
      <c r="I261" s="0" t="n">
        <v>503.156662332257</v>
      </c>
      <c r="J261" s="0" t="n">
        <v>434.875039062366</v>
      </c>
      <c r="K261" s="0" t="n">
        <v>410.840731103309</v>
      </c>
      <c r="L261" s="0" t="n">
        <v>352.688743433667</v>
      </c>
      <c r="M261" s="0" t="n">
        <v>331.276854251516</v>
      </c>
      <c r="N261" s="0" t="n">
        <v>368.590922272937</v>
      </c>
      <c r="O261" s="0" t="n">
        <v>325.665311479449</v>
      </c>
    </row>
    <row r="262" customFormat="false" ht="15" hidden="false" customHeight="false" outlineLevel="0" collapsed="false">
      <c r="A262" s="0" t="n">
        <v>261</v>
      </c>
      <c r="B262" s="0" t="n">
        <v>330.375054141812</v>
      </c>
      <c r="C262" s="0" t="n">
        <v>348.122470107256</v>
      </c>
      <c r="D262" s="0" t="n">
        <v>369.272837982706</v>
      </c>
      <c r="E262" s="0" t="n">
        <v>407.949020165011</v>
      </c>
      <c r="F262" s="0" t="n">
        <v>508.850560942846</v>
      </c>
      <c r="G262" s="0" t="n">
        <v>745.615075326596</v>
      </c>
      <c r="H262" s="0" t="n">
        <v>592.290473549014</v>
      </c>
      <c r="I262" s="0" t="n">
        <v>506.180472192138</v>
      </c>
      <c r="J262" s="0" t="n">
        <v>437.174349300054</v>
      </c>
      <c r="K262" s="0" t="n">
        <v>414.139541320655</v>
      </c>
      <c r="L262" s="0" t="n">
        <v>345.350665319144</v>
      </c>
      <c r="M262" s="0" t="n">
        <v>321.469741803291</v>
      </c>
      <c r="N262" s="0" t="n">
        <v>369.533176629783</v>
      </c>
      <c r="O262" s="0" t="n">
        <v>320.356534229304</v>
      </c>
    </row>
    <row r="263" customFormat="false" ht="15" hidden="false" customHeight="false" outlineLevel="0" collapsed="false">
      <c r="A263" s="0" t="n">
        <v>262</v>
      </c>
      <c r="B263" s="0" t="n">
        <v>325.427100506347</v>
      </c>
      <c r="C263" s="0" t="n">
        <v>349.798440650627</v>
      </c>
      <c r="D263" s="0" t="n">
        <v>366.520181200896</v>
      </c>
      <c r="E263" s="0" t="n">
        <v>413.256303387283</v>
      </c>
      <c r="F263" s="0" t="n">
        <v>531.051953833311</v>
      </c>
      <c r="G263" s="0" t="n">
        <v>776.608498247108</v>
      </c>
      <c r="H263" s="0" t="n">
        <v>683.402519376478</v>
      </c>
      <c r="I263" s="0" t="n">
        <v>563.289527874159</v>
      </c>
      <c r="J263" s="0" t="n">
        <v>472.944369521134</v>
      </c>
      <c r="K263" s="0" t="n">
        <v>439.242401212544</v>
      </c>
      <c r="L263" s="0" t="n">
        <v>334.797819172523</v>
      </c>
      <c r="M263" s="0" t="n">
        <v>303.349009196455</v>
      </c>
      <c r="N263" s="0" t="n">
        <v>363.355352695747</v>
      </c>
      <c r="O263" s="0" t="n">
        <v>314.306481766643</v>
      </c>
    </row>
    <row r="264" customFormat="false" ht="15" hidden="false" customHeight="false" outlineLevel="0" collapsed="false">
      <c r="A264" s="0" t="n">
        <v>263</v>
      </c>
      <c r="B264" s="0" t="n">
        <v>353.30073690265</v>
      </c>
      <c r="C264" s="0" t="n">
        <v>384.662686739932</v>
      </c>
      <c r="D264" s="0" t="n">
        <v>382.894322706438</v>
      </c>
      <c r="E264" s="0" t="n">
        <v>437.071558565565</v>
      </c>
      <c r="F264" s="0" t="n">
        <v>532.645582793167</v>
      </c>
      <c r="G264" s="0" t="n">
        <v>1454.35708654234</v>
      </c>
      <c r="H264" s="0" t="n">
        <v>816.002623310938</v>
      </c>
      <c r="I264" s="0" t="n">
        <v>602.809628256682</v>
      </c>
      <c r="J264" s="0" t="n">
        <v>447.06786875485</v>
      </c>
      <c r="K264" s="0" t="n">
        <v>360.073432219936</v>
      </c>
      <c r="L264" s="0" t="n">
        <v>299.389830690661</v>
      </c>
      <c r="M264" s="0" t="n">
        <v>289.892855409488</v>
      </c>
      <c r="N264" s="0" t="n">
        <v>274.595952666036</v>
      </c>
      <c r="O264" s="0" t="n">
        <v>295.667306933337</v>
      </c>
    </row>
    <row r="265" customFormat="false" ht="15" hidden="false" customHeight="false" outlineLevel="0" collapsed="false">
      <c r="A265" s="0" t="n">
        <v>264</v>
      </c>
      <c r="B265" s="0" t="n">
        <v>370.663802582318</v>
      </c>
      <c r="C265" s="0" t="n">
        <v>455.685262707585</v>
      </c>
      <c r="D265" s="0" t="n">
        <v>539.797345389695</v>
      </c>
      <c r="E265" s="0" t="n">
        <v>450.555335890377</v>
      </c>
      <c r="F265" s="0" t="n">
        <v>566.358997423891</v>
      </c>
      <c r="G265" s="0" t="n">
        <v>1546.81261261755</v>
      </c>
      <c r="H265" s="0" t="n">
        <v>755.918862206411</v>
      </c>
      <c r="I265" s="0" t="n">
        <v>458.593719283518</v>
      </c>
      <c r="J265" s="0" t="n">
        <v>312.641702674478</v>
      </c>
      <c r="K265" s="0" t="n">
        <v>235.106148491385</v>
      </c>
      <c r="L265" s="0" t="n">
        <v>263.645242814179</v>
      </c>
      <c r="M265" s="0" t="n">
        <v>260.552427711201</v>
      </c>
      <c r="N265" s="0" t="n">
        <v>225.137834003446</v>
      </c>
      <c r="O265" s="0" t="n">
        <v>270.508496765962</v>
      </c>
    </row>
    <row r="266" customFormat="false" ht="15" hidden="false" customHeight="false" outlineLevel="0" collapsed="false">
      <c r="A266" s="0" t="n">
        <v>265</v>
      </c>
      <c r="B266" s="0" t="n">
        <v>394.291172622892</v>
      </c>
      <c r="C266" s="0" t="n">
        <v>446.16790947867</v>
      </c>
      <c r="D266" s="0" t="n">
        <v>586.023636071211</v>
      </c>
      <c r="E266" s="0" t="n">
        <v>460.007888673401</v>
      </c>
      <c r="F266" s="0" t="n">
        <v>599.568972284813</v>
      </c>
      <c r="G266" s="0" t="n">
        <v>774.96549254539</v>
      </c>
      <c r="H266" s="0" t="n">
        <v>568.362946895683</v>
      </c>
      <c r="I266" s="0" t="n">
        <v>471.656218225733</v>
      </c>
      <c r="J266" s="0" t="n">
        <v>509.282017763374</v>
      </c>
      <c r="K266" s="0" t="n">
        <v>654.462818996401</v>
      </c>
      <c r="L266" s="0" t="n">
        <v>381.881223825816</v>
      </c>
      <c r="M266" s="0" t="n">
        <v>490.787721620953</v>
      </c>
      <c r="N266" s="0" t="n">
        <v>656.391567554146</v>
      </c>
      <c r="O266" s="0" t="n">
        <v>411.947464726465</v>
      </c>
    </row>
    <row r="267" customFormat="false" ht="15" hidden="false" customHeight="false" outlineLevel="0" collapsed="false">
      <c r="A267" s="0" t="n">
        <v>266</v>
      </c>
      <c r="B267" s="0" t="n">
        <v>484.654527664567</v>
      </c>
      <c r="C267" s="0" t="n">
        <v>489.802268455603</v>
      </c>
      <c r="D267" s="0" t="n">
        <v>533.151396791118</v>
      </c>
      <c r="E267" s="0" t="n">
        <v>466.089684412052</v>
      </c>
      <c r="F267" s="0" t="n">
        <v>577.054145861331</v>
      </c>
      <c r="G267" s="0" t="n">
        <v>769.330570988396</v>
      </c>
      <c r="H267" s="0" t="n">
        <v>646.198859408712</v>
      </c>
      <c r="I267" s="0" t="n">
        <v>572.533603663275</v>
      </c>
      <c r="J267" s="0" t="n">
        <v>569.576378957757</v>
      </c>
      <c r="K267" s="0" t="n">
        <v>708.829025924087</v>
      </c>
      <c r="L267" s="0" t="n">
        <v>500.46228374577</v>
      </c>
      <c r="M267" s="0" t="n">
        <v>525.253246919367</v>
      </c>
      <c r="N267" s="0" t="n">
        <v>654.145468587877</v>
      </c>
      <c r="O267" s="0" t="n">
        <v>514.04059187251</v>
      </c>
    </row>
    <row r="268" customFormat="false" ht="15" hidden="false" customHeight="false" outlineLevel="0" collapsed="false">
      <c r="A268" s="0" t="n">
        <v>267</v>
      </c>
      <c r="B268" s="0" t="n">
        <v>509.031248509248</v>
      </c>
      <c r="C268" s="0" t="n">
        <v>508.917846153985</v>
      </c>
      <c r="D268" s="0" t="n">
        <v>548.270202831889</v>
      </c>
      <c r="E268" s="0" t="n">
        <v>499.754638127188</v>
      </c>
      <c r="F268" s="0" t="n">
        <v>580.053489977769</v>
      </c>
      <c r="G268" s="0" t="n">
        <v>787.376950309509</v>
      </c>
      <c r="H268" s="0" t="n">
        <v>663.408798696592</v>
      </c>
      <c r="I268" s="0" t="n">
        <v>609.375892016026</v>
      </c>
      <c r="J268" s="0" t="n">
        <v>605.946240082989</v>
      </c>
      <c r="K268" s="0" t="n">
        <v>688.433974331859</v>
      </c>
      <c r="L268" s="0" t="n">
        <v>526.988225444397</v>
      </c>
      <c r="M268" s="0" t="n">
        <v>523.182367138342</v>
      </c>
      <c r="N268" s="0" t="n">
        <v>647.162324388017</v>
      </c>
      <c r="O268" s="0" t="n">
        <v>525.96562086523</v>
      </c>
    </row>
    <row r="269" customFormat="false" ht="15" hidden="false" customHeight="false" outlineLevel="0" collapsed="false">
      <c r="A269" s="0" t="n">
        <v>268</v>
      </c>
      <c r="B269" s="0" t="n">
        <v>517.341025604704</v>
      </c>
      <c r="C269" s="0" t="n">
        <v>515.731921817935</v>
      </c>
      <c r="D269" s="0" t="n">
        <v>539.529984108275</v>
      </c>
      <c r="E269" s="0" t="n">
        <v>501.511439831249</v>
      </c>
      <c r="F269" s="0" t="n">
        <v>570.670226958328</v>
      </c>
      <c r="G269" s="0" t="n">
        <v>803.556059362664</v>
      </c>
      <c r="H269" s="0" t="n">
        <v>681.518656514106</v>
      </c>
      <c r="I269" s="0" t="n">
        <v>641.805567708473</v>
      </c>
      <c r="J269" s="0" t="n">
        <v>622.057038925581</v>
      </c>
      <c r="K269" s="0" t="n">
        <v>679.028086027275</v>
      </c>
      <c r="L269" s="0" t="n">
        <v>531.624115401727</v>
      </c>
      <c r="M269" s="0" t="n">
        <v>518.392861391526</v>
      </c>
      <c r="N269" s="0" t="n">
        <v>638.113087899875</v>
      </c>
      <c r="O269" s="0" t="n">
        <v>527.57793703948</v>
      </c>
    </row>
    <row r="270" customFormat="false" ht="15" hidden="false" customHeight="false" outlineLevel="0" collapsed="false">
      <c r="A270" s="0" t="n">
        <v>269</v>
      </c>
      <c r="B270" s="0" t="n">
        <v>521.268428515136</v>
      </c>
      <c r="C270" s="0" t="n">
        <v>517.88154034036</v>
      </c>
      <c r="D270" s="0" t="n">
        <v>534.110627476499</v>
      </c>
      <c r="E270" s="0" t="n">
        <v>507.140680530296</v>
      </c>
      <c r="F270" s="0" t="n">
        <v>573.460635584539</v>
      </c>
      <c r="G270" s="0" t="n">
        <v>836.831133968611</v>
      </c>
      <c r="H270" s="0" t="n">
        <v>704.569763984221</v>
      </c>
      <c r="I270" s="0" t="n">
        <v>664.836160934366</v>
      </c>
      <c r="J270" s="0" t="n">
        <v>630.423181522058</v>
      </c>
      <c r="K270" s="0" t="n">
        <v>676.62468456201</v>
      </c>
      <c r="L270" s="0" t="n">
        <v>531.342027652764</v>
      </c>
      <c r="M270" s="0" t="n">
        <v>514.388242582162</v>
      </c>
      <c r="N270" s="0" t="n">
        <v>625.870221105301</v>
      </c>
      <c r="O270" s="0" t="n">
        <v>526.89619156759</v>
      </c>
    </row>
    <row r="271" customFormat="false" ht="15" hidden="false" customHeight="false" outlineLevel="0" collapsed="false">
      <c r="A271" s="0" t="n">
        <v>270</v>
      </c>
      <c r="B271" s="0" t="n">
        <v>513.344236777241</v>
      </c>
      <c r="C271" s="0" t="n">
        <v>513.990792243896</v>
      </c>
      <c r="D271" s="0" t="n">
        <v>528.175889821692</v>
      </c>
      <c r="E271" s="0" t="n">
        <v>513.909822539958</v>
      </c>
      <c r="F271" s="0" t="n">
        <v>585.392174410436</v>
      </c>
      <c r="G271" s="0" t="n">
        <v>856.760452437196</v>
      </c>
      <c r="H271" s="0" t="n">
        <v>716.017845215454</v>
      </c>
      <c r="I271" s="0" t="n">
        <v>668.411469800749</v>
      </c>
      <c r="J271" s="0" t="n">
        <v>620.231875866013</v>
      </c>
      <c r="K271" s="0" t="n">
        <v>644.713355174646</v>
      </c>
      <c r="L271" s="0" t="n">
        <v>520.976934555371</v>
      </c>
      <c r="M271" s="0" t="n">
        <v>502.201517244933</v>
      </c>
      <c r="N271" s="0" t="n">
        <v>592.730154661958</v>
      </c>
      <c r="O271" s="0" t="n">
        <v>511.384799539848</v>
      </c>
    </row>
    <row r="272" customFormat="false" ht="15" hidden="false" customHeight="false" outlineLevel="0" collapsed="false">
      <c r="A272" s="0" t="n">
        <v>271</v>
      </c>
      <c r="B272" s="0" t="n">
        <v>527.210499999248</v>
      </c>
      <c r="C272" s="0" t="n">
        <v>525.555535859666</v>
      </c>
      <c r="D272" s="0" t="n">
        <v>538.859658944264</v>
      </c>
      <c r="E272" s="0" t="n">
        <v>518.16048776401</v>
      </c>
      <c r="F272" s="0" t="n">
        <v>586.102595027549</v>
      </c>
      <c r="G272" s="0" t="n">
        <v>876.891501049553</v>
      </c>
      <c r="H272" s="0" t="n">
        <v>737.411176901158</v>
      </c>
      <c r="I272" s="0" t="n">
        <v>687.393820559359</v>
      </c>
      <c r="J272" s="0" t="n">
        <v>632.16838879379</v>
      </c>
      <c r="K272" s="0" t="n">
        <v>657.95960893047</v>
      </c>
      <c r="L272" s="0" t="n">
        <v>525.731011233149</v>
      </c>
      <c r="M272" s="0" t="n">
        <v>507.134365468648</v>
      </c>
      <c r="N272" s="0" t="n">
        <v>607.528849640503</v>
      </c>
      <c r="O272" s="0" t="n">
        <v>522.438016741434</v>
      </c>
    </row>
    <row r="273" customFormat="false" ht="15" hidden="false" customHeight="false" outlineLevel="0" collapsed="false">
      <c r="A273" s="0" t="n">
        <v>272</v>
      </c>
      <c r="B273" s="0" t="n">
        <v>540.241074457714</v>
      </c>
      <c r="C273" s="0" t="n">
        <v>544.291289721616</v>
      </c>
      <c r="D273" s="0" t="n">
        <v>558.63111840121</v>
      </c>
      <c r="E273" s="0" t="n">
        <v>514.370190707863</v>
      </c>
      <c r="F273" s="0" t="n">
        <v>592.186697897267</v>
      </c>
      <c r="G273" s="0" t="n">
        <v>909.521290796392</v>
      </c>
      <c r="H273" s="0" t="n">
        <v>761.512691082831</v>
      </c>
      <c r="I273" s="0" t="n">
        <v>705.597842930091</v>
      </c>
      <c r="J273" s="0" t="n">
        <v>636.134002565993</v>
      </c>
      <c r="K273" s="0" t="n">
        <v>633.739975139455</v>
      </c>
      <c r="L273" s="0" t="n">
        <v>543.609505196694</v>
      </c>
      <c r="M273" s="0" t="n">
        <v>519.727981734964</v>
      </c>
      <c r="N273" s="0" t="n">
        <v>622.920027863032</v>
      </c>
      <c r="O273" s="0" t="n">
        <v>532.881480120512</v>
      </c>
    </row>
    <row r="274" customFormat="false" ht="15" hidden="false" customHeight="false" outlineLevel="0" collapsed="false">
      <c r="A274" s="0" t="n">
        <v>273</v>
      </c>
      <c r="B274" s="0" t="n">
        <v>558.779397202882</v>
      </c>
      <c r="C274" s="0" t="n">
        <v>565.113718188943</v>
      </c>
      <c r="D274" s="0" t="n">
        <v>571.402677752433</v>
      </c>
      <c r="E274" s="0" t="n">
        <v>517.466881612854</v>
      </c>
      <c r="F274" s="0" t="n">
        <v>606.789985207085</v>
      </c>
      <c r="G274" s="0" t="n">
        <v>936.019714457453</v>
      </c>
      <c r="H274" s="0" t="n">
        <v>774.614564807485</v>
      </c>
      <c r="I274" s="0" t="n">
        <v>721.667045571165</v>
      </c>
      <c r="J274" s="0" t="n">
        <v>651.796609444679</v>
      </c>
      <c r="K274" s="0" t="n">
        <v>656.078369777195</v>
      </c>
      <c r="L274" s="0" t="n">
        <v>544.70719010953</v>
      </c>
      <c r="M274" s="0" t="n">
        <v>515.663415324555</v>
      </c>
      <c r="N274" s="0" t="n">
        <v>666.066081859343</v>
      </c>
      <c r="O274" s="0" t="n">
        <v>552.600005833237</v>
      </c>
    </row>
    <row r="275" customFormat="false" ht="15" hidden="false" customHeight="false" outlineLevel="0" collapsed="false">
      <c r="A275" s="0" t="n">
        <v>274</v>
      </c>
      <c r="B275" s="0" t="n">
        <v>578.099805032699</v>
      </c>
      <c r="C275" s="0" t="n">
        <v>586.167133356849</v>
      </c>
      <c r="D275" s="0" t="n">
        <v>584.590333568557</v>
      </c>
      <c r="E275" s="0" t="n">
        <v>539.808099650692</v>
      </c>
      <c r="F275" s="0" t="n">
        <v>646.086710782204</v>
      </c>
      <c r="G275" s="0" t="n">
        <v>964.079757679451</v>
      </c>
      <c r="H275" s="0" t="n">
        <v>976.008606517328</v>
      </c>
      <c r="I275" s="0" t="n">
        <v>879.225964309236</v>
      </c>
      <c r="J275" s="0" t="n">
        <v>791.372041586974</v>
      </c>
      <c r="K275" s="0" t="n">
        <v>787.20784646965</v>
      </c>
      <c r="L275" s="0" t="n">
        <v>554.643890547705</v>
      </c>
      <c r="M275" s="0" t="n">
        <v>505.972071197685</v>
      </c>
      <c r="N275" s="0" t="n">
        <v>714.477367026791</v>
      </c>
      <c r="O275" s="0" t="n">
        <v>572.048052622706</v>
      </c>
    </row>
    <row r="276" customFormat="false" ht="15" hidden="false" customHeight="false" outlineLevel="0" collapsed="false">
      <c r="A276" s="0" t="n">
        <v>275</v>
      </c>
      <c r="B276" s="0" t="n">
        <v>482.632530638015</v>
      </c>
      <c r="C276" s="0" t="n">
        <v>535.338237874297</v>
      </c>
      <c r="D276" s="0" t="n">
        <v>731.463146963079</v>
      </c>
      <c r="E276" s="0" t="n">
        <v>1025.44322495752</v>
      </c>
      <c r="F276" s="0" t="n">
        <v>876.600344911531</v>
      </c>
      <c r="G276" s="0" t="n">
        <v>1931.3989002128</v>
      </c>
      <c r="H276" s="0" t="n">
        <v>1089.6143013482</v>
      </c>
      <c r="I276" s="0" t="n">
        <v>970.205562407101</v>
      </c>
      <c r="J276" s="0" t="n">
        <v>794.39726150005</v>
      </c>
      <c r="K276" s="0" t="n">
        <v>666.269436810503</v>
      </c>
      <c r="L276" s="0" t="n">
        <v>494.563371751088</v>
      </c>
      <c r="M276" s="0" t="n">
        <v>432.750028089465</v>
      </c>
      <c r="N276" s="0" t="n">
        <v>534.177039303256</v>
      </c>
      <c r="O276" s="0" t="n">
        <v>475.538679030471</v>
      </c>
    </row>
    <row r="277" customFormat="false" ht="15" hidden="false" customHeight="false" outlineLevel="0" collapsed="false">
      <c r="A277" s="0" t="n">
        <v>276</v>
      </c>
      <c r="B277" s="0" t="n">
        <v>560.151190841373</v>
      </c>
      <c r="C277" s="0" t="n">
        <v>732.107331983313</v>
      </c>
      <c r="D277" s="0" t="n">
        <v>974.675438176719</v>
      </c>
      <c r="E277" s="0" t="n">
        <v>668.646046027843</v>
      </c>
      <c r="F277" s="0" t="n">
        <v>745.446861732026</v>
      </c>
      <c r="G277" s="0" t="n">
        <v>2260.17370456808</v>
      </c>
      <c r="H277" s="0" t="n">
        <v>1343.95974953226</v>
      </c>
      <c r="I277" s="0" t="n">
        <v>855.395704892808</v>
      </c>
      <c r="J277" s="0" t="n">
        <v>577.587996663183</v>
      </c>
      <c r="K277" s="0" t="n">
        <v>427.083444530456</v>
      </c>
      <c r="L277" s="0" t="n">
        <v>389.096981579641</v>
      </c>
      <c r="M277" s="0" t="n">
        <v>388.194687080987</v>
      </c>
      <c r="N277" s="0" t="n">
        <v>333.058096851837</v>
      </c>
      <c r="O277" s="0" t="n">
        <v>380.134212997544</v>
      </c>
    </row>
    <row r="278" customFormat="false" ht="15" hidden="false" customHeight="false" outlineLevel="0" collapsed="false">
      <c r="A278" s="0" t="n">
        <v>277</v>
      </c>
      <c r="B278" s="0" t="n">
        <v>470.310091046574</v>
      </c>
      <c r="C278" s="0" t="n">
        <v>493.975155297264</v>
      </c>
      <c r="D278" s="0" t="n">
        <v>597.65836807598</v>
      </c>
      <c r="E278" s="0" t="n">
        <v>416.49991199264</v>
      </c>
      <c r="F278" s="0" t="n">
        <v>662.624156824187</v>
      </c>
      <c r="G278" s="0" t="n">
        <v>897.245330452961</v>
      </c>
      <c r="H278" s="0" t="n">
        <v>664.099314566096</v>
      </c>
      <c r="I278" s="0" t="n">
        <v>640.647649210629</v>
      </c>
      <c r="J278" s="0" t="n">
        <v>735.382462959526</v>
      </c>
      <c r="K278" s="0" t="n">
        <v>911.67561080755</v>
      </c>
      <c r="L278" s="0" t="n">
        <v>569.541210888349</v>
      </c>
      <c r="M278" s="0" t="n">
        <v>645.509045969757</v>
      </c>
      <c r="N278" s="0" t="n">
        <v>853.478578661531</v>
      </c>
      <c r="O278" s="0" t="n">
        <v>564.75793242475</v>
      </c>
    </row>
    <row r="279" customFormat="false" ht="15" hidden="false" customHeight="false" outlineLevel="0" collapsed="false">
      <c r="A279" s="0" t="n">
        <v>278</v>
      </c>
      <c r="B279" s="0" t="n">
        <v>589.784453247951</v>
      </c>
      <c r="C279" s="0" t="n">
        <v>617.389193776015</v>
      </c>
      <c r="D279" s="0" t="n">
        <v>653.452405300624</v>
      </c>
      <c r="E279" s="0" t="n">
        <v>567.61583103639</v>
      </c>
      <c r="F279" s="0" t="n">
        <v>699.738927025509</v>
      </c>
      <c r="G279" s="0" t="n">
        <v>903.797650668933</v>
      </c>
      <c r="H279" s="0" t="n">
        <v>775.904201813695</v>
      </c>
      <c r="I279" s="0" t="n">
        <v>694.946937320749</v>
      </c>
      <c r="J279" s="0" t="n">
        <v>667.792101493319</v>
      </c>
      <c r="K279" s="0" t="n">
        <v>886.022071057257</v>
      </c>
      <c r="L279" s="0" t="n">
        <v>590.740961866056</v>
      </c>
      <c r="M279" s="0" t="n">
        <v>645.924788934273</v>
      </c>
      <c r="N279" s="0" t="n">
        <v>822.893018062852</v>
      </c>
      <c r="O279" s="0" t="n">
        <v>643.823609964304</v>
      </c>
    </row>
    <row r="280" customFormat="false" ht="15" hidden="false" customHeight="false" outlineLevel="0" collapsed="false">
      <c r="A280" s="0" t="n">
        <v>279</v>
      </c>
      <c r="B280" s="0" t="n">
        <v>634.522566875894</v>
      </c>
      <c r="C280" s="0" t="n">
        <v>640.191025272566</v>
      </c>
      <c r="D280" s="0" t="n">
        <v>680.455233402027</v>
      </c>
      <c r="E280" s="0" t="n">
        <v>606.880426611145</v>
      </c>
      <c r="F280" s="0" t="n">
        <v>692.572100011508</v>
      </c>
      <c r="G280" s="0" t="n">
        <v>925.079106511779</v>
      </c>
      <c r="H280" s="0" t="n">
        <v>805.745280353066</v>
      </c>
      <c r="I280" s="0" t="n">
        <v>746.94168074912</v>
      </c>
      <c r="J280" s="0" t="n">
        <v>705.694871625349</v>
      </c>
      <c r="K280" s="0" t="n">
        <v>830.367094721765</v>
      </c>
      <c r="L280" s="0" t="n">
        <v>593.79094881302</v>
      </c>
      <c r="M280" s="0" t="n">
        <v>623.550664997317</v>
      </c>
      <c r="N280" s="0" t="n">
        <v>820.392218249879</v>
      </c>
      <c r="O280" s="0" t="n">
        <v>662.296807868373</v>
      </c>
    </row>
    <row r="281" customFormat="false" ht="15" hidden="false" customHeight="false" outlineLevel="0" collapsed="false">
      <c r="A281" s="0" t="n">
        <v>280</v>
      </c>
      <c r="B281" s="0" t="n">
        <v>650.373038098435</v>
      </c>
      <c r="C281" s="0" t="n">
        <v>653.558856602758</v>
      </c>
      <c r="D281" s="0" t="n">
        <v>671.720951078428</v>
      </c>
      <c r="E281" s="0" t="n">
        <v>606.675844559342</v>
      </c>
      <c r="F281" s="0" t="n">
        <v>669.137030789493</v>
      </c>
      <c r="G281" s="0" t="n">
        <v>936.853812086349</v>
      </c>
      <c r="H281" s="0" t="n">
        <v>803.618200139126</v>
      </c>
      <c r="I281" s="0" t="n">
        <v>761.358837824572</v>
      </c>
      <c r="J281" s="0" t="n">
        <v>742.421061975422</v>
      </c>
      <c r="K281" s="0" t="n">
        <v>858.565202364109</v>
      </c>
      <c r="L281" s="0" t="n">
        <v>626.725107607141</v>
      </c>
      <c r="M281" s="0" t="n">
        <v>622.906599148236</v>
      </c>
      <c r="N281" s="0" t="n">
        <v>825.614191917691</v>
      </c>
      <c r="O281" s="0" t="n">
        <v>668.959543049121</v>
      </c>
    </row>
    <row r="282" customFormat="false" ht="15" hidden="false" customHeight="false" outlineLevel="0" collapsed="false">
      <c r="A282" s="0" t="n">
        <v>281</v>
      </c>
      <c r="B282" s="0" t="n">
        <v>704.768246123189</v>
      </c>
      <c r="C282" s="0" t="n">
        <v>682.857165673209</v>
      </c>
      <c r="D282" s="0" t="n">
        <v>676.891260347016</v>
      </c>
      <c r="E282" s="0" t="n">
        <v>623.247007991645</v>
      </c>
      <c r="F282" s="0" t="n">
        <v>777.930812930749</v>
      </c>
      <c r="G282" s="0" t="n">
        <v>918.940967641372</v>
      </c>
      <c r="H282" s="0" t="n">
        <v>761.219245993025</v>
      </c>
      <c r="I282" s="0" t="n">
        <v>819.651622582408</v>
      </c>
      <c r="J282" s="0" t="n">
        <v>766.432229704004</v>
      </c>
      <c r="K282" s="0" t="n">
        <v>871.975776500874</v>
      </c>
      <c r="L282" s="0" t="n">
        <v>624.437200926276</v>
      </c>
      <c r="M282" s="0" t="n">
        <v>684.380931595385</v>
      </c>
      <c r="N282" s="0" t="n">
        <v>797.790764249275</v>
      </c>
      <c r="O282" s="0" t="n">
        <v>641.589469913626</v>
      </c>
    </row>
    <row r="283" customFormat="false" ht="15" hidden="false" customHeight="false" outlineLevel="0" collapsed="false">
      <c r="A283" s="0" t="n">
        <v>282</v>
      </c>
      <c r="B283" s="0" t="n">
        <v>637.781784762875</v>
      </c>
      <c r="C283" s="0" t="n">
        <v>643.809203322926</v>
      </c>
      <c r="D283" s="0" t="n">
        <v>656.694248510492</v>
      </c>
      <c r="E283" s="0" t="n">
        <v>620.56318984305</v>
      </c>
      <c r="F283" s="0" t="n">
        <v>686.436669633651</v>
      </c>
      <c r="G283" s="0" t="n">
        <v>983.532592705695</v>
      </c>
      <c r="H283" s="0" t="n">
        <v>829.336359534621</v>
      </c>
      <c r="I283" s="0" t="n">
        <v>776.43161807735</v>
      </c>
      <c r="J283" s="0" t="n">
        <v>741.775714609517</v>
      </c>
      <c r="K283" s="0" t="n">
        <v>789.949273594503</v>
      </c>
      <c r="L283" s="0" t="n">
        <v>618.115508669591</v>
      </c>
      <c r="M283" s="0" t="n">
        <v>601.936365267122</v>
      </c>
      <c r="N283" s="0" t="n">
        <v>739.925155239011</v>
      </c>
      <c r="O283" s="0" t="n">
        <v>635.147030551813</v>
      </c>
    </row>
    <row r="284" customFormat="false" ht="15" hidden="false" customHeight="false" outlineLevel="0" collapsed="false">
      <c r="A284" s="0" t="n">
        <v>283</v>
      </c>
      <c r="B284" s="0" t="n">
        <v>677.436306113925</v>
      </c>
      <c r="C284" s="0" t="n">
        <v>677.770115455643</v>
      </c>
      <c r="D284" s="0" t="n">
        <v>685.260417629522</v>
      </c>
      <c r="E284" s="0" t="n">
        <v>630.609916705214</v>
      </c>
      <c r="F284" s="0" t="n">
        <v>679.524321586383</v>
      </c>
      <c r="G284" s="0" t="n">
        <v>1011.52362325944</v>
      </c>
      <c r="H284" s="0" t="n">
        <v>870.360859592927</v>
      </c>
      <c r="I284" s="0" t="n">
        <v>831.855935450871</v>
      </c>
      <c r="J284" s="0" t="n">
        <v>778.468706566594</v>
      </c>
      <c r="K284" s="0" t="n">
        <v>856.884134427687</v>
      </c>
      <c r="L284" s="0" t="n">
        <v>629.056550286463</v>
      </c>
      <c r="M284" s="0" t="n">
        <v>610.875244244868</v>
      </c>
      <c r="N284" s="0" t="n">
        <v>799.81034780108</v>
      </c>
      <c r="O284" s="0" t="n">
        <v>671.79474714361</v>
      </c>
    </row>
    <row r="285" customFormat="false" ht="15" hidden="false" customHeight="false" outlineLevel="0" collapsed="false">
      <c r="A285" s="0" t="n">
        <v>284</v>
      </c>
      <c r="B285" s="0" t="n">
        <v>712.674038829924</v>
      </c>
      <c r="C285" s="0" t="n">
        <v>715.176387528036</v>
      </c>
      <c r="D285" s="0" t="n">
        <v>725.120049118953</v>
      </c>
      <c r="E285" s="0" t="n">
        <v>641.452765287663</v>
      </c>
      <c r="F285" s="0" t="n">
        <v>688.229268019699</v>
      </c>
      <c r="G285" s="0" t="n">
        <v>1038.98771069145</v>
      </c>
      <c r="H285" s="0" t="n">
        <v>904.359355373864</v>
      </c>
      <c r="I285" s="0" t="n">
        <v>846.514272023927</v>
      </c>
      <c r="J285" s="0" t="n">
        <v>771.075073245147</v>
      </c>
      <c r="K285" s="0" t="n">
        <v>817.548703261947</v>
      </c>
      <c r="L285" s="0" t="n">
        <v>634.228061724617</v>
      </c>
      <c r="M285" s="0" t="n">
        <v>623.254472581</v>
      </c>
      <c r="N285" s="0" t="n">
        <v>817.98571758194</v>
      </c>
      <c r="O285" s="0" t="n">
        <v>689.292783427089</v>
      </c>
    </row>
    <row r="286" customFormat="false" ht="15" hidden="false" customHeight="false" outlineLevel="0" collapsed="false">
      <c r="A286" s="0" t="n">
        <v>285</v>
      </c>
      <c r="B286" s="0" t="n">
        <v>752.881090202714</v>
      </c>
      <c r="C286" s="0" t="n">
        <v>755.025653099151</v>
      </c>
      <c r="D286" s="0" t="n">
        <v>760.487122127507</v>
      </c>
      <c r="E286" s="0" t="n">
        <v>615.672143095853</v>
      </c>
      <c r="F286" s="0" t="n">
        <v>685.131996269057</v>
      </c>
      <c r="G286" s="0" t="n">
        <v>1057.41343871819</v>
      </c>
      <c r="H286" s="0" t="n">
        <v>917.165597162734</v>
      </c>
      <c r="I286" s="0" t="n">
        <v>866.387001563108</v>
      </c>
      <c r="J286" s="0" t="n">
        <v>807.695904669998</v>
      </c>
      <c r="K286" s="0" t="n">
        <v>851.762462134015</v>
      </c>
      <c r="L286" s="0" t="n">
        <v>693.049916951419</v>
      </c>
      <c r="M286" s="0" t="n">
        <v>659.42964026979</v>
      </c>
      <c r="N286" s="0" t="n">
        <v>906.834645357532</v>
      </c>
      <c r="O286" s="0" t="n">
        <v>742.952745676276</v>
      </c>
    </row>
    <row r="287" customFormat="false" ht="15" hidden="false" customHeight="false" outlineLevel="0" collapsed="false">
      <c r="A287" s="0" t="n">
        <v>286</v>
      </c>
      <c r="B287" s="0" t="n">
        <v>823.306520386561</v>
      </c>
      <c r="C287" s="0" t="n">
        <v>821.314244369418</v>
      </c>
      <c r="D287" s="0" t="n">
        <v>790.330519030574</v>
      </c>
      <c r="E287" s="0" t="n">
        <v>725.165735151808</v>
      </c>
      <c r="F287" s="0" t="n">
        <v>738.429661176805</v>
      </c>
      <c r="G287" s="0" t="n">
        <v>1399.20430708582</v>
      </c>
      <c r="H287" s="0" t="n">
        <v>1285.13172203119</v>
      </c>
      <c r="I287" s="0" t="n">
        <v>1166.86567663202</v>
      </c>
      <c r="J287" s="0" t="n">
        <v>1086.79423909005</v>
      </c>
      <c r="K287" s="0" t="n">
        <v>1149.78465010712</v>
      </c>
      <c r="L287" s="0" t="n">
        <v>656.779169200271</v>
      </c>
      <c r="M287" s="0" t="n">
        <v>618.448885726986</v>
      </c>
      <c r="N287" s="0" t="n">
        <v>1051.06313919407</v>
      </c>
      <c r="O287" s="0" t="n">
        <v>822.917883807241</v>
      </c>
    </row>
    <row r="288" customFormat="false" ht="15" hidden="false" customHeight="false" outlineLevel="0" collapsed="false">
      <c r="A288" s="0" t="n">
        <v>287</v>
      </c>
      <c r="B288" s="0" t="n">
        <v>752.81705128573</v>
      </c>
      <c r="C288" s="0" t="n">
        <v>804.579015227376</v>
      </c>
      <c r="D288" s="0" t="n">
        <v>1093.51433379395</v>
      </c>
      <c r="E288" s="0" t="n">
        <v>796.855657119443</v>
      </c>
      <c r="F288" s="0" t="n">
        <v>776.932004243812</v>
      </c>
      <c r="G288" s="0" t="n">
        <v>2497.69819188735</v>
      </c>
      <c r="H288" s="0" t="n">
        <v>1439.09362498475</v>
      </c>
      <c r="I288" s="0" t="n">
        <v>1390.48520101094</v>
      </c>
      <c r="J288" s="0" t="n">
        <v>1012.89974365913</v>
      </c>
      <c r="K288" s="0" t="n">
        <v>360.689562935521</v>
      </c>
      <c r="L288" s="0" t="n">
        <v>680.403683915671</v>
      </c>
      <c r="M288" s="0" t="n">
        <v>535.580182000878</v>
      </c>
      <c r="N288" s="0" t="n">
        <v>560.899765843479</v>
      </c>
      <c r="O288" s="0" t="n">
        <v>681.229876429725</v>
      </c>
    </row>
    <row r="289" customFormat="false" ht="15" hidden="false" customHeight="false" outlineLevel="0" collapsed="false">
      <c r="A289" s="0" t="n">
        <v>288</v>
      </c>
      <c r="B289" s="0" t="n">
        <v>688.366849939027</v>
      </c>
      <c r="C289" s="0" t="n">
        <v>715.171716135839</v>
      </c>
      <c r="D289" s="0" t="n">
        <v>1227.09465204843</v>
      </c>
      <c r="E289" s="0" t="n">
        <v>817.402888439555</v>
      </c>
      <c r="F289" s="0" t="n">
        <v>853.911936202219</v>
      </c>
      <c r="G289" s="0" t="n">
        <v>2812.51681196597</v>
      </c>
      <c r="H289" s="0" t="n">
        <v>1850.06646367071</v>
      </c>
      <c r="I289" s="0" t="n">
        <v>1175.96073255327</v>
      </c>
      <c r="J289" s="0" t="n">
        <v>687.152831390022</v>
      </c>
      <c r="K289" s="0" t="n">
        <v>392.624567382103</v>
      </c>
      <c r="L289" s="0" t="n">
        <v>452.222597371011</v>
      </c>
      <c r="M289" s="0" t="n">
        <v>455.040358242866</v>
      </c>
      <c r="N289" s="0" t="n">
        <v>502.725360111641</v>
      </c>
      <c r="O289" s="0" t="n">
        <v>575.17872143551</v>
      </c>
    </row>
    <row r="290" customFormat="false" ht="15" hidden="false" customHeight="false" outlineLevel="0" collapsed="false">
      <c r="A290" s="0" t="n">
        <v>289</v>
      </c>
      <c r="B290" s="0" t="n">
        <v>412.214867175755</v>
      </c>
      <c r="C290" s="0" t="n">
        <v>391.96052412905</v>
      </c>
      <c r="D290" s="0" t="n">
        <v>325.5216888661</v>
      </c>
      <c r="E290" s="0" t="n">
        <v>265.691967480794</v>
      </c>
      <c r="F290" s="0" t="n">
        <v>228.605384982816</v>
      </c>
      <c r="G290" s="0" t="n">
        <v>387.535281953263</v>
      </c>
      <c r="H290" s="0" t="n">
        <v>296.965237496499</v>
      </c>
      <c r="I290" s="0" t="n">
        <v>381.787124183853</v>
      </c>
      <c r="J290" s="0" t="n">
        <v>571.18998853924</v>
      </c>
      <c r="K290" s="0" t="n">
        <v>705.433949238283</v>
      </c>
      <c r="L290" s="0" t="n">
        <v>610.464529245126</v>
      </c>
      <c r="M290" s="0" t="n">
        <v>672.989760543098</v>
      </c>
      <c r="N290" s="0" t="n">
        <v>674.628105375364</v>
      </c>
      <c r="O290" s="0" t="n">
        <v>513.247525760913</v>
      </c>
    </row>
    <row r="291" customFormat="false" ht="15" hidden="false" customHeight="false" outlineLevel="0" collapsed="false">
      <c r="A291" s="0" t="n">
        <v>290</v>
      </c>
      <c r="B291" s="0" t="n">
        <v>445.819657317127</v>
      </c>
      <c r="C291" s="0" t="n">
        <v>453.427582695437</v>
      </c>
      <c r="D291" s="0" t="n">
        <v>487.279720415339</v>
      </c>
      <c r="E291" s="0" t="n">
        <v>389.856260167958</v>
      </c>
      <c r="F291" s="0" t="n">
        <v>377.180973797595</v>
      </c>
      <c r="G291" s="0" t="n">
        <v>513.287358600528</v>
      </c>
      <c r="H291" s="0" t="n">
        <v>410.637638497479</v>
      </c>
      <c r="I291" s="0" t="n">
        <v>469.056022032093</v>
      </c>
      <c r="J291" s="0" t="n">
        <v>539.151294639024</v>
      </c>
      <c r="K291" s="0" t="n">
        <v>742.478240162234</v>
      </c>
      <c r="L291" s="0" t="n">
        <v>535.877713632146</v>
      </c>
      <c r="M291" s="0" t="n">
        <v>512.804201561031</v>
      </c>
      <c r="N291" s="0" t="n">
        <v>666.143479702065</v>
      </c>
      <c r="O291" s="0" t="n">
        <v>515.737292288091</v>
      </c>
    </row>
    <row r="292" customFormat="false" ht="15" hidden="false" customHeight="false" outlineLevel="0" collapsed="false">
      <c r="A292" s="0" t="n">
        <v>291</v>
      </c>
      <c r="B292" s="0" t="n">
        <v>480.689174445149</v>
      </c>
      <c r="C292" s="0" t="n">
        <v>494.544946179843</v>
      </c>
      <c r="D292" s="0" t="n">
        <v>527.938527147709</v>
      </c>
      <c r="E292" s="0" t="n">
        <v>433.901655137436</v>
      </c>
      <c r="F292" s="0" t="n">
        <v>496.933475167369</v>
      </c>
      <c r="G292" s="0" t="n">
        <v>669.296220767129</v>
      </c>
      <c r="H292" s="0" t="n">
        <v>553.752196373319</v>
      </c>
      <c r="I292" s="0" t="n">
        <v>555.312807495927</v>
      </c>
      <c r="J292" s="0" t="n">
        <v>544.578903228233</v>
      </c>
      <c r="K292" s="0" t="n">
        <v>669.536007586711</v>
      </c>
      <c r="L292" s="0" t="n">
        <v>464.270365538654</v>
      </c>
      <c r="M292" s="0" t="n">
        <v>471.908420143147</v>
      </c>
      <c r="N292" s="0" t="n">
        <v>636.799975750351</v>
      </c>
      <c r="O292" s="0" t="n">
        <v>500.573125740528</v>
      </c>
    </row>
    <row r="293" customFormat="false" ht="15" hidden="false" customHeight="false" outlineLevel="0" collapsed="false">
      <c r="A293" s="0" t="n">
        <v>292</v>
      </c>
      <c r="B293" s="0" t="n">
        <v>525.396459588395</v>
      </c>
      <c r="C293" s="0" t="n">
        <v>568.93553454615</v>
      </c>
      <c r="D293" s="0" t="n">
        <v>640.049808860988</v>
      </c>
      <c r="E293" s="0" t="n">
        <v>464.001572688482</v>
      </c>
      <c r="F293" s="0" t="n">
        <v>530.052282213963</v>
      </c>
      <c r="G293" s="0" t="n">
        <v>767.536534728555</v>
      </c>
      <c r="H293" s="0" t="n">
        <v>626.418947663676</v>
      </c>
      <c r="I293" s="0" t="n">
        <v>600.703784020655</v>
      </c>
      <c r="J293" s="0" t="n">
        <v>599.302693999628</v>
      </c>
      <c r="K293" s="0" t="n">
        <v>641.84693572447</v>
      </c>
      <c r="L293" s="0" t="n">
        <v>458.846523759604</v>
      </c>
      <c r="M293" s="0" t="n">
        <v>442.855172589406</v>
      </c>
      <c r="N293" s="0" t="n">
        <v>648.469350596919</v>
      </c>
      <c r="O293" s="0" t="n">
        <v>505.088142257561</v>
      </c>
    </row>
    <row r="294" customFormat="false" ht="15" hidden="false" customHeight="false" outlineLevel="0" collapsed="false">
      <c r="A294" s="0" t="n">
        <v>293</v>
      </c>
      <c r="B294" s="0" t="n">
        <v>584.168956857555</v>
      </c>
      <c r="C294" s="0" t="n">
        <v>685.231603140219</v>
      </c>
      <c r="D294" s="0" t="n">
        <v>723.22402980063</v>
      </c>
      <c r="E294" s="0" t="n">
        <v>488.152457318682</v>
      </c>
      <c r="F294" s="0" t="n">
        <v>558.611032064862</v>
      </c>
      <c r="G294" s="0" t="n">
        <v>843.617914821741</v>
      </c>
      <c r="H294" s="0" t="n">
        <v>690.167860525712</v>
      </c>
      <c r="I294" s="0" t="n">
        <v>635.643439955019</v>
      </c>
      <c r="J294" s="0" t="n">
        <v>609.420016462402</v>
      </c>
      <c r="K294" s="0" t="n">
        <v>568.170639895595</v>
      </c>
      <c r="L294" s="0" t="n">
        <v>477.713628985527</v>
      </c>
      <c r="M294" s="0" t="n">
        <v>463.64403107375</v>
      </c>
      <c r="N294" s="0" t="n">
        <v>733.382223995629</v>
      </c>
      <c r="O294" s="0" t="n">
        <v>539.622287608148</v>
      </c>
    </row>
    <row r="295" customFormat="false" ht="15" hidden="false" customHeight="false" outlineLevel="0" collapsed="false">
      <c r="A295" s="0" t="n">
        <v>294</v>
      </c>
      <c r="B295" s="0" t="n">
        <v>652.672216301823</v>
      </c>
      <c r="C295" s="0" t="n">
        <v>745.16824347691</v>
      </c>
      <c r="D295" s="0" t="n">
        <v>768.023802664242</v>
      </c>
      <c r="E295" s="0" t="n">
        <v>492.159530313384</v>
      </c>
      <c r="F295" s="0" t="n">
        <v>574.575913196729</v>
      </c>
      <c r="G295" s="0" t="n">
        <v>793.989287477011</v>
      </c>
      <c r="H295" s="0" t="n">
        <v>605.52239125025</v>
      </c>
      <c r="I295" s="0" t="n">
        <v>584.101914534889</v>
      </c>
      <c r="J295" s="0" t="n">
        <v>579.724628930134</v>
      </c>
      <c r="K295" s="0" t="n">
        <v>526.157161089833</v>
      </c>
      <c r="L295" s="0" t="n">
        <v>505.838540324213</v>
      </c>
      <c r="M295" s="0" t="n">
        <v>492.177409338764</v>
      </c>
      <c r="N295" s="0" t="n">
        <v>821.16501968791</v>
      </c>
      <c r="O295" s="0" t="n">
        <v>599.552669432962</v>
      </c>
    </row>
    <row r="296" customFormat="false" ht="15" hidden="false" customHeight="false" outlineLevel="0" collapsed="false">
      <c r="A296" s="0" t="n">
        <v>295</v>
      </c>
      <c r="B296" s="0" t="n">
        <v>746.05723630587</v>
      </c>
      <c r="C296" s="0" t="n">
        <v>804.565494560647</v>
      </c>
      <c r="D296" s="0" t="n">
        <v>758.127405174471</v>
      </c>
      <c r="E296" s="0" t="n">
        <v>534.21652086337</v>
      </c>
      <c r="F296" s="0" t="n">
        <v>597.40043702288</v>
      </c>
      <c r="G296" s="0" t="n">
        <v>615.105318575741</v>
      </c>
      <c r="H296" s="0" t="n">
        <v>518.540981641778</v>
      </c>
      <c r="I296" s="0" t="n">
        <v>609.449929973515</v>
      </c>
      <c r="J296" s="0" t="n">
        <v>616.520523238544</v>
      </c>
      <c r="K296" s="0" t="n">
        <v>612.034664379383</v>
      </c>
      <c r="L296" s="0" t="n">
        <v>539.337525303776</v>
      </c>
      <c r="M296" s="0" t="n">
        <v>491.767377638204</v>
      </c>
      <c r="N296" s="0" t="n">
        <v>958.07471799253</v>
      </c>
      <c r="O296" s="0" t="n">
        <v>703.602913725923</v>
      </c>
    </row>
    <row r="297" customFormat="false" ht="15" hidden="false" customHeight="false" outlineLevel="0" collapsed="false">
      <c r="A297" s="0" t="n">
        <v>296</v>
      </c>
      <c r="B297" s="0" t="n">
        <v>878.710185104369</v>
      </c>
      <c r="C297" s="0" t="n">
        <v>817.380337156084</v>
      </c>
      <c r="D297" s="0" t="n">
        <v>698.34856184283</v>
      </c>
      <c r="E297" s="0" t="n">
        <v>543.244289618987</v>
      </c>
      <c r="F297" s="0" t="n">
        <v>767.921643203685</v>
      </c>
      <c r="G297" s="0" t="n">
        <v>888.032041437608</v>
      </c>
      <c r="H297" s="0" t="n">
        <v>922.510827427082</v>
      </c>
      <c r="I297" s="0" t="n">
        <v>1017.82135345622</v>
      </c>
      <c r="J297" s="0" t="n">
        <v>882.388980204275</v>
      </c>
      <c r="K297" s="0" t="n">
        <v>1031.51722267202</v>
      </c>
      <c r="L297" s="0" t="n">
        <v>644.968824237114</v>
      </c>
      <c r="M297" s="0" t="n">
        <v>619.801747102869</v>
      </c>
      <c r="N297" s="0" t="n">
        <v>1331.48561550886</v>
      </c>
      <c r="O297" s="0" t="n">
        <v>1016.14395347812</v>
      </c>
    </row>
    <row r="298" customFormat="false" ht="15" hidden="false" customHeight="false" outlineLevel="0" collapsed="false">
      <c r="A298" s="0" t="n">
        <v>297</v>
      </c>
      <c r="B298" s="0" t="n">
        <v>836.970738509845</v>
      </c>
      <c r="C298" s="0" t="n">
        <v>808.895822271635</v>
      </c>
      <c r="D298" s="0" t="n">
        <v>729.525088793391</v>
      </c>
      <c r="E298" s="0" t="n">
        <v>978.879753643292</v>
      </c>
      <c r="F298" s="0" t="n">
        <v>994.032480756902</v>
      </c>
      <c r="G298" s="0" t="n">
        <v>1069.34014406406</v>
      </c>
      <c r="H298" s="0" t="n">
        <v>1062.92322266135</v>
      </c>
      <c r="I298" s="0" t="n">
        <v>952.300489703545</v>
      </c>
      <c r="J298" s="0" t="n">
        <v>859.808140855748</v>
      </c>
      <c r="K298" s="0" t="n">
        <v>1352.60626483217</v>
      </c>
      <c r="L298" s="0" t="n">
        <v>721.859161260793</v>
      </c>
      <c r="M298" s="0" t="n">
        <v>864.76565615523</v>
      </c>
      <c r="N298" s="0" t="n">
        <v>1254.88596606655</v>
      </c>
      <c r="O298" s="0" t="n">
        <v>1078.7700677747</v>
      </c>
    </row>
    <row r="299" customFormat="false" ht="15" hidden="false" customHeight="false" outlineLevel="0" collapsed="false">
      <c r="A299" s="0" t="n">
        <v>298</v>
      </c>
      <c r="B299" s="0" t="n">
        <v>1030.42434900272</v>
      </c>
      <c r="C299" s="0" t="n">
        <v>1024.64262381467</v>
      </c>
      <c r="D299" s="0" t="n">
        <v>983.684391852286</v>
      </c>
      <c r="E299" s="0" t="n">
        <v>808.135003933363</v>
      </c>
      <c r="F299" s="0" t="n">
        <v>789.127491703228</v>
      </c>
      <c r="G299" s="0" t="n">
        <v>1631.9256994711</v>
      </c>
      <c r="H299" s="0" t="n">
        <v>1529.77654650754</v>
      </c>
      <c r="I299" s="0" t="n">
        <v>1413.34419727887</v>
      </c>
      <c r="J299" s="0" t="n">
        <v>1335.89879714176</v>
      </c>
      <c r="K299" s="0" t="n">
        <v>1474.46748662235</v>
      </c>
      <c r="L299" s="0" t="n">
        <v>736.911550129063</v>
      </c>
      <c r="M299" s="0" t="n">
        <v>693.219118875582</v>
      </c>
      <c r="N299" s="0" t="n">
        <v>1337.99841729388</v>
      </c>
      <c r="O299" s="0" t="n">
        <v>1039.50345588877</v>
      </c>
    </row>
    <row r="300" customFormat="false" ht="15" hidden="false" customHeight="false" outlineLevel="0" collapsed="false">
      <c r="A300" s="0" t="n">
        <v>299</v>
      </c>
      <c r="B300" s="0" t="n">
        <v>975.808667747822</v>
      </c>
      <c r="C300" s="0" t="n">
        <v>1071.62915867211</v>
      </c>
      <c r="D300" s="0" t="n">
        <v>1007.88237940621</v>
      </c>
      <c r="E300" s="0" t="n">
        <v>914.769066891064</v>
      </c>
      <c r="F300" s="0" t="n">
        <v>752.306128160757</v>
      </c>
      <c r="G300" s="0" t="n">
        <v>3397.85346646975</v>
      </c>
      <c r="H300" s="0" t="n">
        <v>1987.90639488772</v>
      </c>
      <c r="I300" s="0" t="n">
        <v>1571.35182531695</v>
      </c>
      <c r="J300" s="0" t="n">
        <v>1267.52823639638</v>
      </c>
      <c r="K300" s="0" t="n">
        <v>234.084394781368</v>
      </c>
      <c r="L300" s="0" t="n">
        <v>760.40901657217</v>
      </c>
      <c r="M300" s="0" t="n">
        <v>595.015895122291</v>
      </c>
      <c r="N300" s="0" t="n">
        <v>596.863349392875</v>
      </c>
      <c r="O300" s="0" t="n">
        <v>769.447675743484</v>
      </c>
    </row>
    <row r="301" customFormat="false" ht="15" hidden="false" customHeight="false" outlineLevel="0" collapsed="false">
      <c r="A301" s="0" t="n">
        <v>300</v>
      </c>
      <c r="B301" s="0" t="n">
        <v>655.665319742773</v>
      </c>
      <c r="C301" s="0" t="n">
        <v>696.439636638485</v>
      </c>
      <c r="D301" s="0" t="n">
        <v>1489.97099962426</v>
      </c>
      <c r="E301" s="0" t="n">
        <v>885.721821672482</v>
      </c>
      <c r="F301" s="0" t="n">
        <v>892.675954702409</v>
      </c>
      <c r="G301" s="0" t="n">
        <v>3229.87846916397</v>
      </c>
      <c r="H301" s="0" t="n">
        <v>2164.34797666491</v>
      </c>
      <c r="I301" s="0" t="n">
        <v>1414.21379313096</v>
      </c>
      <c r="J301" s="0" t="n">
        <v>817.211432108086</v>
      </c>
      <c r="K301" s="0" t="n">
        <v>324.784542814988</v>
      </c>
      <c r="L301" s="0" t="n">
        <v>419.738886136355</v>
      </c>
      <c r="M301" s="0" t="n">
        <v>426.244770302954</v>
      </c>
      <c r="N301" s="0" t="n">
        <v>514.50898744239</v>
      </c>
      <c r="O301" s="0" t="n">
        <v>560.47991189634</v>
      </c>
    </row>
    <row r="302" customFormat="false" ht="15" hidden="false" customHeight="false" outlineLevel="0" collapsed="false">
      <c r="A302" s="0" t="n">
        <v>301</v>
      </c>
      <c r="B302" s="0" t="n">
        <v>452.920453288523</v>
      </c>
      <c r="C302" s="0" t="n">
        <v>410.1250129559</v>
      </c>
      <c r="D302" s="0" t="n">
        <v>309.386369436298</v>
      </c>
      <c r="E302" s="0" t="n">
        <v>320.577897546544</v>
      </c>
      <c r="F302" s="0" t="n">
        <v>260.477679865673</v>
      </c>
      <c r="G302" s="0" t="n">
        <v>386.597466991501</v>
      </c>
      <c r="H302" s="0" t="n">
        <v>283.319362563275</v>
      </c>
      <c r="I302" s="0" t="n">
        <v>406.12700846094</v>
      </c>
      <c r="J302" s="0" t="n">
        <v>639.829340453318</v>
      </c>
      <c r="K302" s="0" t="n">
        <v>766.171350364794</v>
      </c>
      <c r="L302" s="0" t="n">
        <v>691.30952627112</v>
      </c>
      <c r="M302" s="0" t="n">
        <v>752.484871242572</v>
      </c>
      <c r="N302" s="0" t="n">
        <v>748.917157528483</v>
      </c>
      <c r="O302" s="0" t="n">
        <v>596.488465884971</v>
      </c>
    </row>
    <row r="303" customFormat="false" ht="15" hidden="false" customHeight="false" outlineLevel="0" collapsed="false">
      <c r="A303" s="0" t="n">
        <v>302</v>
      </c>
      <c r="B303" s="0" t="n">
        <v>526.049824505945</v>
      </c>
      <c r="C303" s="0" t="n">
        <v>503.377631639269</v>
      </c>
      <c r="D303" s="0" t="n">
        <v>502.183944088152</v>
      </c>
      <c r="E303" s="0" t="n">
        <v>427.338047679909</v>
      </c>
      <c r="F303" s="0" t="n">
        <v>398.514047322361</v>
      </c>
      <c r="G303" s="0" t="n">
        <v>515.515529175763</v>
      </c>
      <c r="H303" s="0" t="n">
        <v>409.307171752421</v>
      </c>
      <c r="I303" s="0" t="n">
        <v>466.893689588702</v>
      </c>
      <c r="J303" s="0" t="n">
        <v>548.195598485287</v>
      </c>
      <c r="K303" s="0" t="n">
        <v>814.142619919399</v>
      </c>
      <c r="L303" s="0" t="n">
        <v>562.473235838754</v>
      </c>
      <c r="M303" s="0" t="n">
        <v>551.508333200383</v>
      </c>
      <c r="N303" s="0" t="n">
        <v>736.470610118194</v>
      </c>
      <c r="O303" s="0" t="n">
        <v>580.768566192612</v>
      </c>
    </row>
    <row r="304" customFormat="false" ht="15" hidden="false" customHeight="false" outlineLevel="0" collapsed="false">
      <c r="A304" s="0" t="n">
        <v>303</v>
      </c>
      <c r="B304" s="0" t="n">
        <v>523.63747436823</v>
      </c>
      <c r="C304" s="0" t="n">
        <v>537.259486390197</v>
      </c>
      <c r="D304" s="0" t="n">
        <v>582.145293019918</v>
      </c>
      <c r="E304" s="0" t="n">
        <v>465.233982863684</v>
      </c>
      <c r="F304" s="0" t="n">
        <v>516.553982389476</v>
      </c>
      <c r="G304" s="0" t="n">
        <v>668.939041470893</v>
      </c>
      <c r="H304" s="0" t="n">
        <v>543.250500446806</v>
      </c>
      <c r="I304" s="0" t="n">
        <v>524.545296132591</v>
      </c>
      <c r="J304" s="0" t="n">
        <v>569.543103896149</v>
      </c>
      <c r="K304" s="0" t="n">
        <v>734.021722417054</v>
      </c>
      <c r="L304" s="0" t="n">
        <v>502.91985582222</v>
      </c>
      <c r="M304" s="0" t="n">
        <v>507.232048504423</v>
      </c>
      <c r="N304" s="0" t="n">
        <v>722.301493426887</v>
      </c>
      <c r="O304" s="0" t="n">
        <v>566.701491392713</v>
      </c>
    </row>
    <row r="305" customFormat="false" ht="15" hidden="false" customHeight="false" outlineLevel="0" collapsed="false">
      <c r="A305" s="0" t="n">
        <v>304</v>
      </c>
      <c r="B305" s="0" t="n">
        <v>565.836183055747</v>
      </c>
      <c r="C305" s="0" t="n">
        <v>639.422463446407</v>
      </c>
      <c r="D305" s="0" t="n">
        <v>732.623653928723</v>
      </c>
      <c r="E305" s="0" t="n">
        <v>483.283831467101</v>
      </c>
      <c r="F305" s="0" t="n">
        <v>528.809177040301</v>
      </c>
      <c r="G305" s="0" t="n">
        <v>777.40954779643</v>
      </c>
      <c r="H305" s="0" t="n">
        <v>636.320108582276</v>
      </c>
      <c r="I305" s="0" t="n">
        <v>628.727407238772</v>
      </c>
      <c r="J305" s="0" t="n">
        <v>612.125503863539</v>
      </c>
      <c r="K305" s="0" t="n">
        <v>697.326445519388</v>
      </c>
      <c r="L305" s="0" t="n">
        <v>475.758678195115</v>
      </c>
      <c r="M305" s="0" t="n">
        <v>467.381772317378</v>
      </c>
      <c r="N305" s="0" t="n">
        <v>759.950648669748</v>
      </c>
      <c r="O305" s="0" t="n">
        <v>568.816979239491</v>
      </c>
    </row>
    <row r="306" customFormat="false" ht="15" hidden="false" customHeight="false" outlineLevel="0" collapsed="false">
      <c r="A306" s="0" t="n">
        <v>305</v>
      </c>
      <c r="B306" s="0" t="n">
        <v>664.172821909459</v>
      </c>
      <c r="C306" s="0" t="n">
        <v>790.632629941407</v>
      </c>
      <c r="D306" s="0" t="n">
        <v>840.570959326126</v>
      </c>
      <c r="E306" s="0" t="n">
        <v>505.197790137369</v>
      </c>
      <c r="F306" s="0" t="n">
        <v>589.590405525702</v>
      </c>
      <c r="G306" s="0" t="n">
        <v>884.548731194226</v>
      </c>
      <c r="H306" s="0" t="n">
        <v>728.033836853472</v>
      </c>
      <c r="I306" s="0" t="n">
        <v>659.961099205004</v>
      </c>
      <c r="J306" s="0" t="n">
        <v>617.517595929677</v>
      </c>
      <c r="K306" s="0" t="n">
        <v>571.846247208938</v>
      </c>
      <c r="L306" s="0" t="n">
        <v>494.280867166642</v>
      </c>
      <c r="M306" s="0" t="n">
        <v>492.423852856726</v>
      </c>
      <c r="N306" s="0" t="n">
        <v>857.801819771213</v>
      </c>
      <c r="O306" s="0" t="n">
        <v>612.124769408568</v>
      </c>
    </row>
    <row r="307" customFormat="false" ht="15" hidden="false" customHeight="false" outlineLevel="0" collapsed="false">
      <c r="A307" s="0" t="n">
        <v>306</v>
      </c>
      <c r="B307" s="0" t="n">
        <v>729.291156479277</v>
      </c>
      <c r="C307" s="0" t="n">
        <v>872.064643386051</v>
      </c>
      <c r="D307" s="0" t="n">
        <v>915.533924008083</v>
      </c>
      <c r="E307" s="0" t="n">
        <v>537.434413565825</v>
      </c>
      <c r="F307" s="0" t="n">
        <v>608.859573935988</v>
      </c>
      <c r="G307" s="0" t="n">
        <v>815.016364918338</v>
      </c>
      <c r="H307" s="0" t="n">
        <v>552.417343138272</v>
      </c>
      <c r="I307" s="0" t="n">
        <v>581.664549755877</v>
      </c>
      <c r="J307" s="0" t="n">
        <v>635.915984488528</v>
      </c>
      <c r="K307" s="0" t="n">
        <v>634.827814630298</v>
      </c>
      <c r="L307" s="0" t="n">
        <v>546.845944478574</v>
      </c>
      <c r="M307" s="0" t="n">
        <v>539.669367517578</v>
      </c>
      <c r="N307" s="0" t="n">
        <v>1004.00304145598</v>
      </c>
      <c r="O307" s="0" t="n">
        <v>702.693222494309</v>
      </c>
    </row>
    <row r="308" customFormat="false" ht="15" hidden="false" customHeight="false" outlineLevel="0" collapsed="false">
      <c r="A308" s="0" t="n">
        <v>307</v>
      </c>
      <c r="B308" s="0" t="n">
        <v>925.410481405826</v>
      </c>
      <c r="C308" s="0" t="n">
        <v>980.542246745585</v>
      </c>
      <c r="D308" s="0" t="n">
        <v>868.336815021327</v>
      </c>
      <c r="E308" s="0" t="n">
        <v>543.604577563468</v>
      </c>
      <c r="F308" s="0" t="n">
        <v>570.896287707774</v>
      </c>
      <c r="G308" s="0" t="n">
        <v>577.07547490214</v>
      </c>
      <c r="H308" s="0" t="n">
        <v>536.006942066998</v>
      </c>
      <c r="I308" s="0" t="n">
        <v>695.449339217867</v>
      </c>
      <c r="J308" s="0" t="n">
        <v>725.953576384941</v>
      </c>
      <c r="K308" s="0" t="n">
        <v>736.748347230358</v>
      </c>
      <c r="L308" s="0" t="n">
        <v>639.850037240656</v>
      </c>
      <c r="M308" s="0" t="n">
        <v>574.367980942044</v>
      </c>
      <c r="N308" s="0" t="n">
        <v>1225.35955917366</v>
      </c>
      <c r="O308" s="0" t="n">
        <v>904.695086336362</v>
      </c>
    </row>
    <row r="309" customFormat="false" ht="15" hidden="false" customHeight="false" outlineLevel="0" collapsed="false">
      <c r="A309" s="0" t="n">
        <v>308</v>
      </c>
      <c r="B309" s="0" t="n">
        <v>975.754453116</v>
      </c>
      <c r="C309" s="0" t="n">
        <v>949.958296996499</v>
      </c>
      <c r="D309" s="0" t="n">
        <v>902.074281288081</v>
      </c>
      <c r="E309" s="0" t="n">
        <v>924.976738728846</v>
      </c>
      <c r="F309" s="0" t="n">
        <v>1000.62307778736</v>
      </c>
      <c r="G309" s="0" t="n">
        <v>1024.53628164715</v>
      </c>
      <c r="H309" s="0" t="n">
        <v>1054.87846566314</v>
      </c>
      <c r="I309" s="0" t="n">
        <v>1002.23044953372</v>
      </c>
      <c r="J309" s="0" t="n">
        <v>883.396151042409</v>
      </c>
      <c r="K309" s="0" t="n">
        <v>1305.22829865894</v>
      </c>
      <c r="L309" s="0" t="n">
        <v>672.827787083916</v>
      </c>
      <c r="M309" s="0" t="n">
        <v>612.016494389219</v>
      </c>
      <c r="N309" s="0" t="n">
        <v>1569.69897261074</v>
      </c>
      <c r="O309" s="0" t="n">
        <v>1122.49404763625</v>
      </c>
    </row>
    <row r="310" customFormat="false" ht="15" hidden="false" customHeight="false" outlineLevel="0" collapsed="false">
      <c r="A310" s="0" t="n">
        <v>309</v>
      </c>
      <c r="B310" s="0" t="n">
        <v>971.716009691997</v>
      </c>
      <c r="C310" s="0" t="n">
        <v>918.658659539925</v>
      </c>
      <c r="D310" s="0" t="n">
        <v>776.823432482514</v>
      </c>
      <c r="E310" s="0" t="n">
        <v>1125.17027724348</v>
      </c>
      <c r="F310" s="0" t="n">
        <v>1107.62002338177</v>
      </c>
      <c r="G310" s="0" t="n">
        <v>1131.23371474306</v>
      </c>
      <c r="H310" s="0" t="n">
        <v>1196.56577676196</v>
      </c>
      <c r="I310" s="0" t="n">
        <v>1046.92762628724</v>
      </c>
      <c r="J310" s="0" t="n">
        <v>975.235878834458</v>
      </c>
      <c r="K310" s="0" t="n">
        <v>1610.89235396478</v>
      </c>
      <c r="L310" s="0" t="n">
        <v>779.795653556241</v>
      </c>
      <c r="M310" s="0" t="n">
        <v>1020.97322228096</v>
      </c>
      <c r="N310" s="0" t="n">
        <v>1576.15226053665</v>
      </c>
      <c r="O310" s="0" t="n">
        <v>1325.6321426562</v>
      </c>
    </row>
    <row r="311" customFormat="false" ht="15" hidden="false" customHeight="false" outlineLevel="0" collapsed="false">
      <c r="A311" s="0" t="n">
        <v>310</v>
      </c>
      <c r="B311" s="0" t="n">
        <v>1224.93622702865</v>
      </c>
      <c r="C311" s="0" t="n">
        <v>1211.18013169806</v>
      </c>
      <c r="D311" s="0" t="n">
        <v>1152.7594662016</v>
      </c>
      <c r="E311" s="0" t="n">
        <v>919.907838018965</v>
      </c>
      <c r="F311" s="0" t="n">
        <v>844.376158693263</v>
      </c>
      <c r="G311" s="0" t="n">
        <v>1837.54506244833</v>
      </c>
      <c r="H311" s="0" t="n">
        <v>1736.90685611336</v>
      </c>
      <c r="I311" s="0" t="n">
        <v>1637.39437430004</v>
      </c>
      <c r="J311" s="0" t="n">
        <v>1568.84475695954</v>
      </c>
      <c r="K311" s="0" t="n">
        <v>1789.56421660957</v>
      </c>
      <c r="L311" s="0" t="n">
        <v>865.550078175709</v>
      </c>
      <c r="M311" s="0" t="n">
        <v>806.984552466605</v>
      </c>
      <c r="N311" s="0" t="n">
        <v>1605.62726172957</v>
      </c>
      <c r="O311" s="0" t="n">
        <v>1239.2830388705</v>
      </c>
    </row>
    <row r="312" customFormat="false" ht="15" hidden="false" customHeight="false" outlineLevel="0" collapsed="false">
      <c r="A312" s="0" t="n">
        <v>311</v>
      </c>
      <c r="B312" s="0" t="n">
        <v>1060.06039606627</v>
      </c>
      <c r="C312" s="0" t="n">
        <v>1266.10467623755</v>
      </c>
      <c r="D312" s="0" t="n">
        <v>1167.41046081885</v>
      </c>
      <c r="E312" s="0" t="n">
        <v>1148.18652199066</v>
      </c>
      <c r="F312" s="0" t="n">
        <v>905.693329623526</v>
      </c>
      <c r="G312" s="0" t="n">
        <v>4056.29479796667</v>
      </c>
      <c r="H312" s="0" t="n">
        <v>2592.48704667068</v>
      </c>
      <c r="I312" s="0" t="n">
        <v>1902.70376876366</v>
      </c>
      <c r="J312" s="0" t="n">
        <v>1455.07406855052</v>
      </c>
      <c r="K312" s="0" t="n">
        <v>162.495591466926</v>
      </c>
      <c r="L312" s="0" t="n">
        <v>974.573823867677</v>
      </c>
      <c r="M312" s="0" t="n">
        <v>637.253459525759</v>
      </c>
      <c r="N312" s="0" t="n">
        <v>616.08315613032</v>
      </c>
      <c r="O312" s="0" t="n">
        <v>753.540925414083</v>
      </c>
    </row>
    <row r="313" customFormat="false" ht="15" hidden="false" customHeight="false" outlineLevel="0" collapsed="false">
      <c r="A313" s="0" t="n">
        <v>312</v>
      </c>
      <c r="B313" s="0" t="n">
        <v>732.000608345253</v>
      </c>
      <c r="C313" s="0" t="n">
        <v>753.18117650635</v>
      </c>
      <c r="D313" s="0" t="n">
        <v>1765.16795547127</v>
      </c>
      <c r="E313" s="0" t="n">
        <v>988.996326808457</v>
      </c>
      <c r="F313" s="0" t="n">
        <v>975.129840097983</v>
      </c>
      <c r="G313" s="0" t="n">
        <v>3667.40290093318</v>
      </c>
      <c r="H313" s="0" t="n">
        <v>2604.73042584111</v>
      </c>
      <c r="I313" s="0" t="n">
        <v>1823.36762335786</v>
      </c>
      <c r="J313" s="0" t="n">
        <v>1207.22656721502</v>
      </c>
      <c r="K313" s="0" t="n">
        <v>335.165514394084</v>
      </c>
      <c r="L313" s="0" t="n">
        <v>519.545239018835</v>
      </c>
      <c r="M313" s="0" t="n">
        <v>516.85784408719</v>
      </c>
      <c r="N313" s="0" t="n">
        <v>578.782354577815</v>
      </c>
      <c r="O313" s="0" t="n">
        <v>640.32392972826</v>
      </c>
    </row>
    <row r="314" customFormat="false" ht="15" hidden="false" customHeight="false" outlineLevel="0" collapsed="false">
      <c r="A314" s="0" t="n">
        <v>313</v>
      </c>
      <c r="B314" s="0" t="n">
        <v>514.29488833718</v>
      </c>
      <c r="C314" s="0" t="n">
        <v>462.4570807322</v>
      </c>
      <c r="D314" s="0" t="n">
        <v>327.32051966708</v>
      </c>
      <c r="E314" s="0" t="n">
        <v>378.963028083163</v>
      </c>
      <c r="F314" s="0" t="n">
        <v>307.063203166372</v>
      </c>
      <c r="G314" s="0" t="n">
        <v>396.211291157209</v>
      </c>
      <c r="H314" s="0" t="n">
        <v>277.483533774634</v>
      </c>
      <c r="I314" s="0" t="n">
        <v>451.523887358069</v>
      </c>
      <c r="J314" s="0" t="n">
        <v>750.433901084175</v>
      </c>
      <c r="K314" s="0" t="n">
        <v>851.401458685511</v>
      </c>
      <c r="L314" s="0" t="n">
        <v>794.471284432062</v>
      </c>
      <c r="M314" s="0" t="n">
        <v>858.294514990151</v>
      </c>
      <c r="N314" s="0" t="n">
        <v>849.032478672168</v>
      </c>
      <c r="O314" s="0" t="n">
        <v>694.245462831759</v>
      </c>
    </row>
    <row r="315" customFormat="false" ht="15" hidden="false" customHeight="false" outlineLevel="0" collapsed="false">
      <c r="A315" s="0" t="n">
        <v>314</v>
      </c>
      <c r="B315" s="0" t="n">
        <v>600.306616334757</v>
      </c>
      <c r="C315" s="0" t="n">
        <v>538.170506933805</v>
      </c>
      <c r="D315" s="0" t="n">
        <v>552.410806050802</v>
      </c>
      <c r="E315" s="0" t="n">
        <v>476.364689379289</v>
      </c>
      <c r="F315" s="0" t="n">
        <v>425.415120194151</v>
      </c>
      <c r="G315" s="0" t="n">
        <v>511.037564315617</v>
      </c>
      <c r="H315" s="0" t="n">
        <v>402.515015183021</v>
      </c>
      <c r="I315" s="0" t="n">
        <v>472.81525377877</v>
      </c>
      <c r="J315" s="0" t="n">
        <v>590.125446964133</v>
      </c>
      <c r="K315" s="0" t="n">
        <v>863.43884710175</v>
      </c>
      <c r="L315" s="0" t="n">
        <v>606.91411377417</v>
      </c>
      <c r="M315" s="0" t="n">
        <v>614.897440351331</v>
      </c>
      <c r="N315" s="0" t="n">
        <v>831.212039663427</v>
      </c>
      <c r="O315" s="0" t="n">
        <v>678.169644245028</v>
      </c>
    </row>
    <row r="316" customFormat="false" ht="15" hidden="false" customHeight="false" outlineLevel="0" collapsed="false">
      <c r="A316" s="0" t="n">
        <v>315</v>
      </c>
      <c r="B316" s="0" t="n">
        <v>579.956768734475</v>
      </c>
      <c r="C316" s="0" t="n">
        <v>583.767791424698</v>
      </c>
      <c r="D316" s="0" t="n">
        <v>638.043428949123</v>
      </c>
      <c r="E316" s="0" t="n">
        <v>503.26289827003</v>
      </c>
      <c r="F316" s="0" t="n">
        <v>537.680003562637</v>
      </c>
      <c r="G316" s="0" t="n">
        <v>665.178929270354</v>
      </c>
      <c r="H316" s="0" t="n">
        <v>533.471186952268</v>
      </c>
      <c r="I316" s="0" t="n">
        <v>512.328351471257</v>
      </c>
      <c r="J316" s="0" t="n">
        <v>563.485281107929</v>
      </c>
      <c r="K316" s="0" t="n">
        <v>775.955336229456</v>
      </c>
      <c r="L316" s="0" t="n">
        <v>524.534432221596</v>
      </c>
      <c r="M316" s="0" t="n">
        <v>523.877990973987</v>
      </c>
      <c r="N316" s="0" t="n">
        <v>799.896349438125</v>
      </c>
      <c r="O316" s="0" t="n">
        <v>629.034066493492</v>
      </c>
    </row>
    <row r="317" customFormat="false" ht="15" hidden="false" customHeight="false" outlineLevel="0" collapsed="false">
      <c r="A317" s="0" t="n">
        <v>316</v>
      </c>
      <c r="B317" s="0" t="n">
        <v>632.093686878401</v>
      </c>
      <c r="C317" s="0" t="n">
        <v>709.150347127699</v>
      </c>
      <c r="D317" s="0" t="n">
        <v>825.291970275687</v>
      </c>
      <c r="E317" s="0" t="n">
        <v>510.794160085258</v>
      </c>
      <c r="F317" s="0" t="n">
        <v>554.933096859604</v>
      </c>
      <c r="G317" s="0" t="n">
        <v>802.210452549663</v>
      </c>
      <c r="H317" s="0" t="n">
        <v>665.900854459192</v>
      </c>
      <c r="I317" s="0" t="n">
        <v>639.874120220667</v>
      </c>
      <c r="J317" s="0" t="n">
        <v>666.509207147787</v>
      </c>
      <c r="K317" s="0" t="n">
        <v>770.21156574084</v>
      </c>
      <c r="L317" s="0" t="n">
        <v>488.484907453164</v>
      </c>
      <c r="M317" s="0" t="n">
        <v>471.920004722453</v>
      </c>
      <c r="N317" s="0" t="n">
        <v>862.818524781913</v>
      </c>
      <c r="O317" s="0" t="n">
        <v>630.923712165559</v>
      </c>
    </row>
    <row r="318" customFormat="false" ht="15" hidden="false" customHeight="false" outlineLevel="0" collapsed="false">
      <c r="A318" s="0" t="n">
        <v>317</v>
      </c>
      <c r="B318" s="0" t="n">
        <v>727.997634453122</v>
      </c>
      <c r="C318" s="0" t="n">
        <v>884.435542098337</v>
      </c>
      <c r="D318" s="0" t="n">
        <v>956.303105183518</v>
      </c>
      <c r="E318" s="0" t="n">
        <v>547.101319140096</v>
      </c>
      <c r="F318" s="0" t="n">
        <v>606.714872750635</v>
      </c>
      <c r="G318" s="0" t="n">
        <v>900.143966236298</v>
      </c>
      <c r="H318" s="0" t="n">
        <v>740.470679749345</v>
      </c>
      <c r="I318" s="0" t="n">
        <v>683.075474513164</v>
      </c>
      <c r="J318" s="0" t="n">
        <v>638.122151838773</v>
      </c>
      <c r="K318" s="0" t="n">
        <v>622.661079598925</v>
      </c>
      <c r="L318" s="0" t="n">
        <v>504.294567733272</v>
      </c>
      <c r="M318" s="0" t="n">
        <v>494.103812925234</v>
      </c>
      <c r="N318" s="0" t="n">
        <v>972.394178694258</v>
      </c>
      <c r="O318" s="0" t="n">
        <v>679.452737014873</v>
      </c>
    </row>
    <row r="319" customFormat="false" ht="15" hidden="false" customHeight="false" outlineLevel="0" collapsed="false">
      <c r="A319" s="0" t="n">
        <v>318</v>
      </c>
      <c r="B319" s="0" t="n">
        <v>846.500061716255</v>
      </c>
      <c r="C319" s="0" t="n">
        <v>1013.81833843077</v>
      </c>
      <c r="D319" s="0" t="n">
        <v>1062.00920999743</v>
      </c>
      <c r="E319" s="0" t="n">
        <v>590.498939193188</v>
      </c>
      <c r="F319" s="0" t="n">
        <v>678.058570276454</v>
      </c>
      <c r="G319" s="0" t="n">
        <v>888.694721969025</v>
      </c>
      <c r="H319" s="0" t="n">
        <v>566.036145801318</v>
      </c>
      <c r="I319" s="0" t="n">
        <v>579.160000916654</v>
      </c>
      <c r="J319" s="0" t="n">
        <v>646.113769265073</v>
      </c>
      <c r="K319" s="0" t="n">
        <v>664.059929864366</v>
      </c>
      <c r="L319" s="0" t="n">
        <v>564.90963517228</v>
      </c>
      <c r="M319" s="0" t="n">
        <v>576.206742672718</v>
      </c>
      <c r="N319" s="0" t="n">
        <v>1183.84269794437</v>
      </c>
      <c r="O319" s="0" t="n">
        <v>830.913218516428</v>
      </c>
    </row>
    <row r="320" customFormat="false" ht="15" hidden="false" customHeight="false" outlineLevel="0" collapsed="false">
      <c r="A320" s="0" t="n">
        <v>319</v>
      </c>
      <c r="B320" s="0" t="n">
        <v>1066.67061279251</v>
      </c>
      <c r="C320" s="0" t="n">
        <v>1149.6472758466</v>
      </c>
      <c r="D320" s="0" t="n">
        <v>991.630501584072</v>
      </c>
      <c r="E320" s="0" t="n">
        <v>581.804835226377</v>
      </c>
      <c r="F320" s="0" t="n">
        <v>668.875726662968</v>
      </c>
      <c r="G320" s="0" t="n">
        <v>707.087935834916</v>
      </c>
      <c r="H320" s="0" t="n">
        <v>600.70577269223</v>
      </c>
      <c r="I320" s="0" t="n">
        <v>796.962318087047</v>
      </c>
      <c r="J320" s="0" t="n">
        <v>793.430011207385</v>
      </c>
      <c r="K320" s="0" t="n">
        <v>796.696147424366</v>
      </c>
      <c r="L320" s="0" t="n">
        <v>677.236813262736</v>
      </c>
      <c r="M320" s="0" t="n">
        <v>644.316195878082</v>
      </c>
      <c r="N320" s="0" t="n">
        <v>1494.92418794819</v>
      </c>
      <c r="O320" s="0" t="n">
        <v>1083.67741350996</v>
      </c>
    </row>
    <row r="321" customFormat="false" ht="15" hidden="false" customHeight="false" outlineLevel="0" collapsed="false">
      <c r="A321" s="0" t="n">
        <v>320</v>
      </c>
      <c r="B321" s="0" t="n">
        <v>1110.19245239313</v>
      </c>
      <c r="C321" s="0" t="n">
        <v>1082.090449569</v>
      </c>
      <c r="D321" s="0" t="n">
        <v>1058.85189760502</v>
      </c>
      <c r="E321" s="0" t="n">
        <v>1118.29875146581</v>
      </c>
      <c r="F321" s="0" t="n">
        <v>1123.68163706092</v>
      </c>
      <c r="G321" s="0" t="n">
        <v>1091.42950062447</v>
      </c>
      <c r="H321" s="0" t="n">
        <v>1085.62850048972</v>
      </c>
      <c r="I321" s="0" t="n">
        <v>1023.92661640672</v>
      </c>
      <c r="J321" s="0" t="n">
        <v>935.505607487847</v>
      </c>
      <c r="K321" s="0" t="n">
        <v>1473.98979128318</v>
      </c>
      <c r="L321" s="0" t="n">
        <v>699.935452128466</v>
      </c>
      <c r="M321" s="0" t="n">
        <v>642.474331443254</v>
      </c>
      <c r="N321" s="0" t="n">
        <v>1837.98896492161</v>
      </c>
      <c r="O321" s="0" t="n">
        <v>1374.08745924899</v>
      </c>
    </row>
    <row r="322" customFormat="false" ht="15" hidden="false" customHeight="false" outlineLevel="0" collapsed="false">
      <c r="A322" s="0" t="n">
        <v>321</v>
      </c>
      <c r="B322" s="0" t="n">
        <v>1059.94011212823</v>
      </c>
      <c r="C322" s="0" t="n">
        <v>929.004192051514</v>
      </c>
      <c r="D322" s="0" t="n">
        <v>828.540765922147</v>
      </c>
      <c r="E322" s="0" t="n">
        <v>1183.13900415426</v>
      </c>
      <c r="F322" s="0" t="n">
        <v>1099.75050271995</v>
      </c>
      <c r="G322" s="0" t="n">
        <v>1044.23085765836</v>
      </c>
      <c r="H322" s="0" t="n">
        <v>1105.84564123826</v>
      </c>
      <c r="I322" s="0" t="n">
        <v>1029.42668419189</v>
      </c>
      <c r="J322" s="0" t="n">
        <v>1043.16227444747</v>
      </c>
      <c r="K322" s="0" t="n">
        <v>2082.9442801189</v>
      </c>
      <c r="L322" s="0" t="n">
        <v>1017.50207672066</v>
      </c>
      <c r="M322" s="0" t="n">
        <v>1405.19560989757</v>
      </c>
      <c r="N322" s="0" t="n">
        <v>1718.01174593362</v>
      </c>
      <c r="O322" s="0" t="n">
        <v>1490.16484886486</v>
      </c>
    </row>
    <row r="323" customFormat="false" ht="15" hidden="false" customHeight="false" outlineLevel="0" collapsed="false">
      <c r="A323" s="0" t="n">
        <v>322</v>
      </c>
      <c r="B323" s="0" t="n">
        <v>1210.89392568781</v>
      </c>
      <c r="C323" s="0" t="n">
        <v>1402.66216102653</v>
      </c>
      <c r="D323" s="0" t="n">
        <v>1429.49763901066</v>
      </c>
      <c r="E323" s="0" t="n">
        <v>1166.31633046691</v>
      </c>
      <c r="F323" s="0" t="n">
        <v>919.414303251275</v>
      </c>
      <c r="G323" s="0" t="n">
        <v>1740.18135040092</v>
      </c>
      <c r="H323" s="0" t="n">
        <v>1686.3275954915</v>
      </c>
      <c r="I323" s="0" t="n">
        <v>1640.83869136095</v>
      </c>
      <c r="J323" s="0" t="n">
        <v>2031.33229623282</v>
      </c>
      <c r="K323" s="0" t="n">
        <v>1687.04583590061</v>
      </c>
      <c r="L323" s="0" t="n">
        <v>2054.91261387259</v>
      </c>
      <c r="M323" s="0" t="n">
        <v>1192.33347412654</v>
      </c>
      <c r="N323" s="0" t="n">
        <v>670.609235126823</v>
      </c>
      <c r="O323" s="0" t="n">
        <v>855.958681576345</v>
      </c>
    </row>
    <row r="324" customFormat="false" ht="15" hidden="false" customHeight="false" outlineLevel="0" collapsed="false">
      <c r="A324" s="0" t="n">
        <v>323</v>
      </c>
      <c r="B324" s="0" t="n">
        <v>1108.97570996468</v>
      </c>
      <c r="C324" s="0" t="n">
        <v>1377.89988892576</v>
      </c>
      <c r="D324" s="0" t="n">
        <v>1293.78258323977</v>
      </c>
      <c r="E324" s="0" t="n">
        <v>1184.50526962277</v>
      </c>
      <c r="F324" s="0" t="n">
        <v>930.399315179582</v>
      </c>
      <c r="G324" s="0" t="n">
        <v>4374.44735910021</v>
      </c>
      <c r="H324" s="0" t="n">
        <v>2923.95694937372</v>
      </c>
      <c r="I324" s="0" t="n">
        <v>2261.25295985164</v>
      </c>
      <c r="J324" s="0" t="n">
        <v>1751.7417925905</v>
      </c>
      <c r="K324" s="0" t="n">
        <v>106.658353057535</v>
      </c>
      <c r="L324" s="0" t="n">
        <v>1037.53468817709</v>
      </c>
      <c r="M324" s="0" t="n">
        <v>583.367163233833</v>
      </c>
      <c r="N324" s="0" t="n">
        <v>603.869402115511</v>
      </c>
      <c r="O324" s="0" t="n">
        <v>734.600152640959</v>
      </c>
    </row>
    <row r="325" customFormat="false" ht="15" hidden="false" customHeight="false" outlineLevel="0" collapsed="false">
      <c r="A325" s="0" t="n">
        <v>324</v>
      </c>
      <c r="B325" s="0" t="n">
        <v>749.088530031926</v>
      </c>
      <c r="C325" s="0" t="n">
        <v>769.956752469064</v>
      </c>
      <c r="D325" s="0" t="n">
        <v>1951.11347645757</v>
      </c>
      <c r="E325" s="0" t="n">
        <v>1132.48314690159</v>
      </c>
      <c r="F325" s="0" t="n">
        <v>1068.54241234943</v>
      </c>
      <c r="G325" s="0" t="n">
        <v>4026.64818638127</v>
      </c>
      <c r="H325" s="0" t="n">
        <v>3014.08195166913</v>
      </c>
      <c r="I325" s="0" t="n">
        <v>2086.98875869238</v>
      </c>
      <c r="J325" s="0" t="n">
        <v>1424.39383347608</v>
      </c>
      <c r="K325" s="0" t="n">
        <v>293.194739378158</v>
      </c>
      <c r="L325" s="0" t="n">
        <v>573.268228468989</v>
      </c>
      <c r="M325" s="0" t="n">
        <v>517.076070468932</v>
      </c>
      <c r="N325" s="0" t="n">
        <v>581.423851932039</v>
      </c>
      <c r="O325" s="0" t="n">
        <v>655.041809455364</v>
      </c>
    </row>
    <row r="326" customFormat="false" ht="15" hidden="false" customHeight="false" outlineLevel="0" collapsed="false">
      <c r="A326" s="0" t="n">
        <v>325</v>
      </c>
      <c r="B326" s="0" t="n">
        <v>508.203704163926</v>
      </c>
      <c r="C326" s="0" t="n">
        <v>456.91627665592</v>
      </c>
      <c r="D326" s="0" t="n">
        <v>332.966887220556</v>
      </c>
      <c r="E326" s="0" t="n">
        <v>462.251314573156</v>
      </c>
      <c r="F326" s="0" t="n">
        <v>393.912880060843</v>
      </c>
      <c r="G326" s="0" t="n">
        <v>461.209678228474</v>
      </c>
      <c r="H326" s="0" t="n">
        <v>327.686453898755</v>
      </c>
      <c r="I326" s="0" t="n">
        <v>562.293547763911</v>
      </c>
      <c r="J326" s="0" t="n">
        <v>968.09550868544</v>
      </c>
      <c r="K326" s="0" t="n">
        <v>906.051200347004</v>
      </c>
      <c r="L326" s="0" t="n">
        <v>873.539223585451</v>
      </c>
      <c r="M326" s="0" t="n">
        <v>941.866370708582</v>
      </c>
      <c r="N326" s="0" t="n">
        <v>888.051608127573</v>
      </c>
      <c r="O326" s="0" t="n">
        <v>722.691859846557</v>
      </c>
    </row>
    <row r="327" customFormat="false" ht="15" hidden="false" customHeight="false" outlineLevel="0" collapsed="false">
      <c r="A327" s="0" t="n">
        <v>326</v>
      </c>
      <c r="B327" s="0" t="n">
        <v>673.591862165869</v>
      </c>
      <c r="C327" s="0" t="n">
        <v>621.796911608631</v>
      </c>
      <c r="D327" s="0" t="n">
        <v>607.521084651794</v>
      </c>
      <c r="E327" s="0" t="n">
        <v>541.306590275167</v>
      </c>
      <c r="F327" s="0" t="n">
        <v>479.897471027106</v>
      </c>
      <c r="G327" s="0" t="n">
        <v>517.843267708224</v>
      </c>
      <c r="H327" s="0" t="n">
        <v>397.79259766514</v>
      </c>
      <c r="I327" s="0" t="n">
        <v>460.513346874542</v>
      </c>
      <c r="J327" s="0" t="n">
        <v>567.477931798206</v>
      </c>
      <c r="K327" s="0" t="n">
        <v>902.452092705438</v>
      </c>
      <c r="L327" s="0" t="n">
        <v>674.971881124158</v>
      </c>
      <c r="M327" s="0" t="n">
        <v>637.658766964262</v>
      </c>
      <c r="N327" s="0" t="n">
        <v>917.332370576252</v>
      </c>
      <c r="O327" s="0" t="n">
        <v>739.031977019923</v>
      </c>
    </row>
    <row r="328" customFormat="false" ht="15" hidden="false" customHeight="false" outlineLevel="0" collapsed="false">
      <c r="A328" s="0" t="n">
        <v>327</v>
      </c>
      <c r="B328" s="0" t="n">
        <v>633.224152141604</v>
      </c>
      <c r="C328" s="0" t="n">
        <v>639.424533805496</v>
      </c>
      <c r="D328" s="0" t="n">
        <v>692.114977166596</v>
      </c>
      <c r="E328" s="0" t="n">
        <v>545.487892488734</v>
      </c>
      <c r="F328" s="0" t="n">
        <v>556.829857928765</v>
      </c>
      <c r="G328" s="0" t="n">
        <v>667.389628817603</v>
      </c>
      <c r="H328" s="0" t="n">
        <v>522.873694733128</v>
      </c>
      <c r="I328" s="0" t="n">
        <v>510.325134206965</v>
      </c>
      <c r="J328" s="0" t="n">
        <v>605.261820989702</v>
      </c>
      <c r="K328" s="0" t="n">
        <v>822.53678189458</v>
      </c>
      <c r="L328" s="0" t="n">
        <v>581.348139846494</v>
      </c>
      <c r="M328" s="0" t="n">
        <v>556.419687418873</v>
      </c>
      <c r="N328" s="0" t="n">
        <v>890.510918980439</v>
      </c>
      <c r="O328" s="0" t="n">
        <v>697.784639178362</v>
      </c>
    </row>
    <row r="329" customFormat="false" ht="15" hidden="false" customHeight="false" outlineLevel="0" collapsed="false">
      <c r="A329" s="0" t="n">
        <v>328</v>
      </c>
      <c r="B329" s="0" t="n">
        <v>699.293631845093</v>
      </c>
      <c r="C329" s="0" t="n">
        <v>790.202903094496</v>
      </c>
      <c r="D329" s="0" t="n">
        <v>920.417288247611</v>
      </c>
      <c r="E329" s="0" t="n">
        <v>551.314967805813</v>
      </c>
      <c r="F329" s="0" t="n">
        <v>577.776288212842</v>
      </c>
      <c r="G329" s="0" t="n">
        <v>817.93988103931</v>
      </c>
      <c r="H329" s="0" t="n">
        <v>675.771439965594</v>
      </c>
      <c r="I329" s="0" t="n">
        <v>658.199269638483</v>
      </c>
      <c r="J329" s="0" t="n">
        <v>685.328107098984</v>
      </c>
      <c r="K329" s="0" t="n">
        <v>818.658950207067</v>
      </c>
      <c r="L329" s="0" t="n">
        <v>510.215092501451</v>
      </c>
      <c r="M329" s="0" t="n">
        <v>489.441522273506</v>
      </c>
      <c r="N329" s="0" t="n">
        <v>977.546091196915</v>
      </c>
      <c r="O329" s="0" t="n">
        <v>718.381450302429</v>
      </c>
    </row>
    <row r="330" customFormat="false" ht="15" hidden="false" customHeight="false" outlineLevel="0" collapsed="false">
      <c r="A330" s="0" t="n">
        <v>329</v>
      </c>
      <c r="B330" s="0" t="n">
        <v>825.547998031294</v>
      </c>
      <c r="C330" s="0" t="n">
        <v>1000.70031905818</v>
      </c>
      <c r="D330" s="0" t="n">
        <v>1070.13987972809</v>
      </c>
      <c r="E330" s="0" t="n">
        <v>587.593897700214</v>
      </c>
      <c r="F330" s="0" t="n">
        <v>621.736255901408</v>
      </c>
      <c r="G330" s="0" t="n">
        <v>910.314669846389</v>
      </c>
      <c r="H330" s="0" t="n">
        <v>763.064278044163</v>
      </c>
      <c r="I330" s="0" t="n">
        <v>696.326021029123</v>
      </c>
      <c r="J330" s="0" t="n">
        <v>680.945001352899</v>
      </c>
      <c r="K330" s="0" t="n">
        <v>642.60872502494</v>
      </c>
      <c r="L330" s="0" t="n">
        <v>512.834313259754</v>
      </c>
      <c r="M330" s="0" t="n">
        <v>525.783745006441</v>
      </c>
      <c r="N330" s="0" t="n">
        <v>1100.82567222605</v>
      </c>
      <c r="O330" s="0" t="n">
        <v>775.870070536818</v>
      </c>
    </row>
    <row r="331" customFormat="false" ht="15" hidden="false" customHeight="false" outlineLevel="0" collapsed="false">
      <c r="A331" s="0" t="n">
        <v>330</v>
      </c>
      <c r="B331" s="0" t="n">
        <v>953.538955755511</v>
      </c>
      <c r="C331" s="0" t="n">
        <v>1154.7978056384</v>
      </c>
      <c r="D331" s="0" t="n">
        <v>1186.4026442181</v>
      </c>
      <c r="E331" s="0" t="n">
        <v>618.243601980027</v>
      </c>
      <c r="F331" s="0" t="n">
        <v>699.604847026851</v>
      </c>
      <c r="G331" s="0" t="n">
        <v>916.593461430531</v>
      </c>
      <c r="H331" s="0" t="n">
        <v>640.995333352758</v>
      </c>
      <c r="I331" s="0" t="n">
        <v>603.68990531377</v>
      </c>
      <c r="J331" s="0" t="n">
        <v>668.528802209501</v>
      </c>
      <c r="K331" s="0" t="n">
        <v>677.23884226226</v>
      </c>
      <c r="L331" s="0" t="n">
        <v>574.902609356123</v>
      </c>
      <c r="M331" s="0" t="n">
        <v>613.785047445253</v>
      </c>
      <c r="N331" s="0" t="n">
        <v>1348.0367797191</v>
      </c>
      <c r="O331" s="0" t="n">
        <v>942.456693882975</v>
      </c>
    </row>
    <row r="332" customFormat="false" ht="15" hidden="false" customHeight="false" outlineLevel="0" collapsed="false">
      <c r="A332" s="0" t="n">
        <v>331</v>
      </c>
      <c r="B332" s="0" t="n">
        <v>1136.82387972311</v>
      </c>
      <c r="C332" s="0" t="n">
        <v>1305.97326921627</v>
      </c>
      <c r="D332" s="0" t="n">
        <v>1132.06476401546</v>
      </c>
      <c r="E332" s="0" t="n">
        <v>632.315860513172</v>
      </c>
      <c r="F332" s="0" t="n">
        <v>757.283515178633</v>
      </c>
      <c r="G332" s="0" t="n">
        <v>809.574264323991</v>
      </c>
      <c r="H332" s="0" t="n">
        <v>526.892088813449</v>
      </c>
      <c r="I332" s="0" t="n">
        <v>713.171009887755</v>
      </c>
      <c r="J332" s="0" t="n">
        <v>749.810475102814</v>
      </c>
      <c r="K332" s="0" t="n">
        <v>815.59171086397</v>
      </c>
      <c r="L332" s="0" t="n">
        <v>676.932291920602</v>
      </c>
      <c r="M332" s="0" t="n">
        <v>674.78623913336</v>
      </c>
      <c r="N332" s="0" t="n">
        <v>1627.25088495487</v>
      </c>
      <c r="O332" s="0" t="n">
        <v>1188.57969289725</v>
      </c>
    </row>
    <row r="333" customFormat="false" ht="15" hidden="false" customHeight="false" outlineLevel="0" collapsed="false">
      <c r="A333" s="0" t="n">
        <v>332</v>
      </c>
      <c r="B333" s="0" t="n">
        <v>1276.55484157283</v>
      </c>
      <c r="C333" s="0" t="n">
        <v>1160.09663436345</v>
      </c>
      <c r="D333" s="0" t="n">
        <v>1072.57503548177</v>
      </c>
      <c r="E333" s="0" t="n">
        <v>945.710352020179</v>
      </c>
      <c r="F333" s="0" t="n">
        <v>1102.04780258716</v>
      </c>
      <c r="G333" s="0" t="n">
        <v>924.648481796776</v>
      </c>
      <c r="H333" s="0" t="n">
        <v>981.458369714652</v>
      </c>
      <c r="I333" s="0" t="n">
        <v>992.475613401738</v>
      </c>
      <c r="J333" s="0" t="n">
        <v>942.42455323689</v>
      </c>
      <c r="K333" s="0" t="n">
        <v>1323.45179229794</v>
      </c>
      <c r="L333" s="0" t="n">
        <v>717.334963439828</v>
      </c>
      <c r="M333" s="0" t="n">
        <v>634.690192640163</v>
      </c>
      <c r="N333" s="0" t="n">
        <v>2172.64617249691</v>
      </c>
      <c r="O333" s="0" t="n">
        <v>1641.25986860978</v>
      </c>
    </row>
    <row r="334" customFormat="false" ht="15" hidden="false" customHeight="false" outlineLevel="0" collapsed="false">
      <c r="A334" s="0" t="n">
        <v>333</v>
      </c>
      <c r="B334" s="0" t="n">
        <v>1215.08625601703</v>
      </c>
      <c r="C334" s="0" t="n">
        <v>1101.47197322647</v>
      </c>
      <c r="D334" s="0" t="n">
        <v>946.360550051463</v>
      </c>
      <c r="E334" s="0" t="n">
        <v>1386.41424065129</v>
      </c>
      <c r="F334" s="0" t="n">
        <v>1158.09740422655</v>
      </c>
      <c r="G334" s="0" t="n">
        <v>1048.66773877227</v>
      </c>
      <c r="H334" s="0" t="n">
        <v>1152.62694177589</v>
      </c>
      <c r="I334" s="0" t="n">
        <v>1042.66494483218</v>
      </c>
      <c r="J334" s="0" t="n">
        <v>1016.87707791461</v>
      </c>
      <c r="K334" s="0" t="n">
        <v>1976.24886300962</v>
      </c>
      <c r="L334" s="0" t="n">
        <v>880.170728564958</v>
      </c>
      <c r="M334" s="0" t="n">
        <v>1183.04805808332</v>
      </c>
      <c r="N334" s="0" t="n">
        <v>2219.14469878863</v>
      </c>
      <c r="O334" s="0" t="n">
        <v>1867.88097931535</v>
      </c>
    </row>
    <row r="335" customFormat="false" ht="15" hidden="false" customHeight="false" outlineLevel="0" collapsed="false">
      <c r="A335" s="0" t="n">
        <v>334</v>
      </c>
      <c r="B335" s="0" t="n">
        <v>1289.00269681994</v>
      </c>
      <c r="C335" s="0" t="n">
        <v>1502.30965253952</v>
      </c>
      <c r="D335" s="0" t="n">
        <v>1559.3320493781</v>
      </c>
      <c r="E335" s="0" t="n">
        <v>1248.14454593809</v>
      </c>
      <c r="F335" s="0" t="n">
        <v>988.940905372766</v>
      </c>
      <c r="G335" s="0" t="n">
        <v>1775.55190696862</v>
      </c>
      <c r="H335" s="0" t="n">
        <v>1881.0143005156</v>
      </c>
      <c r="I335" s="0" t="n">
        <v>1771.11992409185</v>
      </c>
      <c r="J335" s="0" t="n">
        <v>2097.12665964745</v>
      </c>
      <c r="K335" s="0" t="n">
        <v>2074.32704064377</v>
      </c>
      <c r="L335" s="0" t="n">
        <v>2213.7215668353</v>
      </c>
      <c r="M335" s="0" t="n">
        <v>1543.57972109545</v>
      </c>
      <c r="N335" s="0" t="n">
        <v>732.498911036781</v>
      </c>
      <c r="O335" s="0" t="n">
        <v>942.856643380788</v>
      </c>
    </row>
    <row r="336" customFormat="false" ht="15" hidden="false" customHeight="false" outlineLevel="0" collapsed="false">
      <c r="A336" s="0" t="n">
        <v>335</v>
      </c>
      <c r="B336" s="0" t="n">
        <v>1181.22408802671</v>
      </c>
      <c r="C336" s="0" t="n">
        <v>1531.2450226961</v>
      </c>
      <c r="D336" s="0" t="n">
        <v>1445.17909211149</v>
      </c>
      <c r="E336" s="0" t="n">
        <v>1288.70910682009</v>
      </c>
      <c r="F336" s="0" t="n">
        <v>1024.36683454073</v>
      </c>
      <c r="G336" s="0" t="n">
        <v>4827.90148224549</v>
      </c>
      <c r="H336" s="0" t="n">
        <v>3372.98936111217</v>
      </c>
      <c r="I336" s="0" t="n">
        <v>2556.77210232171</v>
      </c>
      <c r="J336" s="0" t="n">
        <v>2051.09858697282</v>
      </c>
      <c r="K336" s="0" t="n">
        <v>14.8262013102444</v>
      </c>
      <c r="L336" s="0" t="n">
        <v>1080.34031985182</v>
      </c>
      <c r="M336" s="0" t="n">
        <v>513.958320776222</v>
      </c>
      <c r="N336" s="0" t="n">
        <v>618.500022243159</v>
      </c>
      <c r="O336" s="0" t="n">
        <v>748.340925189428</v>
      </c>
    </row>
    <row r="337" customFormat="false" ht="15" hidden="false" customHeight="false" outlineLevel="0" collapsed="false">
      <c r="A337" s="0" t="n">
        <v>336</v>
      </c>
      <c r="B337" s="0" t="n">
        <v>720.497198092856</v>
      </c>
      <c r="C337" s="0" t="n">
        <v>691.0732815215</v>
      </c>
      <c r="D337" s="0" t="n">
        <v>2190.92606988903</v>
      </c>
      <c r="E337" s="0" t="n">
        <v>1081.57541479074</v>
      </c>
      <c r="F337" s="0" t="n">
        <v>985.307925545724</v>
      </c>
      <c r="G337" s="0" t="n">
        <v>4238.33030566269</v>
      </c>
      <c r="H337" s="0" t="n">
        <v>3116.07964422537</v>
      </c>
      <c r="I337" s="0" t="n">
        <v>2206.9410118854</v>
      </c>
      <c r="J337" s="0" t="n">
        <v>1508.95241395113</v>
      </c>
      <c r="K337" s="0" t="n">
        <v>563.997659442531</v>
      </c>
      <c r="L337" s="0" t="n">
        <v>454.997072676873</v>
      </c>
      <c r="M337" s="0" t="n">
        <v>457.378376890954</v>
      </c>
      <c r="N337" s="0" t="n">
        <v>580.379730477798</v>
      </c>
      <c r="O337" s="0" t="n">
        <v>625.842942496229</v>
      </c>
    </row>
    <row r="338" customFormat="false" ht="15" hidden="false" customHeight="false" outlineLevel="0" collapsed="false">
      <c r="A338" s="0" t="n">
        <v>337</v>
      </c>
      <c r="B338" s="0" t="n">
        <v>390.73008516819</v>
      </c>
      <c r="C338" s="0" t="n">
        <v>381.923307866017</v>
      </c>
      <c r="D338" s="0" t="n">
        <v>379.199153703662</v>
      </c>
      <c r="E338" s="0" t="n">
        <v>380.379420470506</v>
      </c>
      <c r="F338" s="0" t="n">
        <v>386.032319014003</v>
      </c>
    </row>
    <row r="339" customFormat="false" ht="15" hidden="false" customHeight="false" outlineLevel="0" collapsed="false">
      <c r="A339" s="0" t="n">
        <v>338</v>
      </c>
      <c r="B339" s="0" t="n">
        <v>390.041509611241</v>
      </c>
      <c r="C339" s="0" t="n">
        <v>379.994806259512</v>
      </c>
      <c r="D339" s="0" t="n">
        <v>376.551839767026</v>
      </c>
      <c r="E339" s="0" t="n">
        <v>377.125588394183</v>
      </c>
      <c r="F339" s="0" t="n">
        <v>383.195989959129</v>
      </c>
    </row>
    <row r="340" customFormat="false" ht="15" hidden="false" customHeight="false" outlineLevel="0" collapsed="false">
      <c r="A340" s="0" t="n">
        <v>339</v>
      </c>
      <c r="B340" s="0" t="n">
        <v>390.151695687508</v>
      </c>
      <c r="C340" s="0" t="n">
        <v>379.710649223104</v>
      </c>
      <c r="D340" s="0" t="n">
        <v>375.665486318106</v>
      </c>
      <c r="E340" s="0" t="n">
        <v>375.233755887508</v>
      </c>
      <c r="F340" s="0" t="n">
        <v>381.377602358223</v>
      </c>
    </row>
    <row r="341" customFormat="false" ht="15" hidden="false" customHeight="false" outlineLevel="0" collapsed="false">
      <c r="A341" s="0" t="n">
        <v>340</v>
      </c>
      <c r="B341" s="0" t="n">
        <v>390.80366131675</v>
      </c>
      <c r="C341" s="0" t="n">
        <v>380.766303181154</v>
      </c>
      <c r="D341" s="0" t="n">
        <v>376.425851295473</v>
      </c>
      <c r="E341" s="0" t="n">
        <v>375.47253506179</v>
      </c>
      <c r="F341" s="0" t="n">
        <v>381.494513170747</v>
      </c>
    </row>
    <row r="342" customFormat="false" ht="15" hidden="false" customHeight="false" outlineLevel="0" collapsed="false">
      <c r="A342" s="0" t="n">
        <v>341</v>
      </c>
      <c r="B342" s="0" t="n">
        <v>391.703231153496</v>
      </c>
      <c r="C342" s="0" t="n">
        <v>382.729413042106</v>
      </c>
      <c r="D342" s="0" t="n">
        <v>378.092131409242</v>
      </c>
      <c r="E342" s="0" t="n">
        <v>376.925632908345</v>
      </c>
      <c r="F342" s="0" t="n">
        <v>382.17817639791</v>
      </c>
    </row>
    <row r="343" customFormat="false" ht="15" hidden="false" customHeight="false" outlineLevel="0" collapsed="false">
      <c r="A343" s="0" t="n">
        <v>342</v>
      </c>
      <c r="B343" s="0" t="n">
        <v>391.984844537781</v>
      </c>
      <c r="C343" s="0" t="n">
        <v>383.835270268811</v>
      </c>
      <c r="D343" s="0" t="n">
        <v>378.849472680013</v>
      </c>
      <c r="E343" s="0" t="n">
        <v>377.675651956826</v>
      </c>
      <c r="F343" s="0" t="n">
        <v>382.536963984885</v>
      </c>
    </row>
    <row r="344" customFormat="false" ht="15" hidden="false" customHeight="false" outlineLevel="0" collapsed="false">
      <c r="A344" s="0" t="n">
        <v>343</v>
      </c>
      <c r="B344" s="0" t="n">
        <v>392.161674894342</v>
      </c>
      <c r="C344" s="0" t="n">
        <v>384.64297028083</v>
      </c>
      <c r="D344" s="0" t="n">
        <v>379.484101009805</v>
      </c>
      <c r="E344" s="0" t="n">
        <v>378.028740230701</v>
      </c>
      <c r="F344" s="0" t="n">
        <v>382.901426006472</v>
      </c>
    </row>
    <row r="345" customFormat="false" ht="15" hidden="false" customHeight="false" outlineLevel="0" collapsed="false">
      <c r="A345" s="0" t="n">
        <v>344</v>
      </c>
      <c r="B345" s="0" t="n">
        <v>392.819518473307</v>
      </c>
      <c r="C345" s="0" t="n">
        <v>386.338687747669</v>
      </c>
      <c r="D345" s="0" t="n">
        <v>380.749187576168</v>
      </c>
      <c r="E345" s="0" t="n">
        <v>379.178520849908</v>
      </c>
      <c r="F345" s="0" t="n">
        <v>384.004463629638</v>
      </c>
    </row>
    <row r="346" customFormat="false" ht="15" hidden="false" customHeight="false" outlineLevel="0" collapsed="false">
      <c r="A346" s="0" t="n">
        <v>345</v>
      </c>
      <c r="B346" s="0" t="n">
        <v>393.329357356913</v>
      </c>
      <c r="C346" s="0" t="n">
        <v>387.820358864687</v>
      </c>
      <c r="D346" s="0" t="n">
        <v>381.920188389956</v>
      </c>
      <c r="E346" s="0" t="n">
        <v>379.999854651336</v>
      </c>
      <c r="F346" s="0" t="n">
        <v>385.215813028021</v>
      </c>
    </row>
    <row r="347" customFormat="false" ht="15" hidden="false" customHeight="false" outlineLevel="0" collapsed="false">
      <c r="A347" s="0" t="n">
        <v>346</v>
      </c>
      <c r="B347" s="0" t="n">
        <v>393.665764602974</v>
      </c>
      <c r="C347" s="0" t="n">
        <v>389.894853962598</v>
      </c>
      <c r="D347" s="0" t="n">
        <v>383.25480823244</v>
      </c>
      <c r="E347" s="0" t="n">
        <v>381.013758493926</v>
      </c>
      <c r="F347" s="0" t="n">
        <v>388.587152989297</v>
      </c>
    </row>
    <row r="348" customFormat="false" ht="15" hidden="false" customHeight="false" outlineLevel="0" collapsed="false">
      <c r="A348" s="0" t="n">
        <v>347</v>
      </c>
      <c r="B348" s="0" t="n">
        <v>393.653854325051</v>
      </c>
      <c r="C348" s="0" t="n">
        <v>391.71213601259</v>
      </c>
      <c r="D348" s="0" t="n">
        <v>384.496098633486</v>
      </c>
      <c r="E348" s="0" t="n">
        <v>381.761923959715</v>
      </c>
      <c r="F348" s="0" t="n">
        <v>395.732750479684</v>
      </c>
    </row>
    <row r="349" customFormat="false" ht="15" hidden="false" customHeight="false" outlineLevel="0" collapsed="false">
      <c r="A349" s="0" t="n">
        <v>348</v>
      </c>
      <c r="B349" s="0" t="n">
        <v>396.857178619133</v>
      </c>
      <c r="C349" s="0" t="n">
        <v>392.361779605963</v>
      </c>
      <c r="D349" s="0" t="n">
        <v>385.042168532738</v>
      </c>
      <c r="E349" s="0" t="n">
        <v>382.44951549323</v>
      </c>
      <c r="F349" s="0" t="n">
        <v>399.283765443231</v>
      </c>
    </row>
    <row r="350" customFormat="false" ht="15" hidden="false" customHeight="false" outlineLevel="0" collapsed="false">
      <c r="A350" s="0" t="n">
        <v>349</v>
      </c>
      <c r="B350" s="0" t="n">
        <v>420.69287061967</v>
      </c>
      <c r="C350" s="0" t="n">
        <v>416.122403597476</v>
      </c>
      <c r="D350" s="0" t="n">
        <v>415.032921279923</v>
      </c>
      <c r="E350" s="0" t="n">
        <v>420.17761876916</v>
      </c>
      <c r="F350" s="0" t="n">
        <v>426.586747459471</v>
      </c>
    </row>
    <row r="351" customFormat="false" ht="15" hidden="false" customHeight="false" outlineLevel="0" collapsed="false">
      <c r="A351" s="0" t="n">
        <v>350</v>
      </c>
      <c r="B351" s="0" t="n">
        <v>420.000747422584</v>
      </c>
      <c r="C351" s="0" t="n">
        <v>413.27830528493</v>
      </c>
      <c r="D351" s="0" t="n">
        <v>411.890315224963</v>
      </c>
      <c r="E351" s="0" t="n">
        <v>415.75539470775</v>
      </c>
      <c r="F351" s="0" t="n">
        <v>424.457951563399</v>
      </c>
    </row>
    <row r="352" customFormat="false" ht="15" hidden="false" customHeight="false" outlineLevel="0" collapsed="false">
      <c r="A352" s="0" t="n">
        <v>351</v>
      </c>
      <c r="B352" s="0" t="n">
        <v>420.007830831742</v>
      </c>
      <c r="C352" s="0" t="n">
        <v>412.109296558928</v>
      </c>
      <c r="D352" s="0" t="n">
        <v>410.269882992325</v>
      </c>
      <c r="E352" s="0" t="n">
        <v>412.835280017704</v>
      </c>
      <c r="F352" s="0" t="n">
        <v>422.456886151642</v>
      </c>
    </row>
    <row r="353" customFormat="false" ht="15" hidden="false" customHeight="false" outlineLevel="0" collapsed="false">
      <c r="A353" s="0" t="n">
        <v>352</v>
      </c>
      <c r="B353" s="0" t="n">
        <v>420.79079967839</v>
      </c>
      <c r="C353" s="0" t="n">
        <v>412.66023078861</v>
      </c>
      <c r="D353" s="0" t="n">
        <v>410.880400648466</v>
      </c>
      <c r="E353" s="0" t="n">
        <v>413.155530210757</v>
      </c>
      <c r="F353" s="0" t="n">
        <v>423.848968343398</v>
      </c>
    </row>
    <row r="354" customFormat="false" ht="15" hidden="false" customHeight="false" outlineLevel="0" collapsed="false">
      <c r="A354" s="0" t="n">
        <v>353</v>
      </c>
      <c r="B354" s="0" t="n">
        <v>421.928412508503</v>
      </c>
      <c r="C354" s="0" t="n">
        <v>414.537726243535</v>
      </c>
      <c r="D354" s="0" t="n">
        <v>412.895899104592</v>
      </c>
      <c r="E354" s="0" t="n">
        <v>415.031118015876</v>
      </c>
      <c r="F354" s="0" t="n">
        <v>426.542931930673</v>
      </c>
    </row>
    <row r="355" customFormat="false" ht="15" hidden="false" customHeight="false" outlineLevel="0" collapsed="false">
      <c r="A355" s="0" t="n">
        <v>354</v>
      </c>
      <c r="B355" s="0" t="n">
        <v>422.466902588612</v>
      </c>
      <c r="C355" s="0" t="n">
        <v>415.552295578078</v>
      </c>
      <c r="D355" s="0" t="n">
        <v>413.630400326735</v>
      </c>
      <c r="E355" s="0" t="n">
        <v>415.873590682854</v>
      </c>
      <c r="F355" s="0" t="n">
        <v>427.993378615648</v>
      </c>
    </row>
    <row r="356" customFormat="false" ht="15" hidden="false" customHeight="false" outlineLevel="0" collapsed="false">
      <c r="A356" s="0" t="n">
        <v>355</v>
      </c>
      <c r="B356" s="0" t="n">
        <v>422.720481469556</v>
      </c>
      <c r="C356" s="0" t="n">
        <v>416.316428884565</v>
      </c>
      <c r="D356" s="0" t="n">
        <v>414.067369274116</v>
      </c>
      <c r="E356" s="0" t="n">
        <v>415.917307786343</v>
      </c>
      <c r="F356" s="0" t="n">
        <v>428.449495159013</v>
      </c>
    </row>
    <row r="357" customFormat="false" ht="15" hidden="false" customHeight="false" outlineLevel="0" collapsed="false">
      <c r="A357" s="0" t="n">
        <v>356</v>
      </c>
      <c r="B357" s="0" t="n">
        <v>424.14172810565</v>
      </c>
      <c r="C357" s="0" t="n">
        <v>418.052732379542</v>
      </c>
      <c r="D357" s="0" t="n">
        <v>415.469549874518</v>
      </c>
      <c r="E357" s="0" t="n">
        <v>417.529841208209</v>
      </c>
      <c r="F357" s="0" t="n">
        <v>432.639891918411</v>
      </c>
    </row>
    <row r="358" customFormat="false" ht="15" hidden="false" customHeight="false" outlineLevel="0" collapsed="false">
      <c r="A358" s="0" t="n">
        <v>357</v>
      </c>
      <c r="B358" s="0" t="n">
        <v>425.597436100824</v>
      </c>
      <c r="C358" s="0" t="n">
        <v>419.425345682411</v>
      </c>
      <c r="D358" s="0" t="n">
        <v>416.609870114287</v>
      </c>
      <c r="E358" s="0" t="n">
        <v>418.473239506443</v>
      </c>
      <c r="F358" s="0" t="n">
        <v>436.604617801589</v>
      </c>
    </row>
    <row r="359" customFormat="false" ht="15" hidden="false" customHeight="false" outlineLevel="0" collapsed="false">
      <c r="A359" s="0" t="n">
        <v>358</v>
      </c>
      <c r="B359" s="0" t="n">
        <v>429.01225514611</v>
      </c>
      <c r="C359" s="0" t="n">
        <v>421.326136136425</v>
      </c>
      <c r="D359" s="0" t="n">
        <v>417.805789939026</v>
      </c>
      <c r="E359" s="0" t="n">
        <v>420.020786006919</v>
      </c>
      <c r="F359" s="0" t="n">
        <v>444.909710711928</v>
      </c>
    </row>
    <row r="360" customFormat="false" ht="15" hidden="false" customHeight="false" outlineLevel="0" collapsed="false">
      <c r="A360" s="0" t="n">
        <v>359</v>
      </c>
      <c r="B360" s="0" t="n">
        <v>435.764662383307</v>
      </c>
      <c r="C360" s="0" t="n">
        <v>422.84012931287</v>
      </c>
      <c r="D360" s="0" t="n">
        <v>418.750256049814</v>
      </c>
      <c r="E360" s="0" t="n">
        <v>420.53268333246</v>
      </c>
      <c r="F360" s="0" t="n">
        <v>458.687039059543</v>
      </c>
    </row>
    <row r="361" customFormat="false" ht="15" hidden="false" customHeight="false" outlineLevel="0" collapsed="false">
      <c r="A361" s="0" t="n">
        <v>360</v>
      </c>
      <c r="B361" s="0" t="n">
        <v>444.901566426374</v>
      </c>
      <c r="C361" s="0" t="n">
        <v>423.030303278093</v>
      </c>
      <c r="D361" s="0" t="n">
        <v>418.996450888561</v>
      </c>
      <c r="E361" s="0" t="n">
        <v>421.115340829001</v>
      </c>
      <c r="F361" s="0" t="n">
        <v>473.252994325904</v>
      </c>
    </row>
    <row r="362" customFormat="false" ht="15" hidden="false" customHeight="false" outlineLevel="0" collapsed="false">
      <c r="A362" s="0" t="n">
        <v>361</v>
      </c>
      <c r="B362" s="0" t="n">
        <v>436.03147712682</v>
      </c>
      <c r="C362" s="0" t="n">
        <v>434.472247444519</v>
      </c>
      <c r="D362" s="0" t="n">
        <v>435.252844265812</v>
      </c>
      <c r="E362" s="0" t="n">
        <v>444.478424005796</v>
      </c>
      <c r="F362" s="0" t="n">
        <v>450.774316711348</v>
      </c>
    </row>
    <row r="363" customFormat="false" ht="15" hidden="false" customHeight="false" outlineLevel="0" collapsed="false">
      <c r="A363" s="0" t="n">
        <v>362</v>
      </c>
      <c r="B363" s="0" t="n">
        <v>435.285837780222</v>
      </c>
      <c r="C363" s="0" t="n">
        <v>430.61560375292</v>
      </c>
      <c r="D363" s="0" t="n">
        <v>431.036546367331</v>
      </c>
      <c r="E363" s="0" t="n">
        <v>438.384486268195</v>
      </c>
      <c r="F363" s="0" t="n">
        <v>448.810874936642</v>
      </c>
    </row>
    <row r="364" customFormat="false" ht="15" hidden="false" customHeight="false" outlineLevel="0" collapsed="false">
      <c r="A364" s="0" t="n">
        <v>363</v>
      </c>
      <c r="B364" s="0" t="n">
        <v>434.708940059537</v>
      </c>
      <c r="C364" s="0" t="n">
        <v>428.707275362176</v>
      </c>
      <c r="D364" s="0" t="n">
        <v>427.712858272533</v>
      </c>
      <c r="E364" s="0" t="n">
        <v>431.599653921787</v>
      </c>
      <c r="F364" s="0" t="n">
        <v>442.898803982249</v>
      </c>
    </row>
    <row r="365" customFormat="false" ht="15" hidden="false" customHeight="false" outlineLevel="0" collapsed="false">
      <c r="A365" s="0" t="n">
        <v>364</v>
      </c>
      <c r="B365" s="0" t="n">
        <v>434.892455248206</v>
      </c>
      <c r="C365" s="0" t="n">
        <v>428.758365491972</v>
      </c>
      <c r="D365" s="0" t="n">
        <v>427.539135332284</v>
      </c>
      <c r="E365" s="0" t="n">
        <v>430.238979872312</v>
      </c>
      <c r="F365" s="0" t="n">
        <v>442.039295178247</v>
      </c>
    </row>
    <row r="366" customFormat="false" ht="15" hidden="false" customHeight="false" outlineLevel="0" collapsed="false">
      <c r="A366" s="0" t="n">
        <v>365</v>
      </c>
      <c r="B366" s="0" t="n">
        <v>437.825972818002</v>
      </c>
      <c r="C366" s="0" t="n">
        <v>430.682436138522</v>
      </c>
      <c r="D366" s="0" t="n">
        <v>431.222723159334</v>
      </c>
      <c r="E366" s="0" t="n">
        <v>436.5141600495</v>
      </c>
      <c r="F366" s="0" t="n">
        <v>454.697982194893</v>
      </c>
    </row>
    <row r="367" customFormat="false" ht="15" hidden="false" customHeight="false" outlineLevel="0" collapsed="false">
      <c r="A367" s="0" t="n">
        <v>366</v>
      </c>
      <c r="B367" s="0" t="n">
        <v>438.710790229114</v>
      </c>
      <c r="C367" s="0" t="n">
        <v>431.481804211424</v>
      </c>
      <c r="D367" s="0" t="n">
        <v>431.753324070445</v>
      </c>
      <c r="E367" s="0" t="n">
        <v>437.132750641483</v>
      </c>
      <c r="F367" s="0" t="n">
        <v>456.526709434324</v>
      </c>
    </row>
    <row r="368" customFormat="false" ht="15" hidden="false" customHeight="false" outlineLevel="0" collapsed="false">
      <c r="A368" s="0" t="n">
        <v>367</v>
      </c>
      <c r="B368" s="0" t="n">
        <v>437.412966971118</v>
      </c>
      <c r="C368" s="0" t="n">
        <v>432.052930781013</v>
      </c>
      <c r="D368" s="0" t="n">
        <v>431.645031470266</v>
      </c>
      <c r="E368" s="0" t="n">
        <v>435.498350674511</v>
      </c>
      <c r="F368" s="0" t="n">
        <v>454.158254234194</v>
      </c>
    </row>
    <row r="369" customFormat="false" ht="15" hidden="false" customHeight="false" outlineLevel="0" collapsed="false">
      <c r="A369" s="0" t="n">
        <v>368</v>
      </c>
      <c r="B369" s="0" t="n">
        <v>442.221655715314</v>
      </c>
      <c r="C369" s="0" t="n">
        <v>433.70545986026</v>
      </c>
      <c r="D369" s="0" t="n">
        <v>433.35899863236</v>
      </c>
      <c r="E369" s="0" t="n">
        <v>438.957116649843</v>
      </c>
      <c r="F369" s="0" t="n">
        <v>464.31354388752</v>
      </c>
    </row>
    <row r="370" customFormat="false" ht="15" hidden="false" customHeight="false" outlineLevel="0" collapsed="false">
      <c r="A370" s="0" t="n">
        <v>369</v>
      </c>
      <c r="B370" s="0" t="n">
        <v>445.318795148761</v>
      </c>
      <c r="C370" s="0" t="n">
        <v>434.815309558154</v>
      </c>
      <c r="D370" s="0" t="n">
        <v>434.305918033914</v>
      </c>
      <c r="E370" s="0" t="n">
        <v>439.964351572639</v>
      </c>
      <c r="F370" s="0" t="n">
        <v>470.947621810479</v>
      </c>
    </row>
    <row r="371" customFormat="false" ht="15" hidden="false" customHeight="false" outlineLevel="0" collapsed="false">
      <c r="A371" s="0" t="n">
        <v>370</v>
      </c>
      <c r="B371" s="0" t="n">
        <v>452.037224308225</v>
      </c>
      <c r="C371" s="0" t="n">
        <v>436.297138845795</v>
      </c>
      <c r="D371" s="0" t="n">
        <v>435.19097650833</v>
      </c>
      <c r="E371" s="0" t="n">
        <v>441.561240397435</v>
      </c>
      <c r="F371" s="0" t="n">
        <v>486.067411671521</v>
      </c>
    </row>
    <row r="372" customFormat="false" ht="15" hidden="false" customHeight="false" outlineLevel="0" collapsed="false">
      <c r="A372" s="0" t="n">
        <v>371</v>
      </c>
      <c r="B372" s="0" t="n">
        <v>466.025586088447</v>
      </c>
      <c r="C372" s="0" t="n">
        <v>437.280071584865</v>
      </c>
      <c r="D372" s="0" t="n">
        <v>435.835791741681</v>
      </c>
      <c r="E372" s="0" t="n">
        <v>442.599609604026</v>
      </c>
      <c r="F372" s="0" t="n">
        <v>504.545783468195</v>
      </c>
    </row>
    <row r="373" customFormat="false" ht="15" hidden="false" customHeight="false" outlineLevel="0" collapsed="false">
      <c r="A373" s="0" t="n">
        <v>372</v>
      </c>
      <c r="B373" s="0" t="n">
        <v>481.081259504866</v>
      </c>
      <c r="C373" s="0" t="n">
        <v>437.215604690732</v>
      </c>
      <c r="D373" s="0" t="n">
        <v>435.880517509936</v>
      </c>
      <c r="E373" s="0" t="n">
        <v>442.922699693422</v>
      </c>
      <c r="F373" s="0" t="n">
        <v>524.439116914964</v>
      </c>
    </row>
    <row r="374" customFormat="false" ht="15" hidden="false" customHeight="false" outlineLevel="0" collapsed="false">
      <c r="A374" s="0" t="n">
        <v>373</v>
      </c>
      <c r="B374" s="0" t="n">
        <v>440.620334332737</v>
      </c>
      <c r="C374" s="0" t="n">
        <v>440.754219857042</v>
      </c>
      <c r="D374" s="0" t="n">
        <v>443.235970959929</v>
      </c>
      <c r="E374" s="0" t="n">
        <v>456.123866576078</v>
      </c>
      <c r="F374" s="0" t="n">
        <v>461.984959604729</v>
      </c>
    </row>
    <row r="375" customFormat="false" ht="15" hidden="false" customHeight="false" outlineLevel="0" collapsed="false">
      <c r="A375" s="0" t="n">
        <v>374</v>
      </c>
      <c r="B375" s="0" t="n">
        <v>441.033746184666</v>
      </c>
      <c r="C375" s="0" t="n">
        <v>435.799123240271</v>
      </c>
      <c r="D375" s="0" t="n">
        <v>437.936370827247</v>
      </c>
      <c r="E375" s="0" t="n">
        <v>450.855702638929</v>
      </c>
      <c r="F375" s="0" t="n">
        <v>467.173423843786</v>
      </c>
    </row>
    <row r="376" customFormat="false" ht="15" hidden="false" customHeight="false" outlineLevel="0" collapsed="false">
      <c r="A376" s="0" t="n">
        <v>375</v>
      </c>
      <c r="B376" s="0" t="n">
        <v>441.991700239758</v>
      </c>
      <c r="C376" s="0" t="n">
        <v>438.893536476309</v>
      </c>
      <c r="D376" s="0" t="n">
        <v>435.74616836072</v>
      </c>
      <c r="E376" s="0" t="n">
        <v>434.46619152927</v>
      </c>
      <c r="F376" s="0" t="n">
        <v>438.244908383983</v>
      </c>
    </row>
    <row r="377" customFormat="false" ht="15" hidden="false" customHeight="false" outlineLevel="0" collapsed="false">
      <c r="A377" s="0" t="n">
        <v>376</v>
      </c>
      <c r="B377" s="0" t="n">
        <v>440.791762710273</v>
      </c>
      <c r="C377" s="0" t="n">
        <v>437.640272045938</v>
      </c>
      <c r="D377" s="0" t="n">
        <v>433.593687250186</v>
      </c>
      <c r="E377" s="0" t="n">
        <v>431.18166135252</v>
      </c>
      <c r="F377" s="0" t="n">
        <v>436.253546095275</v>
      </c>
    </row>
    <row r="378" customFormat="false" ht="15" hidden="false" customHeight="false" outlineLevel="0" collapsed="false">
      <c r="A378" s="0" t="n">
        <v>377</v>
      </c>
      <c r="B378" s="0" t="n">
        <v>445.317190990555</v>
      </c>
      <c r="C378" s="0" t="n">
        <v>435.237926734872</v>
      </c>
      <c r="D378" s="0" t="n">
        <v>437.176720451571</v>
      </c>
      <c r="E378" s="0" t="n">
        <v>446.017233410815</v>
      </c>
      <c r="F378" s="0" t="n">
        <v>475.091488956194</v>
      </c>
    </row>
    <row r="379" customFormat="false" ht="15" hidden="false" customHeight="false" outlineLevel="0" collapsed="false">
      <c r="A379" s="0" t="n">
        <v>378</v>
      </c>
      <c r="B379" s="0" t="n">
        <v>446.902815042729</v>
      </c>
      <c r="C379" s="0" t="n">
        <v>435.524526911694</v>
      </c>
      <c r="D379" s="0" t="n">
        <v>436.891793868158</v>
      </c>
      <c r="E379" s="0" t="n">
        <v>446.19160855205</v>
      </c>
      <c r="F379" s="0" t="n">
        <v>477.695381235037</v>
      </c>
    </row>
    <row r="380" customFormat="false" ht="15" hidden="false" customHeight="false" outlineLevel="0" collapsed="false">
      <c r="A380" s="0" t="n">
        <v>379</v>
      </c>
      <c r="B380" s="0" t="n">
        <v>441.848831049733</v>
      </c>
      <c r="C380" s="0" t="n">
        <v>435.750821648975</v>
      </c>
      <c r="D380" s="0" t="n">
        <v>436.607597238619</v>
      </c>
      <c r="E380" s="0" t="n">
        <v>441.461232137242</v>
      </c>
      <c r="F380" s="0" t="n">
        <v>465.337632254887</v>
      </c>
    </row>
    <row r="381" customFormat="false" ht="15" hidden="false" customHeight="false" outlineLevel="0" collapsed="false">
      <c r="A381" s="0" t="n">
        <v>380</v>
      </c>
      <c r="B381" s="0" t="n">
        <v>451.061944541714</v>
      </c>
      <c r="C381" s="0" t="n">
        <v>437.72253903383</v>
      </c>
      <c r="D381" s="0" t="n">
        <v>438.764765281759</v>
      </c>
      <c r="E381" s="0" t="n">
        <v>447.699724589772</v>
      </c>
      <c r="F381" s="0" t="n">
        <v>483.346356270996</v>
      </c>
    </row>
    <row r="382" customFormat="false" ht="15" hidden="false" customHeight="false" outlineLevel="0" collapsed="false">
      <c r="A382" s="0" t="n">
        <v>381</v>
      </c>
      <c r="B382" s="0" t="n">
        <v>454.86242428796</v>
      </c>
      <c r="C382" s="0" t="n">
        <v>438.259554268772</v>
      </c>
      <c r="D382" s="0" t="n">
        <v>439.155810109313</v>
      </c>
      <c r="E382" s="0" t="n">
        <v>448.096201533119</v>
      </c>
      <c r="F382" s="0" t="n">
        <v>491.333154060204</v>
      </c>
    </row>
    <row r="383" customFormat="false" ht="15" hidden="false" customHeight="false" outlineLevel="0" collapsed="false">
      <c r="A383" s="0" t="n">
        <v>382</v>
      </c>
      <c r="B383" s="0" t="n">
        <v>465.55344807156</v>
      </c>
      <c r="C383" s="0" t="n">
        <v>439.256366402213</v>
      </c>
      <c r="D383" s="0" t="n">
        <v>439.669570599935</v>
      </c>
      <c r="E383" s="0" t="n">
        <v>449.736890086908</v>
      </c>
      <c r="F383" s="0" t="n">
        <v>512.661817042034</v>
      </c>
    </row>
    <row r="384" customFormat="false" ht="15" hidden="false" customHeight="false" outlineLevel="0" collapsed="false">
      <c r="A384" s="0" t="n">
        <v>383</v>
      </c>
      <c r="B384" s="0" t="n">
        <v>485.361992554911</v>
      </c>
      <c r="C384" s="0" t="n">
        <v>440.054853165887</v>
      </c>
      <c r="D384" s="0" t="n">
        <v>439.938856512938</v>
      </c>
      <c r="E384" s="0" t="n">
        <v>451.783173177905</v>
      </c>
      <c r="F384" s="0" t="n">
        <v>536.010595417376</v>
      </c>
    </row>
    <row r="385" customFormat="false" ht="15" hidden="false" customHeight="false" outlineLevel="0" collapsed="false">
      <c r="A385" s="0" t="n">
        <v>384</v>
      </c>
      <c r="B385" s="0" t="n">
        <v>505.989716726498</v>
      </c>
      <c r="C385" s="0" t="n">
        <v>439.85884254032</v>
      </c>
      <c r="D385" s="0" t="n">
        <v>440.033601192521</v>
      </c>
      <c r="E385" s="0" t="n">
        <v>452.138999622337</v>
      </c>
      <c r="F385" s="0" t="n">
        <v>559.300775236914</v>
      </c>
    </row>
    <row r="386" customFormat="false" ht="15" hidden="false" customHeight="false" outlineLevel="0" collapsed="false">
      <c r="A386" s="0" t="n">
        <v>385</v>
      </c>
      <c r="B386" s="0" t="n">
        <v>438.561250818374</v>
      </c>
      <c r="C386" s="0" t="n">
        <v>439.14497528855</v>
      </c>
      <c r="D386" s="0" t="n">
        <v>443.034262065017</v>
      </c>
      <c r="E386" s="0" t="n">
        <v>459.067661884347</v>
      </c>
      <c r="F386" s="0" t="n">
        <v>465.093862580573</v>
      </c>
    </row>
    <row r="387" customFormat="false" ht="15" hidden="false" customHeight="false" outlineLevel="0" collapsed="false">
      <c r="A387" s="0" t="n">
        <v>386</v>
      </c>
      <c r="B387" s="0" t="n">
        <v>440.392781534365</v>
      </c>
      <c r="C387" s="0" t="n">
        <v>433.610454485353</v>
      </c>
      <c r="D387" s="0" t="n">
        <v>437.004470357105</v>
      </c>
      <c r="E387" s="0" t="n">
        <v>454.490673411259</v>
      </c>
      <c r="F387" s="0" t="n">
        <v>477.372406957691</v>
      </c>
    </row>
    <row r="388" customFormat="false" ht="15" hidden="false" customHeight="false" outlineLevel="0" collapsed="false">
      <c r="A388" s="0" t="n">
        <v>387</v>
      </c>
      <c r="B388" s="0" t="n">
        <v>435.606045852313</v>
      </c>
      <c r="C388" s="0" t="n">
        <v>431.032224909948</v>
      </c>
      <c r="D388" s="0" t="n">
        <v>428.375228580513</v>
      </c>
      <c r="E388" s="0" t="n">
        <v>426.455887772204</v>
      </c>
      <c r="F388" s="0" t="n">
        <v>426.995671730046</v>
      </c>
    </row>
    <row r="389" customFormat="false" ht="15" hidden="false" customHeight="false" outlineLevel="0" collapsed="false">
      <c r="A389" s="0" t="n">
        <v>388</v>
      </c>
      <c r="B389" s="0" t="n">
        <v>433.007839948458</v>
      </c>
      <c r="C389" s="0" t="n">
        <v>429.410275322827</v>
      </c>
      <c r="D389" s="0" t="n">
        <v>427.559648645509</v>
      </c>
      <c r="E389" s="0" t="n">
        <v>425.987514407991</v>
      </c>
      <c r="F389" s="0" t="n">
        <v>427.339627810867</v>
      </c>
    </row>
    <row r="390" customFormat="false" ht="15" hidden="false" customHeight="false" outlineLevel="0" collapsed="false">
      <c r="A390" s="0" t="n">
        <v>389</v>
      </c>
      <c r="B390" s="0" t="n">
        <v>447.167606394601</v>
      </c>
      <c r="C390" s="0" t="n">
        <v>432.02851342385</v>
      </c>
      <c r="D390" s="0" t="n">
        <v>434.174767407612</v>
      </c>
      <c r="E390" s="0" t="n">
        <v>446.784995597325</v>
      </c>
      <c r="F390" s="0" t="n">
        <v>487.634096518924</v>
      </c>
    </row>
    <row r="391" customFormat="false" ht="15" hidden="false" customHeight="false" outlineLevel="0" collapsed="false">
      <c r="A391" s="0" t="n">
        <v>390</v>
      </c>
      <c r="B391" s="0" t="n">
        <v>449.655593941136</v>
      </c>
      <c r="C391" s="0" t="n">
        <v>433.010823976436</v>
      </c>
      <c r="D391" s="0" t="n">
        <v>434.848997618605</v>
      </c>
      <c r="E391" s="0" t="n">
        <v>446.96815098101</v>
      </c>
      <c r="F391" s="0" t="n">
        <v>491.353201632373</v>
      </c>
    </row>
    <row r="392" customFormat="false" ht="15" hidden="false" customHeight="false" outlineLevel="0" collapsed="false">
      <c r="A392" s="0" t="n">
        <v>391</v>
      </c>
      <c r="B392" s="0" t="n">
        <v>430.400751876437</v>
      </c>
      <c r="C392" s="0" t="n">
        <v>431.66178573786</v>
      </c>
      <c r="D392" s="0" t="n">
        <v>430.410017980227</v>
      </c>
      <c r="E392" s="0" t="n">
        <v>429.979084590166</v>
      </c>
      <c r="F392" s="0" t="n">
        <v>438.442345453557</v>
      </c>
    </row>
    <row r="393" customFormat="false" ht="15" hidden="false" customHeight="false" outlineLevel="0" collapsed="false">
      <c r="A393" s="0" t="n">
        <v>392</v>
      </c>
      <c r="B393" s="0" t="n">
        <v>456.459352900471</v>
      </c>
      <c r="C393" s="0" t="n">
        <v>434.227505502836</v>
      </c>
      <c r="D393" s="0" t="n">
        <v>435.109942102586</v>
      </c>
      <c r="E393" s="0" t="n">
        <v>448.272649337813</v>
      </c>
      <c r="F393" s="0" t="n">
        <v>500.866930332748</v>
      </c>
    </row>
    <row r="394" customFormat="false" ht="15" hidden="false" customHeight="false" outlineLevel="0" collapsed="false">
      <c r="A394" s="0" t="n">
        <v>393</v>
      </c>
      <c r="B394" s="0" t="n">
        <v>460.61003956136</v>
      </c>
      <c r="C394" s="0" t="n">
        <v>434.934848618032</v>
      </c>
      <c r="D394" s="0" t="n">
        <v>435.979484580179</v>
      </c>
      <c r="E394" s="0" t="n">
        <v>448.443462945642</v>
      </c>
      <c r="F394" s="0" t="n">
        <v>508.502873201882</v>
      </c>
    </row>
    <row r="395" customFormat="false" ht="15" hidden="false" customHeight="false" outlineLevel="0" collapsed="false">
      <c r="A395" s="0" t="n">
        <v>394</v>
      </c>
      <c r="B395" s="0" t="n">
        <v>472.735007631663</v>
      </c>
      <c r="C395" s="0" t="n">
        <v>435.414495103061</v>
      </c>
      <c r="D395" s="0" t="n">
        <v>436.124557234628</v>
      </c>
      <c r="E395" s="0" t="n">
        <v>449.335057461371</v>
      </c>
      <c r="F395" s="0" t="n">
        <v>528.901368268915</v>
      </c>
    </row>
    <row r="396" customFormat="false" ht="15" hidden="false" customHeight="false" outlineLevel="0" collapsed="false">
      <c r="A396" s="0" t="n">
        <v>395</v>
      </c>
      <c r="B396" s="0" t="n">
        <v>497.460961688999</v>
      </c>
      <c r="C396" s="0" t="n">
        <v>436.45653625955</v>
      </c>
      <c r="D396" s="0" t="n">
        <v>436.214366765821</v>
      </c>
      <c r="E396" s="0" t="n">
        <v>452.630037209134</v>
      </c>
      <c r="F396" s="0" t="n">
        <v>556.278390145373</v>
      </c>
    </row>
    <row r="397" customFormat="false" ht="15" hidden="false" customHeight="false" outlineLevel="0" collapsed="false">
      <c r="A397" s="0" t="n">
        <v>396</v>
      </c>
      <c r="B397" s="0" t="n">
        <v>522.987699803846</v>
      </c>
      <c r="C397" s="0" t="n">
        <v>436.161552529008</v>
      </c>
      <c r="D397" s="0" t="n">
        <v>436.288869099918</v>
      </c>
      <c r="E397" s="0" t="n">
        <v>453.159007962222</v>
      </c>
      <c r="F397" s="0" t="n">
        <v>582.082019515607</v>
      </c>
    </row>
    <row r="398" customFormat="false" ht="15" hidden="false" customHeight="false" outlineLevel="0" collapsed="false">
      <c r="A398" s="0" t="n">
        <v>397</v>
      </c>
      <c r="B398" s="0" t="n">
        <v>433.917639447419</v>
      </c>
      <c r="C398" s="0" t="n">
        <v>433.37811469625</v>
      </c>
      <c r="D398" s="0" t="n">
        <v>439.601955450757</v>
      </c>
      <c r="E398" s="0" t="n">
        <v>459.812138064738</v>
      </c>
      <c r="F398" s="0" t="n">
        <v>468.431193402416</v>
      </c>
    </row>
    <row r="399" customFormat="false" ht="15" hidden="false" customHeight="false" outlineLevel="0" collapsed="false">
      <c r="A399" s="0" t="n">
        <v>398</v>
      </c>
      <c r="B399" s="0" t="n">
        <v>436.42437357366</v>
      </c>
      <c r="C399" s="0" t="n">
        <v>427.56027272411</v>
      </c>
      <c r="D399" s="0" t="n">
        <v>432.133885762673</v>
      </c>
      <c r="E399" s="0" t="n">
        <v>453.209012080131</v>
      </c>
      <c r="F399" s="0" t="n">
        <v>481.351842544992</v>
      </c>
    </row>
    <row r="400" customFormat="false" ht="15" hidden="false" customHeight="false" outlineLevel="0" collapsed="false">
      <c r="A400" s="0" t="n">
        <v>399</v>
      </c>
      <c r="B400" s="0" t="n">
        <v>424.21222447022</v>
      </c>
      <c r="C400" s="0" t="n">
        <v>421.845961969429</v>
      </c>
      <c r="D400" s="0" t="n">
        <v>420.277316610805</v>
      </c>
      <c r="E400" s="0" t="n">
        <v>419.071659130192</v>
      </c>
      <c r="F400" s="0" t="n">
        <v>419.649635864247</v>
      </c>
    </row>
    <row r="401" customFormat="false" ht="15" hidden="false" customHeight="false" outlineLevel="0" collapsed="false">
      <c r="A401" s="0" t="n">
        <v>400</v>
      </c>
      <c r="B401" s="0" t="n">
        <v>421.519696477944</v>
      </c>
      <c r="C401" s="0" t="n">
        <v>419.416998872557</v>
      </c>
      <c r="D401" s="0" t="n">
        <v>418.664812910068</v>
      </c>
      <c r="E401" s="0" t="n">
        <v>417.845602602358</v>
      </c>
      <c r="F401" s="0" t="n">
        <v>419.138802537207</v>
      </c>
    </row>
    <row r="402" customFormat="false" ht="15" hidden="false" customHeight="false" outlineLevel="0" collapsed="false">
      <c r="A402" s="0" t="n">
        <v>401</v>
      </c>
      <c r="B402" s="0" t="n">
        <v>446.109490129054</v>
      </c>
      <c r="C402" s="0" t="n">
        <v>426.506661900447</v>
      </c>
      <c r="D402" s="0" t="n">
        <v>428.975837418211</v>
      </c>
      <c r="E402" s="0" t="n">
        <v>443.950277391241</v>
      </c>
      <c r="F402" s="0" t="n">
        <v>495.636459059695</v>
      </c>
    </row>
    <row r="403" customFormat="false" ht="15" hidden="false" customHeight="false" outlineLevel="0" collapsed="false">
      <c r="A403" s="0" t="n">
        <v>402</v>
      </c>
      <c r="B403" s="0" t="n">
        <v>448.03219367243</v>
      </c>
      <c r="C403" s="0" t="n">
        <v>426.952938026143</v>
      </c>
      <c r="D403" s="0" t="n">
        <v>429.203309684354</v>
      </c>
      <c r="E403" s="0" t="n">
        <v>444.349412467736</v>
      </c>
      <c r="F403" s="0" t="n">
        <v>496.67852782353</v>
      </c>
    </row>
    <row r="404" customFormat="false" ht="15" hidden="false" customHeight="false" outlineLevel="0" collapsed="false">
      <c r="A404" s="0" t="n">
        <v>403</v>
      </c>
      <c r="B404" s="0" t="n">
        <v>422.035886864119</v>
      </c>
      <c r="C404" s="0" t="n">
        <v>422.296522360395</v>
      </c>
      <c r="D404" s="0" t="n">
        <v>421.772154168183</v>
      </c>
      <c r="E404" s="0" t="n">
        <v>421.143444058518</v>
      </c>
      <c r="F404" s="0" t="n">
        <v>422.662462098034</v>
      </c>
    </row>
    <row r="405" customFormat="false" ht="15" hidden="false" customHeight="false" outlineLevel="0" collapsed="false">
      <c r="A405" s="0" t="n">
        <v>404</v>
      </c>
      <c r="B405" s="0" t="n">
        <v>457.71016970356</v>
      </c>
      <c r="C405" s="0" t="n">
        <v>427.980727801054</v>
      </c>
      <c r="D405" s="0" t="n">
        <v>428.904284578424</v>
      </c>
      <c r="E405" s="0" t="n">
        <v>445.4905500628</v>
      </c>
      <c r="F405" s="0" t="n">
        <v>508.497250601469</v>
      </c>
    </row>
    <row r="406" customFormat="false" ht="15" hidden="false" customHeight="false" outlineLevel="0" collapsed="false">
      <c r="A406" s="0" t="n">
        <v>405</v>
      </c>
      <c r="B406" s="0" t="n">
        <v>463.879360850704</v>
      </c>
      <c r="C406" s="0" t="n">
        <v>428.436498766124</v>
      </c>
      <c r="D406" s="0" t="n">
        <v>429.30636716633</v>
      </c>
      <c r="E406" s="0" t="n">
        <v>445.727560749346</v>
      </c>
      <c r="F406" s="0" t="n">
        <v>515.341109763072</v>
      </c>
    </row>
    <row r="407" customFormat="false" ht="15" hidden="false" customHeight="false" outlineLevel="0" collapsed="false">
      <c r="A407" s="0" t="n">
        <v>406</v>
      </c>
      <c r="B407" s="0" t="n">
        <v>476.996345192782</v>
      </c>
      <c r="C407" s="0" t="n">
        <v>428.60186551025</v>
      </c>
      <c r="D407" s="0" t="n">
        <v>429.228764282612</v>
      </c>
      <c r="E407" s="0" t="n">
        <v>445.207966949289</v>
      </c>
      <c r="F407" s="0" t="n">
        <v>540.114199955103</v>
      </c>
    </row>
    <row r="408" customFormat="false" ht="15" hidden="false" customHeight="false" outlineLevel="0" collapsed="false">
      <c r="A408" s="0" t="n">
        <v>407</v>
      </c>
      <c r="B408" s="0" t="n">
        <v>505.854674590979</v>
      </c>
      <c r="C408" s="0" t="n">
        <v>430.125255077533</v>
      </c>
      <c r="D408" s="0" t="n">
        <v>429.215122219261</v>
      </c>
      <c r="E408" s="0" t="n">
        <v>450.205136407044</v>
      </c>
      <c r="F408" s="0" t="n">
        <v>570.57101952647</v>
      </c>
    </row>
    <row r="409" customFormat="false" ht="15" hidden="false" customHeight="false" outlineLevel="0" collapsed="false">
      <c r="A409" s="0" t="n">
        <v>408</v>
      </c>
      <c r="B409" s="0" t="n">
        <v>535.285378575189</v>
      </c>
      <c r="C409" s="0" t="n">
        <v>429.853430323804</v>
      </c>
      <c r="D409" s="0" t="n">
        <v>429.259336528179</v>
      </c>
      <c r="E409" s="0" t="n">
        <v>450.936188637485</v>
      </c>
      <c r="F409" s="0" t="n">
        <v>598.968552846998</v>
      </c>
    </row>
    <row r="410" customFormat="false" ht="15" hidden="false" customHeight="false" outlineLevel="0" collapsed="false">
      <c r="A410" s="0" t="n">
        <v>409</v>
      </c>
      <c r="B410" s="0" t="n">
        <v>428.680334101952</v>
      </c>
      <c r="C410" s="0" t="n">
        <v>426.112519035726</v>
      </c>
      <c r="D410" s="0" t="n">
        <v>434.925301812179</v>
      </c>
      <c r="E410" s="0" t="n">
        <v>459.147134088011</v>
      </c>
      <c r="F410" s="0" t="n">
        <v>471.676579759681</v>
      </c>
    </row>
    <row r="411" customFormat="false" ht="15" hidden="false" customHeight="false" outlineLevel="0" collapsed="false">
      <c r="A411" s="0" t="n">
        <v>410</v>
      </c>
      <c r="B411" s="0" t="n">
        <v>432.109144130508</v>
      </c>
      <c r="C411" s="0" t="n">
        <v>420.971751618779</v>
      </c>
      <c r="D411" s="0" t="n">
        <v>426.822240249108</v>
      </c>
      <c r="E411" s="0" t="n">
        <v>451.163964373978</v>
      </c>
      <c r="F411" s="0" t="n">
        <v>486.0662473058</v>
      </c>
    </row>
    <row r="412" customFormat="false" ht="15" hidden="false" customHeight="false" outlineLevel="0" collapsed="false">
      <c r="A412" s="0" t="n">
        <v>411</v>
      </c>
      <c r="B412" s="0" t="n">
        <v>413.516855640607</v>
      </c>
      <c r="C412" s="0" t="n">
        <v>411.961787869331</v>
      </c>
      <c r="D412" s="0" t="n">
        <v>411.378283372264</v>
      </c>
      <c r="E412" s="0" t="n">
        <v>410.777022753569</v>
      </c>
      <c r="F412" s="0" t="n">
        <v>411.277254886921</v>
      </c>
    </row>
    <row r="413" customFormat="false" ht="15" hidden="false" customHeight="false" outlineLevel="0" collapsed="false">
      <c r="A413" s="0" t="n">
        <v>412</v>
      </c>
      <c r="B413" s="0" t="n">
        <v>144.699615628922</v>
      </c>
      <c r="C413" s="0" t="n">
        <v>111.748694614742</v>
      </c>
      <c r="D413" s="0" t="n">
        <v>116.596569065228</v>
      </c>
      <c r="E413" s="0" t="n">
        <v>135.999920015449</v>
      </c>
      <c r="F413" s="0" t="n">
        <v>223.778043909595</v>
      </c>
    </row>
    <row r="414" customFormat="false" ht="15" hidden="false" customHeight="false" outlineLevel="0" collapsed="false">
      <c r="A414" s="0" t="n">
        <v>413</v>
      </c>
      <c r="B414" s="0" t="n">
        <v>445.212383037983</v>
      </c>
      <c r="C414" s="0" t="n">
        <v>419.815254172609</v>
      </c>
      <c r="D414" s="0" t="n">
        <v>421.924452176962</v>
      </c>
      <c r="E414" s="0" t="n">
        <v>439.684532942905</v>
      </c>
      <c r="F414" s="0" t="n">
        <v>504.066324844494</v>
      </c>
    </row>
    <row r="415" customFormat="false" ht="15" hidden="false" customHeight="false" outlineLevel="0" collapsed="false">
      <c r="A415" s="0" t="n">
        <v>414</v>
      </c>
      <c r="B415" s="0" t="n">
        <v>447.554943035948</v>
      </c>
      <c r="C415" s="0" t="n">
        <v>419.787070793525</v>
      </c>
      <c r="D415" s="0" t="n">
        <v>421.533677189338</v>
      </c>
      <c r="E415" s="0" t="n">
        <v>440.622935153932</v>
      </c>
      <c r="F415" s="0" t="n">
        <v>504.691965638329</v>
      </c>
    </row>
    <row r="416" customFormat="false" ht="15" hidden="false" customHeight="false" outlineLevel="0" collapsed="false">
      <c r="A416" s="0" t="n">
        <v>415</v>
      </c>
      <c r="B416" s="0" t="n">
        <v>412.19329822005</v>
      </c>
      <c r="C416" s="0" t="n">
        <v>413.244581666248</v>
      </c>
      <c r="D416" s="0" t="n">
        <v>412.261262286478</v>
      </c>
      <c r="E416" s="0" t="n">
        <v>411.071319031245</v>
      </c>
      <c r="F416" s="0" t="n">
        <v>416.302456060958</v>
      </c>
    </row>
    <row r="417" customFormat="false" ht="15" hidden="false" customHeight="false" outlineLevel="0" collapsed="false">
      <c r="A417" s="0" t="n">
        <v>416</v>
      </c>
      <c r="B417" s="0" t="n">
        <v>457.67466259215</v>
      </c>
      <c r="C417" s="0" t="n">
        <v>421.680010263481</v>
      </c>
      <c r="D417" s="0" t="n">
        <v>422.427455631763</v>
      </c>
      <c r="E417" s="0" t="n">
        <v>441.369370322188</v>
      </c>
      <c r="F417" s="0" t="n">
        <v>513.335115674173</v>
      </c>
    </row>
    <row r="418" customFormat="false" ht="15" hidden="false" customHeight="false" outlineLevel="0" collapsed="false">
      <c r="A418" s="0" t="n">
        <v>417</v>
      </c>
      <c r="B418" s="0" t="n">
        <v>466.227299343216</v>
      </c>
      <c r="C418" s="0" t="n">
        <v>421.949506960843</v>
      </c>
      <c r="D418" s="0" t="n">
        <v>422.24182505514</v>
      </c>
      <c r="E418" s="0" t="n">
        <v>441.070383667748</v>
      </c>
      <c r="F418" s="0" t="n">
        <v>529.554733115824</v>
      </c>
    </row>
    <row r="419" customFormat="false" ht="15" hidden="false" customHeight="false" outlineLevel="0" collapsed="false">
      <c r="A419" s="0" t="n">
        <v>418</v>
      </c>
      <c r="B419" s="0" t="n">
        <v>480.416809907419</v>
      </c>
      <c r="C419" s="0" t="n">
        <v>421.452389689177</v>
      </c>
      <c r="D419" s="0" t="n">
        <v>421.422894566331</v>
      </c>
      <c r="E419" s="0" t="n">
        <v>440.312590680982</v>
      </c>
      <c r="F419" s="0" t="n">
        <v>549.523772058787</v>
      </c>
    </row>
    <row r="420" customFormat="false" ht="15" hidden="false" customHeight="false" outlineLevel="0" collapsed="false">
      <c r="A420" s="0" t="n">
        <v>419</v>
      </c>
      <c r="B420" s="0" t="n">
        <v>513.314484381975</v>
      </c>
      <c r="C420" s="0" t="n">
        <v>423.725596235687</v>
      </c>
      <c r="D420" s="0" t="n">
        <v>421.344048984242</v>
      </c>
      <c r="E420" s="0" t="n">
        <v>447.025862647392</v>
      </c>
      <c r="F420" s="0" t="n">
        <v>582.970008707597</v>
      </c>
    </row>
    <row r="421" customFormat="false" ht="15" hidden="false" customHeight="false" outlineLevel="0" collapsed="false">
      <c r="A421" s="0" t="n">
        <v>420</v>
      </c>
      <c r="B421" s="0" t="n">
        <v>545.642442442553</v>
      </c>
      <c r="C421" s="0" t="n">
        <v>423.362919382113</v>
      </c>
      <c r="D421" s="0" t="n">
        <v>421.456496822624</v>
      </c>
      <c r="E421" s="0" t="n">
        <v>447.995212456819</v>
      </c>
      <c r="F421" s="0" t="n">
        <v>613.092358252708</v>
      </c>
    </row>
    <row r="422" customFormat="false" ht="15" hidden="false" customHeight="false" outlineLevel="0" collapsed="false">
      <c r="A422" s="0" t="n">
        <v>421</v>
      </c>
      <c r="B422" s="0" t="n">
        <v>314.78840346141</v>
      </c>
      <c r="C422" s="0" t="n">
        <v>283.483696304541</v>
      </c>
      <c r="D422" s="0" t="n">
        <v>263.672622023212</v>
      </c>
      <c r="E422" s="0" t="n">
        <v>284.933521189283</v>
      </c>
      <c r="F422" s="0" t="n">
        <v>328.507417827719</v>
      </c>
      <c r="G422" s="0" t="n">
        <v>364.415411900981</v>
      </c>
      <c r="H422" s="0" t="n">
        <v>317.680621068644</v>
      </c>
      <c r="I422" s="0" t="n">
        <v>297.081350416934</v>
      </c>
      <c r="J422" s="0" t="n">
        <v>310.73350319861</v>
      </c>
      <c r="K422" s="0" t="n">
        <v>356.73312379103</v>
      </c>
      <c r="L422" s="0" t="n">
        <v>306.058686047017</v>
      </c>
      <c r="M422" s="0" t="n">
        <v>241.881163502963</v>
      </c>
      <c r="N422" s="0" t="n">
        <v>239.797879652792</v>
      </c>
      <c r="O422" s="0" t="n">
        <v>287.082824974495</v>
      </c>
    </row>
    <row r="423" customFormat="false" ht="15" hidden="false" customHeight="false" outlineLevel="0" collapsed="false">
      <c r="A423" s="0" t="n">
        <v>422</v>
      </c>
      <c r="B423" s="0" t="n">
        <v>311.185446979895</v>
      </c>
      <c r="C423" s="0" t="n">
        <v>282.080862783593</v>
      </c>
      <c r="D423" s="0" t="n">
        <v>269.854703181576</v>
      </c>
      <c r="E423" s="0" t="n">
        <v>283.713524094491</v>
      </c>
      <c r="F423" s="0" t="n">
        <v>322.443436723381</v>
      </c>
      <c r="G423" s="0" t="n">
        <v>368.976062988345</v>
      </c>
      <c r="H423" s="0" t="n">
        <v>327.018737342586</v>
      </c>
      <c r="I423" s="0" t="n">
        <v>312.496871281485</v>
      </c>
      <c r="J423" s="0" t="n">
        <v>319.118259487653</v>
      </c>
      <c r="K423" s="0" t="n">
        <v>353.25702687419</v>
      </c>
      <c r="L423" s="0" t="n">
        <v>302.327699895801</v>
      </c>
      <c r="M423" s="0" t="n">
        <v>261.52392865859</v>
      </c>
      <c r="N423" s="0" t="n">
        <v>258.358074621282</v>
      </c>
      <c r="O423" s="0" t="n">
        <v>287.456595343214</v>
      </c>
    </row>
    <row r="424" customFormat="false" ht="15" hidden="false" customHeight="false" outlineLevel="0" collapsed="false">
      <c r="A424" s="0" t="n">
        <v>423</v>
      </c>
      <c r="B424" s="0" t="n">
        <v>309.745195071981</v>
      </c>
      <c r="C424" s="0" t="n">
        <v>283.699739689371</v>
      </c>
      <c r="D424" s="0" t="n">
        <v>274.488511993421</v>
      </c>
      <c r="E424" s="0" t="n">
        <v>284.130695540105</v>
      </c>
      <c r="F424" s="0" t="n">
        <v>318.718978092795</v>
      </c>
      <c r="G424" s="0" t="n">
        <v>370.389614702378</v>
      </c>
      <c r="H424" s="0" t="n">
        <v>331.166397373787</v>
      </c>
      <c r="I424" s="0" t="n">
        <v>318.687281356359</v>
      </c>
      <c r="J424" s="0" t="n">
        <v>320.366277658563</v>
      </c>
      <c r="K424" s="0" t="n">
        <v>349.607587558245</v>
      </c>
      <c r="L424" s="0" t="n">
        <v>304.237972493384</v>
      </c>
      <c r="M424" s="0" t="n">
        <v>273.250039124997</v>
      </c>
      <c r="N424" s="0" t="n">
        <v>269.429450149783</v>
      </c>
      <c r="O424" s="0" t="n">
        <v>289.545489232418</v>
      </c>
    </row>
    <row r="425" customFormat="false" ht="15" hidden="false" customHeight="false" outlineLevel="0" collapsed="false">
      <c r="A425" s="0" t="n">
        <v>424</v>
      </c>
      <c r="B425" s="0" t="n">
        <v>310.482778585364</v>
      </c>
      <c r="C425" s="0" t="n">
        <v>286.779197831533</v>
      </c>
      <c r="D425" s="0" t="n">
        <v>278.361047696872</v>
      </c>
      <c r="E425" s="0" t="n">
        <v>285.631484008394</v>
      </c>
      <c r="F425" s="0" t="n">
        <v>316.222038119648</v>
      </c>
      <c r="G425" s="0" t="n">
        <v>376.024014701681</v>
      </c>
      <c r="H425" s="0" t="n">
        <v>337.930710269504</v>
      </c>
      <c r="I425" s="0" t="n">
        <v>324.567863407004</v>
      </c>
      <c r="J425" s="0" t="n">
        <v>320.644185757155</v>
      </c>
      <c r="K425" s="0" t="n">
        <v>344.646512867931</v>
      </c>
      <c r="L425" s="0" t="n">
        <v>307.099063290403</v>
      </c>
      <c r="M425" s="0" t="n">
        <v>282.160000162395</v>
      </c>
      <c r="N425" s="0" t="n">
        <v>277.109225895129</v>
      </c>
      <c r="O425" s="0" t="n">
        <v>290.058598892345</v>
      </c>
    </row>
    <row r="426" customFormat="false" ht="15" hidden="false" customHeight="false" outlineLevel="0" collapsed="false">
      <c r="A426" s="0" t="n">
        <v>425</v>
      </c>
      <c r="B426" s="0" t="n">
        <v>311.704505469035</v>
      </c>
      <c r="C426" s="0" t="n">
        <v>288.991013666486</v>
      </c>
      <c r="D426" s="0" t="n">
        <v>280.924703756582</v>
      </c>
      <c r="E426" s="0" t="n">
        <v>287.024535403562</v>
      </c>
      <c r="F426" s="0" t="n">
        <v>315.743157403824</v>
      </c>
      <c r="G426" s="0" t="n">
        <v>383.133799701949</v>
      </c>
      <c r="H426" s="0" t="n">
        <v>347.154425713939</v>
      </c>
      <c r="I426" s="0" t="n">
        <v>331.822767026347</v>
      </c>
      <c r="J426" s="0" t="n">
        <v>324.27714726907</v>
      </c>
      <c r="K426" s="0" t="n">
        <v>343.896976830364</v>
      </c>
      <c r="L426" s="0" t="n">
        <v>310.572411579424</v>
      </c>
      <c r="M426" s="0" t="n">
        <v>289.12405558921</v>
      </c>
      <c r="N426" s="0" t="n">
        <v>283.134743416965</v>
      </c>
      <c r="O426" s="0" t="n">
        <v>290.662403373881</v>
      </c>
    </row>
    <row r="427" customFormat="false" ht="15" hidden="false" customHeight="false" outlineLevel="0" collapsed="false">
      <c r="A427" s="0" t="n">
        <v>426</v>
      </c>
      <c r="B427" s="0" t="n">
        <v>312.761688176156</v>
      </c>
      <c r="C427" s="0" t="n">
        <v>290.177856811008</v>
      </c>
      <c r="D427" s="0" t="n">
        <v>282.233300200327</v>
      </c>
      <c r="E427" s="0" t="n">
        <v>287.916397382283</v>
      </c>
      <c r="F427" s="0" t="n">
        <v>316.418801992933</v>
      </c>
      <c r="G427" s="0" t="n">
        <v>387.088558820316</v>
      </c>
      <c r="H427" s="0" t="n">
        <v>351.850501206332</v>
      </c>
      <c r="I427" s="0" t="n">
        <v>335.471578463335</v>
      </c>
      <c r="J427" s="0" t="n">
        <v>325.696006765035</v>
      </c>
      <c r="K427" s="0" t="n">
        <v>344.018890633947</v>
      </c>
      <c r="L427" s="0" t="n">
        <v>312.018440319688</v>
      </c>
      <c r="M427" s="0" t="n">
        <v>292.025049564112</v>
      </c>
      <c r="N427" s="0" t="n">
        <v>285.396174515821</v>
      </c>
      <c r="O427" s="0" t="n">
        <v>290.799249371085</v>
      </c>
    </row>
    <row r="428" customFormat="false" ht="15" hidden="false" customHeight="false" outlineLevel="0" collapsed="false">
      <c r="A428" s="0" t="n">
        <v>427</v>
      </c>
      <c r="B428" s="0" t="n">
        <v>313.7006907689</v>
      </c>
      <c r="C428" s="0" t="n">
        <v>291.148144829055</v>
      </c>
      <c r="D428" s="0" t="n">
        <v>283.172092429611</v>
      </c>
      <c r="E428" s="0" t="n">
        <v>288.66142810112</v>
      </c>
      <c r="F428" s="0" t="n">
        <v>316.992756653091</v>
      </c>
      <c r="G428" s="0" t="n">
        <v>391.012669096415</v>
      </c>
      <c r="H428" s="0" t="n">
        <v>356.634281257507</v>
      </c>
      <c r="I428" s="0" t="n">
        <v>338.951350379491</v>
      </c>
      <c r="J428" s="0" t="n">
        <v>327.090886577944</v>
      </c>
      <c r="K428" s="0" t="n">
        <v>344.236776245446</v>
      </c>
      <c r="L428" s="0" t="n">
        <v>313.773462571314</v>
      </c>
      <c r="M428" s="0" t="n">
        <v>294.442705178498</v>
      </c>
      <c r="N428" s="0" t="n">
        <v>287.281318659583</v>
      </c>
      <c r="O428" s="0" t="n">
        <v>290.852204315049</v>
      </c>
    </row>
    <row r="429" customFormat="false" ht="15" hidden="false" customHeight="false" outlineLevel="0" collapsed="false">
      <c r="A429" s="0" t="n">
        <v>428</v>
      </c>
      <c r="B429" s="0" t="n">
        <v>315.943412905333</v>
      </c>
      <c r="C429" s="0" t="n">
        <v>293.132010504339</v>
      </c>
      <c r="D429" s="0" t="n">
        <v>284.552913265211</v>
      </c>
      <c r="E429" s="0" t="n">
        <v>290.173643539479</v>
      </c>
      <c r="F429" s="0" t="n">
        <v>318.32634265416</v>
      </c>
      <c r="G429" s="0" t="n">
        <v>399.402606322688</v>
      </c>
      <c r="H429" s="0" t="n">
        <v>365.741484194822</v>
      </c>
      <c r="I429" s="0" t="n">
        <v>345.651618216341</v>
      </c>
      <c r="J429" s="0" t="n">
        <v>329.469741258667</v>
      </c>
      <c r="K429" s="0" t="n">
        <v>345.323310860429</v>
      </c>
      <c r="L429" s="0" t="n">
        <v>316.402124264558</v>
      </c>
      <c r="M429" s="0" t="n">
        <v>298.314329667474</v>
      </c>
      <c r="N429" s="0" t="n">
        <v>290.152089211613</v>
      </c>
      <c r="O429" s="0" t="n">
        <v>290.946549578234</v>
      </c>
    </row>
    <row r="430" customFormat="false" ht="15" hidden="false" customHeight="false" outlineLevel="0" collapsed="false">
      <c r="A430" s="0" t="n">
        <v>429</v>
      </c>
      <c r="B430" s="0" t="n">
        <v>319.463790237818</v>
      </c>
      <c r="C430" s="0" t="n">
        <v>295.162726893191</v>
      </c>
      <c r="D430" s="0" t="n">
        <v>286.233658871958</v>
      </c>
      <c r="E430" s="0" t="n">
        <v>291.309697458086</v>
      </c>
      <c r="F430" s="0" t="n">
        <v>319.444218989153</v>
      </c>
      <c r="G430" s="0" t="n">
        <v>408.279273290605</v>
      </c>
      <c r="H430" s="0" t="n">
        <v>375.88356414002</v>
      </c>
      <c r="I430" s="0" t="n">
        <v>352.118024623744</v>
      </c>
      <c r="J430" s="0" t="n">
        <v>330.40437382324</v>
      </c>
      <c r="K430" s="0" t="n">
        <v>345.385953314839</v>
      </c>
      <c r="L430" s="0" t="n">
        <v>318.838922786745</v>
      </c>
      <c r="M430" s="0" t="n">
        <v>301.526145841112</v>
      </c>
      <c r="N430" s="0" t="n">
        <v>292.29038513122</v>
      </c>
      <c r="O430" s="0" t="n">
        <v>290.354831726859</v>
      </c>
    </row>
    <row r="431" customFormat="false" ht="15" hidden="false" customHeight="false" outlineLevel="0" collapsed="false">
      <c r="A431" s="0" t="n">
        <v>430</v>
      </c>
      <c r="B431" s="0" t="n">
        <v>330.08027618989</v>
      </c>
      <c r="C431" s="0" t="n">
        <v>301.187997821965</v>
      </c>
      <c r="D431" s="0" t="n">
        <v>289.654384381575</v>
      </c>
      <c r="E431" s="0" t="n">
        <v>293.119724140935</v>
      </c>
      <c r="F431" s="0" t="n">
        <v>331.177654184497</v>
      </c>
      <c r="G431" s="0" t="n">
        <v>420.333405453626</v>
      </c>
      <c r="H431" s="0" t="n">
        <v>398.296330949102</v>
      </c>
      <c r="I431" s="0" t="n">
        <v>362.726119562257</v>
      </c>
      <c r="J431" s="0" t="n">
        <v>327.695028298776</v>
      </c>
      <c r="K431" s="0" t="n">
        <v>343.502182225956</v>
      </c>
      <c r="L431" s="0" t="n">
        <v>321.804935916025</v>
      </c>
      <c r="M431" s="0" t="n">
        <v>306.214061220568</v>
      </c>
      <c r="N431" s="0" t="n">
        <v>294.393583142723</v>
      </c>
      <c r="O431" s="0" t="n">
        <v>288.350915326963</v>
      </c>
    </row>
    <row r="432" customFormat="false" ht="15" hidden="false" customHeight="false" outlineLevel="0" collapsed="false">
      <c r="A432" s="0" t="n">
        <v>431</v>
      </c>
      <c r="B432" s="0" t="n">
        <v>335.56268248622</v>
      </c>
      <c r="C432" s="0" t="n">
        <v>311.113998812512</v>
      </c>
      <c r="D432" s="0" t="n">
        <v>298.922209985609</v>
      </c>
      <c r="E432" s="0" t="n">
        <v>303.948739064013</v>
      </c>
      <c r="F432" s="0" t="n">
        <v>354.218625107811</v>
      </c>
      <c r="G432" s="0" t="n">
        <v>412.285540178677</v>
      </c>
      <c r="H432" s="0" t="n">
        <v>412.495089454835</v>
      </c>
      <c r="I432" s="0" t="n">
        <v>366.493730517811</v>
      </c>
      <c r="J432" s="0" t="n">
        <v>323.588400526169</v>
      </c>
      <c r="K432" s="0" t="n">
        <v>367.811192191292</v>
      </c>
      <c r="L432" s="0" t="n">
        <v>323.052736575462</v>
      </c>
      <c r="M432" s="0" t="n">
        <v>307.791926910127</v>
      </c>
      <c r="N432" s="0" t="n">
        <v>293.302983889774</v>
      </c>
      <c r="O432" s="0" t="n">
        <v>286.921017237404</v>
      </c>
    </row>
    <row r="433" customFormat="false" ht="15" hidden="false" customHeight="false" outlineLevel="0" collapsed="false">
      <c r="A433" s="0" t="n">
        <v>432</v>
      </c>
      <c r="B433" s="0" t="n">
        <v>333.671377800712</v>
      </c>
      <c r="C433" s="0" t="n">
        <v>318.652202082856</v>
      </c>
      <c r="D433" s="0" t="n">
        <v>306.808889661791</v>
      </c>
      <c r="E433" s="0" t="n">
        <v>313.402228569056</v>
      </c>
      <c r="F433" s="0" t="n">
        <v>358.066979539182</v>
      </c>
      <c r="G433" s="0" t="n">
        <v>405.836845788203</v>
      </c>
      <c r="H433" s="0" t="n">
        <v>413.869046990572</v>
      </c>
      <c r="I433" s="0" t="n">
        <v>370.800035436225</v>
      </c>
      <c r="J433" s="0" t="n">
        <v>328.22261025563</v>
      </c>
      <c r="K433" s="0" t="n">
        <v>390.329267155613</v>
      </c>
      <c r="L433" s="0" t="n">
        <v>322.692534153777</v>
      </c>
      <c r="M433" s="0" t="n">
        <v>308.248420463507</v>
      </c>
      <c r="N433" s="0" t="n">
        <v>292.903218338255</v>
      </c>
      <c r="O433" s="0" t="n">
        <v>288.318072880924</v>
      </c>
    </row>
    <row r="434" customFormat="false" ht="15" hidden="false" customHeight="false" outlineLevel="0" collapsed="false">
      <c r="A434" s="0" t="n">
        <v>433</v>
      </c>
      <c r="B434" s="0" t="n">
        <v>404.991438881775</v>
      </c>
      <c r="C434" s="0" t="n">
        <v>362.429408679008</v>
      </c>
      <c r="D434" s="0" t="n">
        <v>331.708404085718</v>
      </c>
      <c r="E434" s="0" t="n">
        <v>366.292256035452</v>
      </c>
      <c r="F434" s="0" t="n">
        <v>430.726010689328</v>
      </c>
      <c r="G434" s="0" t="n">
        <v>433.467500965836</v>
      </c>
      <c r="H434" s="0" t="n">
        <v>370.717738420006</v>
      </c>
      <c r="I434" s="0" t="n">
        <v>358.788687946331</v>
      </c>
      <c r="J434" s="0" t="n">
        <v>401.501844396522</v>
      </c>
      <c r="K434" s="0" t="n">
        <v>473.877720399661</v>
      </c>
      <c r="L434" s="0" t="n">
        <v>372.502986606997</v>
      </c>
      <c r="M434" s="0" t="n">
        <v>307.123422130799</v>
      </c>
      <c r="N434" s="0" t="n">
        <v>307.732957007665</v>
      </c>
      <c r="O434" s="0" t="n">
        <v>362.549721657825</v>
      </c>
    </row>
    <row r="435" customFormat="false" ht="15" hidden="false" customHeight="false" outlineLevel="0" collapsed="false">
      <c r="A435" s="0" t="n">
        <v>434</v>
      </c>
      <c r="B435" s="0" t="n">
        <v>387.420920956246</v>
      </c>
      <c r="C435" s="0" t="n">
        <v>355.872594624072</v>
      </c>
      <c r="D435" s="0" t="n">
        <v>345.753013132185</v>
      </c>
      <c r="E435" s="0" t="n">
        <v>369.932437713775</v>
      </c>
      <c r="F435" s="0" t="n">
        <v>429.091880778992</v>
      </c>
      <c r="G435" s="0" t="n">
        <v>451.199153370711</v>
      </c>
      <c r="H435" s="0" t="n">
        <v>396.812293018747</v>
      </c>
      <c r="I435" s="0" t="n">
        <v>379.701261340315</v>
      </c>
      <c r="J435" s="0" t="n">
        <v>404.214016992038</v>
      </c>
      <c r="K435" s="0" t="n">
        <v>470.1223824535</v>
      </c>
      <c r="L435" s="0" t="n">
        <v>370.80304046014</v>
      </c>
      <c r="M435" s="0" t="n">
        <v>330.835248831309</v>
      </c>
      <c r="N435" s="0" t="n">
        <v>331.574882969364</v>
      </c>
      <c r="O435" s="0" t="n">
        <v>365.392210847893</v>
      </c>
    </row>
    <row r="436" customFormat="false" ht="15" hidden="false" customHeight="false" outlineLevel="0" collapsed="false">
      <c r="A436" s="0" t="n">
        <v>435</v>
      </c>
      <c r="B436" s="0" t="n">
        <v>392.557646210793</v>
      </c>
      <c r="C436" s="0" t="n">
        <v>362.463387151639</v>
      </c>
      <c r="D436" s="0" t="n">
        <v>356.102794293596</v>
      </c>
      <c r="E436" s="0" t="n">
        <v>375.208924965138</v>
      </c>
      <c r="F436" s="0" t="n">
        <v>431.283114886625</v>
      </c>
      <c r="G436" s="0" t="n">
        <v>453.98305785529</v>
      </c>
      <c r="H436" s="0" t="n">
        <v>397.563351857616</v>
      </c>
      <c r="I436" s="0" t="n">
        <v>384.881731708852</v>
      </c>
      <c r="J436" s="0" t="n">
        <v>400.112003347575</v>
      </c>
      <c r="K436" s="0" t="n">
        <v>464.990638095387</v>
      </c>
      <c r="L436" s="0" t="n">
        <v>371.018786921024</v>
      </c>
      <c r="M436" s="0" t="n">
        <v>342.003687806939</v>
      </c>
      <c r="N436" s="0" t="n">
        <v>342.906047242763</v>
      </c>
      <c r="O436" s="0" t="n">
        <v>366.727497590659</v>
      </c>
    </row>
    <row r="437" customFormat="false" ht="15" hidden="false" customHeight="false" outlineLevel="0" collapsed="false">
      <c r="A437" s="0" t="n">
        <v>436</v>
      </c>
      <c r="B437" s="0" t="n">
        <v>393.499922746636</v>
      </c>
      <c r="C437" s="0" t="n">
        <v>365.167871627641</v>
      </c>
      <c r="D437" s="0" t="n">
        <v>361.542056974957</v>
      </c>
      <c r="E437" s="0" t="n">
        <v>377.578843071598</v>
      </c>
      <c r="F437" s="0" t="n">
        <v>430.702258668184</v>
      </c>
      <c r="G437" s="0" t="n">
        <v>458.154523170622</v>
      </c>
      <c r="H437" s="0" t="n">
        <v>405.149468487967</v>
      </c>
      <c r="I437" s="0" t="n">
        <v>397.120921515022</v>
      </c>
      <c r="J437" s="0" t="n">
        <v>408.590700437205</v>
      </c>
      <c r="K437" s="0" t="n">
        <v>465.839620532589</v>
      </c>
      <c r="L437" s="0" t="n">
        <v>372.622435524322</v>
      </c>
      <c r="M437" s="0" t="n">
        <v>353.095160729951</v>
      </c>
      <c r="N437" s="0" t="n">
        <v>354.169922243783</v>
      </c>
      <c r="O437" s="0" t="n">
        <v>368.816705434165</v>
      </c>
    </row>
    <row r="438" customFormat="false" ht="15" hidden="false" customHeight="false" outlineLevel="0" collapsed="false">
      <c r="A438" s="0" t="n">
        <v>437</v>
      </c>
      <c r="B438" s="0" t="n">
        <v>400.798092367245</v>
      </c>
      <c r="C438" s="0" t="n">
        <v>371.583008876936</v>
      </c>
      <c r="D438" s="0" t="n">
        <v>368.176435128527</v>
      </c>
      <c r="E438" s="0" t="n">
        <v>386.153462237496</v>
      </c>
      <c r="F438" s="0" t="n">
        <v>440.272490722808</v>
      </c>
      <c r="G438" s="0" t="n">
        <v>467.117346390669</v>
      </c>
      <c r="H438" s="0" t="n">
        <v>415.917790851143</v>
      </c>
      <c r="I438" s="0" t="n">
        <v>405.902052809777</v>
      </c>
      <c r="J438" s="0" t="n">
        <v>412.164644349694</v>
      </c>
      <c r="K438" s="0" t="n">
        <v>471.243298511943</v>
      </c>
      <c r="L438" s="0" t="n">
        <v>374.530332328176</v>
      </c>
      <c r="M438" s="0" t="n">
        <v>360.431132840403</v>
      </c>
      <c r="N438" s="0" t="n">
        <v>361.4448326192</v>
      </c>
      <c r="O438" s="0" t="n">
        <v>372.346597211758</v>
      </c>
    </row>
    <row r="439" customFormat="false" ht="15" hidden="false" customHeight="false" outlineLevel="0" collapsed="false">
      <c r="A439" s="0" t="n">
        <v>438</v>
      </c>
      <c r="B439" s="0" t="n">
        <v>403.78874429053</v>
      </c>
      <c r="C439" s="0" t="n">
        <v>374.152857532441</v>
      </c>
      <c r="D439" s="0" t="n">
        <v>371.235558607169</v>
      </c>
      <c r="E439" s="0" t="n">
        <v>389.898603459528</v>
      </c>
      <c r="F439" s="0" t="n">
        <v>444.643415354161</v>
      </c>
      <c r="G439" s="0" t="n">
        <v>470.333345401896</v>
      </c>
      <c r="H439" s="0" t="n">
        <v>421.713428273156</v>
      </c>
      <c r="I439" s="0" t="n">
        <v>411.159178748063</v>
      </c>
      <c r="J439" s="0" t="n">
        <v>414.833775996616</v>
      </c>
      <c r="K439" s="0" t="n">
        <v>475.00599858012</v>
      </c>
      <c r="L439" s="0" t="n">
        <v>375.652310175056</v>
      </c>
      <c r="M439" s="0" t="n">
        <v>363.618566317805</v>
      </c>
      <c r="N439" s="0" t="n">
        <v>364.493519526651</v>
      </c>
      <c r="O439" s="0" t="n">
        <v>373.099313861199</v>
      </c>
    </row>
    <row r="440" customFormat="false" ht="15" hidden="false" customHeight="false" outlineLevel="0" collapsed="false">
      <c r="A440" s="0" t="n">
        <v>439</v>
      </c>
      <c r="B440" s="0" t="n">
        <v>405.769992695304</v>
      </c>
      <c r="C440" s="0" t="n">
        <v>375.880278261785</v>
      </c>
      <c r="D440" s="0" t="n">
        <v>372.990514838409</v>
      </c>
      <c r="E440" s="0" t="n">
        <v>392.113870830198</v>
      </c>
      <c r="F440" s="0" t="n">
        <v>446.797381151356</v>
      </c>
      <c r="G440" s="0" t="n">
        <v>474.640616984874</v>
      </c>
      <c r="H440" s="0" t="n">
        <v>428.461068214625</v>
      </c>
      <c r="I440" s="0" t="n">
        <v>416.294039124272</v>
      </c>
      <c r="J440" s="0" t="n">
        <v>416.589604672973</v>
      </c>
      <c r="K440" s="0" t="n">
        <v>476.621518565498</v>
      </c>
      <c r="L440" s="0" t="n">
        <v>378.06643425247</v>
      </c>
      <c r="M440" s="0" t="n">
        <v>365.927782594997</v>
      </c>
      <c r="N440" s="0" t="n">
        <v>366.314116488706</v>
      </c>
      <c r="O440" s="0" t="n">
        <v>373.291348374917</v>
      </c>
    </row>
    <row r="441" customFormat="false" ht="15" hidden="false" customHeight="false" outlineLevel="0" collapsed="false">
      <c r="A441" s="0" t="n">
        <v>440</v>
      </c>
      <c r="B441" s="0" t="n">
        <v>411.367328428604</v>
      </c>
      <c r="C441" s="0" t="n">
        <v>380.438045502609</v>
      </c>
      <c r="D441" s="0" t="n">
        <v>378.221173532612</v>
      </c>
      <c r="E441" s="0" t="n">
        <v>400.86270502114</v>
      </c>
      <c r="F441" s="0" t="n">
        <v>456.331001951681</v>
      </c>
      <c r="G441" s="0" t="n">
        <v>481.025308031979</v>
      </c>
      <c r="H441" s="0" t="n">
        <v>439.998095712825</v>
      </c>
      <c r="I441" s="0" t="n">
        <v>427.060763398652</v>
      </c>
      <c r="J441" s="0" t="n">
        <v>424.191567793297</v>
      </c>
      <c r="K441" s="0" t="n">
        <v>487.756038893413</v>
      </c>
      <c r="L441" s="0" t="n">
        <v>380.436287028829</v>
      </c>
      <c r="M441" s="0" t="n">
        <v>370.295522845578</v>
      </c>
      <c r="N441" s="0" t="n">
        <v>369.92472089569</v>
      </c>
      <c r="O441" s="0" t="n">
        <v>375.236105070398</v>
      </c>
    </row>
    <row r="442" customFormat="false" ht="15" hidden="false" customHeight="false" outlineLevel="0" collapsed="false">
      <c r="A442" s="0" t="n">
        <v>441</v>
      </c>
      <c r="B442" s="0" t="n">
        <v>417.020160550306</v>
      </c>
      <c r="C442" s="0" t="n">
        <v>384.464877068473</v>
      </c>
      <c r="D442" s="0" t="n">
        <v>383.958036101845</v>
      </c>
      <c r="E442" s="0" t="n">
        <v>408.730612279977</v>
      </c>
      <c r="F442" s="0" t="n">
        <v>463.531005988294</v>
      </c>
      <c r="G442" s="0" t="n">
        <v>489.122370093741</v>
      </c>
      <c r="H442" s="0" t="n">
        <v>452.787558220167</v>
      </c>
      <c r="I442" s="0" t="n">
        <v>438.546578662969</v>
      </c>
      <c r="J442" s="0" t="n">
        <v>431.679795299592</v>
      </c>
      <c r="K442" s="0" t="n">
        <v>498.483802713422</v>
      </c>
      <c r="L442" s="0" t="n">
        <v>382.470319473565</v>
      </c>
      <c r="M442" s="0" t="n">
        <v>373.667567968122</v>
      </c>
      <c r="N442" s="0" t="n">
        <v>372.823103477193</v>
      </c>
      <c r="O442" s="0" t="n">
        <v>376.804113782274</v>
      </c>
    </row>
    <row r="443" customFormat="false" ht="15" hidden="false" customHeight="false" outlineLevel="0" collapsed="false">
      <c r="A443" s="0" t="n">
        <v>442</v>
      </c>
      <c r="B443" s="0" t="n">
        <v>440.663549462717</v>
      </c>
      <c r="C443" s="0" t="n">
        <v>395.714698020268</v>
      </c>
      <c r="D443" s="0" t="n">
        <v>394.337314840927</v>
      </c>
      <c r="E443" s="0" t="n">
        <v>414.436578277987</v>
      </c>
      <c r="F443" s="0" t="n">
        <v>484.194436589577</v>
      </c>
      <c r="G443" s="0" t="n">
        <v>502.893882805131</v>
      </c>
      <c r="H443" s="0" t="n">
        <v>487.174998439155</v>
      </c>
      <c r="I443" s="0" t="n">
        <v>459.940341525238</v>
      </c>
      <c r="J443" s="0" t="n">
        <v>435.793490206925</v>
      </c>
      <c r="K443" s="0" t="n">
        <v>504.007345959177</v>
      </c>
      <c r="L443" s="0" t="n">
        <v>383.846231751843</v>
      </c>
      <c r="M443" s="0" t="n">
        <v>378.804853063111</v>
      </c>
      <c r="N443" s="0" t="n">
        <v>378.506452035662</v>
      </c>
      <c r="O443" s="0" t="n">
        <v>379.39321473741</v>
      </c>
    </row>
    <row r="444" customFormat="false" ht="15" hidden="false" customHeight="false" outlineLevel="0" collapsed="false">
      <c r="A444" s="0" t="n">
        <v>443</v>
      </c>
      <c r="B444" s="0" t="n">
        <v>464.851870331518</v>
      </c>
      <c r="C444" s="0" t="n">
        <v>415.374923605279</v>
      </c>
      <c r="D444" s="0" t="n">
        <v>411.576106845416</v>
      </c>
      <c r="E444" s="0" t="n">
        <v>433.231721849461</v>
      </c>
      <c r="F444" s="0" t="n">
        <v>551.749821705197</v>
      </c>
      <c r="G444" s="0" t="n">
        <v>480.372598280256</v>
      </c>
      <c r="H444" s="0" t="n">
        <v>509.935207500733</v>
      </c>
      <c r="I444" s="0" t="n">
        <v>472.260042604525</v>
      </c>
      <c r="J444" s="0" t="n">
        <v>429.414782488695</v>
      </c>
      <c r="K444" s="0" t="n">
        <v>554.416273646011</v>
      </c>
      <c r="L444" s="0" t="n">
        <v>384.610258838476</v>
      </c>
      <c r="M444" s="0" t="n">
        <v>381.087795709935</v>
      </c>
      <c r="N444" s="0" t="n">
        <v>378.669770922055</v>
      </c>
      <c r="O444" s="0" t="n">
        <v>382.640925923038</v>
      </c>
    </row>
    <row r="445" customFormat="false" ht="15" hidden="false" customHeight="false" outlineLevel="0" collapsed="false">
      <c r="A445" s="0" t="n">
        <v>444</v>
      </c>
      <c r="B445" s="0" t="n">
        <v>466.0317066145</v>
      </c>
      <c r="C445" s="0" t="n">
        <v>430.348460921898</v>
      </c>
      <c r="D445" s="0" t="n">
        <v>430.564777264808</v>
      </c>
      <c r="E445" s="0" t="n">
        <v>456.036841856307</v>
      </c>
      <c r="F445" s="0" t="n">
        <v>580.098774648475</v>
      </c>
      <c r="G445" s="0" t="n">
        <v>463.746582935519</v>
      </c>
      <c r="H445" s="0" t="n">
        <v>511.450071890956</v>
      </c>
      <c r="I445" s="0" t="n">
        <v>476.696383563196</v>
      </c>
      <c r="J445" s="0" t="n">
        <v>434.317439043775</v>
      </c>
      <c r="K445" s="0" t="n">
        <v>616.365634164152</v>
      </c>
      <c r="L445" s="0" t="n">
        <v>386.434803298173</v>
      </c>
      <c r="M445" s="0" t="n">
        <v>381.609934567741</v>
      </c>
      <c r="N445" s="0" t="n">
        <v>378.044415710823</v>
      </c>
      <c r="O445" s="0" t="n">
        <v>386.729889127972</v>
      </c>
    </row>
    <row r="446" customFormat="false" ht="15" hidden="false" customHeight="false" outlineLevel="0" collapsed="false">
      <c r="A446" s="0" t="n">
        <v>445</v>
      </c>
      <c r="B446" s="0" t="n">
        <v>454.824062376529</v>
      </c>
      <c r="C446" s="0" t="n">
        <v>404.477782685712</v>
      </c>
      <c r="D446" s="0" t="n">
        <v>375.335943128016</v>
      </c>
      <c r="E446" s="0" t="n">
        <v>421.299165034707</v>
      </c>
      <c r="F446" s="0" t="n">
        <v>498.931740641457</v>
      </c>
      <c r="G446" s="0" t="n">
        <v>470.034220708312</v>
      </c>
      <c r="H446" s="0" t="n">
        <v>393.734193492867</v>
      </c>
      <c r="I446" s="0" t="n">
        <v>375.339860028731</v>
      </c>
      <c r="J446" s="0" t="n">
        <v>458.398422329702</v>
      </c>
      <c r="K446" s="0" t="n">
        <v>554.251362209876</v>
      </c>
      <c r="L446" s="0" t="n">
        <v>409.300699067157</v>
      </c>
      <c r="M446" s="0" t="n">
        <v>347.117739644514</v>
      </c>
      <c r="N446" s="0" t="n">
        <v>358.244245288</v>
      </c>
      <c r="O446" s="0" t="n">
        <v>424.479163601745</v>
      </c>
    </row>
    <row r="447" customFormat="false" ht="15" hidden="false" customHeight="false" outlineLevel="0" collapsed="false">
      <c r="A447" s="0" t="n">
        <v>446</v>
      </c>
      <c r="B447" s="0" t="n">
        <v>118.554305955227</v>
      </c>
      <c r="C447" s="0" t="n">
        <v>88.3774952244385</v>
      </c>
      <c r="D447" s="0" t="n">
        <v>111.820303605726</v>
      </c>
      <c r="E447" s="0" t="n">
        <v>168.117721829628</v>
      </c>
      <c r="F447" s="0" t="n">
        <v>257.15314823687</v>
      </c>
      <c r="G447" s="0" t="n">
        <v>167.902028595408</v>
      </c>
      <c r="H447" s="0" t="n">
        <v>124.736470066554</v>
      </c>
      <c r="I447" s="0" t="n">
        <v>133.299579202976</v>
      </c>
      <c r="J447" s="0" t="n">
        <v>167.167463704482</v>
      </c>
      <c r="K447" s="0" t="n">
        <v>249.89295630253</v>
      </c>
      <c r="L447" s="0" t="n">
        <v>86.152209077537</v>
      </c>
      <c r="M447" s="0" t="n">
        <v>91.3882116018436</v>
      </c>
      <c r="N447" s="0" t="n">
        <v>125.285127802384</v>
      </c>
      <c r="O447" s="0" t="n">
        <v>184.372801325144</v>
      </c>
    </row>
    <row r="448" customFormat="false" ht="15" hidden="false" customHeight="false" outlineLevel="0" collapsed="false">
      <c r="A448" s="0" t="n">
        <v>447</v>
      </c>
      <c r="B448" s="0" t="n">
        <v>159.436338381057</v>
      </c>
      <c r="C448" s="0" t="n">
        <v>124.850747317086</v>
      </c>
      <c r="D448" s="0" t="n">
        <v>140.527431315766</v>
      </c>
      <c r="E448" s="0" t="n">
        <v>192.016657169499</v>
      </c>
      <c r="F448" s="0" t="n">
        <v>279.574623565415</v>
      </c>
      <c r="G448" s="0" t="n">
        <v>217.013901681068</v>
      </c>
      <c r="H448" s="0" t="n">
        <v>166.720273826681</v>
      </c>
      <c r="I448" s="0" t="n">
        <v>171.180682935583</v>
      </c>
      <c r="J448" s="0" t="n">
        <v>199.734258568862</v>
      </c>
      <c r="K448" s="0" t="n">
        <v>294.71880599156</v>
      </c>
      <c r="L448" s="0" t="n">
        <v>145.9988125749</v>
      </c>
      <c r="M448" s="0" t="n">
        <v>130.406416161626</v>
      </c>
      <c r="N448" s="0" t="n">
        <v>148.884828833653</v>
      </c>
      <c r="O448" s="0" t="n">
        <v>203.208130165061</v>
      </c>
    </row>
    <row r="449" customFormat="false" ht="15" hidden="false" customHeight="false" outlineLevel="0" collapsed="false">
      <c r="A449" s="0" t="n">
        <v>448</v>
      </c>
      <c r="B449" s="0" t="n">
        <v>197.152448317078</v>
      </c>
      <c r="C449" s="0" t="n">
        <v>168.376470038926</v>
      </c>
      <c r="D449" s="0" t="n">
        <v>176.472877546054</v>
      </c>
      <c r="E449" s="0" t="n">
        <v>222.521387802551</v>
      </c>
      <c r="F449" s="0" t="n">
        <v>298.11913003908</v>
      </c>
      <c r="G449" s="0" t="n">
        <v>259.712626584307</v>
      </c>
      <c r="H449" s="0" t="n">
        <v>215.512652085795</v>
      </c>
      <c r="I449" s="0" t="n">
        <v>226.518445048411</v>
      </c>
      <c r="J449" s="0" t="n">
        <v>246.20495352423</v>
      </c>
      <c r="K449" s="0" t="n">
        <v>327.211245849836</v>
      </c>
      <c r="L449" s="0" t="n">
        <v>198.061347264194</v>
      </c>
      <c r="M449" s="0" t="n">
        <v>178.932148498464</v>
      </c>
      <c r="N449" s="0" t="n">
        <v>186.023462065062</v>
      </c>
      <c r="O449" s="0" t="n">
        <v>226.565070210044</v>
      </c>
    </row>
    <row r="450" customFormat="false" ht="15" hidden="false" customHeight="false" outlineLevel="0" collapsed="false">
      <c r="A450" s="0" t="n">
        <v>449</v>
      </c>
      <c r="B450" s="0" t="n">
        <v>218.425290735678</v>
      </c>
      <c r="C450" s="0" t="n">
        <v>194.626288067982</v>
      </c>
      <c r="D450" s="0" t="n">
        <v>199.309494904081</v>
      </c>
      <c r="E450" s="0" t="n">
        <v>241.518623092348</v>
      </c>
      <c r="F450" s="0" t="n">
        <v>305.283330180296</v>
      </c>
      <c r="G450" s="0" t="n">
        <v>292.612444168058</v>
      </c>
      <c r="H450" s="0" t="n">
        <v>254.036050288427</v>
      </c>
      <c r="I450" s="0" t="n">
        <v>264.878638633406</v>
      </c>
      <c r="J450" s="0" t="n">
        <v>272.825965312346</v>
      </c>
      <c r="K450" s="0" t="n">
        <v>339.480338904175</v>
      </c>
      <c r="L450" s="0" t="n">
        <v>224.187555092412</v>
      </c>
      <c r="M450" s="0" t="n">
        <v>205.90487602428</v>
      </c>
      <c r="N450" s="0" t="n">
        <v>209.589822555072</v>
      </c>
      <c r="O450" s="0" t="n">
        <v>232.136585681931</v>
      </c>
    </row>
    <row r="451" customFormat="false" ht="15" hidden="false" customHeight="false" outlineLevel="0" collapsed="false">
      <c r="A451" s="0" t="n">
        <v>450</v>
      </c>
      <c r="B451" s="0" t="n">
        <v>239.107004557382</v>
      </c>
      <c r="C451" s="0" t="n">
        <v>213.001130013494</v>
      </c>
      <c r="D451" s="0" t="n">
        <v>214.907992610525</v>
      </c>
      <c r="E451" s="0" t="n">
        <v>252.425404967371</v>
      </c>
      <c r="F451" s="0" t="n">
        <v>312.126141350114</v>
      </c>
      <c r="G451" s="0" t="n">
        <v>321.670779042742</v>
      </c>
      <c r="H451" s="0" t="n">
        <v>284.441262289749</v>
      </c>
      <c r="I451" s="0" t="n">
        <v>279.674685977912</v>
      </c>
      <c r="J451" s="0" t="n">
        <v>290.520600911474</v>
      </c>
      <c r="K451" s="0" t="n">
        <v>348.449668868944</v>
      </c>
      <c r="L451" s="0" t="n">
        <v>239.701509987021</v>
      </c>
      <c r="M451" s="0" t="n">
        <v>225.727376972945</v>
      </c>
      <c r="N451" s="0" t="n">
        <v>225.052948345565</v>
      </c>
      <c r="O451" s="0" t="n">
        <v>241.372671780094</v>
      </c>
    </row>
    <row r="452" customFormat="false" ht="15" hidden="false" customHeight="false" outlineLevel="0" collapsed="false">
      <c r="A452" s="0" t="n">
        <v>451</v>
      </c>
      <c r="B452" s="0" t="n">
        <v>105.778548823475</v>
      </c>
      <c r="C452" s="0" t="n">
        <v>474.912035399959</v>
      </c>
      <c r="D452" s="0" t="n">
        <v>584.121136061397</v>
      </c>
      <c r="E452" s="0" t="n">
        <v>669.296967009682</v>
      </c>
      <c r="F452" s="0" t="n">
        <v>218.786561395328</v>
      </c>
      <c r="G452" s="0" t="n">
        <v>-73.4670547168546</v>
      </c>
      <c r="H452" s="0" t="n">
        <v>319.210618405783</v>
      </c>
      <c r="I452" s="0" t="n">
        <v>446.328347079874</v>
      </c>
      <c r="J452" s="0" t="n">
        <v>314.924978449689</v>
      </c>
      <c r="K452" s="0" t="n">
        <v>-313.450755771206</v>
      </c>
      <c r="L452" s="0" t="n">
        <v>262.316097901922</v>
      </c>
      <c r="M452" s="0" t="n">
        <v>184.886169841888</v>
      </c>
      <c r="N452" s="0" t="n">
        <v>310.715466734988</v>
      </c>
      <c r="O452" s="0" t="n">
        <v>26.2937460263719</v>
      </c>
    </row>
    <row r="453" customFormat="false" ht="15" hidden="false" customHeight="false" outlineLevel="0" collapsed="false">
      <c r="A453" s="0" t="n">
        <v>452</v>
      </c>
      <c r="B453" s="0" t="n">
        <v>478.18208464617</v>
      </c>
      <c r="C453" s="0" t="n">
        <v>437.038058792442</v>
      </c>
      <c r="D453" s="0" t="n">
        <v>440.074143611445</v>
      </c>
      <c r="E453" s="0" t="n">
        <v>478.947306375944</v>
      </c>
      <c r="F453" s="0" t="n">
        <v>549.113290520317</v>
      </c>
      <c r="G453" s="0" t="n">
        <v>530.319684760429</v>
      </c>
      <c r="H453" s="0" t="n">
        <v>479.190777596785</v>
      </c>
      <c r="I453" s="0" t="n">
        <v>471.470551969868</v>
      </c>
      <c r="J453" s="0" t="n">
        <v>482.37831740559</v>
      </c>
      <c r="K453" s="0" t="n">
        <v>592.967711037288</v>
      </c>
      <c r="L453" s="0" t="n">
        <v>418.504813462706</v>
      </c>
      <c r="M453" s="0" t="n">
        <v>410.668730277521</v>
      </c>
      <c r="N453" s="0" t="n">
        <v>413.293342013689</v>
      </c>
      <c r="O453" s="0" t="n">
        <v>419.816051873007</v>
      </c>
    </row>
    <row r="454" customFormat="false" ht="15" hidden="false" customHeight="false" outlineLevel="0" collapsed="false">
      <c r="A454" s="0" t="n">
        <v>453</v>
      </c>
      <c r="B454" s="0" t="n">
        <v>338.377988516154</v>
      </c>
      <c r="C454" s="0" t="n">
        <v>289.806051894704</v>
      </c>
      <c r="D454" s="0" t="n">
        <v>249.466284594683</v>
      </c>
      <c r="E454" s="0" t="n">
        <v>283.620270611636</v>
      </c>
      <c r="F454" s="0" t="n">
        <v>416.271196432204</v>
      </c>
      <c r="G454" s="0" t="n">
        <v>392.861827198554</v>
      </c>
      <c r="H454" s="0" t="n">
        <v>358.201110383208</v>
      </c>
      <c r="I454" s="0" t="n">
        <v>318.37175153499</v>
      </c>
      <c r="J454" s="0" t="n">
        <v>288.002395284476</v>
      </c>
      <c r="K454" s="0" t="n">
        <v>305.171897909687</v>
      </c>
      <c r="L454" s="0" t="n">
        <v>264.940863804845</v>
      </c>
      <c r="M454" s="0" t="n">
        <v>259.48500858047</v>
      </c>
      <c r="N454" s="0" t="n">
        <v>254.735960201176</v>
      </c>
      <c r="O454" s="0" t="n">
        <v>237.86469804452</v>
      </c>
    </row>
    <row r="455" customFormat="false" ht="15" hidden="false" customHeight="false" outlineLevel="0" collapsed="false">
      <c r="A455" s="0" t="n">
        <v>454</v>
      </c>
      <c r="B455" s="0" t="n">
        <v>517.044695457672</v>
      </c>
      <c r="C455" s="0" t="n">
        <v>459.903620612813</v>
      </c>
      <c r="D455" s="0" t="n">
        <v>467.670204559673</v>
      </c>
      <c r="E455" s="0" t="n">
        <v>503.662005606671</v>
      </c>
      <c r="F455" s="0" t="n">
        <v>592.522236779428</v>
      </c>
      <c r="G455" s="0" t="n">
        <v>555.386806817496</v>
      </c>
      <c r="H455" s="0" t="n">
        <v>532.208092103663</v>
      </c>
      <c r="I455" s="0" t="n">
        <v>512.210718944156</v>
      </c>
      <c r="J455" s="0" t="n">
        <v>504.371208025815</v>
      </c>
      <c r="K455" s="0" t="n">
        <v>628.037953446379</v>
      </c>
      <c r="L455" s="0" t="n">
        <v>422.498893790572</v>
      </c>
      <c r="M455" s="0" t="n">
        <v>418.963380922453</v>
      </c>
      <c r="N455" s="0" t="n">
        <v>424.546567337124</v>
      </c>
      <c r="O455" s="0" t="n">
        <v>429.298429545273</v>
      </c>
    </row>
    <row r="456" customFormat="false" ht="15" hidden="false" customHeight="false" outlineLevel="0" collapsed="false">
      <c r="A456" s="0" t="n">
        <v>455</v>
      </c>
      <c r="B456" s="0" t="n">
        <v>491.151296348197</v>
      </c>
      <c r="C456" s="0" t="n">
        <v>492.731803206254</v>
      </c>
      <c r="D456" s="0" t="n">
        <v>483.178477748908</v>
      </c>
      <c r="E456" s="0" t="n">
        <v>526.343282178965</v>
      </c>
      <c r="F456" s="0" t="n">
        <v>699.876643017766</v>
      </c>
      <c r="G456" s="0" t="n">
        <v>445.699519040828</v>
      </c>
      <c r="H456" s="0" t="n">
        <v>431.783770498712</v>
      </c>
      <c r="I456" s="0" t="n">
        <v>424.931520650595</v>
      </c>
      <c r="J456" s="0" t="n">
        <v>431.684242085024</v>
      </c>
      <c r="K456" s="0" t="n">
        <v>695.688114582112</v>
      </c>
      <c r="L456" s="0" t="n">
        <v>426.549627783491</v>
      </c>
      <c r="M456" s="0" t="n">
        <v>424.250959845565</v>
      </c>
      <c r="N456" s="0" t="n">
        <v>417.748305291269</v>
      </c>
      <c r="O456" s="0" t="n">
        <v>416.43374699083</v>
      </c>
    </row>
    <row r="457" customFormat="false" ht="15" hidden="false" customHeight="false" outlineLevel="0" collapsed="false">
      <c r="A457" s="0" t="n">
        <v>456</v>
      </c>
      <c r="B457" s="0" t="n">
        <v>565.41911821084</v>
      </c>
      <c r="C457" s="0" t="n">
        <v>507.882762624298</v>
      </c>
      <c r="D457" s="0" t="n">
        <v>517.923618111295</v>
      </c>
      <c r="E457" s="0" t="n">
        <v>562.559967010994</v>
      </c>
      <c r="F457" s="0" t="n">
        <v>742.967642246824</v>
      </c>
      <c r="G457" s="0" t="n">
        <v>501.37976502663</v>
      </c>
      <c r="H457" s="0" t="n">
        <v>560.002512134145</v>
      </c>
      <c r="I457" s="0" t="n">
        <v>534.082748549904</v>
      </c>
      <c r="J457" s="0" t="n">
        <v>492.150806620025</v>
      </c>
      <c r="K457" s="0" t="n">
        <v>810.295986766564</v>
      </c>
      <c r="L457" s="0" t="n">
        <v>428.660295555339</v>
      </c>
      <c r="M457" s="0" t="n">
        <v>421.447722331675</v>
      </c>
      <c r="N457" s="0" t="n">
        <v>424.753590414793</v>
      </c>
      <c r="O457" s="0" t="n">
        <v>445.788798029449</v>
      </c>
    </row>
    <row r="458" customFormat="false" ht="15" hidden="false" customHeight="false" outlineLevel="0" collapsed="false">
      <c r="A458" s="0" t="n">
        <v>457</v>
      </c>
      <c r="B458" s="0" t="n">
        <v>51.30566152293</v>
      </c>
      <c r="C458" s="0" t="n">
        <v>54.5024842139917</v>
      </c>
      <c r="D458" s="0" t="n">
        <v>98.8517571242694</v>
      </c>
      <c r="E458" s="0" t="n">
        <v>176.820848774769</v>
      </c>
      <c r="F458" s="0" t="n">
        <v>244.733152343611</v>
      </c>
      <c r="G458" s="0" t="n">
        <v>80.6904508777873</v>
      </c>
      <c r="H458" s="0" t="n">
        <v>58.3338488457632</v>
      </c>
      <c r="I458" s="0" t="n">
        <v>81.273037790122</v>
      </c>
      <c r="J458" s="0" t="n">
        <v>134.704835786024</v>
      </c>
      <c r="K458" s="0" t="n">
        <v>194.386104050189</v>
      </c>
      <c r="L458" s="0" t="n">
        <v>26.2332649220655</v>
      </c>
      <c r="M458" s="0" t="n">
        <v>86.7309642724613</v>
      </c>
      <c r="N458" s="0" t="n">
        <v>146.885937207797</v>
      </c>
      <c r="O458" s="0" t="n">
        <v>198.369454399462</v>
      </c>
    </row>
    <row r="459" customFormat="false" ht="15" hidden="false" customHeight="false" outlineLevel="0" collapsed="false">
      <c r="A459" s="0" t="n">
        <v>458</v>
      </c>
      <c r="B459" s="0" t="n">
        <v>98.9107593286154</v>
      </c>
      <c r="C459" s="0" t="n">
        <v>77.4318555535916</v>
      </c>
      <c r="D459" s="0" t="n">
        <v>107.453527389636</v>
      </c>
      <c r="E459" s="0" t="n">
        <v>183.939035062538</v>
      </c>
      <c r="F459" s="0" t="n">
        <v>284.869597743961</v>
      </c>
      <c r="G459" s="0" t="n">
        <v>114.992630767525</v>
      </c>
      <c r="H459" s="0" t="n">
        <v>69.3118863551298</v>
      </c>
      <c r="I459" s="0" t="n">
        <v>88.3580143125177</v>
      </c>
      <c r="J459" s="0" t="n">
        <v>136.802283471123</v>
      </c>
      <c r="K459" s="0" t="n">
        <v>253.489560876074</v>
      </c>
      <c r="L459" s="0" t="n">
        <v>52.7347734596415</v>
      </c>
      <c r="M459" s="0" t="n">
        <v>76.6708331628823</v>
      </c>
      <c r="N459" s="0" t="n">
        <v>122.420427068776</v>
      </c>
      <c r="O459" s="0" t="n">
        <v>189.050505963253</v>
      </c>
    </row>
    <row r="460" customFormat="false" ht="15" hidden="false" customHeight="false" outlineLevel="0" collapsed="false">
      <c r="A460" s="0" t="n">
        <v>459</v>
      </c>
      <c r="B460" s="0" t="n">
        <v>148.709071877717</v>
      </c>
      <c r="C460" s="0" t="n">
        <v>116.640522691981</v>
      </c>
      <c r="D460" s="0" t="n">
        <v>141.941024007564</v>
      </c>
      <c r="E460" s="0" t="n">
        <v>210.556247954812</v>
      </c>
      <c r="F460" s="0" t="n">
        <v>313.641516891663</v>
      </c>
      <c r="G460" s="0" t="n">
        <v>180.616988496081</v>
      </c>
      <c r="H460" s="0" t="n">
        <v>127.016551003336</v>
      </c>
      <c r="I460" s="0" t="n">
        <v>146.06591845675</v>
      </c>
      <c r="J460" s="0" t="n">
        <v>206.438983634275</v>
      </c>
      <c r="K460" s="0" t="n">
        <v>324.564178482424</v>
      </c>
      <c r="L460" s="0" t="n">
        <v>131.293496465551</v>
      </c>
      <c r="M460" s="0" t="n">
        <v>123.396453481633</v>
      </c>
      <c r="N460" s="0" t="n">
        <v>152.839822445922</v>
      </c>
      <c r="O460" s="0" t="n">
        <v>231.199601822292</v>
      </c>
    </row>
    <row r="461" customFormat="false" ht="15" hidden="false" customHeight="false" outlineLevel="0" collapsed="false">
      <c r="A461" s="0" t="n">
        <v>460</v>
      </c>
      <c r="B461" s="0" t="n">
        <v>202.222160234745</v>
      </c>
      <c r="C461" s="0" t="n">
        <v>174.214001782071</v>
      </c>
      <c r="D461" s="0" t="n">
        <v>193.722206856008</v>
      </c>
      <c r="E461" s="0" t="n">
        <v>251.051654071195</v>
      </c>
      <c r="F461" s="0" t="n">
        <v>338.473017742656</v>
      </c>
      <c r="G461" s="0" t="n">
        <v>252.951158322301</v>
      </c>
      <c r="H461" s="0" t="n">
        <v>205.163103217932</v>
      </c>
      <c r="I461" s="0" t="n">
        <v>219.097522439705</v>
      </c>
      <c r="J461" s="0" t="n">
        <v>269.495052343604</v>
      </c>
      <c r="K461" s="0" t="n">
        <v>368.95523627178</v>
      </c>
      <c r="L461" s="0" t="n">
        <v>205.77531387263</v>
      </c>
      <c r="M461" s="0" t="n">
        <v>182.397361796022</v>
      </c>
      <c r="N461" s="0" t="n">
        <v>191.770239274571</v>
      </c>
      <c r="O461" s="0" t="n">
        <v>255.671164839248</v>
      </c>
    </row>
    <row r="462" customFormat="false" ht="15" hidden="false" customHeight="false" outlineLevel="0" collapsed="false">
      <c r="A462" s="0" t="n">
        <v>461</v>
      </c>
      <c r="B462" s="0" t="n">
        <v>217.591552750849</v>
      </c>
      <c r="C462" s="0" t="n">
        <v>195.683501483086</v>
      </c>
      <c r="D462" s="0" t="n">
        <v>210.867875248791</v>
      </c>
      <c r="E462" s="0" t="n">
        <v>263.742547458914</v>
      </c>
      <c r="F462" s="0" t="n">
        <v>337.026092583938</v>
      </c>
      <c r="G462" s="0" t="n">
        <v>282.131124146819</v>
      </c>
      <c r="H462" s="0" t="n">
        <v>238.51055237611</v>
      </c>
      <c r="I462" s="0" t="n">
        <v>249.557749059469</v>
      </c>
      <c r="J462" s="0" t="n">
        <v>282.722956094671</v>
      </c>
      <c r="K462" s="0" t="n">
        <v>371.64218400142</v>
      </c>
      <c r="L462" s="0" t="n">
        <v>219.874761012164</v>
      </c>
      <c r="M462" s="0" t="n">
        <v>198.898624259914</v>
      </c>
      <c r="N462" s="0" t="n">
        <v>202.780997203592</v>
      </c>
      <c r="O462" s="0" t="n">
        <v>235.28280748169</v>
      </c>
    </row>
    <row r="463" customFormat="false" ht="15" hidden="false" customHeight="false" outlineLevel="0" collapsed="false">
      <c r="A463" s="0" t="n">
        <v>462</v>
      </c>
      <c r="B463" s="0" t="n">
        <v>232.505404792152</v>
      </c>
      <c r="C463" s="0" t="n">
        <v>211.521968961941</v>
      </c>
      <c r="D463" s="0" t="n">
        <v>219.078484541176</v>
      </c>
      <c r="E463" s="0" t="n">
        <v>271.499241289117</v>
      </c>
      <c r="F463" s="0" t="n">
        <v>341.636546828279</v>
      </c>
      <c r="G463" s="0" t="n">
        <v>305.627488211155</v>
      </c>
      <c r="H463" s="0" t="n">
        <v>263.855438371911</v>
      </c>
      <c r="I463" s="0" t="n">
        <v>262.739615797091</v>
      </c>
      <c r="J463" s="0" t="n">
        <v>290.021259051149</v>
      </c>
      <c r="K463" s="0" t="n">
        <v>370.760346765654</v>
      </c>
      <c r="L463" s="0" t="n">
        <v>222.994035652235</v>
      </c>
      <c r="M463" s="0" t="n">
        <v>212.39820091774</v>
      </c>
      <c r="N463" s="0" t="n">
        <v>212.27341313546</v>
      </c>
      <c r="O463" s="0" t="n">
        <v>233.99891364631</v>
      </c>
    </row>
    <row r="464" customFormat="false" ht="15" hidden="false" customHeight="false" outlineLevel="0" collapsed="false">
      <c r="A464" s="0" t="n">
        <v>463</v>
      </c>
      <c r="B464" s="0" t="n">
        <v>257.153794313645</v>
      </c>
      <c r="C464" s="0" t="n">
        <v>470.913458284829</v>
      </c>
      <c r="D464" s="0" t="n">
        <v>357.061749086541</v>
      </c>
      <c r="E464" s="0" t="n">
        <v>429.975660173474</v>
      </c>
      <c r="F464" s="0" t="n">
        <v>1244.37743873532</v>
      </c>
      <c r="G464" s="0" t="n">
        <v>289.322640631227</v>
      </c>
      <c r="H464" s="0" t="n">
        <v>582.152986593117</v>
      </c>
      <c r="I464" s="0" t="n">
        <v>1517.7343991908</v>
      </c>
      <c r="J464" s="0" t="n">
        <v>2156.36455435966</v>
      </c>
      <c r="K464" s="0" t="n">
        <v>4050.51017462438</v>
      </c>
      <c r="L464" s="0" t="n">
        <v>359.160734510297</v>
      </c>
      <c r="M464" s="0" t="n">
        <v>772.798892865138</v>
      </c>
      <c r="N464" s="0" t="n">
        <v>881.587904808057</v>
      </c>
      <c r="O464" s="0" t="n">
        <v>1982.22410231628</v>
      </c>
    </row>
    <row r="465" customFormat="false" ht="15" hidden="false" customHeight="false" outlineLevel="0" collapsed="false">
      <c r="A465" s="0" t="n">
        <v>464</v>
      </c>
      <c r="B465" s="0" t="n">
        <v>311.158072616314</v>
      </c>
      <c r="C465" s="0" t="n">
        <v>266.509545599775</v>
      </c>
      <c r="D465" s="0" t="n">
        <v>252.953937707065</v>
      </c>
      <c r="E465" s="0" t="n">
        <v>295.061774570723</v>
      </c>
      <c r="F465" s="0" t="n">
        <v>395.067996798746</v>
      </c>
      <c r="G465" s="0" t="n">
        <v>384.883868294406</v>
      </c>
      <c r="H465" s="0" t="n">
        <v>339.081215479775</v>
      </c>
      <c r="I465" s="0" t="n">
        <v>300.998914437189</v>
      </c>
      <c r="J465" s="0" t="n">
        <v>306.475054828003</v>
      </c>
      <c r="K465" s="0" t="n">
        <v>366.255613594329</v>
      </c>
      <c r="L465" s="0" t="n">
        <v>255.958987867693</v>
      </c>
      <c r="M465" s="0" t="n">
        <v>272.593335690973</v>
      </c>
      <c r="N465" s="0" t="n">
        <v>242.04915549945</v>
      </c>
      <c r="O465" s="0" t="n">
        <v>232.425639637485</v>
      </c>
    </row>
    <row r="466" customFormat="false" ht="15" hidden="false" customHeight="false" outlineLevel="0" collapsed="false">
      <c r="A466" s="0" t="n">
        <v>465</v>
      </c>
      <c r="B466" s="0" t="n">
        <v>367.576069542409</v>
      </c>
      <c r="C466" s="0" t="n">
        <v>308.218942895821</v>
      </c>
      <c r="D466" s="0" t="n">
        <v>271.296778471211</v>
      </c>
      <c r="E466" s="0" t="n">
        <v>332.723076574347</v>
      </c>
      <c r="F466" s="0" t="n">
        <v>522.419077373617</v>
      </c>
      <c r="G466" s="0" t="n">
        <v>395.571178976811</v>
      </c>
      <c r="H466" s="0" t="n">
        <v>360.594332695991</v>
      </c>
      <c r="I466" s="0" t="n">
        <v>311.13484052021</v>
      </c>
      <c r="J466" s="0" t="n">
        <v>287.739361504213</v>
      </c>
      <c r="K466" s="0" t="n">
        <v>338.077466156855</v>
      </c>
      <c r="L466" s="0" t="n">
        <v>257.940650340311</v>
      </c>
      <c r="M466" s="0" t="n">
        <v>262.377784113868</v>
      </c>
      <c r="N466" s="0" t="n">
        <v>262.783649701962</v>
      </c>
      <c r="O466" s="0" t="n">
        <v>235.774563164208</v>
      </c>
    </row>
    <row r="467" customFormat="false" ht="15" hidden="false" customHeight="false" outlineLevel="0" collapsed="false">
      <c r="A467" s="0" t="n">
        <v>466</v>
      </c>
      <c r="B467" s="0" t="n">
        <v>338.221981353023</v>
      </c>
      <c r="C467" s="0" t="n">
        <v>412.212096669759</v>
      </c>
      <c r="D467" s="0" t="n">
        <v>418.768911524924</v>
      </c>
      <c r="E467" s="0" t="n">
        <v>535.167429751321</v>
      </c>
      <c r="F467" s="0" t="n">
        <v>811.954358863742</v>
      </c>
      <c r="G467" s="0" t="n">
        <v>194.142671489149</v>
      </c>
      <c r="H467" s="0" t="n">
        <v>252.538539172467</v>
      </c>
      <c r="I467" s="0" t="n">
        <v>315.216660971479</v>
      </c>
      <c r="J467" s="0" t="n">
        <v>306.821657736549</v>
      </c>
      <c r="K467" s="0" t="n">
        <v>642.704760771512</v>
      </c>
      <c r="L467" s="0" t="n">
        <v>234.406831192251</v>
      </c>
      <c r="M467" s="0" t="n">
        <v>215.463172831883</v>
      </c>
      <c r="N467" s="0" t="n">
        <v>274.257217483657</v>
      </c>
      <c r="O467" s="0" t="n">
        <v>258.35519093583</v>
      </c>
    </row>
    <row r="468" customFormat="false" ht="15" hidden="false" customHeight="false" outlineLevel="0" collapsed="false">
      <c r="A468" s="0" t="n">
        <v>467</v>
      </c>
      <c r="B468" s="0" t="n">
        <v>241.422263972975</v>
      </c>
      <c r="C468" s="0" t="n">
        <v>368.011795805507</v>
      </c>
      <c r="D468" s="0" t="n">
        <v>472.202700158918</v>
      </c>
      <c r="E468" s="0" t="n">
        <v>644.954003880217</v>
      </c>
      <c r="F468" s="0" t="n">
        <v>568.818019031852</v>
      </c>
      <c r="G468" s="0" t="n">
        <v>303.947865919917</v>
      </c>
      <c r="H468" s="0" t="n">
        <v>401.103853437012</v>
      </c>
      <c r="I468" s="0" t="n">
        <v>352.58027026913</v>
      </c>
      <c r="J468" s="0" t="n">
        <v>304.873697947643</v>
      </c>
      <c r="K468" s="0" t="n">
        <v>925.926537881728</v>
      </c>
      <c r="L468" s="0" t="n">
        <v>318.646823705862</v>
      </c>
      <c r="M468" s="0" t="n">
        <v>232.85353213581</v>
      </c>
      <c r="N468" s="0" t="n">
        <v>274.551211465434</v>
      </c>
      <c r="O468" s="0" t="n">
        <v>231.444023136807</v>
      </c>
    </row>
    <row r="469" customFormat="false" ht="15" hidden="false" customHeight="false" outlineLevel="0" collapsed="false">
      <c r="A469" s="0" t="n">
        <v>468</v>
      </c>
      <c r="B469" s="0" t="n">
        <v>634.274939019257</v>
      </c>
      <c r="C469" s="0" t="n">
        <v>561.63978981416</v>
      </c>
      <c r="D469" s="0" t="n">
        <v>580.355177233263</v>
      </c>
      <c r="E469" s="0" t="n">
        <v>643.521649940164</v>
      </c>
      <c r="F469" s="0" t="n">
        <v>857.336413642939</v>
      </c>
      <c r="G469" s="0" t="n">
        <v>528.249364365088</v>
      </c>
      <c r="H469" s="0" t="n">
        <v>584.571454852558</v>
      </c>
      <c r="I469" s="0" t="n">
        <v>563.162764716286</v>
      </c>
      <c r="J469" s="0" t="n">
        <v>519.385523257267</v>
      </c>
      <c r="K469" s="0" t="n">
        <v>971.849707122727</v>
      </c>
      <c r="L469" s="0" t="n">
        <v>457.604925295448</v>
      </c>
      <c r="M469" s="0" t="n">
        <v>441.224433976615</v>
      </c>
      <c r="N469" s="0" t="n">
        <v>446.283271535795</v>
      </c>
      <c r="O469" s="0" t="n">
        <v>477.773381936914</v>
      </c>
    </row>
    <row r="470" customFormat="false" ht="15" hidden="false" customHeight="false" outlineLevel="0" collapsed="false">
      <c r="A470" s="0" t="n">
        <v>469</v>
      </c>
      <c r="B470" s="0" t="n">
        <v>43.8814808123926</v>
      </c>
      <c r="C470" s="0" t="n">
        <v>68.567372322657</v>
      </c>
      <c r="D470" s="0" t="n">
        <v>105.44307342586</v>
      </c>
      <c r="E470" s="0" t="n">
        <v>181.26382979981</v>
      </c>
      <c r="F470" s="0" t="n">
        <v>251.122500569565</v>
      </c>
      <c r="G470" s="0" t="n">
        <v>47.155515138816</v>
      </c>
      <c r="H470" s="0" t="n">
        <v>30.3949272002682</v>
      </c>
      <c r="I470" s="0" t="n">
        <v>52.2493686629649</v>
      </c>
      <c r="J470" s="0" t="n">
        <v>107.185082537225</v>
      </c>
      <c r="K470" s="0" t="n">
        <v>180.917996416792</v>
      </c>
      <c r="L470" s="0" t="n">
        <v>29.6393729549354</v>
      </c>
      <c r="M470" s="0" t="n">
        <v>100.032360364677</v>
      </c>
      <c r="N470" s="0" t="n">
        <v>157.995557692552</v>
      </c>
      <c r="O470" s="0" t="n">
        <v>199.369621519099</v>
      </c>
    </row>
    <row r="471" customFormat="false" ht="15" hidden="false" customHeight="false" outlineLevel="0" collapsed="false">
      <c r="A471" s="0" t="n">
        <v>470</v>
      </c>
      <c r="B471" s="0" t="n">
        <v>102.527243515687</v>
      </c>
      <c r="C471" s="0" t="n">
        <v>81.5827019314212</v>
      </c>
      <c r="D471" s="0" t="n">
        <v>114.80902489729</v>
      </c>
      <c r="E471" s="0" t="n">
        <v>199.756662049244</v>
      </c>
      <c r="F471" s="0" t="n">
        <v>308.379427168031</v>
      </c>
      <c r="G471" s="0" t="n">
        <v>97.0310110586267</v>
      </c>
      <c r="H471" s="0" t="n">
        <v>48.4585966714324</v>
      </c>
      <c r="I471" s="0" t="n">
        <v>69.9889155922911</v>
      </c>
      <c r="J471" s="0" t="n">
        <v>126.241386781205</v>
      </c>
      <c r="K471" s="0" t="n">
        <v>276.366651520552</v>
      </c>
      <c r="L471" s="0" t="n">
        <v>62.2346075812485</v>
      </c>
      <c r="M471" s="0" t="n">
        <v>89.5739123539356</v>
      </c>
      <c r="N471" s="0" t="n">
        <v>138.60700823788</v>
      </c>
      <c r="O471" s="0" t="n">
        <v>214.06371878127</v>
      </c>
    </row>
    <row r="472" customFormat="false" ht="15" hidden="false" customHeight="false" outlineLevel="0" collapsed="false">
      <c r="A472" s="0" t="n">
        <v>471</v>
      </c>
      <c r="B472" s="0" t="n">
        <v>160.060127126496</v>
      </c>
      <c r="C472" s="0" t="n">
        <v>126.039151924418</v>
      </c>
      <c r="D472" s="0" t="n">
        <v>153.878306917003</v>
      </c>
      <c r="E472" s="0" t="n">
        <v>231.27178753646</v>
      </c>
      <c r="F472" s="0" t="n">
        <v>346.53353142945</v>
      </c>
      <c r="G472" s="0" t="n">
        <v>166.553667800417</v>
      </c>
      <c r="H472" s="0" t="n">
        <v>109.584026333598</v>
      </c>
      <c r="I472" s="0" t="n">
        <v>124.511601769953</v>
      </c>
      <c r="J472" s="0" t="n">
        <v>222.120292244758</v>
      </c>
      <c r="K472" s="0" t="n">
        <v>352.29014054594</v>
      </c>
      <c r="L472" s="0" t="n">
        <v>137.817081869074</v>
      </c>
      <c r="M472" s="0" t="n">
        <v>126.724785166253</v>
      </c>
      <c r="N472" s="0" t="n">
        <v>160.597688880688</v>
      </c>
      <c r="O472" s="0" t="n">
        <v>262.39678970512</v>
      </c>
    </row>
    <row r="473" customFormat="false" ht="15" hidden="false" customHeight="false" outlineLevel="0" collapsed="false">
      <c r="A473" s="0" t="n">
        <v>472</v>
      </c>
      <c r="B473" s="0" t="n">
        <v>210.10559854206</v>
      </c>
      <c r="C473" s="0" t="n">
        <v>185.315548060007</v>
      </c>
      <c r="D473" s="0" t="n">
        <v>220.699963663151</v>
      </c>
      <c r="E473" s="0" t="n">
        <v>287.243761455928</v>
      </c>
      <c r="F473" s="0" t="n">
        <v>377.64464624107</v>
      </c>
      <c r="G473" s="0" t="n">
        <v>236.576695045789</v>
      </c>
      <c r="H473" s="0" t="n">
        <v>188.235053751627</v>
      </c>
      <c r="I473" s="0" t="n">
        <v>206.666052610811</v>
      </c>
      <c r="J473" s="0" t="n">
        <v>304.090267316208</v>
      </c>
      <c r="K473" s="0" t="n">
        <v>406.558295816313</v>
      </c>
      <c r="L473" s="0" t="n">
        <v>210.691931650874</v>
      </c>
      <c r="M473" s="0" t="n">
        <v>186.864186156493</v>
      </c>
      <c r="N473" s="0" t="n">
        <v>207.074416681301</v>
      </c>
      <c r="O473" s="0" t="n">
        <v>301.759877286307</v>
      </c>
    </row>
    <row r="474" customFormat="false" ht="15" hidden="false" customHeight="false" outlineLevel="0" collapsed="false">
      <c r="A474" s="0" t="n">
        <v>473</v>
      </c>
      <c r="B474" s="0" t="n">
        <v>220.070477155158</v>
      </c>
      <c r="C474" s="0" t="n">
        <v>200.07535400315</v>
      </c>
      <c r="D474" s="0" t="n">
        <v>223.40229488019</v>
      </c>
      <c r="E474" s="0" t="n">
        <v>284.393357700843</v>
      </c>
      <c r="F474" s="0" t="n">
        <v>366.00459754725</v>
      </c>
      <c r="G474" s="0" t="n">
        <v>272.174637224466</v>
      </c>
      <c r="H474" s="0" t="n">
        <v>222.126265590497</v>
      </c>
      <c r="I474" s="0" t="n">
        <v>231.049969107696</v>
      </c>
      <c r="J474" s="0" t="n">
        <v>283.88929181002</v>
      </c>
      <c r="K474" s="0" t="n">
        <v>388.328674950742</v>
      </c>
      <c r="L474" s="0" t="n">
        <v>214.050452488532</v>
      </c>
      <c r="M474" s="0" t="n">
        <v>191.317206640342</v>
      </c>
      <c r="N474" s="0" t="n">
        <v>193.061340254432</v>
      </c>
      <c r="O474" s="0" t="n">
        <v>237.032734197291</v>
      </c>
    </row>
    <row r="475" customFormat="false" ht="15" hidden="false" customHeight="false" outlineLevel="0" collapsed="false">
      <c r="A475" s="0" t="n">
        <v>474</v>
      </c>
      <c r="B475" s="0" t="n">
        <v>237.510512147781</v>
      </c>
      <c r="C475" s="0" t="n">
        <v>220.213551135908</v>
      </c>
      <c r="D475" s="0" t="n">
        <v>231.813219151902</v>
      </c>
      <c r="E475" s="0" t="n">
        <v>292.397914966079</v>
      </c>
      <c r="F475" s="0" t="n">
        <v>367.997048778913</v>
      </c>
      <c r="G475" s="0" t="n">
        <v>302.640241560973</v>
      </c>
      <c r="H475" s="0" t="n">
        <v>252.281461947717</v>
      </c>
      <c r="I475" s="0" t="n">
        <v>248.150974703763</v>
      </c>
      <c r="J475" s="0" t="n">
        <v>294.048541726587</v>
      </c>
      <c r="K475" s="0" t="n">
        <v>391.532501637625</v>
      </c>
      <c r="L475" s="0" t="n">
        <v>213.861285255866</v>
      </c>
      <c r="M475" s="0" t="n">
        <v>207.198298180059</v>
      </c>
      <c r="N475" s="0" t="n">
        <v>202.839055087728</v>
      </c>
      <c r="O475" s="0" t="n">
        <v>230.517778490009</v>
      </c>
    </row>
    <row r="476" customFormat="false" ht="15" hidden="false" customHeight="false" outlineLevel="0" collapsed="false">
      <c r="A476" s="0" t="n">
        <v>475</v>
      </c>
      <c r="B476" s="0" t="n">
        <v>-739.625424223407</v>
      </c>
      <c r="C476" s="0" t="n">
        <v>172.256038325867</v>
      </c>
      <c r="D476" s="0" t="n">
        <v>826.841721755804</v>
      </c>
      <c r="E476" s="0" t="n">
        <v>606.825399433184</v>
      </c>
      <c r="F476" s="0" t="n">
        <v>964.331841002955</v>
      </c>
      <c r="G476" s="0" t="n">
        <v>-537.228734198529</v>
      </c>
      <c r="H476" s="0" t="n">
        <v>-44.0842713841955</v>
      </c>
      <c r="I476" s="0" t="n">
        <v>79.251152375177</v>
      </c>
      <c r="J476" s="0" t="n">
        <v>578.34428525615</v>
      </c>
      <c r="K476" s="0" t="n">
        <v>1004.56853344606</v>
      </c>
      <c r="L476" s="0" t="n">
        <v>-363.650660847257</v>
      </c>
      <c r="M476" s="0" t="n">
        <v>118.777382369571</v>
      </c>
      <c r="N476" s="0" t="n">
        <v>1005.9946988014</v>
      </c>
      <c r="O476" s="0" t="n">
        <v>1225.82088204823</v>
      </c>
    </row>
    <row r="477" customFormat="false" ht="15" hidden="false" customHeight="false" outlineLevel="0" collapsed="false">
      <c r="A477" s="0" t="n">
        <v>476</v>
      </c>
      <c r="B477" s="0" t="n">
        <v>332.246423859636</v>
      </c>
      <c r="C477" s="0" t="n">
        <v>285.39309672542</v>
      </c>
      <c r="D477" s="0" t="n">
        <v>267.106357626607</v>
      </c>
      <c r="E477" s="0" t="n">
        <v>325.730997034002</v>
      </c>
      <c r="F477" s="0" t="n">
        <v>459.612510805999</v>
      </c>
      <c r="G477" s="0" t="n">
        <v>383.097061523449</v>
      </c>
      <c r="H477" s="0" t="n">
        <v>326.806190347035</v>
      </c>
      <c r="I477" s="0" t="n">
        <v>290.349257288388</v>
      </c>
      <c r="J477" s="0" t="n">
        <v>306.642624396562</v>
      </c>
      <c r="K477" s="0" t="n">
        <v>390.288444888726</v>
      </c>
      <c r="L477" s="0" t="n">
        <v>247.150055323462</v>
      </c>
      <c r="M477" s="0" t="n">
        <v>289.288493257998</v>
      </c>
      <c r="N477" s="0" t="n">
        <v>229.79023432989</v>
      </c>
      <c r="O477" s="0" t="n">
        <v>222.940366530208</v>
      </c>
    </row>
    <row r="478" customFormat="false" ht="15" hidden="false" customHeight="false" outlineLevel="0" collapsed="false">
      <c r="A478" s="0" t="n">
        <v>477</v>
      </c>
      <c r="B478" s="0" t="n">
        <v>406.60367699116</v>
      </c>
      <c r="C478" s="0" t="n">
        <v>335.817487173962</v>
      </c>
      <c r="D478" s="0" t="n">
        <v>289.637649203379</v>
      </c>
      <c r="E478" s="0" t="n">
        <v>379.657577753813</v>
      </c>
      <c r="F478" s="0" t="n">
        <v>613.529475977208</v>
      </c>
      <c r="G478" s="0" t="n">
        <v>399.279052874922</v>
      </c>
      <c r="H478" s="0" t="n">
        <v>360.710211695133</v>
      </c>
      <c r="I478" s="0" t="n">
        <v>307.651143414758</v>
      </c>
      <c r="J478" s="0" t="n">
        <v>288.691744469252</v>
      </c>
      <c r="K478" s="0" t="n">
        <v>378.660462283878</v>
      </c>
      <c r="L478" s="0" t="n">
        <v>251.865573389297</v>
      </c>
      <c r="M478" s="0" t="n">
        <v>275.404004864355</v>
      </c>
      <c r="N478" s="0" t="n">
        <v>258.730853764027</v>
      </c>
      <c r="O478" s="0" t="n">
        <v>230.147446417944</v>
      </c>
    </row>
    <row r="479" customFormat="false" ht="15" hidden="false" customHeight="false" outlineLevel="0" collapsed="false">
      <c r="A479" s="0" t="n">
        <v>478</v>
      </c>
      <c r="B479" s="0" t="n">
        <v>324.558014389187</v>
      </c>
      <c r="C479" s="0" t="n">
        <v>462.308042101756</v>
      </c>
      <c r="D479" s="0" t="n">
        <v>472.617116168938</v>
      </c>
      <c r="E479" s="0" t="n">
        <v>648.133619484125</v>
      </c>
      <c r="F479" s="0" t="n">
        <v>922.067054896651</v>
      </c>
      <c r="G479" s="0" t="n">
        <v>202.0067037114</v>
      </c>
      <c r="H479" s="0" t="n">
        <v>346.611032496907</v>
      </c>
      <c r="I479" s="0" t="n">
        <v>331.395636171047</v>
      </c>
      <c r="J479" s="0" t="n">
        <v>325.612930205002</v>
      </c>
      <c r="K479" s="0" t="n">
        <v>896.144762592231</v>
      </c>
      <c r="L479" s="0" t="n">
        <v>284.87324698161</v>
      </c>
      <c r="M479" s="0" t="n">
        <v>275.884816504624</v>
      </c>
      <c r="N479" s="0" t="n">
        <v>285.559354283554</v>
      </c>
      <c r="O479" s="0" t="n">
        <v>271.573631532012</v>
      </c>
    </row>
    <row r="480" customFormat="false" ht="15" hidden="false" customHeight="false" outlineLevel="0" collapsed="false">
      <c r="A480" s="0" t="n">
        <v>479</v>
      </c>
      <c r="B480" s="0" t="n">
        <v>231.062603869387</v>
      </c>
      <c r="C480" s="0" t="n">
        <v>414.50036800812</v>
      </c>
      <c r="D480" s="0" t="n">
        <v>585.573286558241</v>
      </c>
      <c r="E480" s="0" t="n">
        <v>777.053313558506</v>
      </c>
      <c r="F480" s="0" t="n">
        <v>528.750913493788</v>
      </c>
      <c r="G480" s="0" t="n">
        <v>323.905494876847</v>
      </c>
      <c r="H480" s="0" t="n">
        <v>406.475977346282</v>
      </c>
      <c r="I480" s="0" t="n">
        <v>293.451620961303</v>
      </c>
      <c r="J480" s="0" t="n">
        <v>267.529864685457</v>
      </c>
      <c r="K480" s="0" t="n">
        <v>1148.33061581342</v>
      </c>
      <c r="L480" s="0" t="n">
        <v>303.148941067542</v>
      </c>
      <c r="M480" s="0" t="n">
        <v>240.736722998754</v>
      </c>
      <c r="N480" s="0" t="n">
        <v>242.044526869128</v>
      </c>
      <c r="O480" s="0" t="n">
        <v>204.867584224013</v>
      </c>
    </row>
    <row r="481" customFormat="false" ht="15" hidden="false" customHeight="false" outlineLevel="0" collapsed="false">
      <c r="A481" s="0" t="n">
        <v>480</v>
      </c>
      <c r="B481" s="0" t="n">
        <v>225.430169463034</v>
      </c>
      <c r="C481" s="0" t="n">
        <v>462.354910538741</v>
      </c>
      <c r="D481" s="0" t="n">
        <v>613.419880609686</v>
      </c>
      <c r="E481" s="0" t="n">
        <v>860.113012227119</v>
      </c>
      <c r="F481" s="0" t="n">
        <v>165.281055190546</v>
      </c>
      <c r="G481" s="0" t="n">
        <v>252.251172159927</v>
      </c>
      <c r="H481" s="0" t="n">
        <v>356.382015133918</v>
      </c>
      <c r="I481" s="0" t="n">
        <v>226.124047312536</v>
      </c>
      <c r="J481" s="0" t="n">
        <v>290.407668704196</v>
      </c>
      <c r="K481" s="0" t="n">
        <v>957.866737493737</v>
      </c>
      <c r="L481" s="0" t="n">
        <v>240.168254978631</v>
      </c>
      <c r="M481" s="0" t="n">
        <v>230.227742249165</v>
      </c>
      <c r="N481" s="0" t="n">
        <v>149.29055408629</v>
      </c>
      <c r="O481" s="0" t="n">
        <v>276.5334339838</v>
      </c>
    </row>
    <row r="482" customFormat="false" ht="15" hidden="false" customHeight="false" outlineLevel="0" collapsed="false">
      <c r="A482" s="0" t="n">
        <v>481</v>
      </c>
      <c r="B482" s="0" t="n">
        <v>72.3554474176708</v>
      </c>
      <c r="C482" s="0" t="n">
        <v>92.9430962622871</v>
      </c>
      <c r="D482" s="0" t="n">
        <v>145.954540468724</v>
      </c>
      <c r="E482" s="0" t="n">
        <v>222.054865186264</v>
      </c>
      <c r="F482" s="0" t="n">
        <v>275.002394448255</v>
      </c>
      <c r="G482" s="0" t="n">
        <v>58.8624810956919</v>
      </c>
      <c r="H482" s="0" t="n">
        <v>14.7555139191378</v>
      </c>
      <c r="I482" s="0" t="n">
        <v>19.9791312778251</v>
      </c>
      <c r="J482" s="0" t="n">
        <v>74.4052478609874</v>
      </c>
      <c r="K482" s="0" t="n">
        <v>190.854117174729</v>
      </c>
      <c r="L482" s="0" t="n">
        <v>60.2411613359516</v>
      </c>
      <c r="M482" s="0" t="n">
        <v>125.982057803369</v>
      </c>
      <c r="N482" s="0" t="n">
        <v>188.531920244623</v>
      </c>
      <c r="O482" s="0" t="n">
        <v>219.471760720835</v>
      </c>
    </row>
    <row r="483" customFormat="false" ht="15" hidden="false" customHeight="false" outlineLevel="0" collapsed="false">
      <c r="A483" s="0" t="n">
        <v>482</v>
      </c>
      <c r="B483" s="0" t="n">
        <v>115.775293219415</v>
      </c>
      <c r="C483" s="0" t="n">
        <v>96.3890745636715</v>
      </c>
      <c r="D483" s="0" t="n">
        <v>128.464057592109</v>
      </c>
      <c r="E483" s="0" t="n">
        <v>226.973350336796</v>
      </c>
      <c r="F483" s="0" t="n">
        <v>344.953987207382</v>
      </c>
      <c r="G483" s="0" t="n">
        <v>102.532370778332</v>
      </c>
      <c r="H483" s="0" t="n">
        <v>58.6938264365577</v>
      </c>
      <c r="I483" s="0" t="n">
        <v>104.43466103345</v>
      </c>
      <c r="J483" s="0" t="n">
        <v>190.138136188617</v>
      </c>
      <c r="K483" s="0" t="n">
        <v>329.737907825918</v>
      </c>
      <c r="L483" s="0" t="n">
        <v>89.9313222998788</v>
      </c>
      <c r="M483" s="0" t="n">
        <v>135.621830823558</v>
      </c>
      <c r="N483" s="0" t="n">
        <v>204.066898699873</v>
      </c>
      <c r="O483" s="0" t="n">
        <v>287.030365208032</v>
      </c>
    </row>
    <row r="484" customFormat="false" ht="15" hidden="false" customHeight="false" outlineLevel="0" collapsed="false">
      <c r="A484" s="0" t="n">
        <v>483</v>
      </c>
      <c r="B484" s="0" t="n">
        <v>170.908823579382</v>
      </c>
      <c r="C484" s="0" t="n">
        <v>139.593938918493</v>
      </c>
      <c r="D484" s="0" t="n">
        <v>177.572771934766</v>
      </c>
      <c r="E484" s="0" t="n">
        <v>265.861449322633</v>
      </c>
      <c r="F484" s="0" t="n">
        <v>383.013579561324</v>
      </c>
      <c r="G484" s="0" t="n">
        <v>161.648415194238</v>
      </c>
      <c r="H484" s="0" t="n">
        <v>103.701987460182</v>
      </c>
      <c r="I484" s="0" t="n">
        <v>133.961752835756</v>
      </c>
      <c r="J484" s="0" t="n">
        <v>273.483246963923</v>
      </c>
      <c r="K484" s="0" t="n">
        <v>393.183173001114</v>
      </c>
      <c r="L484" s="0" t="n">
        <v>153.796216990099</v>
      </c>
      <c r="M484" s="0" t="n">
        <v>153.003992726056</v>
      </c>
      <c r="N484" s="0" t="n">
        <v>209.707316682216</v>
      </c>
      <c r="O484" s="0" t="n">
        <v>324.705029211699</v>
      </c>
    </row>
    <row r="485" customFormat="false" ht="15" hidden="false" customHeight="false" outlineLevel="0" collapsed="false">
      <c r="A485" s="0" t="n">
        <v>484</v>
      </c>
      <c r="B485" s="0" t="n">
        <v>223.895143543239</v>
      </c>
      <c r="C485" s="0" t="n">
        <v>204.52074408453</v>
      </c>
      <c r="D485" s="0" t="n">
        <v>253.347306537446</v>
      </c>
      <c r="E485" s="0" t="n">
        <v>329.632600427257</v>
      </c>
      <c r="F485" s="0" t="n">
        <v>402.771616309084</v>
      </c>
      <c r="G485" s="0" t="n">
        <v>242.545680179435</v>
      </c>
      <c r="H485" s="0" t="n">
        <v>187.680816015487</v>
      </c>
      <c r="I485" s="0" t="n">
        <v>222.773101624878</v>
      </c>
      <c r="J485" s="0" t="n">
        <v>346.449124754126</v>
      </c>
      <c r="K485" s="0" t="n">
        <v>438.192525582155</v>
      </c>
      <c r="L485" s="0" t="n">
        <v>229.152668607651</v>
      </c>
      <c r="M485" s="0" t="n">
        <v>205.70722439115</v>
      </c>
      <c r="N485" s="0" t="n">
        <v>242.995374277974</v>
      </c>
      <c r="O485" s="0" t="n">
        <v>345.620775388633</v>
      </c>
    </row>
    <row r="486" customFormat="false" ht="15" hidden="false" customHeight="false" outlineLevel="0" collapsed="false">
      <c r="A486" s="0" t="n">
        <v>485</v>
      </c>
      <c r="B486" s="0" t="n">
        <v>224.028579322637</v>
      </c>
      <c r="C486" s="0" t="n">
        <v>208.719942094013</v>
      </c>
      <c r="D486" s="0" t="n">
        <v>244.285576461734</v>
      </c>
      <c r="E486" s="0" t="n">
        <v>309.239266262193</v>
      </c>
      <c r="F486" s="0" t="n">
        <v>392.686232861007</v>
      </c>
      <c r="G486" s="0" t="n">
        <v>262.496036668217</v>
      </c>
      <c r="H486" s="0" t="n">
        <v>203.636560652748</v>
      </c>
      <c r="I486" s="0" t="n">
        <v>213.315186708499</v>
      </c>
      <c r="J486" s="0" t="n">
        <v>287.422653775785</v>
      </c>
      <c r="K486" s="0" t="n">
        <v>402.213400026532</v>
      </c>
      <c r="L486" s="0" t="n">
        <v>205.687606926384</v>
      </c>
      <c r="M486" s="0" t="n">
        <v>180.431057389386</v>
      </c>
      <c r="N486" s="0" t="n">
        <v>181.160443681847</v>
      </c>
      <c r="O486" s="0" t="n">
        <v>238.280592175196</v>
      </c>
    </row>
    <row r="487" customFormat="false" ht="15" hidden="false" customHeight="false" outlineLevel="0" collapsed="false">
      <c r="A487" s="0" t="n">
        <v>486</v>
      </c>
      <c r="B487" s="0" t="n">
        <v>245.434656803144</v>
      </c>
      <c r="C487" s="0" t="n">
        <v>234.596890577992</v>
      </c>
      <c r="D487" s="0" t="n">
        <v>253.511857846637</v>
      </c>
      <c r="E487" s="0" t="n">
        <v>320.541275308103</v>
      </c>
      <c r="F487" s="0" t="n">
        <v>405.052176870205</v>
      </c>
      <c r="G487" s="0" t="n">
        <v>297.898484916866</v>
      </c>
      <c r="H487" s="0" t="n">
        <v>239.612683067719</v>
      </c>
      <c r="I487" s="0" t="n">
        <v>231.951849578251</v>
      </c>
      <c r="J487" s="0" t="n">
        <v>298.435610379843</v>
      </c>
      <c r="K487" s="0" t="n">
        <v>408.855902635054</v>
      </c>
      <c r="L487" s="0" t="n">
        <v>206.536415668556</v>
      </c>
      <c r="M487" s="0" t="n">
        <v>205.352611568516</v>
      </c>
      <c r="N487" s="0" t="n">
        <v>192.269314911825</v>
      </c>
      <c r="O487" s="0" t="n">
        <v>231.428587192176</v>
      </c>
    </row>
    <row r="488" customFormat="false" ht="15" hidden="false" customHeight="false" outlineLevel="0" collapsed="false">
      <c r="A488" s="0" t="n">
        <v>487</v>
      </c>
      <c r="B488" s="0" t="n">
        <v>-79.2831422889104</v>
      </c>
      <c r="C488" s="0" t="n">
        <v>406.896599033311</v>
      </c>
      <c r="D488" s="0" t="n">
        <v>1054.6820866879</v>
      </c>
      <c r="E488" s="0" t="n">
        <v>122.731043114264</v>
      </c>
      <c r="F488" s="0" t="n">
        <v>1029.269026935</v>
      </c>
      <c r="G488" s="0" t="n">
        <v>-3664.16255578008</v>
      </c>
      <c r="H488" s="0" t="n">
        <v>-2033.19562998801</v>
      </c>
      <c r="I488" s="0" t="n">
        <v>-27.9585218682374</v>
      </c>
      <c r="J488" s="0" t="n">
        <v>-23.3542467023664</v>
      </c>
      <c r="K488" s="0" t="n">
        <v>352.823411595965</v>
      </c>
      <c r="L488" s="0" t="n">
        <v>-361.118135097331</v>
      </c>
      <c r="M488" s="0" t="n">
        <v>-127.476182528374</v>
      </c>
      <c r="N488" s="0" t="n">
        <v>1034.53297244563</v>
      </c>
      <c r="O488" s="0" t="n">
        <v>477.023721584787</v>
      </c>
    </row>
    <row r="489" customFormat="false" ht="15" hidden="false" customHeight="false" outlineLevel="0" collapsed="false">
      <c r="A489" s="0" t="n">
        <v>488</v>
      </c>
      <c r="B489" s="0" t="n">
        <v>357.771332969655</v>
      </c>
      <c r="C489" s="0" t="n">
        <v>306.248510554785</v>
      </c>
      <c r="D489" s="0" t="n">
        <v>284.688855422181</v>
      </c>
      <c r="E489" s="0" t="n">
        <v>354.689942052533</v>
      </c>
      <c r="F489" s="0" t="n">
        <v>502.179583918785</v>
      </c>
      <c r="G489" s="0" t="n">
        <v>388.141657788616</v>
      </c>
      <c r="H489" s="0" t="n">
        <v>322.787505482184</v>
      </c>
      <c r="I489" s="0" t="n">
        <v>292.646008179941</v>
      </c>
      <c r="J489" s="0" t="n">
        <v>319.162555546297</v>
      </c>
      <c r="K489" s="0" t="n">
        <v>424.052781405345</v>
      </c>
      <c r="L489" s="0" t="n">
        <v>241.216134722333</v>
      </c>
      <c r="M489" s="0" t="n">
        <v>296.449620232622</v>
      </c>
      <c r="N489" s="0" t="n">
        <v>223.793460304513</v>
      </c>
      <c r="O489" s="0" t="n">
        <v>217.415808632586</v>
      </c>
    </row>
    <row r="490" customFormat="false" ht="15" hidden="false" customHeight="false" outlineLevel="0" collapsed="false">
      <c r="A490" s="0" t="n">
        <v>489</v>
      </c>
      <c r="B490" s="0" t="n">
        <v>427.932707777242</v>
      </c>
      <c r="C490" s="0" t="n">
        <v>347.067483597698</v>
      </c>
      <c r="D490" s="0" t="n">
        <v>289.256985920119</v>
      </c>
      <c r="E490" s="0" t="n">
        <v>395.79389471015</v>
      </c>
      <c r="F490" s="0" t="n">
        <v>672.010752642882</v>
      </c>
      <c r="G490" s="0" t="n">
        <v>373.179124324297</v>
      </c>
      <c r="H490" s="0" t="n">
        <v>332.628336970772</v>
      </c>
      <c r="I490" s="0" t="n">
        <v>282.7465249821</v>
      </c>
      <c r="J490" s="0" t="n">
        <v>270.002375002084</v>
      </c>
      <c r="K490" s="0" t="n">
        <v>370.557109861288</v>
      </c>
      <c r="L490" s="0" t="n">
        <v>220.587596283881</v>
      </c>
      <c r="M490" s="0" t="n">
        <v>262.011393970476</v>
      </c>
      <c r="N490" s="0" t="n">
        <v>241.633480849855</v>
      </c>
      <c r="O490" s="0" t="n">
        <v>203.280499770217</v>
      </c>
    </row>
    <row r="491" customFormat="false" ht="15" hidden="false" customHeight="false" outlineLevel="0" collapsed="false">
      <c r="A491" s="0" t="n">
        <v>490</v>
      </c>
      <c r="B491" s="0" t="n">
        <v>365.32537817574</v>
      </c>
      <c r="C491" s="0" t="n">
        <v>520.750847811186</v>
      </c>
      <c r="D491" s="0" t="n">
        <v>522.89461344338</v>
      </c>
      <c r="E491" s="0" t="n">
        <v>719.504551471476</v>
      </c>
      <c r="F491" s="0" t="n">
        <v>1091.50784345661</v>
      </c>
      <c r="G491" s="0" t="n">
        <v>162.080924401891</v>
      </c>
      <c r="H491" s="0" t="n">
        <v>311.817177596124</v>
      </c>
      <c r="I491" s="0" t="n">
        <v>288.117285674211</v>
      </c>
      <c r="J491" s="0" t="n">
        <v>301.357492714809</v>
      </c>
      <c r="K491" s="0" t="n">
        <v>981.998265887458</v>
      </c>
      <c r="L491" s="0" t="n">
        <v>259.036630337995</v>
      </c>
      <c r="M491" s="0" t="n">
        <v>253.388011272007</v>
      </c>
      <c r="N491" s="0" t="n">
        <v>265.338698725172</v>
      </c>
      <c r="O491" s="0" t="n">
        <v>252.005046705777</v>
      </c>
    </row>
    <row r="492" customFormat="false" ht="15" hidden="false" customHeight="false" outlineLevel="0" collapsed="false">
      <c r="A492" s="0" t="n">
        <v>491</v>
      </c>
      <c r="B492" s="0" t="n">
        <v>254.2308136581</v>
      </c>
      <c r="C492" s="0" t="n">
        <v>477.031268361524</v>
      </c>
      <c r="D492" s="0" t="n">
        <v>752.333405059932</v>
      </c>
      <c r="E492" s="0" t="n">
        <v>972.444921502175</v>
      </c>
      <c r="F492" s="0" t="n">
        <v>389.373757340963</v>
      </c>
      <c r="G492" s="0" t="n">
        <v>299.175808406329</v>
      </c>
      <c r="H492" s="0" t="n">
        <v>360.2626928472</v>
      </c>
      <c r="I492" s="0" t="n">
        <v>206.462611948135</v>
      </c>
      <c r="J492" s="0" t="n">
        <v>216.558975120172</v>
      </c>
      <c r="K492" s="0" t="n">
        <v>1291.53432831415</v>
      </c>
      <c r="L492" s="0" t="n">
        <v>232.531162402428</v>
      </c>
      <c r="M492" s="0" t="n">
        <v>218.384036167123</v>
      </c>
      <c r="N492" s="0" t="n">
        <v>174.969031637291</v>
      </c>
      <c r="O492" s="0" t="n">
        <v>188.206358057002</v>
      </c>
    </row>
    <row r="493" customFormat="false" ht="15" hidden="false" customHeight="false" outlineLevel="0" collapsed="false">
      <c r="A493" s="0" t="n">
        <v>492</v>
      </c>
      <c r="B493" s="0" t="n">
        <v>257.36885037836</v>
      </c>
      <c r="C493" s="0" t="n">
        <v>480.427803695235</v>
      </c>
      <c r="D493" s="0" t="n">
        <v>544.146622871558</v>
      </c>
      <c r="E493" s="0" t="n">
        <v>956.7568872077</v>
      </c>
      <c r="F493" s="0" t="n">
        <v>117.609657726522</v>
      </c>
      <c r="G493" s="0" t="n">
        <v>175.958377116062</v>
      </c>
      <c r="H493" s="0" t="n">
        <v>298.212114911148</v>
      </c>
      <c r="I493" s="0" t="n">
        <v>207.281886459899</v>
      </c>
      <c r="J493" s="0" t="n">
        <v>346.055954913597</v>
      </c>
      <c r="K493" s="0" t="n">
        <v>796.754517965873</v>
      </c>
      <c r="L493" s="0" t="n">
        <v>187.201505568051</v>
      </c>
      <c r="M493" s="0" t="n">
        <v>238.721201850308</v>
      </c>
      <c r="N493" s="0" t="n">
        <v>95.9637759573736</v>
      </c>
      <c r="O493" s="0" t="n">
        <v>272.719634279376</v>
      </c>
    </row>
    <row r="494" customFormat="false" ht="15" hidden="false" customHeight="false" outlineLevel="0" collapsed="false">
      <c r="A494" s="0" t="n">
        <v>493</v>
      </c>
      <c r="B494" s="0" t="n">
        <v>57.7637741076766</v>
      </c>
      <c r="C494" s="0" t="n">
        <v>82.0604213110286</v>
      </c>
      <c r="D494" s="0" t="n">
        <v>132.469341378084</v>
      </c>
      <c r="E494" s="0" t="n">
        <v>245.169193490203</v>
      </c>
      <c r="F494" s="0" t="n">
        <v>323.028611054412</v>
      </c>
      <c r="G494" s="0" t="n">
        <v>61.6097332470716</v>
      </c>
      <c r="H494" s="0" t="n">
        <v>108.505691935649</v>
      </c>
      <c r="I494" s="0" t="n">
        <v>208.381966276625</v>
      </c>
      <c r="J494" s="0" t="n">
        <v>266.02099574801</v>
      </c>
      <c r="K494" s="0" t="n">
        <v>322.696092395623</v>
      </c>
      <c r="L494" s="0" t="n">
        <v>86.0316225831959</v>
      </c>
      <c r="M494" s="0" t="n">
        <v>234.548563462534</v>
      </c>
      <c r="N494" s="0" t="n">
        <v>339.789134238944</v>
      </c>
      <c r="O494" s="0" t="n">
        <v>342.735581442404</v>
      </c>
    </row>
    <row r="495" customFormat="false" ht="15" hidden="false" customHeight="false" outlineLevel="0" collapsed="false">
      <c r="A495" s="0" t="n">
        <v>494</v>
      </c>
      <c r="B495" s="0" t="n">
        <v>144.098675992821</v>
      </c>
      <c r="C495" s="0" t="n">
        <v>130.632337122969</v>
      </c>
      <c r="D495" s="0" t="n">
        <v>158.809082418485</v>
      </c>
      <c r="E495" s="0" t="n">
        <v>260.314563343504</v>
      </c>
      <c r="F495" s="0" t="n">
        <v>386.835209105236</v>
      </c>
      <c r="G495" s="0" t="n">
        <v>130.026201970666</v>
      </c>
      <c r="H495" s="0" t="n">
        <v>82.0659058088915</v>
      </c>
      <c r="I495" s="0" t="n">
        <v>132.56517773594</v>
      </c>
      <c r="J495" s="0" t="n">
        <v>256.533154255584</v>
      </c>
      <c r="K495" s="0" t="n">
        <v>377.441933872389</v>
      </c>
      <c r="L495" s="0" t="n">
        <v>139.109858652096</v>
      </c>
      <c r="M495" s="0" t="n">
        <v>202.119256408347</v>
      </c>
      <c r="N495" s="0" t="n">
        <v>288.67328054742</v>
      </c>
      <c r="O495" s="0" t="n">
        <v>357.640651509491</v>
      </c>
    </row>
    <row r="496" customFormat="false" ht="15" hidden="false" customHeight="false" outlineLevel="0" collapsed="false">
      <c r="A496" s="0" t="n">
        <v>495</v>
      </c>
      <c r="B496" s="0" t="n">
        <v>188.155779049</v>
      </c>
      <c r="C496" s="0" t="n">
        <v>160.462580965607</v>
      </c>
      <c r="D496" s="0" t="n">
        <v>201.050636993804</v>
      </c>
      <c r="E496" s="0" t="n">
        <v>295.812098530171</v>
      </c>
      <c r="F496" s="0" t="n">
        <v>409.312775495887</v>
      </c>
      <c r="G496" s="0" t="n">
        <v>156.033483133386</v>
      </c>
      <c r="H496" s="0" t="n">
        <v>99.2883649003063</v>
      </c>
      <c r="I496" s="0" t="n">
        <v>127.876220450933</v>
      </c>
      <c r="J496" s="0" t="n">
        <v>286.876153702063</v>
      </c>
      <c r="K496" s="0" t="n">
        <v>410.010244661492</v>
      </c>
      <c r="L496" s="0" t="n">
        <v>167.960844993169</v>
      </c>
      <c r="M496" s="0" t="n">
        <v>172.221181556724</v>
      </c>
      <c r="N496" s="0" t="n">
        <v>234.437126113489</v>
      </c>
      <c r="O496" s="0" t="n">
        <v>352.950596953885</v>
      </c>
    </row>
    <row r="497" customFormat="false" ht="15" hidden="false" customHeight="false" outlineLevel="0" collapsed="false">
      <c r="A497" s="0" t="n">
        <v>496</v>
      </c>
      <c r="B497" s="0" t="n">
        <v>238.566427003801</v>
      </c>
      <c r="C497" s="0" t="n">
        <v>220.954652857223</v>
      </c>
      <c r="D497" s="0" t="n">
        <v>281.116784164844</v>
      </c>
      <c r="E497" s="0" t="n">
        <v>363.98808665226</v>
      </c>
      <c r="F497" s="0" t="n">
        <v>434.590685928634</v>
      </c>
      <c r="G497" s="0" t="n">
        <v>236.207519951631</v>
      </c>
      <c r="H497" s="0" t="n">
        <v>176.169765645138</v>
      </c>
      <c r="I497" s="0" t="n">
        <v>225.283747315228</v>
      </c>
      <c r="J497" s="0" t="n">
        <v>352.220796045046</v>
      </c>
      <c r="K497" s="0" t="n">
        <v>450.684264420942</v>
      </c>
      <c r="L497" s="0" t="n">
        <v>235.08025835921</v>
      </c>
      <c r="M497" s="0" t="n">
        <v>209.2553485822</v>
      </c>
      <c r="N497" s="0" t="n">
        <v>254.133286949703</v>
      </c>
      <c r="O497" s="0" t="n">
        <v>365.155582031313</v>
      </c>
    </row>
    <row r="498" customFormat="false" ht="15" hidden="false" customHeight="false" outlineLevel="0" collapsed="false">
      <c r="A498" s="0" t="n">
        <v>497</v>
      </c>
      <c r="B498" s="0" t="n">
        <v>235.957680470299</v>
      </c>
      <c r="C498" s="0" t="n">
        <v>226.778382388397</v>
      </c>
      <c r="D498" s="0" t="n">
        <v>270.745073395537</v>
      </c>
      <c r="E498" s="0" t="n">
        <v>340.973805528334</v>
      </c>
      <c r="F498" s="0" t="n">
        <v>432.288018613641</v>
      </c>
      <c r="G498" s="0" t="n">
        <v>261.152395086572</v>
      </c>
      <c r="H498" s="0" t="n">
        <v>194.731801141089</v>
      </c>
      <c r="I498" s="0" t="n">
        <v>209.779529490346</v>
      </c>
      <c r="J498" s="0" t="n">
        <v>294.81170610845</v>
      </c>
      <c r="K498" s="0" t="n">
        <v>416.666664485369</v>
      </c>
      <c r="L498" s="0" t="n">
        <v>199.909199243394</v>
      </c>
      <c r="M498" s="0" t="n">
        <v>179.22237147691</v>
      </c>
      <c r="N498" s="0" t="n">
        <v>179.230620973707</v>
      </c>
      <c r="O498" s="0" t="n">
        <v>247.210902377107</v>
      </c>
    </row>
    <row r="499" customFormat="false" ht="15" hidden="false" customHeight="false" outlineLevel="0" collapsed="false">
      <c r="A499" s="0" t="n">
        <v>498</v>
      </c>
      <c r="B499" s="0" t="n">
        <v>262.47615665034</v>
      </c>
      <c r="C499" s="0" t="n">
        <v>256.253788694297</v>
      </c>
      <c r="D499" s="0" t="n">
        <v>279.480962303007</v>
      </c>
      <c r="E499" s="0" t="n">
        <v>349.042402406725</v>
      </c>
      <c r="F499" s="0" t="n">
        <v>443.514570397609</v>
      </c>
      <c r="G499" s="0" t="n">
        <v>307.081436555051</v>
      </c>
      <c r="H499" s="0" t="n">
        <v>238.965348910714</v>
      </c>
      <c r="I499" s="0" t="n">
        <v>232.754648913617</v>
      </c>
      <c r="J499" s="0" t="n">
        <v>318.967507394846</v>
      </c>
      <c r="K499" s="0" t="n">
        <v>431.81278223245</v>
      </c>
      <c r="L499" s="0" t="n">
        <v>210.525086153421</v>
      </c>
      <c r="M499" s="0" t="n">
        <v>215.658966529269</v>
      </c>
      <c r="N499" s="0" t="n">
        <v>192.401957172329</v>
      </c>
      <c r="O499" s="0" t="n">
        <v>241.62056583298</v>
      </c>
    </row>
    <row r="500" customFormat="false" ht="15" hidden="false" customHeight="false" outlineLevel="0" collapsed="false">
      <c r="A500" s="0" t="n">
        <v>499</v>
      </c>
      <c r="B500" s="0" t="n">
        <v>97.2263812516093</v>
      </c>
      <c r="C500" s="0" t="n">
        <v>804.536325300106</v>
      </c>
      <c r="D500" s="0" t="n">
        <v>306.981590796969</v>
      </c>
      <c r="E500" s="0" t="n">
        <v>10.4579156113907</v>
      </c>
      <c r="F500" s="0" t="n">
        <v>717.229033430627</v>
      </c>
      <c r="G500" s="0" t="n">
        <v>326.016531226218</v>
      </c>
      <c r="H500" s="0" t="n">
        <v>-81.2191910718091</v>
      </c>
      <c r="I500" s="0" t="n">
        <v>-162.331279923497</v>
      </c>
      <c r="J500" s="0" t="n">
        <v>252.460074497269</v>
      </c>
      <c r="K500" s="0" t="n">
        <v>482.305997230904</v>
      </c>
      <c r="L500" s="0" t="n">
        <v>246.654589300556</v>
      </c>
      <c r="M500" s="0" t="n">
        <v>161.449213796276</v>
      </c>
      <c r="N500" s="0" t="n">
        <v>1659.21149074209</v>
      </c>
      <c r="O500" s="0" t="n">
        <v>524.46282622452</v>
      </c>
    </row>
    <row r="501" customFormat="false" ht="15" hidden="false" customHeight="false" outlineLevel="0" collapsed="false">
      <c r="A501" s="0" t="n">
        <v>500</v>
      </c>
      <c r="B501" s="0" t="n">
        <v>382.375478288243</v>
      </c>
      <c r="C501" s="0" t="n">
        <v>322.723015684803</v>
      </c>
      <c r="D501" s="0" t="n">
        <v>296.797929605284</v>
      </c>
      <c r="E501" s="0" t="n">
        <v>390.256771958221</v>
      </c>
      <c r="F501" s="0" t="n">
        <v>563.866787504424</v>
      </c>
      <c r="G501" s="0" t="n">
        <v>357.865354912057</v>
      </c>
      <c r="H501" s="0" t="n">
        <v>285.8646057541</v>
      </c>
      <c r="I501" s="0" t="n">
        <v>263.921692268188</v>
      </c>
      <c r="J501" s="0" t="n">
        <v>300.592816394636</v>
      </c>
      <c r="K501" s="0" t="n">
        <v>426.930828369276</v>
      </c>
      <c r="L501" s="0" t="n">
        <v>211.664342358521</v>
      </c>
      <c r="M501" s="0" t="n">
        <v>281.360643302052</v>
      </c>
      <c r="N501" s="0" t="n">
        <v>204.12221342984</v>
      </c>
      <c r="O501" s="0" t="n">
        <v>201.808796100883</v>
      </c>
    </row>
    <row r="502" customFormat="false" ht="15" hidden="false" customHeight="false" outlineLevel="0" collapsed="false">
      <c r="A502" s="0" t="n">
        <v>501</v>
      </c>
      <c r="B502" s="0" t="n">
        <v>480.225423816708</v>
      </c>
      <c r="C502" s="0" t="n">
        <v>380.774763225067</v>
      </c>
      <c r="D502" s="0" t="n">
        <v>316.5796440872</v>
      </c>
      <c r="E502" s="0" t="n">
        <v>449.28356588877</v>
      </c>
      <c r="F502" s="0" t="n">
        <v>761.912143629035</v>
      </c>
      <c r="G502" s="0" t="n">
        <v>389.426354498774</v>
      </c>
      <c r="H502" s="0" t="n">
        <v>342.825911188987</v>
      </c>
      <c r="I502" s="0" t="n">
        <v>295.886713258164</v>
      </c>
      <c r="J502" s="0" t="n">
        <v>292.148301285776</v>
      </c>
      <c r="K502" s="0" t="n">
        <v>427.784632787966</v>
      </c>
      <c r="L502" s="0" t="n">
        <v>230.163408467222</v>
      </c>
      <c r="M502" s="0" t="n">
        <v>297.31914856446</v>
      </c>
      <c r="N502" s="0" t="n">
        <v>237.950307746332</v>
      </c>
      <c r="O502" s="0" t="n">
        <v>207.426846241116</v>
      </c>
    </row>
    <row r="503" customFormat="false" ht="15" hidden="false" customHeight="false" outlineLevel="0" collapsed="false">
      <c r="A503" s="0" t="n">
        <v>502</v>
      </c>
      <c r="B503" s="0" t="n">
        <v>417.858898950246</v>
      </c>
      <c r="C503" s="0" t="n">
        <v>590.502288768169</v>
      </c>
      <c r="D503" s="0" t="n">
        <v>591.071768008594</v>
      </c>
      <c r="E503" s="0" t="n">
        <v>791.376730209499</v>
      </c>
      <c r="F503" s="0" t="n">
        <v>1281.61608198737</v>
      </c>
      <c r="G503" s="0" t="n">
        <v>137.989955656097</v>
      </c>
      <c r="H503" s="0" t="n">
        <v>267.052965633655</v>
      </c>
      <c r="I503" s="0" t="n">
        <v>253.116957035215</v>
      </c>
      <c r="J503" s="0" t="n">
        <v>296.973284874684</v>
      </c>
      <c r="K503" s="0" t="n">
        <v>1045.86675778932</v>
      </c>
      <c r="L503" s="0" t="n">
        <v>245.526087103442</v>
      </c>
      <c r="M503" s="0" t="n">
        <v>245.676703791037</v>
      </c>
      <c r="N503" s="0" t="n">
        <v>250.833487464023</v>
      </c>
      <c r="O503" s="0" t="n">
        <v>244.655766137349</v>
      </c>
    </row>
    <row r="504" customFormat="false" ht="15" hidden="false" customHeight="false" outlineLevel="0" collapsed="false">
      <c r="A504" s="0" t="n">
        <v>503</v>
      </c>
      <c r="B504" s="0" t="n">
        <v>282.73330476484</v>
      </c>
      <c r="C504" s="0" t="n">
        <v>498.404651765986</v>
      </c>
      <c r="D504" s="0" t="n">
        <v>857.848157422009</v>
      </c>
      <c r="E504" s="0" t="n">
        <v>1178.48154339247</v>
      </c>
      <c r="F504" s="0" t="n">
        <v>290.404017107357</v>
      </c>
      <c r="G504" s="0" t="n">
        <v>244.722415443714</v>
      </c>
      <c r="H504" s="0" t="n">
        <v>294.131552075769</v>
      </c>
      <c r="I504" s="0" t="n">
        <v>142.607794376918</v>
      </c>
      <c r="J504" s="0" t="n">
        <v>196.18264002551</v>
      </c>
      <c r="K504" s="0" t="n">
        <v>1307.50309996017</v>
      </c>
      <c r="L504" s="0" t="n">
        <v>195.468072826575</v>
      </c>
      <c r="M504" s="0" t="n">
        <v>198.337104490603</v>
      </c>
      <c r="N504" s="0" t="n">
        <v>85.8768858272623</v>
      </c>
      <c r="O504" s="0" t="n">
        <v>198.728452175376</v>
      </c>
    </row>
    <row r="505" customFormat="false" ht="15" hidden="false" customHeight="false" outlineLevel="0" collapsed="false">
      <c r="A505" s="0" t="n">
        <v>504</v>
      </c>
      <c r="B505" s="0" t="n">
        <v>262.470539562826</v>
      </c>
      <c r="C505" s="0" t="n">
        <v>457.145457229302</v>
      </c>
      <c r="D505" s="0" t="n">
        <v>637.367093635331</v>
      </c>
      <c r="E505" s="0" t="n">
        <v>1121.05332750068</v>
      </c>
      <c r="F505" s="0" t="n">
        <v>106.429499730309</v>
      </c>
      <c r="G505" s="0" t="n">
        <v>199.845349500205</v>
      </c>
      <c r="H505" s="0" t="n">
        <v>303.439246373568</v>
      </c>
      <c r="I505" s="0" t="n">
        <v>226.659837718064</v>
      </c>
      <c r="J505" s="0" t="n">
        <v>448.630388818829</v>
      </c>
      <c r="K505" s="0" t="n">
        <v>678.010120163544</v>
      </c>
      <c r="L505" s="0" t="n">
        <v>193.565244807266</v>
      </c>
      <c r="M505" s="0" t="n">
        <v>275.006959503413</v>
      </c>
      <c r="N505" s="0" t="n">
        <v>97.0749010331743</v>
      </c>
      <c r="O505" s="0" t="n">
        <v>330.826113384442</v>
      </c>
    </row>
    <row r="506" customFormat="false" ht="15" hidden="false" customHeight="false" outlineLevel="0" collapsed="false">
      <c r="A506" s="0" t="n">
        <v>505</v>
      </c>
      <c r="B506" s="0" t="n">
        <v>291.61228258187</v>
      </c>
      <c r="C506" s="0" t="n">
        <v>304.934295532625</v>
      </c>
      <c r="D506" s="0" t="n">
        <v>264.113636618667</v>
      </c>
      <c r="E506" s="0" t="n">
        <v>253.196222314515</v>
      </c>
      <c r="F506" s="0" t="n">
        <v>268.994530639844</v>
      </c>
      <c r="G506" s="0" t="n">
        <v>326.540231151209</v>
      </c>
      <c r="H506" s="0" t="n">
        <v>368.723285673841</v>
      </c>
      <c r="I506" s="0" t="n">
        <v>315.233999791225</v>
      </c>
      <c r="J506" s="0" t="n">
        <v>299.520849420788</v>
      </c>
      <c r="K506" s="0" t="n">
        <v>307.233179984985</v>
      </c>
      <c r="L506" s="0" t="n">
        <v>357.541993999875</v>
      </c>
      <c r="M506" s="0" t="n">
        <v>311.143279716462</v>
      </c>
      <c r="N506" s="0" t="n">
        <v>255.848792792005</v>
      </c>
      <c r="O506" s="0" t="n">
        <v>233.492164950225</v>
      </c>
      <c r="P506" s="0" t="n">
        <v>247.416086741321</v>
      </c>
    </row>
    <row r="507" customFormat="false" ht="15" hidden="false" customHeight="false" outlineLevel="0" collapsed="false">
      <c r="A507" s="0" t="n">
        <v>506</v>
      </c>
      <c r="B507" s="0" t="n">
        <v>291.825541828531</v>
      </c>
      <c r="C507" s="0" t="n">
        <v>299.618620936739</v>
      </c>
      <c r="D507" s="0" t="n">
        <v>267.775688457138</v>
      </c>
      <c r="E507" s="0" t="n">
        <v>259.945675241625</v>
      </c>
      <c r="F507" s="0" t="n">
        <v>272.669365845211</v>
      </c>
      <c r="G507" s="0" t="n">
        <v>320.603117161195</v>
      </c>
      <c r="H507" s="0" t="n">
        <v>368.960330647614</v>
      </c>
      <c r="I507" s="0" t="n">
        <v>318.363621343385</v>
      </c>
      <c r="J507" s="0" t="n">
        <v>302.520378858191</v>
      </c>
      <c r="K507" s="0" t="n">
        <v>309.864847345761</v>
      </c>
      <c r="L507" s="0" t="n">
        <v>353.578979240255</v>
      </c>
      <c r="M507" s="0" t="n">
        <v>305.474475358496</v>
      </c>
      <c r="N507" s="0" t="n">
        <v>265.228857546612</v>
      </c>
      <c r="O507" s="0" t="n">
        <v>249.869309378453</v>
      </c>
      <c r="P507" s="0" t="n">
        <v>261.486678173739</v>
      </c>
    </row>
    <row r="508" customFormat="false" ht="15" hidden="false" customHeight="false" outlineLevel="0" collapsed="false">
      <c r="A508" s="0" t="n">
        <v>507</v>
      </c>
      <c r="B508" s="0" t="n">
        <v>290.237729237074</v>
      </c>
      <c r="C508" s="0" t="n">
        <v>297.038661120888</v>
      </c>
      <c r="D508" s="0" t="n">
        <v>269.881782847163</v>
      </c>
      <c r="E508" s="0" t="n">
        <v>263.401900395129</v>
      </c>
      <c r="F508" s="0" t="n">
        <v>273.584876161589</v>
      </c>
      <c r="G508" s="0" t="n">
        <v>314.284090738671</v>
      </c>
      <c r="H508" s="0" t="n">
        <v>371.153269777633</v>
      </c>
      <c r="I508" s="0" t="n">
        <v>324.378504739464</v>
      </c>
      <c r="J508" s="0" t="n">
        <v>311.651301999838</v>
      </c>
      <c r="K508" s="0" t="n">
        <v>313.286505725131</v>
      </c>
      <c r="L508" s="0" t="n">
        <v>349.272445717307</v>
      </c>
      <c r="M508" s="0" t="n">
        <v>304.873861066263</v>
      </c>
      <c r="N508" s="0" t="n">
        <v>272.372700161407</v>
      </c>
      <c r="O508" s="0" t="n">
        <v>260.123255670356</v>
      </c>
      <c r="P508" s="0" t="n">
        <v>267.411911083129</v>
      </c>
    </row>
    <row r="509" customFormat="false" ht="15" hidden="false" customHeight="false" outlineLevel="0" collapsed="false">
      <c r="A509" s="0" t="n">
        <v>508</v>
      </c>
      <c r="B509" s="0" t="n">
        <v>289.817806121303</v>
      </c>
      <c r="C509" s="0" t="n">
        <v>295.775711345355</v>
      </c>
      <c r="D509" s="0" t="n">
        <v>272.697767743542</v>
      </c>
      <c r="E509" s="0" t="n">
        <v>267.760159156896</v>
      </c>
      <c r="F509" s="0" t="n">
        <v>275.845480575188</v>
      </c>
      <c r="G509" s="0" t="n">
        <v>310.763650337686</v>
      </c>
      <c r="H509" s="0" t="n">
        <v>375.429334512456</v>
      </c>
      <c r="I509" s="0" t="n">
        <v>333.304307837756</v>
      </c>
      <c r="J509" s="0" t="n">
        <v>321.555404137134</v>
      </c>
      <c r="K509" s="0" t="n">
        <v>319.484914946014</v>
      </c>
      <c r="L509" s="0" t="n">
        <v>347.817886291809</v>
      </c>
      <c r="M509" s="0" t="n">
        <v>306.370364647949</v>
      </c>
      <c r="N509" s="0" t="n">
        <v>280.189498687699</v>
      </c>
      <c r="O509" s="0" t="n">
        <v>270.244333432601</v>
      </c>
      <c r="P509" s="0" t="n">
        <v>273.775386001858</v>
      </c>
    </row>
    <row r="510" customFormat="false" ht="15" hidden="false" customHeight="false" outlineLevel="0" collapsed="false">
      <c r="A510" s="0" t="n">
        <v>509</v>
      </c>
      <c r="B510" s="0" t="n">
        <v>275.275276961573</v>
      </c>
      <c r="C510" s="0" t="n">
        <v>298.895913714043</v>
      </c>
      <c r="D510" s="0" t="n">
        <v>274.253203628871</v>
      </c>
      <c r="E510" s="0" t="n">
        <v>262.938496153907</v>
      </c>
      <c r="F510" s="0" t="n">
        <v>262.827841552311</v>
      </c>
      <c r="G510" s="0" t="n">
        <v>285.259574200369</v>
      </c>
      <c r="H510" s="0" t="n">
        <v>383.227538439149</v>
      </c>
      <c r="I510" s="0" t="n">
        <v>342.0442716602</v>
      </c>
      <c r="J510" s="0" t="n">
        <v>321.953233192065</v>
      </c>
      <c r="K510" s="0" t="n">
        <v>307.720423464835</v>
      </c>
      <c r="L510" s="0" t="n">
        <v>314.436697126787</v>
      </c>
      <c r="M510" s="0" t="n">
        <v>320.902375633135</v>
      </c>
      <c r="N510" s="0" t="n">
        <v>290.654969466664</v>
      </c>
      <c r="O510" s="0" t="n">
        <v>272.725048906455</v>
      </c>
      <c r="P510" s="0" t="n">
        <v>266.13012694116</v>
      </c>
    </row>
    <row r="511" customFormat="false" ht="15" hidden="false" customHeight="false" outlineLevel="0" collapsed="false">
      <c r="A511" s="0" t="n">
        <v>510</v>
      </c>
      <c r="B511" s="0" t="n">
        <v>291.138493046766</v>
      </c>
      <c r="C511" s="0" t="n">
        <v>300.261197999927</v>
      </c>
      <c r="D511" s="0" t="n">
        <v>279.508365343081</v>
      </c>
      <c r="E511" s="0" t="n">
        <v>274.427764922036</v>
      </c>
      <c r="F511" s="0" t="n">
        <v>280.694865469523</v>
      </c>
      <c r="G511" s="0" t="n">
        <v>311.176126372285</v>
      </c>
      <c r="H511" s="0" t="n">
        <v>387.079913672875</v>
      </c>
      <c r="I511" s="0" t="n">
        <v>349.473306608257</v>
      </c>
      <c r="J511" s="0" t="n">
        <v>333.566629553901</v>
      </c>
      <c r="K511" s="0" t="n">
        <v>323.426947479748</v>
      </c>
      <c r="L511" s="0" t="n">
        <v>345.293789786764</v>
      </c>
      <c r="M511" s="0" t="n">
        <v>311.384428801212</v>
      </c>
      <c r="N511" s="0" t="n">
        <v>290.628771185072</v>
      </c>
      <c r="O511" s="0" t="n">
        <v>281.376816445138</v>
      </c>
      <c r="P511" s="0" t="n">
        <v>280.511508051877</v>
      </c>
    </row>
    <row r="512" customFormat="false" ht="15" hidden="false" customHeight="false" outlineLevel="0" collapsed="false">
      <c r="A512" s="0" t="n">
        <v>511</v>
      </c>
      <c r="B512" s="0" t="n">
        <v>291.49634828232</v>
      </c>
      <c r="C512" s="0" t="n">
        <v>301.832062658884</v>
      </c>
      <c r="D512" s="0" t="n">
        <v>281.368516148676</v>
      </c>
      <c r="E512" s="0" t="n">
        <v>276.006449140241</v>
      </c>
      <c r="F512" s="0" t="n">
        <v>281.884701549361</v>
      </c>
      <c r="G512" s="0" t="n">
        <v>312.236451918864</v>
      </c>
      <c r="H512" s="0" t="n">
        <v>391.353064235926</v>
      </c>
      <c r="I512" s="0" t="n">
        <v>354.965111820899</v>
      </c>
      <c r="J512" s="0" t="n">
        <v>337.255412240926</v>
      </c>
      <c r="K512" s="0" t="n">
        <v>325.427246064452</v>
      </c>
      <c r="L512" s="0" t="n">
        <v>345.695169372355</v>
      </c>
      <c r="M512" s="0" t="n">
        <v>312.837926129452</v>
      </c>
      <c r="N512" s="0" t="n">
        <v>293.526943631443</v>
      </c>
      <c r="O512" s="0" t="n">
        <v>284.038048480755</v>
      </c>
      <c r="P512" s="0" t="n">
        <v>282.172693213024</v>
      </c>
    </row>
    <row r="513" customFormat="false" ht="15" hidden="false" customHeight="false" outlineLevel="0" collapsed="false">
      <c r="A513" s="0" t="n">
        <v>512</v>
      </c>
      <c r="B513" s="0" t="n">
        <v>292.587315117163</v>
      </c>
      <c r="C513" s="0" t="n">
        <v>305.310964022511</v>
      </c>
      <c r="D513" s="0" t="n">
        <v>284.832840275243</v>
      </c>
      <c r="E513" s="0" t="n">
        <v>278.657762181988</v>
      </c>
      <c r="F513" s="0" t="n">
        <v>284.459018479173</v>
      </c>
      <c r="G513" s="0" t="n">
        <v>314.209198410671</v>
      </c>
      <c r="H513" s="0" t="n">
        <v>399.726139397579</v>
      </c>
      <c r="I513" s="0" t="n">
        <v>365.210849410848</v>
      </c>
      <c r="J513" s="0" t="n">
        <v>344.776492663522</v>
      </c>
      <c r="K513" s="0" t="n">
        <v>328.595972667057</v>
      </c>
      <c r="L513" s="0" t="n">
        <v>347.665589503399</v>
      </c>
      <c r="M513" s="0" t="n">
        <v>315.249025116626</v>
      </c>
      <c r="N513" s="0" t="n">
        <v>298.737932141512</v>
      </c>
      <c r="O513" s="0" t="n">
        <v>288.330824679547</v>
      </c>
      <c r="P513" s="0" t="n">
        <v>284.616067678285</v>
      </c>
    </row>
    <row r="514" customFormat="false" ht="15" hidden="false" customHeight="false" outlineLevel="0" collapsed="false">
      <c r="A514" s="0" t="n">
        <v>513</v>
      </c>
      <c r="B514" s="0" t="n">
        <v>293.887437149174</v>
      </c>
      <c r="C514" s="0" t="n">
        <v>309.536248851144</v>
      </c>
      <c r="D514" s="0" t="n">
        <v>287.8577494428</v>
      </c>
      <c r="E514" s="0" t="n">
        <v>280.863357304532</v>
      </c>
      <c r="F514" s="0" t="n">
        <v>286.024841435195</v>
      </c>
      <c r="G514" s="0" t="n">
        <v>315.75745457954</v>
      </c>
      <c r="H514" s="0" t="n">
        <v>408.98290011483</v>
      </c>
      <c r="I514" s="0" t="n">
        <v>376.57418586269</v>
      </c>
      <c r="J514" s="0" t="n">
        <v>351.954177793675</v>
      </c>
      <c r="K514" s="0" t="n">
        <v>330.163841834318</v>
      </c>
      <c r="L514" s="0" t="n">
        <v>348.175425224529</v>
      </c>
      <c r="M514" s="0" t="n">
        <v>316.679843709916</v>
      </c>
      <c r="N514" s="0" t="n">
        <v>303.10811653926</v>
      </c>
      <c r="O514" s="0" t="n">
        <v>291.953410771667</v>
      </c>
      <c r="P514" s="0" t="n">
        <v>286.238693558027</v>
      </c>
    </row>
    <row r="515" customFormat="false" ht="15" hidden="false" customHeight="false" outlineLevel="0" collapsed="false">
      <c r="A515" s="0" t="n">
        <v>514</v>
      </c>
      <c r="B515" s="0" t="n">
        <v>295.34765266565</v>
      </c>
      <c r="C515" s="0" t="n">
        <v>321.652864971925</v>
      </c>
      <c r="D515" s="0" t="n">
        <v>295.511515973644</v>
      </c>
      <c r="E515" s="0" t="n">
        <v>284.759623336219</v>
      </c>
      <c r="F515" s="0" t="n">
        <v>287.521741722146</v>
      </c>
      <c r="G515" s="0" t="n">
        <v>327.20729906319</v>
      </c>
      <c r="H515" s="0" t="n">
        <v>421.926493054657</v>
      </c>
      <c r="I515" s="0" t="n">
        <v>401.205601231167</v>
      </c>
      <c r="J515" s="0" t="n">
        <v>364.266714520824</v>
      </c>
      <c r="K515" s="0" t="n">
        <v>328.304418372058</v>
      </c>
      <c r="L515" s="0" t="n">
        <v>346.341997113761</v>
      </c>
      <c r="M515" s="0" t="n">
        <v>319.070796346223</v>
      </c>
      <c r="N515" s="0" t="n">
        <v>309.608068647749</v>
      </c>
      <c r="O515" s="0" t="n">
        <v>296.229851098716</v>
      </c>
      <c r="P515" s="0" t="n">
        <v>287.742234981681</v>
      </c>
    </row>
    <row r="516" customFormat="false" ht="15" hidden="false" customHeight="false" outlineLevel="0" collapsed="false">
      <c r="A516" s="0" t="n">
        <v>515</v>
      </c>
      <c r="B516" s="0" t="n">
        <v>310.469304735282</v>
      </c>
      <c r="C516" s="0" t="n">
        <v>328.328341099891</v>
      </c>
      <c r="D516" s="0" t="n">
        <v>305.360989185011</v>
      </c>
      <c r="E516" s="0" t="n">
        <v>292.628504137387</v>
      </c>
      <c r="F516" s="0" t="n">
        <v>294.728315173633</v>
      </c>
      <c r="G516" s="0" t="n">
        <v>351.638816856352</v>
      </c>
      <c r="H516" s="0" t="n">
        <v>413.991941422119</v>
      </c>
      <c r="I516" s="0" t="n">
        <v>414.373264827201</v>
      </c>
      <c r="J516" s="0" t="n">
        <v>365.176979889864</v>
      </c>
      <c r="K516" s="0" t="n">
        <v>322.791293471768</v>
      </c>
      <c r="L516" s="0" t="n">
        <v>370.72335968896</v>
      </c>
      <c r="M516" s="0" t="n">
        <v>321.081821094456</v>
      </c>
      <c r="N516" s="0" t="n">
        <v>313.322529497672</v>
      </c>
      <c r="O516" s="0" t="n">
        <v>296.353962287072</v>
      </c>
      <c r="P516" s="0" t="n">
        <v>286.446119412497</v>
      </c>
    </row>
    <row r="517" customFormat="false" ht="15" hidden="false" customHeight="false" outlineLevel="0" collapsed="false">
      <c r="A517" s="0" t="n">
        <v>516</v>
      </c>
      <c r="B517" s="0" t="n">
        <v>332.718549118732</v>
      </c>
      <c r="C517" s="0" t="n">
        <v>325.48316674599</v>
      </c>
      <c r="D517" s="0" t="n">
        <v>310.597947184896</v>
      </c>
      <c r="E517" s="0" t="n">
        <v>298.856389234975</v>
      </c>
      <c r="F517" s="0" t="n">
        <v>298.405341087403</v>
      </c>
      <c r="G517" s="0" t="n">
        <v>356.349752573736</v>
      </c>
      <c r="H517" s="0" t="n">
        <v>405.909639867248</v>
      </c>
      <c r="I517" s="0" t="n">
        <v>407.004547853939</v>
      </c>
      <c r="J517" s="0" t="n">
        <v>368.289850878668</v>
      </c>
      <c r="K517" s="0" t="n">
        <v>327.863067269279</v>
      </c>
      <c r="L517" s="0" t="n">
        <v>394.218213773241</v>
      </c>
      <c r="M517" s="0" t="n">
        <v>323.7866648767</v>
      </c>
      <c r="N517" s="0" t="n">
        <v>313.521005398456</v>
      </c>
      <c r="O517" s="0" t="n">
        <v>295.059390069211</v>
      </c>
      <c r="P517" s="0" t="n">
        <v>286.397088363761</v>
      </c>
    </row>
    <row r="518" customFormat="false" ht="15" hidden="false" customHeight="false" outlineLevel="0" collapsed="false">
      <c r="A518" s="0" t="n">
        <v>517</v>
      </c>
      <c r="B518" s="0" t="n">
        <v>374.511856422332</v>
      </c>
      <c r="C518" s="0" t="n">
        <v>375.723070136602</v>
      </c>
      <c r="D518" s="0" t="n">
        <v>328.340659433674</v>
      </c>
      <c r="E518" s="0" t="n">
        <v>325.019369032298</v>
      </c>
      <c r="F518" s="0" t="n">
        <v>357.393543214352</v>
      </c>
      <c r="G518" s="0" t="n">
        <v>442.946011454404</v>
      </c>
      <c r="H518" s="0" t="n">
        <v>456.077877345547</v>
      </c>
      <c r="I518" s="0" t="n">
        <v>385.766231380001</v>
      </c>
      <c r="J518" s="0" t="n">
        <v>358.997814851451</v>
      </c>
      <c r="K518" s="0" t="n">
        <v>399.845771929473</v>
      </c>
      <c r="L518" s="0" t="n">
        <v>490.330112082063</v>
      </c>
      <c r="M518" s="0" t="n">
        <v>375.509251231062</v>
      </c>
      <c r="N518" s="0" t="n">
        <v>322.778448859331</v>
      </c>
      <c r="O518" s="0" t="n">
        <v>306.434798094628</v>
      </c>
      <c r="P518" s="0" t="n">
        <v>323.576928782407</v>
      </c>
    </row>
    <row r="519" customFormat="false" ht="15" hidden="false" customHeight="false" outlineLevel="0" collapsed="false">
      <c r="A519" s="0" t="n">
        <v>518</v>
      </c>
      <c r="B519" s="0" t="n">
        <v>369.825690998164</v>
      </c>
      <c r="C519" s="0" t="n">
        <v>381.033466457753</v>
      </c>
      <c r="D519" s="0" t="n">
        <v>344.3517547017</v>
      </c>
      <c r="E519" s="0" t="n">
        <v>338.028808659927</v>
      </c>
      <c r="F519" s="0" t="n">
        <v>359.443865137089</v>
      </c>
      <c r="G519" s="0" t="n">
        <v>435.945533599882</v>
      </c>
      <c r="H519" s="0" t="n">
        <v>456.722930461263</v>
      </c>
      <c r="I519" s="0" t="n">
        <v>387.661064413168</v>
      </c>
      <c r="J519" s="0" t="n">
        <v>368.468645117872</v>
      </c>
      <c r="K519" s="0" t="n">
        <v>394.35894787493</v>
      </c>
      <c r="L519" s="0" t="n">
        <v>476.727741994854</v>
      </c>
      <c r="M519" s="0" t="n">
        <v>370.688828249173</v>
      </c>
      <c r="N519" s="0" t="n">
        <v>334.386024346381</v>
      </c>
      <c r="O519" s="0" t="n">
        <v>321.566685180343</v>
      </c>
      <c r="P519" s="0" t="n">
        <v>335.373802402987</v>
      </c>
    </row>
    <row r="520" customFormat="false" ht="15" hidden="false" customHeight="false" outlineLevel="0" collapsed="false">
      <c r="A520" s="0" t="n">
        <v>519</v>
      </c>
      <c r="B520" s="0" t="n">
        <v>368.971775811612</v>
      </c>
      <c r="C520" s="0" t="n">
        <v>379.675223610804</v>
      </c>
      <c r="D520" s="0" t="n">
        <v>346.925416575303</v>
      </c>
      <c r="E520" s="0" t="n">
        <v>345.252600215331</v>
      </c>
      <c r="F520" s="0" t="n">
        <v>361.737045824084</v>
      </c>
      <c r="G520" s="0" t="n">
        <v>431.095551389585</v>
      </c>
      <c r="H520" s="0" t="n">
        <v>454.622359726848</v>
      </c>
      <c r="I520" s="0" t="n">
        <v>389.109742823823</v>
      </c>
      <c r="J520" s="0" t="n">
        <v>380.583817771161</v>
      </c>
      <c r="K520" s="0" t="n">
        <v>401.432867019825</v>
      </c>
      <c r="L520" s="0" t="n">
        <v>473.597500752687</v>
      </c>
      <c r="M520" s="0" t="n">
        <v>366.55399520622</v>
      </c>
      <c r="N520" s="0" t="n">
        <v>339.366601919313</v>
      </c>
      <c r="O520" s="0" t="n">
        <v>333.056225855441</v>
      </c>
      <c r="P520" s="0" t="n">
        <v>341.836996854302</v>
      </c>
    </row>
    <row r="521" customFormat="false" ht="15" hidden="false" customHeight="false" outlineLevel="0" collapsed="false">
      <c r="A521" s="0" t="n">
        <v>520</v>
      </c>
      <c r="B521" s="0" t="n">
        <v>371.741406376049</v>
      </c>
      <c r="C521" s="0" t="n">
        <v>384.408047785843</v>
      </c>
      <c r="D521" s="0" t="n">
        <v>352.859885436385</v>
      </c>
      <c r="E521" s="0" t="n">
        <v>353.402371208519</v>
      </c>
      <c r="F521" s="0" t="n">
        <v>369.240177614328</v>
      </c>
      <c r="G521" s="0" t="n">
        <v>434.801562565762</v>
      </c>
      <c r="H521" s="0" t="n">
        <v>462.049669201432</v>
      </c>
      <c r="I521" s="0" t="n">
        <v>398.83189391701</v>
      </c>
      <c r="J521" s="0" t="n">
        <v>391.568352763982</v>
      </c>
      <c r="K521" s="0" t="n">
        <v>406.787130322917</v>
      </c>
      <c r="L521" s="0" t="n">
        <v>475.561820534713</v>
      </c>
      <c r="M521" s="0" t="n">
        <v>366.705606580361</v>
      </c>
      <c r="N521" s="0" t="n">
        <v>346.154106075151</v>
      </c>
      <c r="O521" s="0" t="n">
        <v>343.334192063925</v>
      </c>
      <c r="P521" s="0" t="n">
        <v>347.878762250017</v>
      </c>
    </row>
    <row r="522" customFormat="false" ht="15" hidden="false" customHeight="false" outlineLevel="0" collapsed="false">
      <c r="A522" s="0" t="n">
        <v>521</v>
      </c>
      <c r="B522" s="0" t="n">
        <v>355.149229096874</v>
      </c>
      <c r="C522" s="0" t="n">
        <v>374.29381864499</v>
      </c>
      <c r="D522" s="0" t="n">
        <v>353.361254934008</v>
      </c>
      <c r="E522" s="0" t="n">
        <v>343.209619331549</v>
      </c>
      <c r="F522" s="0" t="n">
        <v>342.822300675439</v>
      </c>
      <c r="G522" s="0" t="n">
        <v>355.020433695073</v>
      </c>
      <c r="H522" s="0" t="n">
        <v>418.868344703741</v>
      </c>
      <c r="I522" s="0" t="n">
        <v>392.612836098238</v>
      </c>
      <c r="J522" s="0" t="n">
        <v>375.574107880069</v>
      </c>
      <c r="K522" s="0" t="n">
        <v>368.207448144795</v>
      </c>
      <c r="L522" s="0" t="n">
        <v>373.056209857371</v>
      </c>
      <c r="M522" s="0" t="n">
        <v>390.091504008642</v>
      </c>
      <c r="N522" s="0" t="n">
        <v>360.096541819506</v>
      </c>
      <c r="O522" s="0" t="n">
        <v>345.186785196939</v>
      </c>
      <c r="P522" s="0" t="n">
        <v>342.77895165419</v>
      </c>
    </row>
    <row r="523" customFormat="false" ht="15" hidden="false" customHeight="false" outlineLevel="0" collapsed="false">
      <c r="A523" s="0" t="n">
        <v>522</v>
      </c>
      <c r="B523" s="0" t="n">
        <v>379.422927914801</v>
      </c>
      <c r="C523" s="0" t="n">
        <v>394.544057206964</v>
      </c>
      <c r="D523" s="0" t="n">
        <v>365.420039070758</v>
      </c>
      <c r="E523" s="0" t="n">
        <v>365.611177051455</v>
      </c>
      <c r="F523" s="0" t="n">
        <v>383.60442436904</v>
      </c>
      <c r="G523" s="0" t="n">
        <v>444.077828154263</v>
      </c>
      <c r="H523" s="0" t="n">
        <v>472.338993842714</v>
      </c>
      <c r="I523" s="0" t="n">
        <v>418.853002270439</v>
      </c>
      <c r="J523" s="0" t="n">
        <v>408.885752930667</v>
      </c>
      <c r="K523" s="0" t="n">
        <v>414.613236755668</v>
      </c>
      <c r="L523" s="0" t="n">
        <v>482.845916856721</v>
      </c>
      <c r="M523" s="0" t="n">
        <v>369.437313405358</v>
      </c>
      <c r="N523" s="0" t="n">
        <v>357.358060276033</v>
      </c>
      <c r="O523" s="0" t="n">
        <v>356.7734314318</v>
      </c>
      <c r="P523" s="0" t="n">
        <v>358.637893082803</v>
      </c>
    </row>
    <row r="524" customFormat="false" ht="15" hidden="false" customHeight="false" outlineLevel="0" collapsed="false">
      <c r="A524" s="0" t="n">
        <v>523</v>
      </c>
      <c r="B524" s="0" t="n">
        <v>379.572305461599</v>
      </c>
      <c r="C524" s="0" t="n">
        <v>397.093411631043</v>
      </c>
      <c r="D524" s="0" t="n">
        <v>368.062685287015</v>
      </c>
      <c r="E524" s="0" t="n">
        <v>368.16711095597</v>
      </c>
      <c r="F524" s="0" t="n">
        <v>385.925692094501</v>
      </c>
      <c r="G524" s="0" t="n">
        <v>445.685480151224</v>
      </c>
      <c r="H524" s="0" t="n">
        <v>476.525125586656</v>
      </c>
      <c r="I524" s="0" t="n">
        <v>426.683959935519</v>
      </c>
      <c r="J524" s="0" t="n">
        <v>415.080487760249</v>
      </c>
      <c r="K524" s="0" t="n">
        <v>416.745488074624</v>
      </c>
      <c r="L524" s="0" t="n">
        <v>482.764834190124</v>
      </c>
      <c r="M524" s="0" t="n">
        <v>372.203379606065</v>
      </c>
      <c r="N524" s="0" t="n">
        <v>360.881029366704</v>
      </c>
      <c r="O524" s="0" t="n">
        <v>358.847564585552</v>
      </c>
      <c r="P524" s="0" t="n">
        <v>361.016554093501</v>
      </c>
    </row>
    <row r="525" customFormat="false" ht="15" hidden="false" customHeight="false" outlineLevel="0" collapsed="false">
      <c r="A525" s="0" t="n">
        <v>524</v>
      </c>
      <c r="B525" s="0" t="n">
        <v>387.459184704034</v>
      </c>
      <c r="C525" s="0" t="n">
        <v>404.723668728911</v>
      </c>
      <c r="D525" s="0" t="n">
        <v>374.341431292444</v>
      </c>
      <c r="E525" s="0" t="n">
        <v>374.733105558927</v>
      </c>
      <c r="F525" s="0" t="n">
        <v>396.309478405947</v>
      </c>
      <c r="G525" s="0" t="n">
        <v>456.29073451991</v>
      </c>
      <c r="H525" s="0" t="n">
        <v>483.571832906696</v>
      </c>
      <c r="I525" s="0" t="n">
        <v>440.36693737672</v>
      </c>
      <c r="J525" s="0" t="n">
        <v>427.004879981595</v>
      </c>
      <c r="K525" s="0" t="n">
        <v>424.95700647984</v>
      </c>
      <c r="L525" s="0" t="n">
        <v>496.79616365453</v>
      </c>
      <c r="M525" s="0" t="n">
        <v>374.002609694113</v>
      </c>
      <c r="N525" s="0" t="n">
        <v>366.552939370551</v>
      </c>
      <c r="O525" s="0" t="n">
        <v>363.284362673956</v>
      </c>
      <c r="P525" s="0" t="n">
        <v>366.000368466587</v>
      </c>
    </row>
    <row r="526" customFormat="false" ht="15" hidden="false" customHeight="false" outlineLevel="0" collapsed="false">
      <c r="A526" s="0" t="n">
        <v>525</v>
      </c>
      <c r="B526" s="0" t="n">
        <v>398.726079447825</v>
      </c>
      <c r="C526" s="0" t="n">
        <v>411.03450858874</v>
      </c>
      <c r="D526" s="0" t="n">
        <v>379.72000362023</v>
      </c>
      <c r="E526" s="0" t="n">
        <v>380.834468963218</v>
      </c>
      <c r="F526" s="0" t="n">
        <v>404.947370562415</v>
      </c>
      <c r="G526" s="0" t="n">
        <v>464.182939286146</v>
      </c>
      <c r="H526" s="0" t="n">
        <v>491.428013264129</v>
      </c>
      <c r="I526" s="0" t="n">
        <v>454.455230873873</v>
      </c>
      <c r="J526" s="0" t="n">
        <v>439.224713159442</v>
      </c>
      <c r="K526" s="0" t="n">
        <v>434.022228265415</v>
      </c>
      <c r="L526" s="0" t="n">
        <v>508.334000433492</v>
      </c>
      <c r="M526" s="0" t="n">
        <v>374.829181968664</v>
      </c>
      <c r="N526" s="0" t="n">
        <v>371.288472018817</v>
      </c>
      <c r="O526" s="0" t="n">
        <v>367.551275164091</v>
      </c>
      <c r="P526" s="0" t="n">
        <v>370.052970051637</v>
      </c>
    </row>
    <row r="527" customFormat="false" ht="15" hidden="false" customHeight="false" outlineLevel="0" collapsed="false">
      <c r="A527" s="0" t="n">
        <v>526</v>
      </c>
      <c r="B527" s="0" t="n">
        <v>416.837968888299</v>
      </c>
      <c r="C527" s="0" t="n">
        <v>435.970699580247</v>
      </c>
      <c r="D527" s="0" t="n">
        <v>393.349142458012</v>
      </c>
      <c r="E527" s="0" t="n">
        <v>391.411374555901</v>
      </c>
      <c r="F527" s="0" t="n">
        <v>408.815677891343</v>
      </c>
      <c r="G527" s="0" t="n">
        <v>485.284157035333</v>
      </c>
      <c r="H527" s="0" t="n">
        <v>505.190930659371</v>
      </c>
      <c r="I527" s="0" t="n">
        <v>490.86205566648</v>
      </c>
      <c r="J527" s="0" t="n">
        <v>462.521820308099</v>
      </c>
      <c r="K527" s="0" t="n">
        <v>439.194730311134</v>
      </c>
      <c r="L527" s="0" t="n">
        <v>514.710354061366</v>
      </c>
      <c r="M527" s="0" t="n">
        <v>375.522213657952</v>
      </c>
      <c r="N527" s="0" t="n">
        <v>377.212684434311</v>
      </c>
      <c r="O527" s="0" t="n">
        <v>375.290955075791</v>
      </c>
      <c r="P527" s="0" t="n">
        <v>378.194141337674</v>
      </c>
    </row>
    <row r="528" customFormat="false" ht="15" hidden="false" customHeight="false" outlineLevel="0" collapsed="false">
      <c r="A528" s="0" t="n">
        <v>527</v>
      </c>
      <c r="B528" s="0" t="n">
        <v>446.562992349454</v>
      </c>
      <c r="C528" s="0" t="n">
        <v>463.265856653836</v>
      </c>
      <c r="D528" s="0" t="n">
        <v>412.525436221607</v>
      </c>
      <c r="E528" s="0" t="n">
        <v>404.936033360549</v>
      </c>
      <c r="F528" s="0" t="n">
        <v>419.843224588999</v>
      </c>
      <c r="G528" s="0" t="n">
        <v>552.833838020306</v>
      </c>
      <c r="H528" s="0" t="n">
        <v>480.664793075976</v>
      </c>
      <c r="I528" s="0" t="n">
        <v>514.231642231159</v>
      </c>
      <c r="J528" s="0" t="n">
        <v>473.027974951683</v>
      </c>
      <c r="K528" s="0" t="n">
        <v>430.375917812542</v>
      </c>
      <c r="L528" s="0" t="n">
        <v>563.893120761543</v>
      </c>
      <c r="M528" s="0" t="n">
        <v>393.365573479004</v>
      </c>
      <c r="N528" s="0" t="n">
        <v>379.787803152425</v>
      </c>
      <c r="O528" s="0" t="n">
        <v>376.785883071653</v>
      </c>
      <c r="P528" s="0" t="n">
        <v>379.091541988638</v>
      </c>
    </row>
    <row r="529" customFormat="false" ht="15" hidden="false" customHeight="false" outlineLevel="0" collapsed="false">
      <c r="A529" s="0" t="n">
        <v>528</v>
      </c>
      <c r="B529" s="0" t="n">
        <v>497.032144477814</v>
      </c>
      <c r="C529" s="0" t="n">
        <v>462.351443606274</v>
      </c>
      <c r="D529" s="0" t="n">
        <v>422.708003917267</v>
      </c>
      <c r="E529" s="0" t="n">
        <v>421.42342913094</v>
      </c>
      <c r="F529" s="0" t="n">
        <v>434.990813038211</v>
      </c>
      <c r="G529" s="0" t="n">
        <v>584.375242956273</v>
      </c>
      <c r="H529" s="0" t="n">
        <v>461.489359988417</v>
      </c>
      <c r="I529" s="0" t="n">
        <v>504.700728844309</v>
      </c>
      <c r="J529" s="0" t="n">
        <v>472.519665604694</v>
      </c>
      <c r="K529" s="0" t="n">
        <v>433.204442977243</v>
      </c>
      <c r="L529" s="0" t="n">
        <v>631.880568368144</v>
      </c>
      <c r="M529" s="0" t="n">
        <v>410.936065761856</v>
      </c>
      <c r="N529" s="0" t="n">
        <v>383.6978007398</v>
      </c>
      <c r="O529" s="0" t="n">
        <v>375.3529964852</v>
      </c>
      <c r="P529" s="0" t="n">
        <v>381.076704661095</v>
      </c>
    </row>
    <row r="530" customFormat="false" ht="15" hidden="false" customHeight="false" outlineLevel="0" collapsed="false">
      <c r="A530" s="0" t="n">
        <v>529</v>
      </c>
      <c r="B530" s="0" t="n">
        <v>210.680013259908</v>
      </c>
      <c r="C530" s="0" t="n">
        <v>34.0493951233813</v>
      </c>
      <c r="D530" s="0" t="n">
        <v>65.986992217668</v>
      </c>
      <c r="E530" s="0" t="n">
        <v>128.618564443117</v>
      </c>
      <c r="F530" s="0" t="n">
        <v>191.266044271061</v>
      </c>
      <c r="G530" s="0" t="n">
        <v>266.701123910987</v>
      </c>
      <c r="H530" s="0" t="n">
        <v>79.4450675730555</v>
      </c>
      <c r="I530" s="0" t="n">
        <v>86.5300038251795</v>
      </c>
      <c r="J530" s="0" t="n">
        <v>115.93630069297</v>
      </c>
      <c r="K530" s="0" t="n">
        <v>151.409968090935</v>
      </c>
      <c r="L530" s="0" t="n">
        <v>195.457399280929</v>
      </c>
      <c r="M530" s="0" t="n">
        <v>1.40821644628089</v>
      </c>
      <c r="N530" s="0" t="n">
        <v>51.9057755994527</v>
      </c>
      <c r="O530" s="0" t="n">
        <v>114.276807043985</v>
      </c>
      <c r="P530" s="0" t="n">
        <v>170.210896151633</v>
      </c>
    </row>
    <row r="531" customFormat="false" ht="15" hidden="false" customHeight="false" outlineLevel="0" collapsed="false">
      <c r="A531" s="0" t="n">
        <v>530</v>
      </c>
      <c r="B531" s="0" t="n">
        <v>200.904969678695</v>
      </c>
      <c r="C531" s="0" t="n">
        <v>95.7101340710412</v>
      </c>
      <c r="D531" s="0" t="n">
        <v>94.3147272326087</v>
      </c>
      <c r="E531" s="0" t="n">
        <v>130.099050478914</v>
      </c>
      <c r="F531" s="0" t="n">
        <v>183.271485590488</v>
      </c>
      <c r="G531" s="0" t="n">
        <v>268.173118846642</v>
      </c>
      <c r="H531" s="0" t="n">
        <v>144.395678539231</v>
      </c>
      <c r="I531" s="0" t="n">
        <v>128.622684160193</v>
      </c>
      <c r="J531" s="0" t="n">
        <v>145.672044225263</v>
      </c>
      <c r="K531" s="0" t="n">
        <v>173.878967865496</v>
      </c>
      <c r="L531" s="0" t="n">
        <v>250.862427783685</v>
      </c>
      <c r="M531" s="0" t="n">
        <v>70.99461539848</v>
      </c>
      <c r="N531" s="0" t="n">
        <v>80.9382951884861</v>
      </c>
      <c r="O531" s="0" t="n">
        <v>114.012265848577</v>
      </c>
      <c r="P531" s="0" t="n">
        <v>155.746221063642</v>
      </c>
    </row>
    <row r="532" customFormat="false" ht="15" hidden="false" customHeight="false" outlineLevel="0" collapsed="false">
      <c r="A532" s="0" t="n">
        <v>531</v>
      </c>
      <c r="B532" s="0" t="n">
        <v>235.124252762689</v>
      </c>
      <c r="C532" s="0" t="n">
        <v>145.769219294085</v>
      </c>
      <c r="D532" s="0" t="n">
        <v>129.348417957389</v>
      </c>
      <c r="E532" s="0" t="n">
        <v>153.121650779235</v>
      </c>
      <c r="F532" s="0" t="n">
        <v>204.740096016946</v>
      </c>
      <c r="G532" s="0" t="n">
        <v>294.521258150759</v>
      </c>
      <c r="H532" s="0" t="n">
        <v>201.419996130783</v>
      </c>
      <c r="I532" s="0" t="n">
        <v>185.24228170134</v>
      </c>
      <c r="J532" s="0" t="n">
        <v>198.339432680615</v>
      </c>
      <c r="K532" s="0" t="n">
        <v>228.269559509201</v>
      </c>
      <c r="L532" s="0" t="n">
        <v>319.014140638621</v>
      </c>
      <c r="M532" s="0" t="n">
        <v>139.984732557403</v>
      </c>
      <c r="N532" s="0" t="n">
        <v>131.144520524653</v>
      </c>
      <c r="O532" s="0" t="n">
        <v>145.903354318957</v>
      </c>
      <c r="P532" s="0" t="n">
        <v>182.710446844703</v>
      </c>
    </row>
    <row r="533" customFormat="false" ht="15" hidden="false" customHeight="false" outlineLevel="0" collapsed="false">
      <c r="A533" s="0" t="n">
        <v>532</v>
      </c>
      <c r="B533" s="0" t="n">
        <v>264.362939560747</v>
      </c>
      <c r="C533" s="0" t="n">
        <v>186.415994830038</v>
      </c>
      <c r="D533" s="0" t="n">
        <v>170.183110445567</v>
      </c>
      <c r="E533" s="0" t="n">
        <v>186.403394682701</v>
      </c>
      <c r="F533" s="0" t="n">
        <v>229.761538135866</v>
      </c>
      <c r="G533" s="0" t="n">
        <v>309.200932608879</v>
      </c>
      <c r="H533" s="0" t="n">
        <v>261.352647421265</v>
      </c>
      <c r="I533" s="0" t="n">
        <v>242.080667695146</v>
      </c>
      <c r="J533" s="0" t="n">
        <v>245.092876411112</v>
      </c>
      <c r="K533" s="0" t="n">
        <v>271.105571926725</v>
      </c>
      <c r="L533" s="0" t="n">
        <v>352.279656238785</v>
      </c>
      <c r="M533" s="0" t="n">
        <v>199.57114778038</v>
      </c>
      <c r="N533" s="0" t="n">
        <v>186.081231242802</v>
      </c>
      <c r="O533" s="0" t="n">
        <v>187.935789060115</v>
      </c>
      <c r="P533" s="0" t="n">
        <v>207.294586555795</v>
      </c>
    </row>
    <row r="534" customFormat="false" ht="15" hidden="false" customHeight="false" outlineLevel="0" collapsed="false">
      <c r="A534" s="0" t="n">
        <v>533</v>
      </c>
      <c r="B534" s="0" t="n">
        <v>273.3289785976</v>
      </c>
      <c r="C534" s="0" t="n">
        <v>216.306837977668</v>
      </c>
      <c r="D534" s="0" t="n">
        <v>200.121798269479</v>
      </c>
      <c r="E534" s="0" t="n">
        <v>207.883341912511</v>
      </c>
      <c r="F534" s="0" t="n">
        <v>244.733629886803</v>
      </c>
      <c r="G534" s="0" t="n">
        <v>309.557474136567</v>
      </c>
      <c r="H534" s="0" t="n">
        <v>311.784843130233</v>
      </c>
      <c r="I534" s="0" t="n">
        <v>283.353792357289</v>
      </c>
      <c r="J534" s="0" t="n">
        <v>279.519030548508</v>
      </c>
      <c r="K534" s="0" t="n">
        <v>298.023055728897</v>
      </c>
      <c r="L534" s="0" t="n">
        <v>364.622762925706</v>
      </c>
      <c r="M534" s="0" t="n">
        <v>231.360054119995</v>
      </c>
      <c r="N534" s="0" t="n">
        <v>218.886807539574</v>
      </c>
      <c r="O534" s="0" t="n">
        <v>213.92474782144</v>
      </c>
      <c r="P534" s="0" t="n">
        <v>217.700694640152</v>
      </c>
    </row>
    <row r="535" customFormat="false" ht="15" hidden="false" customHeight="false" outlineLevel="0" collapsed="false">
      <c r="A535" s="0" t="n">
        <v>534</v>
      </c>
      <c r="B535" s="0" t="n">
        <v>278.078154975106</v>
      </c>
      <c r="C535" s="0" t="n">
        <v>227.666191571683</v>
      </c>
      <c r="D535" s="0" t="n">
        <v>212.272136539119</v>
      </c>
      <c r="E535" s="0" t="n">
        <v>218.102950986115</v>
      </c>
      <c r="F535" s="0" t="n">
        <v>255.488912392358</v>
      </c>
      <c r="G535" s="0" t="n">
        <v>317.287177965576</v>
      </c>
      <c r="H535" s="0" t="n">
        <v>329.650387652085</v>
      </c>
      <c r="I535" s="0" t="n">
        <v>298.670590287789</v>
      </c>
      <c r="J535" s="0" t="n">
        <v>291.903683999354</v>
      </c>
      <c r="K535" s="0" t="n">
        <v>306.420968125293</v>
      </c>
      <c r="L535" s="0" t="n">
        <v>367.12218167018</v>
      </c>
      <c r="M535" s="0" t="n">
        <v>239.261620647406</v>
      </c>
      <c r="N535" s="0" t="n">
        <v>230.337700369247</v>
      </c>
      <c r="O535" s="0" t="n">
        <v>224.490188514392</v>
      </c>
      <c r="P535" s="0" t="n">
        <v>224.797597357206</v>
      </c>
    </row>
    <row r="536" customFormat="false" ht="15" hidden="false" customHeight="false" outlineLevel="0" collapsed="false">
      <c r="A536" s="0" t="n">
        <v>535</v>
      </c>
      <c r="B536" s="0" t="n">
        <v>265.017236635045</v>
      </c>
      <c r="C536" s="0" t="n">
        <v>242.530344041082</v>
      </c>
      <c r="D536" s="0" t="n">
        <v>218.059057756132</v>
      </c>
      <c r="E536" s="0" t="n">
        <v>217.84662194149</v>
      </c>
      <c r="F536" s="0" t="n">
        <v>251.913593143851</v>
      </c>
      <c r="G536" s="0" t="n">
        <v>309.267011699606</v>
      </c>
      <c r="H536" s="0" t="n">
        <v>341.425727066665</v>
      </c>
      <c r="I536" s="0" t="n">
        <v>303.891350699717</v>
      </c>
      <c r="J536" s="0" t="n">
        <v>292.493419061784</v>
      </c>
      <c r="K536" s="0" t="n">
        <v>299.466956761854</v>
      </c>
      <c r="L536" s="0" t="n">
        <v>355.512297020862</v>
      </c>
      <c r="M536" s="0" t="n">
        <v>239.516563638376</v>
      </c>
      <c r="N536" s="0" t="n">
        <v>230.519473981695</v>
      </c>
      <c r="O536" s="0" t="n">
        <v>225.526376737484</v>
      </c>
      <c r="P536" s="0" t="n">
        <v>223.22686030903</v>
      </c>
    </row>
    <row r="537" customFormat="false" ht="15" hidden="false" customHeight="false" outlineLevel="0" collapsed="false">
      <c r="A537" s="0" t="n">
        <v>536</v>
      </c>
      <c r="B537" s="0" t="n">
        <v>277.930427184685</v>
      </c>
      <c r="C537" s="0" t="n">
        <v>303.131737015225</v>
      </c>
      <c r="D537" s="0" t="n">
        <v>258.358128958442</v>
      </c>
      <c r="E537" s="0" t="n">
        <v>242.857152169222</v>
      </c>
      <c r="F537" s="0" t="n">
        <v>271.182918957475</v>
      </c>
      <c r="G537" s="0" t="n">
        <v>346.627392340839</v>
      </c>
      <c r="H537" s="0" t="n">
        <v>384.662786239261</v>
      </c>
      <c r="I537" s="0" t="n">
        <v>347.408818844851</v>
      </c>
      <c r="J537" s="0" t="n">
        <v>323.884858747605</v>
      </c>
      <c r="K537" s="0" t="n">
        <v>318.202572555001</v>
      </c>
      <c r="L537" s="0" t="n">
        <v>366.388817730378</v>
      </c>
      <c r="M537" s="0" t="n">
        <v>266.586872892516</v>
      </c>
      <c r="N537" s="0" t="n">
        <v>261.643045850668</v>
      </c>
      <c r="O537" s="0" t="n">
        <v>255.19753768441</v>
      </c>
      <c r="P537" s="0" t="n">
        <v>239.267453673959</v>
      </c>
    </row>
    <row r="538" customFormat="false" ht="15" hidden="false" customHeight="false" outlineLevel="0" collapsed="false">
      <c r="A538" s="0" t="n">
        <v>537</v>
      </c>
      <c r="B538" s="0" t="n">
        <v>469.421340315862</v>
      </c>
      <c r="C538" s="0" t="n">
        <v>481.882508308335</v>
      </c>
      <c r="D538" s="0" t="n">
        <v>440.202278446971</v>
      </c>
      <c r="E538" s="0" t="n">
        <v>447.097330665401</v>
      </c>
      <c r="F538" s="0" t="n">
        <v>489.667291428049</v>
      </c>
      <c r="G538" s="0" t="n">
        <v>564.933878596511</v>
      </c>
      <c r="H538" s="0" t="n">
        <v>541.105634446821</v>
      </c>
      <c r="I538" s="0" t="n">
        <v>494.108533255799</v>
      </c>
      <c r="J538" s="0" t="n">
        <v>487.02409912118</v>
      </c>
      <c r="K538" s="0" t="n">
        <v>500.32348193927</v>
      </c>
      <c r="L538" s="0" t="n">
        <v>625.588027646548</v>
      </c>
      <c r="M538" s="0" t="n">
        <v>408.686395900916</v>
      </c>
      <c r="N538" s="0" t="n">
        <v>410.178504442607</v>
      </c>
      <c r="O538" s="0" t="n">
        <v>407.715800077948</v>
      </c>
      <c r="P538" s="0" t="n">
        <v>413.143119916969</v>
      </c>
    </row>
    <row r="539" customFormat="false" ht="15" hidden="false" customHeight="false" outlineLevel="0" collapsed="false">
      <c r="A539" s="0" t="n">
        <v>538</v>
      </c>
      <c r="B539" s="0" t="n">
        <v>504.544155237644</v>
      </c>
      <c r="C539" s="0" t="n">
        <v>514.806944092158</v>
      </c>
      <c r="D539" s="0" t="n">
        <v>459.3835314932</v>
      </c>
      <c r="E539" s="0" t="n">
        <v>464.283371049128</v>
      </c>
      <c r="F539" s="0" t="n">
        <v>495.710179263189</v>
      </c>
      <c r="G539" s="0" t="n">
        <v>597.550780370818</v>
      </c>
      <c r="H539" s="0" t="n">
        <v>558.222421248941</v>
      </c>
      <c r="I539" s="0" t="n">
        <v>535.514124529764</v>
      </c>
      <c r="J539" s="0" t="n">
        <v>515.155695947035</v>
      </c>
      <c r="K539" s="0" t="n">
        <v>509.964355730523</v>
      </c>
      <c r="L539" s="0" t="n">
        <v>642.408813981946</v>
      </c>
      <c r="M539" s="0" t="n">
        <v>409.517083830804</v>
      </c>
      <c r="N539" s="0" t="n">
        <v>416.456852839482</v>
      </c>
      <c r="O539" s="0" t="n">
        <v>417.294933555543</v>
      </c>
      <c r="P539" s="0" t="n">
        <v>426.2732358004</v>
      </c>
    </row>
    <row r="540" customFormat="false" ht="15" hidden="false" customHeight="false" outlineLevel="0" collapsed="false">
      <c r="A540" s="0" t="n">
        <v>539</v>
      </c>
      <c r="B540" s="0" t="n">
        <v>550.963960849256</v>
      </c>
      <c r="C540" s="0" t="n">
        <v>563.140986522095</v>
      </c>
      <c r="D540" s="0" t="n">
        <v>487.492857783623</v>
      </c>
      <c r="E540" s="0" t="n">
        <v>482.497009491045</v>
      </c>
      <c r="F540" s="0" t="n">
        <v>501.914831066352</v>
      </c>
      <c r="G540" s="0" t="n">
        <v>695.515643784035</v>
      </c>
      <c r="H540" s="0" t="n">
        <v>525.193455827526</v>
      </c>
      <c r="I540" s="0" t="n">
        <v>563.44615337999</v>
      </c>
      <c r="J540" s="0" t="n">
        <v>527.343184110094</v>
      </c>
      <c r="K540" s="0" t="n">
        <v>488.671205035343</v>
      </c>
      <c r="L540" s="0" t="n">
        <v>723.517762010955</v>
      </c>
      <c r="M540" s="0" t="n">
        <v>437.319259576459</v>
      </c>
      <c r="N540" s="0" t="n">
        <v>416.346837400027</v>
      </c>
      <c r="O540" s="0" t="n">
        <v>419.359119693622</v>
      </c>
      <c r="P540" s="0" t="n">
        <v>434.063061478731</v>
      </c>
    </row>
    <row r="541" customFormat="false" ht="15" hidden="false" customHeight="false" outlineLevel="0" collapsed="false">
      <c r="A541" s="0" t="n">
        <v>540</v>
      </c>
      <c r="B541" s="0" t="n">
        <v>629.035382029658</v>
      </c>
      <c r="C541" s="0" t="n">
        <v>563.696247729314</v>
      </c>
      <c r="D541" s="0" t="n">
        <v>500.477078753079</v>
      </c>
      <c r="E541" s="0" t="n">
        <v>507.982211685565</v>
      </c>
      <c r="F541" s="0" t="n">
        <v>530.805540770272</v>
      </c>
      <c r="G541" s="0" t="n">
        <v>751.480501483108</v>
      </c>
      <c r="H541" s="0" t="n">
        <v>495.491210840289</v>
      </c>
      <c r="I541" s="0" t="n">
        <v>551.480301173027</v>
      </c>
      <c r="J541" s="0" t="n">
        <v>526.989244593034</v>
      </c>
      <c r="K541" s="0" t="n">
        <v>488.113028845749</v>
      </c>
      <c r="L541" s="0" t="n">
        <v>837.062265089387</v>
      </c>
      <c r="M541" s="0" t="n">
        <v>469.464680793067</v>
      </c>
      <c r="N541" s="0" t="n">
        <v>422.326440749464</v>
      </c>
      <c r="O541" s="0" t="n">
        <v>416.948978268753</v>
      </c>
      <c r="P541" s="0" t="n">
        <v>433.513901565181</v>
      </c>
    </row>
    <row r="542" customFormat="false" ht="15" hidden="false" customHeight="false" outlineLevel="0" collapsed="false">
      <c r="A542" s="0" t="n">
        <v>541</v>
      </c>
      <c r="B542" s="0" t="n">
        <v>217.606904356574</v>
      </c>
      <c r="C542" s="0" t="n">
        <v>34.3059979895116</v>
      </c>
      <c r="D542" s="0" t="n">
        <v>90.0586923215198</v>
      </c>
      <c r="E542" s="0" t="n">
        <v>146.893384198853</v>
      </c>
      <c r="F542" s="0" t="n">
        <v>219.115496825559</v>
      </c>
      <c r="G542" s="0" t="n">
        <v>299.705747456823</v>
      </c>
      <c r="H542" s="0" t="n">
        <v>42.866603544458</v>
      </c>
      <c r="I542" s="0" t="n">
        <v>49.581293275794</v>
      </c>
      <c r="J542" s="0" t="n">
        <v>87.0922779306017</v>
      </c>
      <c r="K542" s="0" t="n">
        <v>134.27996406134</v>
      </c>
      <c r="L542" s="0" t="n">
        <v>193.130617895033</v>
      </c>
      <c r="M542" s="0" t="n">
        <v>-8.34198099390757</v>
      </c>
      <c r="N542" s="0" t="n">
        <v>60.8312178413225</v>
      </c>
      <c r="O542" s="0" t="n">
        <v>128.844884509776</v>
      </c>
      <c r="P542" s="0" t="n">
        <v>186.952138324909</v>
      </c>
    </row>
    <row r="543" customFormat="false" ht="15" hidden="false" customHeight="false" outlineLevel="0" collapsed="false">
      <c r="A543" s="0" t="n">
        <v>542</v>
      </c>
      <c r="B543" s="0" t="n">
        <v>210.402764622187</v>
      </c>
      <c r="C543" s="0" t="n">
        <v>82.9749046599728</v>
      </c>
      <c r="D543" s="0" t="n">
        <v>93.1692578347662</v>
      </c>
      <c r="E543" s="0" t="n">
        <v>134.404602778226</v>
      </c>
      <c r="F543" s="0" t="n">
        <v>200.156529340642</v>
      </c>
      <c r="G543" s="0" t="n">
        <v>300.56588881579</v>
      </c>
      <c r="H543" s="0" t="n">
        <v>95.0157065701406</v>
      </c>
      <c r="I543" s="0" t="n">
        <v>80.7667201395523</v>
      </c>
      <c r="J543" s="0" t="n">
        <v>106.755846746279</v>
      </c>
      <c r="K543" s="0" t="n">
        <v>155.845096934167</v>
      </c>
      <c r="L543" s="0" t="n">
        <v>268.380354838083</v>
      </c>
      <c r="M543" s="0" t="n">
        <v>45.3382394273352</v>
      </c>
      <c r="N543" s="0" t="n">
        <v>71.6222056195328</v>
      </c>
      <c r="O543" s="0" t="n">
        <v>110.15722654357</v>
      </c>
      <c r="P543" s="0" t="n">
        <v>164.475335672937</v>
      </c>
    </row>
    <row r="544" customFormat="false" ht="15" hidden="false" customHeight="false" outlineLevel="0" collapsed="false">
      <c r="A544" s="0" t="n">
        <v>543</v>
      </c>
      <c r="B544" s="0" t="n">
        <v>262.20686503026</v>
      </c>
      <c r="C544" s="0" t="n">
        <v>143.351538805264</v>
      </c>
      <c r="D544" s="0" t="n">
        <v>135.042744044406</v>
      </c>
      <c r="E544" s="0" t="n">
        <v>168.91665051207</v>
      </c>
      <c r="F544" s="0" t="n">
        <v>224.849523957472</v>
      </c>
      <c r="G544" s="0" t="n">
        <v>329.362679560227</v>
      </c>
      <c r="H544" s="0" t="n">
        <v>183.603420154109</v>
      </c>
      <c r="I544" s="0" t="n">
        <v>167.115905371607</v>
      </c>
      <c r="J544" s="0" t="n">
        <v>181.786044308059</v>
      </c>
      <c r="K544" s="0" t="n">
        <v>250.403917410892</v>
      </c>
      <c r="L544" s="0" t="n">
        <v>353.746490048674</v>
      </c>
      <c r="M544" s="0" t="n">
        <v>134.753140852576</v>
      </c>
      <c r="N544" s="0" t="n">
        <v>134.440972823395</v>
      </c>
      <c r="O544" s="0" t="n">
        <v>153.388545274098</v>
      </c>
      <c r="P544" s="0" t="n">
        <v>206.351376189012</v>
      </c>
    </row>
    <row r="545" customFormat="false" ht="15" hidden="false" customHeight="false" outlineLevel="0" collapsed="false">
      <c r="A545" s="0" t="n">
        <v>544</v>
      </c>
      <c r="B545" s="0" t="n">
        <v>293.883818568667</v>
      </c>
      <c r="C545" s="0" t="n">
        <v>184.920262183295</v>
      </c>
      <c r="D545" s="0" t="n">
        <v>171.946386988619</v>
      </c>
      <c r="E545" s="0" t="n">
        <v>200.546731665361</v>
      </c>
      <c r="F545" s="0" t="n">
        <v>249.670832314706</v>
      </c>
      <c r="G545" s="0" t="n">
        <v>344.651314837994</v>
      </c>
      <c r="H545" s="0" t="n">
        <v>237.653108009366</v>
      </c>
      <c r="I545" s="0" t="n">
        <v>219.695731081998</v>
      </c>
      <c r="J545" s="0" t="n">
        <v>225.712166460275</v>
      </c>
      <c r="K545" s="0" t="n">
        <v>286.789976289811</v>
      </c>
      <c r="L545" s="0" t="n">
        <v>386.594533138097</v>
      </c>
      <c r="M545" s="0" t="n">
        <v>189.434256986573</v>
      </c>
      <c r="N545" s="0" t="n">
        <v>178.662225274889</v>
      </c>
      <c r="O545" s="0" t="n">
        <v>185.285102116839</v>
      </c>
      <c r="P545" s="0" t="n">
        <v>214.629830717507</v>
      </c>
    </row>
    <row r="546" customFormat="false" ht="15" hidden="false" customHeight="false" outlineLevel="0" collapsed="false">
      <c r="A546" s="0" t="n">
        <v>545</v>
      </c>
      <c r="B546" s="0" t="n">
        <v>309.162287066006</v>
      </c>
      <c r="C546" s="0" t="n">
        <v>208.851130949853</v>
      </c>
      <c r="D546" s="0" t="n">
        <v>205.545832773781</v>
      </c>
      <c r="E546" s="0" t="n">
        <v>225.822450743933</v>
      </c>
      <c r="F546" s="0" t="n">
        <v>269.881936171201</v>
      </c>
      <c r="G546" s="0" t="n">
        <v>346.549816083381</v>
      </c>
      <c r="H546" s="0" t="n">
        <v>307.257901494189</v>
      </c>
      <c r="I546" s="0" t="n">
        <v>268.728822436419</v>
      </c>
      <c r="J546" s="0" t="n">
        <v>268.236729286783</v>
      </c>
      <c r="K546" s="0" t="n">
        <v>314.97510407473</v>
      </c>
      <c r="L546" s="0" t="n">
        <v>398.074727673042</v>
      </c>
      <c r="M546" s="0" t="n">
        <v>216.553682601788</v>
      </c>
      <c r="N546" s="0" t="n">
        <v>212.374607252</v>
      </c>
      <c r="O546" s="0" t="n">
        <v>210.83319649849</v>
      </c>
      <c r="P546" s="0" t="n">
        <v>220.490499295234</v>
      </c>
    </row>
    <row r="547" customFormat="false" ht="15" hidden="false" customHeight="false" outlineLevel="0" collapsed="false">
      <c r="A547" s="0" t="n">
        <v>546</v>
      </c>
      <c r="B547" s="0" t="n">
        <v>294.038578904317</v>
      </c>
      <c r="C547" s="0" t="n">
        <v>218.605418870742</v>
      </c>
      <c r="D547" s="0" t="n">
        <v>211.726716186081</v>
      </c>
      <c r="E547" s="0" t="n">
        <v>225.472895146072</v>
      </c>
      <c r="F547" s="0" t="n">
        <v>275.413421722241</v>
      </c>
      <c r="G547" s="0" t="n">
        <v>350.422902136585</v>
      </c>
      <c r="H547" s="0" t="n">
        <v>317.549424179576</v>
      </c>
      <c r="I547" s="0" t="n">
        <v>277.932782323427</v>
      </c>
      <c r="J547" s="0" t="n">
        <v>270.624227152095</v>
      </c>
      <c r="K547" s="0" t="n">
        <v>306.860819038284</v>
      </c>
      <c r="L547" s="0" t="n">
        <v>387.331925193753</v>
      </c>
      <c r="M547" s="0" t="n">
        <v>215.748480553831</v>
      </c>
      <c r="N547" s="0" t="n">
        <v>212.921737174291</v>
      </c>
      <c r="O547" s="0" t="n">
        <v>212.134107591064</v>
      </c>
      <c r="P547" s="0" t="n">
        <v>213.674798675558</v>
      </c>
    </row>
    <row r="548" customFormat="false" ht="15" hidden="false" customHeight="false" outlineLevel="0" collapsed="false">
      <c r="A548" s="0" t="n">
        <v>547</v>
      </c>
      <c r="B548" s="0" t="n">
        <v>278.048243486677</v>
      </c>
      <c r="C548" s="0" t="n">
        <v>237.431844285899</v>
      </c>
      <c r="D548" s="0" t="n">
        <v>219.914920119558</v>
      </c>
      <c r="E548" s="0" t="n">
        <v>224.338530263282</v>
      </c>
      <c r="F548" s="0" t="n">
        <v>268.970779547753</v>
      </c>
      <c r="G548" s="0" t="n">
        <v>338.797767863626</v>
      </c>
      <c r="H548" s="0" t="n">
        <v>328.32703036215</v>
      </c>
      <c r="I548" s="0" t="n">
        <v>284.587551918907</v>
      </c>
      <c r="J548" s="0" t="n">
        <v>267.619538245228</v>
      </c>
      <c r="K548" s="0" t="n">
        <v>297.266676595516</v>
      </c>
      <c r="L548" s="0" t="n">
        <v>375.968264438028</v>
      </c>
      <c r="M548" s="0" t="n">
        <v>213.220844972681</v>
      </c>
      <c r="N548" s="0" t="n">
        <v>214.971236087471</v>
      </c>
      <c r="O548" s="0" t="n">
        <v>215.015921776849</v>
      </c>
      <c r="P548" s="0" t="n">
        <v>209.693742536737</v>
      </c>
    </row>
    <row r="549" customFormat="false" ht="15" hidden="false" customHeight="false" outlineLevel="0" collapsed="false">
      <c r="A549" s="0" t="n">
        <v>548</v>
      </c>
      <c r="B549" s="0" t="n">
        <v>288.85140793335</v>
      </c>
      <c r="C549" s="0" t="n">
        <v>315.856036845935</v>
      </c>
      <c r="D549" s="0" t="n">
        <v>269.030563142959</v>
      </c>
      <c r="E549" s="0" t="n">
        <v>253.569706908856</v>
      </c>
      <c r="F549" s="0" t="n">
        <v>294.926382704884</v>
      </c>
      <c r="G549" s="0" t="n">
        <v>394.292181469558</v>
      </c>
      <c r="H549" s="0" t="n">
        <v>384.341287224772</v>
      </c>
      <c r="I549" s="0" t="n">
        <v>341.386633068417</v>
      </c>
      <c r="J549" s="0" t="n">
        <v>308.328643918179</v>
      </c>
      <c r="K549" s="0" t="n">
        <v>320.085370819966</v>
      </c>
      <c r="L549" s="0" t="n">
        <v>390.703508198523</v>
      </c>
      <c r="M549" s="0" t="n">
        <v>246.735472159982</v>
      </c>
      <c r="N549" s="0" t="n">
        <v>251.053275045623</v>
      </c>
      <c r="O549" s="0" t="n">
        <v>257.12308208102</v>
      </c>
      <c r="P549" s="0" t="n">
        <v>226.95700239201</v>
      </c>
    </row>
    <row r="550" customFormat="false" ht="15" hidden="false" customHeight="false" outlineLevel="0" collapsed="false">
      <c r="A550" s="0" t="n">
        <v>549</v>
      </c>
      <c r="B550" s="0" t="n">
        <v>279.454307784433</v>
      </c>
      <c r="C550" s="0" t="n">
        <v>385.688881253982</v>
      </c>
      <c r="D550" s="0" t="n">
        <v>319.611870084136</v>
      </c>
      <c r="E550" s="0" t="n">
        <v>283.612088422926</v>
      </c>
      <c r="F550" s="0" t="n">
        <v>332.618551660424</v>
      </c>
      <c r="G550" s="0" t="n">
        <v>506.540240662969</v>
      </c>
      <c r="H550" s="0" t="n">
        <v>418.129472509027</v>
      </c>
      <c r="I550" s="0" t="n">
        <v>378.4787557723</v>
      </c>
      <c r="J550" s="0" t="n">
        <v>333.188408475634</v>
      </c>
      <c r="K550" s="0" t="n">
        <v>319.801320062084</v>
      </c>
      <c r="L550" s="0" t="n">
        <v>403.007425382477</v>
      </c>
      <c r="M550" s="0" t="n">
        <v>259.452514717827</v>
      </c>
      <c r="N550" s="0" t="n">
        <v>269.707463218492</v>
      </c>
      <c r="O550" s="0" t="n">
        <v>287.397007915948</v>
      </c>
      <c r="P550" s="0" t="n">
        <v>247.91033691514</v>
      </c>
    </row>
    <row r="551" customFormat="false" ht="15" hidden="false" customHeight="false" outlineLevel="0" collapsed="false">
      <c r="A551" s="0" t="n">
        <v>550</v>
      </c>
      <c r="B551" s="0" t="n">
        <v>324.485799587165</v>
      </c>
      <c r="C551" s="0" t="n">
        <v>372.899942531106</v>
      </c>
      <c r="D551" s="0" t="n">
        <v>461.867824905986</v>
      </c>
      <c r="E551" s="0" t="n">
        <v>440.482367357839</v>
      </c>
      <c r="F551" s="0" t="n">
        <v>512.293448101971</v>
      </c>
      <c r="G551" s="0" t="n">
        <v>861.585247164208</v>
      </c>
      <c r="H551" s="0" t="n">
        <v>229.397574837399</v>
      </c>
      <c r="I551" s="0" t="n">
        <v>303.515013502003</v>
      </c>
      <c r="J551" s="0" t="n">
        <v>335.773281955788</v>
      </c>
      <c r="K551" s="0" t="n">
        <v>311.492993581136</v>
      </c>
      <c r="L551" s="0" t="n">
        <v>553.473479965639</v>
      </c>
      <c r="M551" s="0" t="n">
        <v>196.149214681753</v>
      </c>
      <c r="N551" s="0" t="n">
        <v>257.058238660053</v>
      </c>
      <c r="O551" s="0" t="n">
        <v>243.098047580151</v>
      </c>
      <c r="P551" s="0" t="n">
        <v>261.490795655743</v>
      </c>
    </row>
    <row r="552" customFormat="false" ht="15" hidden="false" customHeight="false" outlineLevel="0" collapsed="false">
      <c r="A552" s="0" t="n">
        <v>551</v>
      </c>
      <c r="B552" s="0" t="n">
        <v>787.627580073026</v>
      </c>
      <c r="C552" s="0" t="n">
        <v>291.344394692747</v>
      </c>
      <c r="D552" s="0" t="n">
        <v>427.734709168021</v>
      </c>
      <c r="E552" s="0" t="n">
        <v>498.15344909628</v>
      </c>
      <c r="F552" s="0" t="n">
        <v>654.698014353297</v>
      </c>
      <c r="G552" s="0" t="n">
        <v>647.906729022905</v>
      </c>
      <c r="H552" s="0" t="n">
        <v>234.843256819266</v>
      </c>
      <c r="I552" s="0" t="n">
        <v>376.366653666972</v>
      </c>
      <c r="J552" s="0" t="n">
        <v>307.155299675071</v>
      </c>
      <c r="K552" s="0" t="n">
        <v>318.065087236671</v>
      </c>
      <c r="L552" s="0" t="n">
        <v>1037.17792634701</v>
      </c>
      <c r="M552" s="0" t="n">
        <v>354.841193933886</v>
      </c>
      <c r="N552" s="0" t="n">
        <v>281.8402217714</v>
      </c>
      <c r="O552" s="0" t="n">
        <v>318.777343296136</v>
      </c>
      <c r="P552" s="0" t="n">
        <v>254.90221446181</v>
      </c>
    </row>
    <row r="553" customFormat="false" ht="15" hidden="false" customHeight="false" outlineLevel="0" collapsed="false">
      <c r="A553" s="0" t="n">
        <v>552</v>
      </c>
      <c r="B553" s="0" t="n">
        <v>833.680712212504</v>
      </c>
      <c r="C553" s="0" t="n">
        <v>228.092153885927</v>
      </c>
      <c r="D553" s="0" t="n">
        <v>385.836080157393</v>
      </c>
      <c r="E553" s="0" t="n">
        <v>554.543446533156</v>
      </c>
      <c r="F553" s="0" t="n">
        <v>691.848739859338</v>
      </c>
      <c r="G553" s="0" t="n">
        <v>405.598486834826</v>
      </c>
      <c r="H553" s="0" t="n">
        <v>255.723085914698</v>
      </c>
      <c r="I553" s="0" t="n">
        <v>392.726454233817</v>
      </c>
      <c r="J553" s="0" t="n">
        <v>270.563748603898</v>
      </c>
      <c r="K553" s="0" t="n">
        <v>333.661635440112</v>
      </c>
      <c r="L553" s="0" t="n">
        <v>769.698146648023</v>
      </c>
      <c r="M553" s="0" t="n">
        <v>362.231343288554</v>
      </c>
      <c r="N553" s="0" t="n">
        <v>223.211932450384</v>
      </c>
      <c r="O553" s="0" t="n">
        <v>277.908651461479</v>
      </c>
      <c r="P553" s="0" t="n">
        <v>158.116092150347</v>
      </c>
    </row>
    <row r="554" customFormat="false" ht="15" hidden="false" customHeight="false" outlineLevel="0" collapsed="false">
      <c r="A554" s="0" t="n">
        <v>553</v>
      </c>
      <c r="B554" s="0" t="n">
        <v>221.747867711034</v>
      </c>
      <c r="C554" s="0" t="n">
        <v>45.9921217921946</v>
      </c>
      <c r="D554" s="0" t="n">
        <v>101.319417122131</v>
      </c>
      <c r="E554" s="0" t="n">
        <v>188.360543046098</v>
      </c>
      <c r="F554" s="0" t="n">
        <v>264.50678958553</v>
      </c>
      <c r="G554" s="0" t="n">
        <v>323.978193106848</v>
      </c>
      <c r="H554" s="0" t="n">
        <v>39.4716871527814</v>
      </c>
      <c r="I554" s="0" t="n">
        <v>31.639962294683</v>
      </c>
      <c r="J554" s="0" t="n">
        <v>54.406740391253</v>
      </c>
      <c r="K554" s="0" t="n">
        <v>100.182745736099</v>
      </c>
      <c r="L554" s="0" t="n">
        <v>194.890057194433</v>
      </c>
      <c r="M554" s="0" t="n">
        <v>1.22424344450193</v>
      </c>
      <c r="N554" s="0" t="n">
        <v>79.4773221413703</v>
      </c>
      <c r="O554" s="0" t="n">
        <v>153.744300184273</v>
      </c>
      <c r="P554" s="0" t="n">
        <v>209.468893118927</v>
      </c>
    </row>
    <row r="555" customFormat="false" ht="15" hidden="false" customHeight="false" outlineLevel="0" collapsed="false">
      <c r="A555" s="0" t="n">
        <v>554</v>
      </c>
      <c r="B555" s="0" t="n">
        <v>244.934358690965</v>
      </c>
      <c r="C555" s="0" t="n">
        <v>96.3730897248638</v>
      </c>
      <c r="D555" s="0" t="n">
        <v>111.933120627628</v>
      </c>
      <c r="E555" s="0" t="n">
        <v>166.770961141422</v>
      </c>
      <c r="F555" s="0" t="n">
        <v>237.911634807113</v>
      </c>
      <c r="G555" s="0" t="n">
        <v>338.546471013453</v>
      </c>
      <c r="H555" s="0" t="n">
        <v>77.3641083426231</v>
      </c>
      <c r="I555" s="0" t="n">
        <v>87.6569719845261</v>
      </c>
      <c r="J555" s="0" t="n">
        <v>121.835871105491</v>
      </c>
      <c r="K555" s="0" t="n">
        <v>177.369126090202</v>
      </c>
      <c r="L555" s="0" t="n">
        <v>315.051061237882</v>
      </c>
      <c r="M555" s="0" t="n">
        <v>44.8311334869811</v>
      </c>
      <c r="N555" s="0" t="n">
        <v>90.4950072744371</v>
      </c>
      <c r="O555" s="0" t="n">
        <v>143.172759871522</v>
      </c>
      <c r="P555" s="0" t="n">
        <v>214.284269893647</v>
      </c>
    </row>
    <row r="556" customFormat="false" ht="15" hidden="false" customHeight="false" outlineLevel="0" collapsed="false">
      <c r="A556" s="0" t="n">
        <v>555</v>
      </c>
      <c r="B556" s="0" t="n">
        <v>276.388225691575</v>
      </c>
      <c r="C556" s="0" t="n">
        <v>152.902641130941</v>
      </c>
      <c r="D556" s="0" t="n">
        <v>151.083168430279</v>
      </c>
      <c r="E556" s="0" t="n">
        <v>193.943084433257</v>
      </c>
      <c r="F556" s="0" t="n">
        <v>240.627423956653</v>
      </c>
      <c r="G556" s="0" t="n">
        <v>352.419724761524</v>
      </c>
      <c r="H556" s="0" t="n">
        <v>167.988783626947</v>
      </c>
      <c r="I556" s="0" t="n">
        <v>152.188411753991</v>
      </c>
      <c r="J556" s="0" t="n">
        <v>166.112301548962</v>
      </c>
      <c r="K556" s="0" t="n">
        <v>267.263566332064</v>
      </c>
      <c r="L556" s="0" t="n">
        <v>374.149604807031</v>
      </c>
      <c r="M556" s="0" t="n">
        <v>139.801460329681</v>
      </c>
      <c r="N556" s="0" t="n">
        <v>141.720062119481</v>
      </c>
      <c r="O556" s="0" t="n">
        <v>162.953757022131</v>
      </c>
      <c r="P556" s="0" t="n">
        <v>224.320991156436</v>
      </c>
    </row>
    <row r="557" customFormat="false" ht="15" hidden="false" customHeight="false" outlineLevel="0" collapsed="false">
      <c r="A557" s="0" t="n">
        <v>556</v>
      </c>
      <c r="B557" s="0" t="n">
        <v>318.863091504561</v>
      </c>
      <c r="C557" s="0" t="n">
        <v>197.932389394742</v>
      </c>
      <c r="D557" s="0" t="n">
        <v>185.79102663701</v>
      </c>
      <c r="E557" s="0" t="n">
        <v>225.11750995899</v>
      </c>
      <c r="F557" s="0" t="n">
        <v>273.185458910545</v>
      </c>
      <c r="G557" s="0" t="n">
        <v>376.928055761502</v>
      </c>
      <c r="H557" s="0" t="n">
        <v>232.124207937149</v>
      </c>
      <c r="I557" s="0" t="n">
        <v>208.299588008663</v>
      </c>
      <c r="J557" s="0" t="n">
        <v>211.24958545195</v>
      </c>
      <c r="K557" s="0" t="n">
        <v>301.297062166392</v>
      </c>
      <c r="L557" s="0" t="n">
        <v>413.886500614317</v>
      </c>
      <c r="M557" s="0" t="n">
        <v>197.280710028234</v>
      </c>
      <c r="N557" s="0" t="n">
        <v>181.304902359602</v>
      </c>
      <c r="O557" s="0" t="n">
        <v>185.0388679083</v>
      </c>
      <c r="P557" s="0" t="n">
        <v>223.198365323578</v>
      </c>
    </row>
    <row r="558" customFormat="false" ht="15" hidden="false" customHeight="false" outlineLevel="0" collapsed="false">
      <c r="A558" s="0" t="n">
        <v>557</v>
      </c>
      <c r="B558" s="0" t="n">
        <v>340.839358622762</v>
      </c>
      <c r="C558" s="0" t="n">
        <v>219.16393826841</v>
      </c>
      <c r="D558" s="0" t="n">
        <v>221.370488888218</v>
      </c>
      <c r="E558" s="0" t="n">
        <v>249.753860730374</v>
      </c>
      <c r="F558" s="0" t="n">
        <v>295.364291189914</v>
      </c>
      <c r="G558" s="0" t="n">
        <v>379.066863601529</v>
      </c>
      <c r="H558" s="0" t="n">
        <v>305.338613198763</v>
      </c>
      <c r="I558" s="0" t="n">
        <v>258.841399586664</v>
      </c>
      <c r="J558" s="0" t="n">
        <v>264.256945255793</v>
      </c>
      <c r="K558" s="0" t="n">
        <v>334.100705413689</v>
      </c>
      <c r="L558" s="0" t="n">
        <v>426.720127176879</v>
      </c>
      <c r="M558" s="0" t="n">
        <v>212.446794500793</v>
      </c>
      <c r="N558" s="0" t="n">
        <v>209.578259404386</v>
      </c>
      <c r="O558" s="0" t="n">
        <v>209.407496243241</v>
      </c>
      <c r="P558" s="0" t="n">
        <v>227.686766404156</v>
      </c>
    </row>
    <row r="559" customFormat="false" ht="15" hidden="false" customHeight="false" outlineLevel="0" collapsed="false">
      <c r="A559" s="0" t="n">
        <v>558</v>
      </c>
      <c r="B559" s="0" t="n">
        <v>316.695364463319</v>
      </c>
      <c r="C559" s="0" t="n">
        <v>228.329240203506</v>
      </c>
      <c r="D559" s="0" t="n">
        <v>223.735757023169</v>
      </c>
      <c r="E559" s="0" t="n">
        <v>241.072946131967</v>
      </c>
      <c r="F559" s="0" t="n">
        <v>302.071045696136</v>
      </c>
      <c r="G559" s="0" t="n">
        <v>390.555682662593</v>
      </c>
      <c r="H559" s="0" t="n">
        <v>309.480499719285</v>
      </c>
      <c r="I559" s="0" t="n">
        <v>262.867923184369</v>
      </c>
      <c r="J559" s="0" t="n">
        <v>257.143815064802</v>
      </c>
      <c r="K559" s="0" t="n">
        <v>314.04002911023</v>
      </c>
      <c r="L559" s="0" t="n">
        <v>409.498538385288</v>
      </c>
      <c r="M559" s="0" t="n">
        <v>205.639456269477</v>
      </c>
      <c r="N559" s="0" t="n">
        <v>205.288742878403</v>
      </c>
      <c r="O559" s="0" t="n">
        <v>205.163586579323</v>
      </c>
      <c r="P559" s="0" t="n">
        <v>205.298835833674</v>
      </c>
    </row>
    <row r="560" customFormat="false" ht="15" hidden="false" customHeight="false" outlineLevel="0" collapsed="false">
      <c r="A560" s="0" t="n">
        <v>559</v>
      </c>
      <c r="B560" s="0" t="n">
        <v>287.520896768277</v>
      </c>
      <c r="C560" s="0" t="n">
        <v>245.853793634818</v>
      </c>
      <c r="D560" s="0" t="n">
        <v>229.535401718907</v>
      </c>
      <c r="E560" s="0" t="n">
        <v>233.218952634483</v>
      </c>
      <c r="F560" s="0" t="n">
        <v>291.204217970901</v>
      </c>
      <c r="G560" s="0" t="n">
        <v>375.979514109866</v>
      </c>
      <c r="H560" s="0" t="n">
        <v>311.952298432904</v>
      </c>
      <c r="I560" s="0" t="n">
        <v>259.539135877254</v>
      </c>
      <c r="J560" s="0" t="n">
        <v>242.495997542828</v>
      </c>
      <c r="K560" s="0" t="n">
        <v>292.323720250463</v>
      </c>
      <c r="L560" s="0" t="n">
        <v>388.98470703047</v>
      </c>
      <c r="M560" s="0" t="n">
        <v>192.550516223618</v>
      </c>
      <c r="N560" s="0" t="n">
        <v>202.793893994119</v>
      </c>
      <c r="O560" s="0" t="n">
        <v>200.707873547299</v>
      </c>
      <c r="P560" s="0" t="n">
        <v>193.064199757502</v>
      </c>
    </row>
    <row r="561" customFormat="false" ht="15" hidden="false" customHeight="false" outlineLevel="0" collapsed="false">
      <c r="A561" s="0" t="n">
        <v>560</v>
      </c>
      <c r="B561" s="0" t="n">
        <v>302.057929554706</v>
      </c>
      <c r="C561" s="0" t="n">
        <v>335.839090046231</v>
      </c>
      <c r="D561" s="0" t="n">
        <v>291.5300605222</v>
      </c>
      <c r="E561" s="0" t="n">
        <v>267.877527852818</v>
      </c>
      <c r="F561" s="0" t="n">
        <v>324.880692055276</v>
      </c>
      <c r="G561" s="0" t="n">
        <v>448.570020894452</v>
      </c>
      <c r="H561" s="0" t="n">
        <v>385.356103867725</v>
      </c>
      <c r="I561" s="0" t="n">
        <v>328.99712276684</v>
      </c>
      <c r="J561" s="0" t="n">
        <v>301.873292285421</v>
      </c>
      <c r="K561" s="0" t="n">
        <v>324.496118242962</v>
      </c>
      <c r="L561" s="0" t="n">
        <v>416.070123893699</v>
      </c>
      <c r="M561" s="0" t="n">
        <v>235.11584940521</v>
      </c>
      <c r="N561" s="0" t="n">
        <v>262.874180710352</v>
      </c>
      <c r="O561" s="0" t="n">
        <v>244.087653353694</v>
      </c>
      <c r="P561" s="0" t="n">
        <v>215.487270901651</v>
      </c>
    </row>
    <row r="562" customFormat="false" ht="15" hidden="false" customHeight="false" outlineLevel="0" collapsed="false">
      <c r="A562" s="0" t="n">
        <v>561</v>
      </c>
      <c r="B562" s="0" t="n">
        <v>294.474966380488</v>
      </c>
      <c r="C562" s="0" t="n">
        <v>421.465204199968</v>
      </c>
      <c r="D562" s="0" t="n">
        <v>341.446246776617</v>
      </c>
      <c r="E562" s="0" t="n">
        <v>299.562902238174</v>
      </c>
      <c r="F562" s="0" t="n">
        <v>379.054533327442</v>
      </c>
      <c r="G562" s="0" t="n">
        <v>598.230497543287</v>
      </c>
      <c r="H562" s="0" t="n">
        <v>411.506354771354</v>
      </c>
      <c r="I562" s="0" t="n">
        <v>367.873043401009</v>
      </c>
      <c r="J562" s="0" t="n">
        <v>319.640709215404</v>
      </c>
      <c r="K562" s="0" t="n">
        <v>323.029668863091</v>
      </c>
      <c r="L562" s="0" t="n">
        <v>441.323824178833</v>
      </c>
      <c r="M562" s="0" t="n">
        <v>245.978854827821</v>
      </c>
      <c r="N562" s="0" t="n">
        <v>258.920061374656</v>
      </c>
      <c r="O562" s="0" t="n">
        <v>285.358843758759</v>
      </c>
      <c r="P562" s="0" t="n">
        <v>235.870959450387</v>
      </c>
    </row>
    <row r="563" customFormat="false" ht="15" hidden="false" customHeight="false" outlineLevel="0" collapsed="false">
      <c r="A563" s="0" t="n">
        <v>562</v>
      </c>
      <c r="B563" s="0" t="n">
        <v>356.492647905407</v>
      </c>
      <c r="C563" s="0" t="n">
        <v>428.806095825696</v>
      </c>
      <c r="D563" s="0" t="n">
        <v>518.231307353725</v>
      </c>
      <c r="E563" s="0" t="n">
        <v>473.886420048296</v>
      </c>
      <c r="F563" s="0" t="n">
        <v>564.8907033927</v>
      </c>
      <c r="G563" s="0" t="n">
        <v>1046.8705795903</v>
      </c>
      <c r="H563" s="0" t="n">
        <v>238.675318793174</v>
      </c>
      <c r="I563" s="0" t="n">
        <v>261.743437348644</v>
      </c>
      <c r="J563" s="0" t="n">
        <v>296.432014309542</v>
      </c>
      <c r="K563" s="0" t="n">
        <v>304.891861343351</v>
      </c>
      <c r="L563" s="0" t="n">
        <v>676.713103485071</v>
      </c>
      <c r="M563" s="0" t="n">
        <v>258.5344903465</v>
      </c>
      <c r="N563" s="0" t="n">
        <v>206.836321673208</v>
      </c>
      <c r="O563" s="0" t="n">
        <v>273.68344452987</v>
      </c>
      <c r="P563" s="0" t="n">
        <v>230.942864094698</v>
      </c>
    </row>
    <row r="564" customFormat="false" ht="15" hidden="false" customHeight="false" outlineLevel="0" collapsed="false">
      <c r="A564" s="0" t="n">
        <v>563</v>
      </c>
      <c r="B564" s="0" t="n">
        <v>987.807078227395</v>
      </c>
      <c r="C564" s="0" t="n">
        <v>316.182176225699</v>
      </c>
      <c r="D564" s="0" t="n">
        <v>493.534065613974</v>
      </c>
      <c r="E564" s="0" t="n">
        <v>640.856700996916</v>
      </c>
      <c r="F564" s="0" t="n">
        <v>812.016928123546</v>
      </c>
      <c r="G564" s="0" t="n">
        <v>664.807255107901</v>
      </c>
      <c r="H564" s="0" t="n">
        <v>252.573443592298</v>
      </c>
      <c r="I564" s="0" t="n">
        <v>365.287329856117</v>
      </c>
      <c r="J564" s="0" t="n">
        <v>297.79367674363</v>
      </c>
      <c r="K564" s="0" t="n">
        <v>325.686499012482</v>
      </c>
      <c r="L564" s="0" t="n">
        <v>1259.59117151761</v>
      </c>
      <c r="M564" s="0" t="n">
        <v>403.165727567525</v>
      </c>
      <c r="N564" s="0" t="n">
        <v>282.039400785409</v>
      </c>
      <c r="O564" s="0" t="n">
        <v>320.197319003493</v>
      </c>
      <c r="P564" s="0" t="n">
        <v>237.562237084487</v>
      </c>
    </row>
    <row r="565" customFormat="false" ht="15" hidden="false" customHeight="false" outlineLevel="0" collapsed="false">
      <c r="A565" s="0" t="n">
        <v>564</v>
      </c>
      <c r="B565" s="0" t="n">
        <v>1035.98527979895</v>
      </c>
      <c r="C565" s="0" t="n">
        <v>237.233590135947</v>
      </c>
      <c r="D565" s="0" t="n">
        <v>458.070571926103</v>
      </c>
      <c r="E565" s="0" t="n">
        <v>706.37193949406</v>
      </c>
      <c r="F565" s="0" t="n">
        <v>811.540398033871</v>
      </c>
      <c r="G565" s="0" t="n">
        <v>320.948333616426</v>
      </c>
      <c r="H565" s="0" t="n">
        <v>287.698439727243</v>
      </c>
      <c r="I565" s="0" t="n">
        <v>396.982681447186</v>
      </c>
      <c r="J565" s="0" t="n">
        <v>266.310152165239</v>
      </c>
      <c r="K565" s="0" t="n">
        <v>412.650540352691</v>
      </c>
      <c r="L565" s="0" t="n">
        <v>607.033475383639</v>
      </c>
      <c r="M565" s="0" t="n">
        <v>409.8098689041</v>
      </c>
      <c r="N565" s="0" t="n">
        <v>217.093959482711</v>
      </c>
      <c r="O565" s="0" t="n">
        <v>253.093880799358</v>
      </c>
      <c r="P565" s="0" t="n">
        <v>129.088014542787</v>
      </c>
    </row>
    <row r="566" customFormat="false" ht="15" hidden="false" customHeight="false" outlineLevel="0" collapsed="false">
      <c r="A566" s="0" t="n">
        <v>565</v>
      </c>
      <c r="B566" s="0" t="n">
        <v>256.316608511285</v>
      </c>
      <c r="C566" s="0" t="n">
        <v>81.0978919818018</v>
      </c>
      <c r="D566" s="0" t="n">
        <v>137.448064976327</v>
      </c>
      <c r="E566" s="0" t="n">
        <v>220.271528293937</v>
      </c>
      <c r="F566" s="0" t="n">
        <v>314.53311667669</v>
      </c>
      <c r="G566" s="0" t="n">
        <v>366.669212659028</v>
      </c>
      <c r="H566" s="0" t="n">
        <v>26.8915230014747</v>
      </c>
      <c r="I566" s="0" t="n">
        <v>-5.68992207064449</v>
      </c>
      <c r="J566" s="0" t="n">
        <v>40.0774296787381</v>
      </c>
      <c r="K566" s="0" t="n">
        <v>119.957529523529</v>
      </c>
      <c r="L566" s="0" t="n">
        <v>246.239603830103</v>
      </c>
      <c r="M566" s="0" t="n">
        <v>35.7687469096841</v>
      </c>
      <c r="N566" s="0" t="n">
        <v>96.9522828525833</v>
      </c>
      <c r="O566" s="0" t="n">
        <v>182.305088132725</v>
      </c>
      <c r="P566" s="0" t="n">
        <v>260.218565995421</v>
      </c>
    </row>
    <row r="567" customFormat="false" ht="15" hidden="false" customHeight="false" outlineLevel="0" collapsed="false">
      <c r="A567" s="0" t="n">
        <v>566</v>
      </c>
      <c r="B567" s="0" t="n">
        <v>256.158183789496</v>
      </c>
      <c r="C567" s="0" t="n">
        <v>129.519027382002</v>
      </c>
      <c r="D567" s="0" t="n">
        <v>149.068933916349</v>
      </c>
      <c r="E567" s="0" t="n">
        <v>199.252673048977</v>
      </c>
      <c r="F567" s="0" t="n">
        <v>256.167831363969</v>
      </c>
      <c r="G567" s="0" t="n">
        <v>361.555540697957</v>
      </c>
      <c r="H567" s="0" t="n">
        <v>115.684419211607</v>
      </c>
      <c r="I567" s="0" t="n">
        <v>125.121295105072</v>
      </c>
      <c r="J567" s="0" t="n">
        <v>133.800740202681</v>
      </c>
      <c r="K567" s="0" t="n">
        <v>193.469937993608</v>
      </c>
      <c r="L567" s="0" t="n">
        <v>342.160440547758</v>
      </c>
      <c r="M567" s="0" t="n">
        <v>93.4851695531446</v>
      </c>
      <c r="N567" s="0" t="n">
        <v>139.412848050489</v>
      </c>
      <c r="O567" s="0" t="n">
        <v>175.11315819056</v>
      </c>
      <c r="P567" s="0" t="n">
        <v>249.83249746733</v>
      </c>
    </row>
    <row r="568" customFormat="false" ht="15" hidden="false" customHeight="false" outlineLevel="0" collapsed="false">
      <c r="A568" s="0" t="n">
        <v>567</v>
      </c>
      <c r="B568" s="0" t="n">
        <v>315.258443076399</v>
      </c>
      <c r="C568" s="0" t="n">
        <v>176.917538502344</v>
      </c>
      <c r="D568" s="0" t="n">
        <v>182.483146376975</v>
      </c>
      <c r="E568" s="0" t="n">
        <v>248.191803593926</v>
      </c>
      <c r="F568" s="0" t="n">
        <v>272.637046499311</v>
      </c>
      <c r="G568" s="0" t="n">
        <v>387.092119566143</v>
      </c>
      <c r="H568" s="0" t="n">
        <v>174.447650236239</v>
      </c>
      <c r="I568" s="0" t="n">
        <v>157.775398271085</v>
      </c>
      <c r="J568" s="0" t="n">
        <v>193.542589902932</v>
      </c>
      <c r="K568" s="0" t="n">
        <v>323.828296838456</v>
      </c>
      <c r="L568" s="0" t="n">
        <v>417.922773623741</v>
      </c>
      <c r="M568" s="0" t="n">
        <v>168.08143904559</v>
      </c>
      <c r="N568" s="0" t="n">
        <v>170.147387580723</v>
      </c>
      <c r="O568" s="0" t="n">
        <v>206.366281673676</v>
      </c>
      <c r="P568" s="0" t="n">
        <v>271.459313250774</v>
      </c>
    </row>
    <row r="569" customFormat="false" ht="15" hidden="false" customHeight="false" outlineLevel="0" collapsed="false">
      <c r="A569" s="0" t="n">
        <v>568</v>
      </c>
      <c r="B569" s="0" t="n">
        <v>360.568220748761</v>
      </c>
      <c r="C569" s="0" t="n">
        <v>205.055388772293</v>
      </c>
      <c r="D569" s="0" t="n">
        <v>207.537842464449</v>
      </c>
      <c r="E569" s="0" t="n">
        <v>273.475578449104</v>
      </c>
      <c r="F569" s="0" t="n">
        <v>295.167145113433</v>
      </c>
      <c r="G569" s="0" t="n">
        <v>391.511622089371</v>
      </c>
      <c r="H569" s="0" t="n">
        <v>240.846468113013</v>
      </c>
      <c r="I569" s="0" t="n">
        <v>210.674971858522</v>
      </c>
      <c r="J569" s="0" t="n">
        <v>226.48918196331</v>
      </c>
      <c r="K569" s="0" t="n">
        <v>345.236647718949</v>
      </c>
      <c r="L569" s="0" t="n">
        <v>448.865396477712</v>
      </c>
      <c r="M569" s="0" t="n">
        <v>216.348925619852</v>
      </c>
      <c r="N569" s="0" t="n">
        <v>196.581557160736</v>
      </c>
      <c r="O569" s="0" t="n">
        <v>204.967127388942</v>
      </c>
      <c r="P569" s="0" t="n">
        <v>260.926205925849</v>
      </c>
    </row>
    <row r="570" customFormat="false" ht="15" hidden="false" customHeight="false" outlineLevel="0" collapsed="false">
      <c r="A570" s="0" t="n">
        <v>569</v>
      </c>
      <c r="B570" s="0" t="n">
        <v>395.424456707105</v>
      </c>
      <c r="C570" s="0" t="n">
        <v>245.168004981865</v>
      </c>
      <c r="D570" s="0" t="n">
        <v>250.073344638535</v>
      </c>
      <c r="E570" s="0" t="n">
        <v>296.846546939325</v>
      </c>
      <c r="F570" s="0" t="n">
        <v>336.420808584311</v>
      </c>
      <c r="G570" s="0" t="n">
        <v>426.086914451839</v>
      </c>
      <c r="H570" s="0" t="n">
        <v>313.04151762036</v>
      </c>
      <c r="I570" s="0" t="n">
        <v>258.755972302113</v>
      </c>
      <c r="J570" s="0" t="n">
        <v>278.351127243239</v>
      </c>
      <c r="K570" s="0" t="n">
        <v>374.064945547358</v>
      </c>
      <c r="L570" s="0" t="n">
        <v>470.585421010056</v>
      </c>
      <c r="M570" s="0" t="n">
        <v>227.42134045513</v>
      </c>
      <c r="N570" s="0" t="n">
        <v>219.920688967535</v>
      </c>
      <c r="O570" s="0" t="n">
        <v>220.300499004512</v>
      </c>
      <c r="P570" s="0" t="n">
        <v>262.208043888682</v>
      </c>
    </row>
    <row r="571" customFormat="false" ht="15" hidden="false" customHeight="false" outlineLevel="0" collapsed="false">
      <c r="A571" s="0" t="n">
        <v>570</v>
      </c>
      <c r="B571" s="0" t="n">
        <v>343.393770552535</v>
      </c>
      <c r="C571" s="0" t="n">
        <v>242.356003441289</v>
      </c>
      <c r="D571" s="0" t="n">
        <v>238.540124806322</v>
      </c>
      <c r="E571" s="0" t="n">
        <v>261.638020198826</v>
      </c>
      <c r="F571" s="0" t="n">
        <v>332.479027928364</v>
      </c>
      <c r="G571" s="0" t="n">
        <v>431.740140366681</v>
      </c>
      <c r="H571" s="0" t="n">
        <v>300.031628689221</v>
      </c>
      <c r="I571" s="0" t="n">
        <v>247.813473033849</v>
      </c>
      <c r="J571" s="0" t="n">
        <v>245.63760283284</v>
      </c>
      <c r="K571" s="0" t="n">
        <v>320.327086299747</v>
      </c>
      <c r="L571" s="0" t="n">
        <v>427.463397357055</v>
      </c>
      <c r="M571" s="0" t="n">
        <v>198.232871993744</v>
      </c>
      <c r="N571" s="0" t="n">
        <v>198.446238885397</v>
      </c>
      <c r="O571" s="0" t="n">
        <v>198.559890012742</v>
      </c>
      <c r="P571" s="0" t="n">
        <v>201.009482863564</v>
      </c>
    </row>
    <row r="572" customFormat="false" ht="15" hidden="false" customHeight="false" outlineLevel="0" collapsed="false">
      <c r="A572" s="0" t="n">
        <v>571</v>
      </c>
      <c r="B572" s="0" t="n">
        <v>323.047311267911</v>
      </c>
      <c r="C572" s="0" t="n">
        <v>277.864633794197</v>
      </c>
      <c r="D572" s="0" t="n">
        <v>255.84081205992</v>
      </c>
      <c r="E572" s="0" t="n">
        <v>260.192324417515</v>
      </c>
      <c r="F572" s="0" t="n">
        <v>333.64153792659</v>
      </c>
      <c r="G572" s="0" t="n">
        <v>440.255409684764</v>
      </c>
      <c r="H572" s="0" t="n">
        <v>313.405812935424</v>
      </c>
      <c r="I572" s="0" t="n">
        <v>252.859649604637</v>
      </c>
      <c r="J572" s="0" t="n">
        <v>235.815172374739</v>
      </c>
      <c r="K572" s="0" t="n">
        <v>305.905126353192</v>
      </c>
      <c r="L572" s="0" t="n">
        <v>417.164915309978</v>
      </c>
      <c r="M572" s="0" t="n">
        <v>190.147581855047</v>
      </c>
      <c r="N572" s="0" t="n">
        <v>204.725644692904</v>
      </c>
      <c r="O572" s="0" t="n">
        <v>201.611388833823</v>
      </c>
      <c r="P572" s="0" t="n">
        <v>191.490145508144</v>
      </c>
    </row>
    <row r="573" customFormat="false" ht="15" hidden="false" customHeight="false" outlineLevel="0" collapsed="false">
      <c r="A573" s="0" t="n">
        <v>572</v>
      </c>
      <c r="B573" s="0" t="n">
        <v>323.164850576132</v>
      </c>
      <c r="C573" s="0" t="n">
        <v>363.864959987426</v>
      </c>
      <c r="D573" s="0" t="n">
        <v>317.180903770761</v>
      </c>
      <c r="E573" s="0" t="n">
        <v>286.186630264898</v>
      </c>
      <c r="F573" s="0" t="n">
        <v>363.189232565162</v>
      </c>
      <c r="G573" s="0" t="n">
        <v>509.073128975427</v>
      </c>
      <c r="H573" s="0" t="n">
        <v>387.641003439508</v>
      </c>
      <c r="I573" s="0" t="n">
        <v>320.475812042687</v>
      </c>
      <c r="J573" s="0" t="n">
        <v>305.267078745211</v>
      </c>
      <c r="K573" s="0" t="n">
        <v>333.317689500544</v>
      </c>
      <c r="L573" s="0" t="n">
        <v>445.76287564436</v>
      </c>
      <c r="M573" s="0" t="n">
        <v>229.099266834761</v>
      </c>
      <c r="N573" s="0" t="n">
        <v>272.627981577745</v>
      </c>
      <c r="O573" s="0" t="n">
        <v>234.367040159139</v>
      </c>
      <c r="P573" s="0" t="n">
        <v>209.452140675851</v>
      </c>
    </row>
    <row r="574" customFormat="false" ht="15" hidden="false" customHeight="false" outlineLevel="0" collapsed="false">
      <c r="A574" s="0" t="n">
        <v>573</v>
      </c>
      <c r="B574" s="0" t="n">
        <v>307.03185424018</v>
      </c>
      <c r="C574" s="0" t="n">
        <v>465.929619289081</v>
      </c>
      <c r="D574" s="0" t="n">
        <v>376.579861801672</v>
      </c>
      <c r="E574" s="0" t="n">
        <v>328.371577425666</v>
      </c>
      <c r="F574" s="0" t="n">
        <v>428.177612438634</v>
      </c>
      <c r="G574" s="0" t="n">
        <v>694.184718322961</v>
      </c>
      <c r="H574" s="0" t="n">
        <v>414.606576753761</v>
      </c>
      <c r="I574" s="0" t="n">
        <v>366.306766690539</v>
      </c>
      <c r="J574" s="0" t="n">
        <v>320.541022268111</v>
      </c>
      <c r="K574" s="0" t="n">
        <v>329.836240206719</v>
      </c>
      <c r="L574" s="0" t="n">
        <v>491.90463257055</v>
      </c>
      <c r="M574" s="0" t="n">
        <v>240.324540684246</v>
      </c>
      <c r="N574" s="0" t="n">
        <v>267.699333383693</v>
      </c>
      <c r="O574" s="0" t="n">
        <v>296.364785239483</v>
      </c>
      <c r="P574" s="0" t="n">
        <v>233.501019912774</v>
      </c>
    </row>
    <row r="575" customFormat="false" ht="15" hidden="false" customHeight="false" outlineLevel="0" collapsed="false">
      <c r="A575" s="0" t="n">
        <v>574</v>
      </c>
      <c r="B575" s="0" t="n">
        <v>420.240063465688</v>
      </c>
      <c r="C575" s="0" t="n">
        <v>461.230486433895</v>
      </c>
      <c r="D575" s="0" t="n">
        <v>592.183162581848</v>
      </c>
      <c r="E575" s="0" t="n">
        <v>552.647050893232</v>
      </c>
      <c r="F575" s="0" t="n">
        <v>663.518968025665</v>
      </c>
      <c r="G575" s="0" t="n">
        <v>1279.00630629714</v>
      </c>
      <c r="H575" s="0" t="n">
        <v>169.140773951826</v>
      </c>
      <c r="I575" s="0" t="n">
        <v>241.472772123656</v>
      </c>
      <c r="J575" s="0" t="n">
        <v>258.738201157749</v>
      </c>
      <c r="K575" s="0" t="n">
        <v>309.57286343932</v>
      </c>
      <c r="L575" s="0" t="n">
        <v>808.988205096842</v>
      </c>
      <c r="M575" s="0" t="n">
        <v>287.74775711356</v>
      </c>
      <c r="N575" s="0" t="n">
        <v>218.413954912446</v>
      </c>
      <c r="O575" s="0" t="n">
        <v>298.119070464329</v>
      </c>
      <c r="P575" s="0" t="n">
        <v>225.628117214757</v>
      </c>
    </row>
    <row r="576" customFormat="false" ht="15" hidden="false" customHeight="false" outlineLevel="0" collapsed="false">
      <c r="A576" s="0" t="n">
        <v>575</v>
      </c>
      <c r="B576" s="0" t="n">
        <v>1218.8127212902</v>
      </c>
      <c r="C576" s="0" t="n">
        <v>335.325772397283</v>
      </c>
      <c r="D576" s="0" t="n">
        <v>564.750403737048</v>
      </c>
      <c r="E576" s="0" t="n">
        <v>848.376294996705</v>
      </c>
      <c r="F576" s="0" t="n">
        <v>1008.17252610159</v>
      </c>
      <c r="G576" s="0" t="n">
        <v>584.219101131615</v>
      </c>
      <c r="H576" s="0" t="n">
        <v>271.96325079753</v>
      </c>
      <c r="I576" s="0" t="n">
        <v>357.589939435851</v>
      </c>
      <c r="J576" s="0" t="n">
        <v>273.186860520544</v>
      </c>
      <c r="K576" s="0" t="n">
        <v>325.581621113642</v>
      </c>
      <c r="L576" s="0" t="n">
        <v>1405.20835095405</v>
      </c>
      <c r="M576" s="0" t="n">
        <v>431.163871897304</v>
      </c>
      <c r="N576" s="0" t="n">
        <v>262.757417005567</v>
      </c>
      <c r="O576" s="0" t="n">
        <v>289.702113112309</v>
      </c>
      <c r="P576" s="0" t="n">
        <v>193.704264117727</v>
      </c>
    </row>
    <row r="577" customFormat="false" ht="15" hidden="false" customHeight="false" outlineLevel="0" collapsed="false">
      <c r="A577" s="0" t="n">
        <v>576</v>
      </c>
      <c r="B577" s="0" t="n">
        <v>1176.06523129839</v>
      </c>
      <c r="C577" s="0" t="n">
        <v>219.272278312738</v>
      </c>
      <c r="D577" s="0" t="n">
        <v>484.547049669954</v>
      </c>
      <c r="E577" s="0" t="n">
        <v>773.006770896423</v>
      </c>
      <c r="F577" s="0" t="n">
        <v>906.324161540532</v>
      </c>
      <c r="G577" s="0" t="n">
        <v>289.735503719569</v>
      </c>
      <c r="H577" s="0" t="n">
        <v>245.71489403111</v>
      </c>
      <c r="I577" s="0" t="n">
        <v>359.258997472203</v>
      </c>
      <c r="J577" s="0" t="n">
        <v>230.371419299208</v>
      </c>
      <c r="K577" s="0" t="n">
        <v>405.528921386952</v>
      </c>
      <c r="L577" s="0" t="n">
        <v>663.244669880366</v>
      </c>
      <c r="M577" s="0" t="n">
        <v>413.50180937077</v>
      </c>
      <c r="N577" s="0" t="n">
        <v>193.344803482311</v>
      </c>
      <c r="O577" s="0" t="n">
        <v>195.291286992326</v>
      </c>
      <c r="P577" s="0" t="n">
        <v>65.5073091069642</v>
      </c>
    </row>
    <row r="578" customFormat="false" ht="15" hidden="false" customHeight="false" outlineLevel="0" collapsed="false">
      <c r="A578" s="0" t="n">
        <v>577</v>
      </c>
      <c r="B578" s="0" t="n">
        <v>280.601640700425</v>
      </c>
      <c r="C578" s="0" t="n">
        <v>105.829179339302</v>
      </c>
      <c r="D578" s="0" t="n">
        <v>178.211503604672</v>
      </c>
      <c r="E578" s="0" t="n">
        <v>245.745478853329</v>
      </c>
      <c r="F578" s="0" t="n">
        <v>339.123499490255</v>
      </c>
      <c r="G578" s="0" t="n">
        <v>396.551064770546</v>
      </c>
      <c r="H578" s="0" t="n">
        <v>24.639377392242</v>
      </c>
      <c r="I578" s="0" t="n">
        <v>-3.65259150448218</v>
      </c>
      <c r="J578" s="0" t="n">
        <v>54.2551985461032</v>
      </c>
      <c r="K578" s="0" t="n">
        <v>139.540916115636</v>
      </c>
      <c r="L578" s="0" t="n">
        <v>269.762060798235</v>
      </c>
      <c r="M578" s="0" t="n">
        <v>56.1023303919186</v>
      </c>
      <c r="N578" s="0" t="n">
        <v>128.845771858407</v>
      </c>
      <c r="O578" s="0" t="n">
        <v>213.043111835541</v>
      </c>
      <c r="P578" s="0" t="n">
        <v>295.010463871121</v>
      </c>
    </row>
    <row r="579" customFormat="false" ht="15" hidden="false" customHeight="false" outlineLevel="0" collapsed="false">
      <c r="A579" s="0" t="n">
        <v>578</v>
      </c>
      <c r="B579" s="0" t="n">
        <v>262.522780440457</v>
      </c>
      <c r="C579" s="0" t="n">
        <v>138.872226872014</v>
      </c>
      <c r="D579" s="0" t="n">
        <v>162.648037921599</v>
      </c>
      <c r="E579" s="0" t="n">
        <v>240.211333685649</v>
      </c>
      <c r="F579" s="0" t="n">
        <v>284.881689764234</v>
      </c>
      <c r="G579" s="0" t="n">
        <v>380.375965699447</v>
      </c>
      <c r="H579" s="0" t="n">
        <v>75.4832633836582</v>
      </c>
      <c r="I579" s="0" t="n">
        <v>79.8449674419635</v>
      </c>
      <c r="J579" s="0" t="n">
        <v>125.533806961582</v>
      </c>
      <c r="K579" s="0" t="n">
        <v>232.588559263041</v>
      </c>
      <c r="L579" s="0" t="n">
        <v>355.147444793535</v>
      </c>
      <c r="M579" s="0" t="n">
        <v>87.8431350660772</v>
      </c>
      <c r="N579" s="0" t="n">
        <v>140.931377685285</v>
      </c>
      <c r="O579" s="0" t="n">
        <v>201.7069027008</v>
      </c>
      <c r="P579" s="0" t="n">
        <v>296.336281512332</v>
      </c>
    </row>
    <row r="580" customFormat="false" ht="15" hidden="false" customHeight="false" outlineLevel="0" collapsed="false">
      <c r="A580" s="0" t="n">
        <v>579</v>
      </c>
      <c r="B580" s="0" t="n">
        <v>327.998462090041</v>
      </c>
      <c r="C580" s="0" t="n">
        <v>198.037009085489</v>
      </c>
      <c r="D580" s="0" t="n">
        <v>208.16138338286</v>
      </c>
      <c r="E580" s="0" t="n">
        <v>284.575147414927</v>
      </c>
      <c r="F580" s="0" t="n">
        <v>303.173070710615</v>
      </c>
      <c r="G580" s="0" t="n">
        <v>423.076152675695</v>
      </c>
      <c r="H580" s="0" t="n">
        <v>171.086671118769</v>
      </c>
      <c r="I580" s="0" t="n">
        <v>154.279321056323</v>
      </c>
      <c r="J580" s="0" t="n">
        <v>186.404592943554</v>
      </c>
      <c r="K580" s="0" t="n">
        <v>331.138633015938</v>
      </c>
      <c r="L580" s="0" t="n">
        <v>434.709079868897</v>
      </c>
      <c r="M580" s="0" t="n">
        <v>182.252467521948</v>
      </c>
      <c r="N580" s="0" t="n">
        <v>180.804054399113</v>
      </c>
      <c r="O580" s="0" t="n">
        <v>219.539818491644</v>
      </c>
      <c r="P580" s="0" t="n">
        <v>285.482271061717</v>
      </c>
    </row>
    <row r="581" customFormat="false" ht="15" hidden="false" customHeight="false" outlineLevel="0" collapsed="false">
      <c r="A581" s="0" t="n">
        <v>580</v>
      </c>
      <c r="B581" s="0" t="n">
        <v>401.3138779722</v>
      </c>
      <c r="C581" s="0" t="n">
        <v>233.201080643265</v>
      </c>
      <c r="D581" s="0" t="n">
        <v>239.277194736758</v>
      </c>
      <c r="E581" s="0" t="n">
        <v>323.795988573098</v>
      </c>
      <c r="F581" s="0" t="n">
        <v>332.362385482219</v>
      </c>
      <c r="G581" s="0" t="n">
        <v>426.487110802271</v>
      </c>
      <c r="H581" s="0" t="n">
        <v>248.672869670983</v>
      </c>
      <c r="I581" s="0" t="n">
        <v>228.987993850633</v>
      </c>
      <c r="J581" s="0" t="n">
        <v>238.480935283405</v>
      </c>
      <c r="K581" s="0" t="n">
        <v>376.519518042738</v>
      </c>
      <c r="L581" s="0" t="n">
        <v>485.842824142721</v>
      </c>
      <c r="M581" s="0" t="n">
        <v>242.895268191083</v>
      </c>
      <c r="N581" s="0" t="n">
        <v>215.370634832488</v>
      </c>
      <c r="O581" s="0" t="n">
        <v>223.214909408969</v>
      </c>
      <c r="P581" s="0" t="n">
        <v>291.016183937778</v>
      </c>
    </row>
    <row r="582" customFormat="false" ht="15" hidden="false" customHeight="false" outlineLevel="0" collapsed="false">
      <c r="A582" s="0" t="n">
        <v>581</v>
      </c>
      <c r="B582" s="0" t="n">
        <v>425.475250045679</v>
      </c>
      <c r="C582" s="0" t="n">
        <v>264.737621754524</v>
      </c>
      <c r="D582" s="0" t="n">
        <v>273.653939842635</v>
      </c>
      <c r="E582" s="0" t="n">
        <v>337.74695258647</v>
      </c>
      <c r="F582" s="0" t="n">
        <v>382.539000832442</v>
      </c>
      <c r="G582" s="0" t="n">
        <v>490.210291973427</v>
      </c>
      <c r="H582" s="0" t="n">
        <v>318.820261573386</v>
      </c>
      <c r="I582" s="0" t="n">
        <v>258.696859852695</v>
      </c>
      <c r="J582" s="0" t="n">
        <v>274.729685314732</v>
      </c>
      <c r="K582" s="0" t="n">
        <v>385.480303976618</v>
      </c>
      <c r="L582" s="0" t="n">
        <v>491.057932032565</v>
      </c>
      <c r="M582" s="0" t="n">
        <v>234.959277942025</v>
      </c>
      <c r="N582" s="0" t="n">
        <v>219.88767624811</v>
      </c>
      <c r="O582" s="0" t="n">
        <v>220.553827790246</v>
      </c>
      <c r="P582" s="0" t="n">
        <v>268.159508531826</v>
      </c>
    </row>
    <row r="583" customFormat="false" ht="15" hidden="false" customHeight="false" outlineLevel="0" collapsed="false">
      <c r="A583" s="0" t="n">
        <v>582</v>
      </c>
      <c r="B583" s="0" t="n">
        <v>421.54661368066</v>
      </c>
      <c r="C583" s="0" t="n">
        <v>279.094598731165</v>
      </c>
      <c r="D583" s="0" t="n">
        <v>281.52282453196</v>
      </c>
      <c r="E583" s="0" t="n">
        <v>323.16399002693</v>
      </c>
      <c r="F583" s="0" t="n">
        <v>384.23571458324</v>
      </c>
      <c r="G583" s="0" t="n">
        <v>498.5643805236</v>
      </c>
      <c r="H583" s="0" t="n">
        <v>328.201996171585</v>
      </c>
      <c r="I583" s="0" t="n">
        <v>270.560120762427</v>
      </c>
      <c r="J583" s="0" t="n">
        <v>283.218249189514</v>
      </c>
      <c r="K583" s="0" t="n">
        <v>379.357229947439</v>
      </c>
      <c r="L583" s="0" t="n">
        <v>485.666758018318</v>
      </c>
      <c r="M583" s="0" t="n">
        <v>219.198762544753</v>
      </c>
      <c r="N583" s="0" t="n">
        <v>224.216736264162</v>
      </c>
      <c r="O583" s="0" t="n">
        <v>220.444575937826</v>
      </c>
      <c r="P583" s="0" t="n">
        <v>252.208307496476</v>
      </c>
    </row>
    <row r="584" customFormat="false" ht="15" hidden="false" customHeight="false" outlineLevel="0" collapsed="false">
      <c r="A584" s="0" t="n">
        <v>583</v>
      </c>
      <c r="B584" s="0" t="n">
        <v>343.849802406305</v>
      </c>
      <c r="C584" s="0" t="n">
        <v>298.849034622444</v>
      </c>
      <c r="D584" s="0" t="n">
        <v>272.588591287604</v>
      </c>
      <c r="E584" s="0" t="n">
        <v>277.577355864013</v>
      </c>
      <c r="F584" s="0" t="n">
        <v>363.007287236609</v>
      </c>
      <c r="G584" s="0" t="n">
        <v>482.53163344981</v>
      </c>
      <c r="H584" s="0" t="n">
        <v>307.439183620244</v>
      </c>
      <c r="I584" s="0" t="n">
        <v>238.31532925931</v>
      </c>
      <c r="J584" s="0" t="n">
        <v>223.455693026099</v>
      </c>
      <c r="K584" s="0" t="n">
        <v>307.597979223017</v>
      </c>
      <c r="L584" s="0" t="n">
        <v>429.655055530596</v>
      </c>
      <c r="M584" s="0" t="n">
        <v>180.588591173876</v>
      </c>
      <c r="N584" s="0" t="n">
        <v>199.921403418206</v>
      </c>
      <c r="O584" s="0" t="n">
        <v>192.791731806498</v>
      </c>
      <c r="P584" s="0" t="n">
        <v>179.962366378974</v>
      </c>
    </row>
    <row r="585" customFormat="false" ht="15" hidden="false" customHeight="false" outlineLevel="0" collapsed="false">
      <c r="A585" s="0" t="n">
        <v>584</v>
      </c>
      <c r="B585" s="0" t="n">
        <v>416.740971285906</v>
      </c>
      <c r="C585" s="0" t="n">
        <v>416.385335435841</v>
      </c>
      <c r="D585" s="0" t="n">
        <v>353.143647725566</v>
      </c>
      <c r="E585" s="0" t="n">
        <v>334.203447622537</v>
      </c>
      <c r="F585" s="0" t="n">
        <v>440.269119989964</v>
      </c>
      <c r="G585" s="0" t="n">
        <v>602.456371921733</v>
      </c>
      <c r="H585" s="0" t="n">
        <v>385.800519745258</v>
      </c>
      <c r="I585" s="0" t="n">
        <v>330.512022957868</v>
      </c>
      <c r="J585" s="0" t="n">
        <v>315.782321560468</v>
      </c>
      <c r="K585" s="0" t="n">
        <v>388.382413042094</v>
      </c>
      <c r="L585" s="0" t="n">
        <v>524.246815355264</v>
      </c>
      <c r="M585" s="0" t="n">
        <v>241.327439859268</v>
      </c>
      <c r="N585" s="0" t="n">
        <v>261.658432355657</v>
      </c>
      <c r="O585" s="0" t="n">
        <v>239.842550602436</v>
      </c>
      <c r="P585" s="0" t="n">
        <v>224.750563201399</v>
      </c>
    </row>
    <row r="586" customFormat="false" ht="15" hidden="false" customHeight="false" outlineLevel="0" collapsed="false">
      <c r="A586" s="0" t="n">
        <v>585</v>
      </c>
      <c r="B586" s="0" t="n">
        <v>335.915797844792</v>
      </c>
      <c r="C586" s="0" t="n">
        <v>502.757025955418</v>
      </c>
      <c r="D586" s="0" t="n">
        <v>400.762721874259</v>
      </c>
      <c r="E586" s="0" t="n">
        <v>353.91520800801</v>
      </c>
      <c r="F586" s="0" t="n">
        <v>496.791752544731</v>
      </c>
      <c r="G586" s="0" t="n">
        <v>812.788063148599</v>
      </c>
      <c r="H586" s="0" t="n">
        <v>409.926243901638</v>
      </c>
      <c r="I586" s="0" t="n">
        <v>355.823137024555</v>
      </c>
      <c r="J586" s="0" t="n">
        <v>320.348957630767</v>
      </c>
      <c r="K586" s="0" t="n">
        <v>339.965426644356</v>
      </c>
      <c r="L586" s="0" t="n">
        <v>548.615485285583</v>
      </c>
      <c r="M586" s="0" t="n">
        <v>232.937240894369</v>
      </c>
      <c r="N586" s="0" t="n">
        <v>279.600928187121</v>
      </c>
      <c r="O586" s="0" t="n">
        <v>283.216482669221</v>
      </c>
      <c r="P586" s="0" t="n">
        <v>227.126977216107</v>
      </c>
    </row>
    <row r="587" customFormat="false" ht="15" hidden="false" customHeight="false" outlineLevel="0" collapsed="false">
      <c r="A587" s="0" t="n">
        <v>586</v>
      </c>
      <c r="B587" s="0" t="n">
        <v>442.840667965882</v>
      </c>
      <c r="C587" s="0" t="n">
        <v>521.792347937325</v>
      </c>
      <c r="D587" s="0" t="n">
        <v>663.188264749766</v>
      </c>
      <c r="E587" s="0" t="n">
        <v>612.341736000047</v>
      </c>
      <c r="F587" s="0" t="n">
        <v>734.727689989925</v>
      </c>
      <c r="G587" s="0" t="n">
        <v>1490.27925977491</v>
      </c>
      <c r="H587" s="0" t="n">
        <v>217.456489936543</v>
      </c>
      <c r="I587" s="0" t="n">
        <v>231.880984764817</v>
      </c>
      <c r="J587" s="0" t="n">
        <v>237.726801430921</v>
      </c>
      <c r="K587" s="0" t="n">
        <v>298.657468115425</v>
      </c>
      <c r="L587" s="0" t="n">
        <v>873.094036456794</v>
      </c>
      <c r="M587" s="0" t="n">
        <v>325.222978571745</v>
      </c>
      <c r="N587" s="0" t="n">
        <v>215.839698962527</v>
      </c>
      <c r="O587" s="0" t="n">
        <v>294.008285022017</v>
      </c>
      <c r="P587" s="0" t="n">
        <v>217.474693967743</v>
      </c>
    </row>
    <row r="588" customFormat="false" ht="15" hidden="false" customHeight="false" outlineLevel="0" collapsed="false">
      <c r="A588" s="0" t="n">
        <v>587</v>
      </c>
      <c r="B588" s="0" t="n">
        <v>1180.7193490848</v>
      </c>
      <c r="C588" s="0" t="n">
        <v>261.901154119272</v>
      </c>
      <c r="D588" s="0" t="n">
        <v>498.462801404319</v>
      </c>
      <c r="E588" s="0" t="n">
        <v>925.986057288055</v>
      </c>
      <c r="F588" s="0" t="n">
        <v>1148.64270746767</v>
      </c>
      <c r="G588" s="0" t="n">
        <v>403.096743879748</v>
      </c>
      <c r="H588" s="0" t="n">
        <v>269.135660719278</v>
      </c>
      <c r="I588" s="0" t="n">
        <v>316.241917965313</v>
      </c>
      <c r="J588" s="0" t="n">
        <v>155.38516081892</v>
      </c>
      <c r="K588" s="0" t="n">
        <v>282.698594809048</v>
      </c>
      <c r="L588" s="0" t="n">
        <v>837.148201960117</v>
      </c>
      <c r="M588" s="0" t="n">
        <v>425.754280368744</v>
      </c>
      <c r="N588" s="0" t="n">
        <v>154.836699105385</v>
      </c>
      <c r="O588" s="0" t="n">
        <v>128.814038285717</v>
      </c>
      <c r="P588" s="0" t="n">
        <v>-7.6113374620565</v>
      </c>
    </row>
    <row r="589" customFormat="false" ht="15" hidden="false" customHeight="false" outlineLevel="0" collapsed="false">
      <c r="A589" s="0" t="n">
        <v>588</v>
      </c>
      <c r="B589" s="0" t="n">
        <v>1095.90748365528</v>
      </c>
      <c r="C589" s="0" t="n">
        <v>255.929354474813</v>
      </c>
      <c r="D589" s="0" t="n">
        <v>611.558458207386</v>
      </c>
      <c r="E589" s="0" t="n">
        <v>1039.07664556834</v>
      </c>
      <c r="F589" s="0" t="n">
        <v>1469.33502961644</v>
      </c>
      <c r="G589" s="0" t="n">
        <v>184.017312189974</v>
      </c>
      <c r="H589" s="0" t="n">
        <v>200.881424625034</v>
      </c>
      <c r="I589" s="0" t="n">
        <v>290.835979398814</v>
      </c>
      <c r="J589" s="0" t="n">
        <v>215.348350070807</v>
      </c>
      <c r="K589" s="0" t="n">
        <v>666.268101107292</v>
      </c>
      <c r="L589" s="0" t="n">
        <v>36.1717924429698</v>
      </c>
      <c r="M589" s="0" t="n">
        <v>381.619136607654</v>
      </c>
      <c r="N589" s="0" t="n">
        <v>149.591111136144</v>
      </c>
      <c r="O589" s="0" t="n">
        <v>165.095069152102</v>
      </c>
      <c r="P589" s="0" t="n">
        <v>103.300409958261</v>
      </c>
    </row>
    <row r="590" customFormat="false" ht="15" hidden="false" customHeight="false" outlineLevel="0" collapsed="false">
      <c r="A590" s="0" t="n">
        <v>589</v>
      </c>
      <c r="B590" s="0" t="n">
        <v>270.816066161755</v>
      </c>
      <c r="C590" s="0" t="n">
        <v>277.012006292153</v>
      </c>
      <c r="D590" s="0" t="n">
        <v>299.416335201487</v>
      </c>
      <c r="E590" s="0" t="n">
        <v>295.560969217149</v>
      </c>
      <c r="F590" s="0" t="n">
        <v>322.454614277224</v>
      </c>
      <c r="G590" s="0" t="n">
        <v>365.549157144534</v>
      </c>
      <c r="H590" s="0" t="n">
        <v>320.922939348169</v>
      </c>
      <c r="I590" s="0" t="n">
        <v>309.689747741437</v>
      </c>
      <c r="J590" s="0" t="n">
        <v>305.6788314993</v>
      </c>
      <c r="K590" s="0" t="n">
        <v>313.308528449555</v>
      </c>
      <c r="L590" s="0" t="n">
        <v>276.823667081675</v>
      </c>
      <c r="M590" s="0" t="n">
        <v>278.478682053584</v>
      </c>
      <c r="N590" s="0" t="n">
        <v>299.334346862726</v>
      </c>
      <c r="O590" s="0" t="n">
        <v>272.055580741179</v>
      </c>
    </row>
    <row r="591" customFormat="false" ht="15" hidden="false" customHeight="false" outlineLevel="0" collapsed="false">
      <c r="A591" s="0" t="n">
        <v>590</v>
      </c>
      <c r="B591" s="0" t="n">
        <v>283.230564611397</v>
      </c>
      <c r="C591" s="0" t="n">
        <v>286.965947425304</v>
      </c>
      <c r="D591" s="0" t="n">
        <v>300.085660715914</v>
      </c>
      <c r="E591" s="0" t="n">
        <v>293.602590918655</v>
      </c>
      <c r="F591" s="0" t="n">
        <v>319.186648562121</v>
      </c>
      <c r="G591" s="0" t="n">
        <v>384.803987296735</v>
      </c>
      <c r="H591" s="0" t="n">
        <v>336.31884729078</v>
      </c>
      <c r="I591" s="0" t="n">
        <v>324.226061475676</v>
      </c>
      <c r="J591" s="0" t="n">
        <v>322.253373502763</v>
      </c>
      <c r="K591" s="0" t="n">
        <v>340.03558473757</v>
      </c>
      <c r="L591" s="0" t="n">
        <v>291.678880000421</v>
      </c>
      <c r="M591" s="0" t="n">
        <v>287.464357808641</v>
      </c>
      <c r="N591" s="0" t="n">
        <v>317.447636832284</v>
      </c>
      <c r="O591" s="0" t="n">
        <v>286.775416578784</v>
      </c>
    </row>
    <row r="592" customFormat="false" ht="15" hidden="false" customHeight="false" outlineLevel="0" collapsed="false">
      <c r="A592" s="0" t="n">
        <v>591</v>
      </c>
      <c r="B592" s="0" t="n">
        <v>284.034096096421</v>
      </c>
      <c r="C592" s="0" t="n">
        <v>287.899412467529</v>
      </c>
      <c r="D592" s="0" t="n">
        <v>299.206489516217</v>
      </c>
      <c r="E592" s="0" t="n">
        <v>296.749137359562</v>
      </c>
      <c r="F592" s="0" t="n">
        <v>321.568585927363</v>
      </c>
      <c r="G592" s="0" t="n">
        <v>391.234002901611</v>
      </c>
      <c r="H592" s="0" t="n">
        <v>341.402377360245</v>
      </c>
      <c r="I592" s="0" t="n">
        <v>330.082756721147</v>
      </c>
      <c r="J592" s="0" t="n">
        <v>321.696511907614</v>
      </c>
      <c r="K592" s="0" t="n">
        <v>332.559281216749</v>
      </c>
      <c r="L592" s="0" t="n">
        <v>289.976632496421</v>
      </c>
      <c r="M592" s="0" t="n">
        <v>284.944645430615</v>
      </c>
      <c r="N592" s="0" t="n">
        <v>310.850609228403</v>
      </c>
      <c r="O592" s="0" t="n">
        <v>284.534546882527</v>
      </c>
    </row>
    <row r="593" customFormat="false" ht="15" hidden="false" customHeight="false" outlineLevel="0" collapsed="false">
      <c r="A593" s="0" t="n">
        <v>592</v>
      </c>
      <c r="B593" s="0" t="n">
        <v>285.052877155446</v>
      </c>
      <c r="C593" s="0" t="n">
        <v>289.429098748011</v>
      </c>
      <c r="D593" s="0" t="n">
        <v>300.346908374127</v>
      </c>
      <c r="E593" s="0" t="n">
        <v>300.039860782592</v>
      </c>
      <c r="F593" s="0" t="n">
        <v>325.555793444138</v>
      </c>
      <c r="G593" s="0" t="n">
        <v>402.896949939339</v>
      </c>
      <c r="H593" s="0" t="n">
        <v>350.007834361559</v>
      </c>
      <c r="I593" s="0" t="n">
        <v>339.264795187513</v>
      </c>
      <c r="J593" s="0" t="n">
        <v>324.768748031861</v>
      </c>
      <c r="K593" s="0" t="n">
        <v>330.201734881941</v>
      </c>
      <c r="L593" s="0" t="n">
        <v>290.124832078622</v>
      </c>
      <c r="M593" s="0" t="n">
        <v>284.188007569372</v>
      </c>
      <c r="N593" s="0" t="n">
        <v>308.910354376356</v>
      </c>
      <c r="O593" s="0" t="n">
        <v>283.570745451094</v>
      </c>
    </row>
    <row r="594" customFormat="false" ht="15" hidden="false" customHeight="false" outlineLevel="0" collapsed="false">
      <c r="A594" s="0" t="n">
        <v>593</v>
      </c>
      <c r="B594" s="0" t="n">
        <v>286.828310480291</v>
      </c>
      <c r="C594" s="0" t="n">
        <v>292.366476069388</v>
      </c>
      <c r="D594" s="0" t="n">
        <v>303.44202365513</v>
      </c>
      <c r="E594" s="0" t="n">
        <v>303.494949922977</v>
      </c>
      <c r="F594" s="0" t="n">
        <v>331.234321925071</v>
      </c>
      <c r="G594" s="0" t="n">
        <v>417.864387465534</v>
      </c>
      <c r="H594" s="0" t="n">
        <v>363.644911170515</v>
      </c>
      <c r="I594" s="0" t="n">
        <v>349.173029526067</v>
      </c>
      <c r="J594" s="0" t="n">
        <v>328.362302698106</v>
      </c>
      <c r="K594" s="0" t="n">
        <v>328.839899414811</v>
      </c>
      <c r="L594" s="0" t="n">
        <v>289.690603360884</v>
      </c>
      <c r="M594" s="0" t="n">
        <v>283.121825765918</v>
      </c>
      <c r="N594" s="0" t="n">
        <v>307.415791416539</v>
      </c>
      <c r="O594" s="0" t="n">
        <v>283.399027391661</v>
      </c>
    </row>
    <row r="595" customFormat="false" ht="15" hidden="false" customHeight="false" outlineLevel="0" collapsed="false">
      <c r="A595" s="0" t="n">
        <v>594</v>
      </c>
      <c r="B595" s="0" t="n">
        <v>288.194958354023</v>
      </c>
      <c r="C595" s="0" t="n">
        <v>294.751392172813</v>
      </c>
      <c r="D595" s="0" t="n">
        <v>305.918392407542</v>
      </c>
      <c r="E595" s="0" t="n">
        <v>305.222715222485</v>
      </c>
      <c r="F595" s="0" t="n">
        <v>334.283668032231</v>
      </c>
      <c r="G595" s="0" t="n">
        <v>425.600082451525</v>
      </c>
      <c r="H595" s="0" t="n">
        <v>372.021015279404</v>
      </c>
      <c r="I595" s="0" t="n">
        <v>353.618466101774</v>
      </c>
      <c r="J595" s="0" t="n">
        <v>329.475783080412</v>
      </c>
      <c r="K595" s="0" t="n">
        <v>327.155328531008</v>
      </c>
      <c r="L595" s="0" t="n">
        <v>289.66147133471</v>
      </c>
      <c r="M595" s="0" t="n">
        <v>282.511115020217</v>
      </c>
      <c r="N595" s="0" t="n">
        <v>307.021349294113</v>
      </c>
      <c r="O595" s="0" t="n">
        <v>283.759116167322</v>
      </c>
    </row>
    <row r="596" customFormat="false" ht="15" hidden="false" customHeight="false" outlineLevel="0" collapsed="false">
      <c r="A596" s="0" t="n">
        <v>595</v>
      </c>
      <c r="B596" s="0" t="n">
        <v>290.169758822909</v>
      </c>
      <c r="C596" s="0" t="n">
        <v>298.03871158858</v>
      </c>
      <c r="D596" s="0" t="n">
        <v>309.59643511375</v>
      </c>
      <c r="E596" s="0" t="n">
        <v>307.009838252902</v>
      </c>
      <c r="F596" s="0" t="n">
        <v>337.199347282314</v>
      </c>
      <c r="G596" s="0" t="n">
        <v>433.003434515707</v>
      </c>
      <c r="H596" s="0" t="n">
        <v>380.997095355808</v>
      </c>
      <c r="I596" s="0" t="n">
        <v>356.919727765128</v>
      </c>
      <c r="J596" s="0" t="n">
        <v>329.604794134918</v>
      </c>
      <c r="K596" s="0" t="n">
        <v>324.370277438993</v>
      </c>
      <c r="L596" s="0" t="n">
        <v>289.463208351893</v>
      </c>
      <c r="M596" s="0" t="n">
        <v>281.807823628455</v>
      </c>
      <c r="N596" s="0" t="n">
        <v>307.945823341024</v>
      </c>
      <c r="O596" s="0" t="n">
        <v>284.515634464909</v>
      </c>
    </row>
    <row r="597" customFormat="false" ht="15" hidden="false" customHeight="false" outlineLevel="0" collapsed="false">
      <c r="A597" s="0" t="n">
        <v>596</v>
      </c>
      <c r="B597" s="0" t="n">
        <v>295.15759527567</v>
      </c>
      <c r="C597" s="0" t="n">
        <v>305.467544025417</v>
      </c>
      <c r="D597" s="0" t="n">
        <v>316.423055503457</v>
      </c>
      <c r="E597" s="0" t="n">
        <v>310.070193394551</v>
      </c>
      <c r="F597" s="0" t="n">
        <v>342.602571943232</v>
      </c>
      <c r="G597" s="0" t="n">
        <v>443.123617314171</v>
      </c>
      <c r="H597" s="0" t="n">
        <v>396.66135941895</v>
      </c>
      <c r="I597" s="0" t="n">
        <v>361.097605952736</v>
      </c>
      <c r="J597" s="0" t="n">
        <v>328.341790659478</v>
      </c>
      <c r="K597" s="0" t="n">
        <v>319.494774367687</v>
      </c>
      <c r="L597" s="0" t="n">
        <v>289.004414908147</v>
      </c>
      <c r="M597" s="0" t="n">
        <v>280.492304060948</v>
      </c>
      <c r="N597" s="0" t="n">
        <v>315.568875361105</v>
      </c>
      <c r="O597" s="0" t="n">
        <v>288.748235321653</v>
      </c>
    </row>
    <row r="598" customFormat="false" ht="15" hidden="false" customHeight="false" outlineLevel="0" collapsed="false">
      <c r="A598" s="0" t="n">
        <v>597</v>
      </c>
      <c r="B598" s="0" t="n">
        <v>300.546714187603</v>
      </c>
      <c r="C598" s="0" t="n">
        <v>312.40757637507</v>
      </c>
      <c r="D598" s="0" t="n">
        <v>321.533180722794</v>
      </c>
      <c r="E598" s="0" t="n">
        <v>312.983190526857</v>
      </c>
      <c r="F598" s="0" t="n">
        <v>346.773076292569</v>
      </c>
      <c r="G598" s="0" t="n">
        <v>443.386591843796</v>
      </c>
      <c r="H598" s="0" t="n">
        <v>402.604063365643</v>
      </c>
      <c r="I598" s="0" t="n">
        <v>364.093934150101</v>
      </c>
      <c r="J598" s="0" t="n">
        <v>332.626120254753</v>
      </c>
      <c r="K598" s="0" t="n">
        <v>327.730322951901</v>
      </c>
      <c r="L598" s="0" t="n">
        <v>289.350714665965</v>
      </c>
      <c r="M598" s="0" t="n">
        <v>278.757863331411</v>
      </c>
      <c r="N598" s="0" t="n">
        <v>328.389097790603</v>
      </c>
      <c r="O598" s="0" t="n">
        <v>297.979090248144</v>
      </c>
    </row>
    <row r="599" customFormat="false" ht="15" hidden="false" customHeight="false" outlineLevel="0" collapsed="false">
      <c r="A599" s="0" t="n">
        <v>598</v>
      </c>
      <c r="B599" s="0" t="n">
        <v>314.002702848916</v>
      </c>
      <c r="C599" s="0" t="n">
        <v>323.954502071101</v>
      </c>
      <c r="D599" s="0" t="n">
        <v>326.840213092715</v>
      </c>
      <c r="E599" s="0" t="n">
        <v>318.576968070048</v>
      </c>
      <c r="F599" s="0" t="n">
        <v>350.567808112003</v>
      </c>
      <c r="G599" s="0" t="n">
        <v>437.791239626974</v>
      </c>
      <c r="H599" s="0" t="n">
        <v>446.037692707248</v>
      </c>
      <c r="I599" s="0" t="n">
        <v>405.28476494776</v>
      </c>
      <c r="J599" s="0" t="n">
        <v>371.155270803502</v>
      </c>
      <c r="K599" s="0" t="n">
        <v>369.195319366702</v>
      </c>
      <c r="L599" s="0" t="n">
        <v>290.937409349015</v>
      </c>
      <c r="M599" s="0" t="n">
        <v>278.58319651154</v>
      </c>
      <c r="N599" s="0" t="n">
        <v>346.124406452346</v>
      </c>
      <c r="O599" s="0" t="n">
        <v>320.907158005437</v>
      </c>
    </row>
    <row r="600" customFormat="false" ht="15" hidden="false" customHeight="false" outlineLevel="0" collapsed="false">
      <c r="A600" s="0" t="n">
        <v>599</v>
      </c>
      <c r="B600" s="0" t="n">
        <v>323.05782199024</v>
      </c>
      <c r="C600" s="0" t="n">
        <v>325.807859352559</v>
      </c>
      <c r="D600" s="0" t="n">
        <v>330.419592402569</v>
      </c>
      <c r="E600" s="0" t="n">
        <v>331.920511768414</v>
      </c>
      <c r="F600" s="0" t="n">
        <v>354.777676773446</v>
      </c>
      <c r="G600" s="0" t="n">
        <v>949.569688421169</v>
      </c>
      <c r="H600" s="0" t="n">
        <v>560.175888232077</v>
      </c>
      <c r="I600" s="0" t="n">
        <v>458.284285225543</v>
      </c>
      <c r="J600" s="0" t="n">
        <v>393.623062915937</v>
      </c>
      <c r="K600" s="0" t="n">
        <v>354.235117205531</v>
      </c>
      <c r="L600" s="0" t="n">
        <v>282.598323721749</v>
      </c>
      <c r="M600" s="0" t="n">
        <v>279.991502367165</v>
      </c>
      <c r="N600" s="0" t="n">
        <v>302.368147423776</v>
      </c>
      <c r="O600" s="0" t="n">
        <v>314.377566867395</v>
      </c>
    </row>
    <row r="601" customFormat="false" ht="15" hidden="false" customHeight="false" outlineLevel="0" collapsed="false">
      <c r="A601" s="0" t="n">
        <v>600</v>
      </c>
      <c r="B601" s="0" t="n">
        <v>325.609096069804</v>
      </c>
      <c r="C601" s="0" t="n">
        <v>372.434650992505</v>
      </c>
      <c r="D601" s="0" t="n">
        <v>366.95367457323</v>
      </c>
      <c r="E601" s="0" t="n">
        <v>343.825742542531</v>
      </c>
      <c r="F601" s="0" t="n">
        <v>365.125582484119</v>
      </c>
      <c r="G601" s="0" t="n">
        <v>1034.46928987239</v>
      </c>
      <c r="H601" s="0" t="n">
        <v>590.443430792785</v>
      </c>
      <c r="I601" s="0" t="n">
        <v>403.402080346588</v>
      </c>
      <c r="J601" s="0" t="n">
        <v>308.257679621622</v>
      </c>
      <c r="K601" s="0" t="n">
        <v>264.304519885221</v>
      </c>
      <c r="L601" s="0" t="n">
        <v>271.901526358211</v>
      </c>
      <c r="M601" s="0" t="n">
        <v>268.644090686697</v>
      </c>
      <c r="N601" s="0" t="n">
        <v>254.720461375167</v>
      </c>
      <c r="O601" s="0" t="n">
        <v>275.732897333516</v>
      </c>
    </row>
    <row r="602" customFormat="false" ht="15" hidden="false" customHeight="false" outlineLevel="0" collapsed="false">
      <c r="A602" s="0" t="n">
        <v>601</v>
      </c>
      <c r="B602" s="0" t="n">
        <v>430.396310584809</v>
      </c>
      <c r="C602" s="0" t="n">
        <v>362.419224488493</v>
      </c>
      <c r="D602" s="0" t="n">
        <v>242.422658304025</v>
      </c>
      <c r="E602" s="0" t="n">
        <v>141.20217494973</v>
      </c>
      <c r="F602" s="0" t="n">
        <v>204.356421582196</v>
      </c>
      <c r="G602" s="0" t="n">
        <v>130.25692354653</v>
      </c>
      <c r="H602" s="0" t="n">
        <v>52.4990673543293</v>
      </c>
      <c r="I602" s="0" t="n">
        <v>114.725965731944</v>
      </c>
      <c r="J602" s="0" t="n">
        <v>143.103661838147</v>
      </c>
      <c r="K602" s="0" t="n">
        <v>-183.81229322255</v>
      </c>
      <c r="L602" s="0" t="n">
        <v>-459.047492227567</v>
      </c>
      <c r="M602" s="0" t="n">
        <v>117.851887574918</v>
      </c>
      <c r="N602" s="0" t="n">
        <v>352.451160847817</v>
      </c>
      <c r="O602" s="0" t="n">
        <v>425.162005727474</v>
      </c>
    </row>
    <row r="603" customFormat="false" ht="15" hidden="false" customHeight="false" outlineLevel="0" collapsed="false">
      <c r="A603" s="0" t="n">
        <v>602</v>
      </c>
      <c r="B603" s="0" t="n">
        <v>375.902167399958</v>
      </c>
      <c r="C603" s="0" t="n">
        <v>379.85992387589</v>
      </c>
      <c r="D603" s="0" t="n">
        <v>386.479488394396</v>
      </c>
      <c r="E603" s="0" t="n">
        <v>362.577305613326</v>
      </c>
      <c r="F603" s="0" t="n">
        <v>387.436989505843</v>
      </c>
      <c r="G603" s="0" t="n">
        <v>479.854564401802</v>
      </c>
      <c r="H603" s="0" t="n">
        <v>415.300934224372</v>
      </c>
      <c r="I603" s="0" t="n">
        <v>403.256536417735</v>
      </c>
      <c r="J603" s="0" t="n">
        <v>411.07926450151</v>
      </c>
      <c r="K603" s="0" t="n">
        <v>457.633708400034</v>
      </c>
      <c r="L603" s="0" t="n">
        <v>367.663468365535</v>
      </c>
      <c r="M603" s="0" t="n">
        <v>368.379525285501</v>
      </c>
      <c r="N603" s="0" t="n">
        <v>441.174234525299</v>
      </c>
      <c r="O603" s="0" t="n">
        <v>381.129190381178</v>
      </c>
    </row>
    <row r="604" customFormat="false" ht="15" hidden="false" customHeight="false" outlineLevel="0" collapsed="false">
      <c r="A604" s="0" t="n">
        <v>603</v>
      </c>
      <c r="B604" s="0" t="n">
        <v>378.628498970934</v>
      </c>
      <c r="C604" s="0" t="n">
        <v>379.627987799339</v>
      </c>
      <c r="D604" s="0" t="n">
        <v>388.796336195815</v>
      </c>
      <c r="E604" s="0" t="n">
        <v>364.927450770615</v>
      </c>
      <c r="F604" s="0" t="n">
        <v>384.554548551604</v>
      </c>
      <c r="G604" s="0" t="n">
        <v>483.91757682527</v>
      </c>
      <c r="H604" s="0" t="n">
        <v>419.000926217512</v>
      </c>
      <c r="I604" s="0" t="n">
        <v>415.321637493723</v>
      </c>
      <c r="J604" s="0" t="n">
        <v>413.426225310491</v>
      </c>
      <c r="K604" s="0" t="n">
        <v>444.105300681459</v>
      </c>
      <c r="L604" s="0" t="n">
        <v>367.853476718233</v>
      </c>
      <c r="M604" s="0" t="n">
        <v>365.494113906</v>
      </c>
      <c r="N604" s="0" t="n">
        <v>434.734195553576</v>
      </c>
      <c r="O604" s="0" t="n">
        <v>379.374764184638</v>
      </c>
    </row>
    <row r="605" customFormat="false" ht="15" hidden="false" customHeight="false" outlineLevel="0" collapsed="false">
      <c r="A605" s="0" t="n">
        <v>604</v>
      </c>
      <c r="B605" s="0" t="n">
        <v>384.177528595928</v>
      </c>
      <c r="C605" s="0" t="n">
        <v>385.198777363437</v>
      </c>
      <c r="D605" s="0" t="n">
        <v>392.762334329721</v>
      </c>
      <c r="E605" s="0" t="n">
        <v>366.703584643659</v>
      </c>
      <c r="F605" s="0" t="n">
        <v>385.04718619163</v>
      </c>
      <c r="G605" s="0" t="n">
        <v>495.164368147016</v>
      </c>
      <c r="H605" s="0" t="n">
        <v>425.55870616809</v>
      </c>
      <c r="I605" s="0" t="n">
        <v>427.517905017784</v>
      </c>
      <c r="J605" s="0" t="n">
        <v>420.370682949189</v>
      </c>
      <c r="K605" s="0" t="n">
        <v>448.565613588664</v>
      </c>
      <c r="L605" s="0" t="n">
        <v>372.621694239084</v>
      </c>
      <c r="M605" s="0" t="n">
        <v>369.125228439592</v>
      </c>
      <c r="N605" s="0" t="n">
        <v>440.694980599928</v>
      </c>
      <c r="O605" s="0" t="n">
        <v>383.852413783091</v>
      </c>
    </row>
    <row r="606" customFormat="false" ht="15" hidden="false" customHeight="false" outlineLevel="0" collapsed="false">
      <c r="A606" s="0" t="n">
        <v>605</v>
      </c>
      <c r="B606" s="0" t="n">
        <v>391.950529969692</v>
      </c>
      <c r="C606" s="0" t="n">
        <v>392.86853689102</v>
      </c>
      <c r="D606" s="0" t="n">
        <v>399.081282408543</v>
      </c>
      <c r="E606" s="0" t="n">
        <v>370.280431170286</v>
      </c>
      <c r="F606" s="0" t="n">
        <v>389.105542692113</v>
      </c>
      <c r="G606" s="0" t="n">
        <v>512.009004152296</v>
      </c>
      <c r="H606" s="0" t="n">
        <v>442.983617226966</v>
      </c>
      <c r="I606" s="0" t="n">
        <v>445.636661455548</v>
      </c>
      <c r="J606" s="0" t="n">
        <v>432.694176601299</v>
      </c>
      <c r="K606" s="0" t="n">
        <v>456.714291583107</v>
      </c>
      <c r="L606" s="0" t="n">
        <v>375.011569046733</v>
      </c>
      <c r="M606" s="0" t="n">
        <v>371.490749220287</v>
      </c>
      <c r="N606" s="0" t="n">
        <v>446.15162539944</v>
      </c>
      <c r="O606" s="0" t="n">
        <v>389.600646715868</v>
      </c>
    </row>
    <row r="607" customFormat="false" ht="15" hidden="false" customHeight="false" outlineLevel="0" collapsed="false">
      <c r="A607" s="0" t="n">
        <v>606</v>
      </c>
      <c r="B607" s="0" t="n">
        <v>396.093194150326</v>
      </c>
      <c r="C607" s="0" t="n">
        <v>397.617862981201</v>
      </c>
      <c r="D607" s="0" t="n">
        <v>403.0756135578</v>
      </c>
      <c r="E607" s="0" t="n">
        <v>372.405531391957</v>
      </c>
      <c r="F607" s="0" t="n">
        <v>391.607332649391</v>
      </c>
      <c r="G607" s="0" t="n">
        <v>522.599945191314</v>
      </c>
      <c r="H607" s="0" t="n">
        <v>455.94004193202</v>
      </c>
      <c r="I607" s="0" t="n">
        <v>454.400565026847</v>
      </c>
      <c r="J607" s="0" t="n">
        <v>437.781387571796</v>
      </c>
      <c r="K607" s="0" t="n">
        <v>458.299779723515</v>
      </c>
      <c r="L607" s="0" t="n">
        <v>376.305801957506</v>
      </c>
      <c r="M607" s="0" t="n">
        <v>372.362471749452</v>
      </c>
      <c r="N607" s="0" t="n">
        <v>446.678990347611</v>
      </c>
      <c r="O607" s="0" t="n">
        <v>392.713194749711</v>
      </c>
    </row>
    <row r="608" customFormat="false" ht="15" hidden="false" customHeight="false" outlineLevel="0" collapsed="false">
      <c r="A608" s="0" t="n">
        <v>607</v>
      </c>
      <c r="B608" s="0" t="n">
        <v>400.998522610692</v>
      </c>
      <c r="C608" s="0" t="n">
        <v>403.926303207108</v>
      </c>
      <c r="D608" s="0" t="n">
        <v>409.534423243226</v>
      </c>
      <c r="E608" s="0" t="n">
        <v>374.909748518312</v>
      </c>
      <c r="F608" s="0" t="n">
        <v>393.917098295712</v>
      </c>
      <c r="G608" s="0" t="n">
        <v>532.401526003817</v>
      </c>
      <c r="H608" s="0" t="n">
        <v>469.75486802703</v>
      </c>
      <c r="I608" s="0" t="n">
        <v>461.306496544904</v>
      </c>
      <c r="J608" s="0" t="n">
        <v>439.934583358645</v>
      </c>
      <c r="K608" s="0" t="n">
        <v>455.440201403727</v>
      </c>
      <c r="L608" s="0" t="n">
        <v>377.292840065237</v>
      </c>
      <c r="M608" s="0" t="n">
        <v>373.13401930563</v>
      </c>
      <c r="N608" s="0" t="n">
        <v>446.225792650377</v>
      </c>
      <c r="O608" s="0" t="n">
        <v>395.829648007734</v>
      </c>
    </row>
    <row r="609" customFormat="false" ht="15" hidden="false" customHeight="false" outlineLevel="0" collapsed="false">
      <c r="A609" s="0" t="n">
        <v>608</v>
      </c>
      <c r="B609" s="0" t="n">
        <v>415.834194451827</v>
      </c>
      <c r="C609" s="0" t="n">
        <v>424.041613886986</v>
      </c>
      <c r="D609" s="0" t="n">
        <v>429.810284733598</v>
      </c>
      <c r="E609" s="0" t="n">
        <v>378.524393362446</v>
      </c>
      <c r="F609" s="0" t="n">
        <v>397.882323708721</v>
      </c>
      <c r="G609" s="0" t="n">
        <v>543.464241647931</v>
      </c>
      <c r="H609" s="0" t="n">
        <v>494.007632574067</v>
      </c>
      <c r="I609" s="0" t="n">
        <v>471.527829445725</v>
      </c>
      <c r="J609" s="0" t="n">
        <v>439.36123047223</v>
      </c>
      <c r="K609" s="0" t="n">
        <v>445.612630509389</v>
      </c>
      <c r="L609" s="0" t="n">
        <v>382.805716915577</v>
      </c>
      <c r="M609" s="0" t="n">
        <v>377.281817493397</v>
      </c>
      <c r="N609" s="0" t="n">
        <v>457.643894540195</v>
      </c>
      <c r="O609" s="0" t="n">
        <v>407.582474464741</v>
      </c>
    </row>
    <row r="610" customFormat="false" ht="15" hidden="false" customHeight="false" outlineLevel="0" collapsed="false">
      <c r="A610" s="0" t="n">
        <v>609</v>
      </c>
      <c r="B610" s="0" t="n">
        <v>435.761621076184</v>
      </c>
      <c r="C610" s="0" t="n">
        <v>451.334578401636</v>
      </c>
      <c r="D610" s="0" t="n">
        <v>451.327151649628</v>
      </c>
      <c r="E610" s="0" t="n">
        <v>394.711141588345</v>
      </c>
      <c r="F610" s="0" t="n">
        <v>412.444953946353</v>
      </c>
      <c r="G610" s="0" t="n">
        <v>470.905510168513</v>
      </c>
      <c r="H610" s="0" t="n">
        <v>464.968180873319</v>
      </c>
      <c r="I610" s="0" t="n">
        <v>456.189334655753</v>
      </c>
      <c r="J610" s="0" t="n">
        <v>444.48897752189</v>
      </c>
      <c r="K610" s="0" t="n">
        <v>465.688682480017</v>
      </c>
      <c r="L610" s="0" t="n">
        <v>378.861323227662</v>
      </c>
      <c r="M610" s="0" t="n">
        <v>368.933535640037</v>
      </c>
      <c r="N610" s="0" t="n">
        <v>506.539954502017</v>
      </c>
      <c r="O610" s="0" t="n">
        <v>431.248277360765</v>
      </c>
    </row>
    <row r="611" customFormat="false" ht="15" hidden="false" customHeight="false" outlineLevel="0" collapsed="false">
      <c r="A611" s="0" t="n">
        <v>610</v>
      </c>
      <c r="B611" s="0" t="n">
        <v>469.998977843573</v>
      </c>
      <c r="C611" s="0" t="n">
        <v>475.893068642099</v>
      </c>
      <c r="D611" s="0" t="n">
        <v>466.649391596812</v>
      </c>
      <c r="E611" s="0" t="n">
        <v>395.570945935334</v>
      </c>
      <c r="F611" s="0" t="n">
        <v>420.439994366264</v>
      </c>
      <c r="G611" s="0" t="n">
        <v>489.350629780801</v>
      </c>
      <c r="H611" s="0" t="n">
        <v>586.184067907759</v>
      </c>
      <c r="I611" s="0" t="n">
        <v>574.458197661597</v>
      </c>
      <c r="J611" s="0" t="n">
        <v>549.154919702369</v>
      </c>
      <c r="K611" s="0" t="n">
        <v>574.482928601301</v>
      </c>
      <c r="L611" s="0" t="n">
        <v>410.314742503579</v>
      </c>
      <c r="M611" s="0" t="n">
        <v>387.247338935057</v>
      </c>
      <c r="N611" s="0" t="n">
        <v>564.204356567478</v>
      </c>
      <c r="O611" s="0" t="n">
        <v>490.309234035424</v>
      </c>
    </row>
    <row r="612" customFormat="false" ht="15" hidden="false" customHeight="false" outlineLevel="0" collapsed="false">
      <c r="A612" s="0" t="n">
        <v>611</v>
      </c>
      <c r="B612" s="0" t="n">
        <v>499.805761681027</v>
      </c>
      <c r="C612" s="0" t="n">
        <v>481.93766050431</v>
      </c>
      <c r="D612" s="0" t="n">
        <v>475.400178712309</v>
      </c>
      <c r="E612" s="0" t="n">
        <v>458.902865685027</v>
      </c>
      <c r="F612" s="0" t="n">
        <v>445.461313755272</v>
      </c>
      <c r="G612" s="0" t="n">
        <v>1450.34571304167</v>
      </c>
      <c r="H612" s="0" t="n">
        <v>839.999558480782</v>
      </c>
      <c r="I612" s="0" t="n">
        <v>696.988165779462</v>
      </c>
      <c r="J612" s="0" t="n">
        <v>599.304059537019</v>
      </c>
      <c r="K612" s="0" t="n">
        <v>569.463483898549</v>
      </c>
      <c r="L612" s="0" t="n">
        <v>373.669945850741</v>
      </c>
      <c r="M612" s="0" t="n">
        <v>367.183214754886</v>
      </c>
      <c r="N612" s="0" t="n">
        <v>501.306270517485</v>
      </c>
      <c r="O612" s="0" t="n">
        <v>486.360903852128</v>
      </c>
    </row>
    <row r="613" customFormat="false" ht="15" hidden="false" customHeight="false" outlineLevel="0" collapsed="false">
      <c r="A613" s="0" t="n">
        <v>612</v>
      </c>
      <c r="B613" s="0" t="n">
        <v>358.291401052236</v>
      </c>
      <c r="C613" s="0" t="n">
        <v>430.03214501886</v>
      </c>
      <c r="D613" s="0" t="n">
        <v>643.584711061361</v>
      </c>
      <c r="E613" s="0" t="n">
        <v>437.568038605772</v>
      </c>
      <c r="F613" s="0" t="n">
        <v>470.896800873892</v>
      </c>
      <c r="G613" s="0" t="n">
        <v>1330.64404344865</v>
      </c>
      <c r="H613" s="0" t="n">
        <v>784.363328563086</v>
      </c>
      <c r="I613" s="0" t="n">
        <v>668.607537109364</v>
      </c>
      <c r="J613" s="0" t="n">
        <v>542.52411847342</v>
      </c>
      <c r="K613" s="0" t="n">
        <v>448.307673803217</v>
      </c>
      <c r="L613" s="0" t="n">
        <v>397.475832782673</v>
      </c>
      <c r="M613" s="0" t="n">
        <v>374.036978021749</v>
      </c>
      <c r="N613" s="0" t="n">
        <v>342.303962064302</v>
      </c>
      <c r="O613" s="0" t="n">
        <v>374.544093345052</v>
      </c>
    </row>
    <row r="614" customFormat="false" ht="15" hidden="false" customHeight="false" outlineLevel="0" collapsed="false">
      <c r="A614" s="0" t="n">
        <v>613</v>
      </c>
      <c r="B614" s="0" t="n">
        <v>626.093596488647</v>
      </c>
      <c r="C614" s="0" t="n">
        <v>676.586628727253</v>
      </c>
      <c r="D614" s="0" t="n">
        <v>667.397676229161</v>
      </c>
      <c r="E614" s="0" t="n">
        <v>617.20648973381</v>
      </c>
      <c r="F614" s="0" t="n">
        <v>679.608353613114</v>
      </c>
      <c r="G614" s="0" t="n">
        <v>448.928176300373</v>
      </c>
      <c r="H614" s="0" t="n">
        <v>804.576471851026</v>
      </c>
      <c r="I614" s="0" t="n">
        <v>759.236076811342</v>
      </c>
      <c r="J614" s="0" t="n">
        <v>721.079494201446</v>
      </c>
      <c r="K614" s="0" t="n">
        <v>504.928259698139</v>
      </c>
      <c r="L614" s="0" t="n">
        <v>364.07425146799</v>
      </c>
      <c r="M614" s="0" t="n">
        <v>287.659143793861</v>
      </c>
      <c r="N614" s="0" t="n">
        <v>543.110698525246</v>
      </c>
      <c r="O614" s="0" t="n">
        <v>669.593460075586</v>
      </c>
    </row>
    <row r="615" customFormat="false" ht="15" hidden="false" customHeight="false" outlineLevel="0" collapsed="false">
      <c r="A615" s="0" t="n">
        <v>614</v>
      </c>
      <c r="B615" s="0" t="n">
        <v>605.233609808465</v>
      </c>
      <c r="C615" s="0" t="n">
        <v>610.213506234282</v>
      </c>
      <c r="D615" s="0" t="n">
        <v>645.41999106773</v>
      </c>
      <c r="E615" s="0" t="n">
        <v>673.21009930793</v>
      </c>
      <c r="F615" s="0" t="n">
        <v>710.289753304214</v>
      </c>
      <c r="G615" s="0" t="n">
        <v>567.667819297397</v>
      </c>
      <c r="H615" s="0" t="n">
        <v>801.529914050469</v>
      </c>
      <c r="I615" s="0" t="n">
        <v>897.545026533624</v>
      </c>
      <c r="J615" s="0" t="n">
        <v>938.176450636147</v>
      </c>
      <c r="K615" s="0" t="n">
        <v>825.705057049632</v>
      </c>
      <c r="L615" s="0" t="n">
        <v>580.781484697321</v>
      </c>
      <c r="M615" s="0" t="n">
        <v>490.204912757635</v>
      </c>
      <c r="N615" s="0" t="n">
        <v>575.793207870556</v>
      </c>
      <c r="O615" s="0" t="n">
        <v>602.546884342689</v>
      </c>
    </row>
    <row r="616" customFormat="false" ht="15" hidden="false" customHeight="false" outlineLevel="0" collapsed="false">
      <c r="A616" s="0" t="n">
        <v>615</v>
      </c>
      <c r="B616" s="0" t="n">
        <v>452.405151816728</v>
      </c>
      <c r="C616" s="0" t="n">
        <v>600.43945536048</v>
      </c>
      <c r="D616" s="0" t="n">
        <v>562.701526274483</v>
      </c>
      <c r="E616" s="0" t="n">
        <v>722.632156631438</v>
      </c>
      <c r="F616" s="0" t="n">
        <v>652.036729102526</v>
      </c>
      <c r="G616" s="0" t="n">
        <v>333.272605207265</v>
      </c>
      <c r="H616" s="0" t="n">
        <v>803.666953664588</v>
      </c>
      <c r="I616" s="0" t="n">
        <v>871.715307075648</v>
      </c>
      <c r="J616" s="0" t="n">
        <v>905.700897554906</v>
      </c>
      <c r="K616" s="0" t="n">
        <v>811.644841614626</v>
      </c>
      <c r="L616" s="0" t="n">
        <v>539.282890858109</v>
      </c>
      <c r="M616" s="0" t="n">
        <v>593.480300159616</v>
      </c>
      <c r="N616" s="0" t="n">
        <v>263.739620685557</v>
      </c>
      <c r="O616" s="0" t="n">
        <v>461.742049905956</v>
      </c>
    </row>
    <row r="617" customFormat="false" ht="15" hidden="false" customHeight="false" outlineLevel="0" collapsed="false">
      <c r="A617" s="0" t="n">
        <v>616</v>
      </c>
      <c r="B617" s="0" t="n">
        <v>206.852434712588</v>
      </c>
      <c r="C617" s="0" t="n">
        <v>228.610785419973</v>
      </c>
      <c r="D617" s="0" t="n">
        <v>252.399726800257</v>
      </c>
      <c r="E617" s="0" t="n">
        <v>202.502643560309</v>
      </c>
      <c r="F617" s="0" t="n">
        <v>232.43925890296</v>
      </c>
      <c r="G617" s="0" t="n">
        <v>343.567266008225</v>
      </c>
      <c r="H617" s="0" t="n">
        <v>279.945789306826</v>
      </c>
      <c r="I617" s="0" t="n">
        <v>272.570629850124</v>
      </c>
      <c r="J617" s="0" t="n">
        <v>260.154749780935</v>
      </c>
      <c r="K617" s="0" t="n">
        <v>276.136481345347</v>
      </c>
      <c r="L617" s="0" t="n">
        <v>195.666489253636</v>
      </c>
      <c r="M617" s="0" t="n">
        <v>181.380334611133</v>
      </c>
      <c r="N617" s="0" t="n">
        <v>278.263560396085</v>
      </c>
      <c r="O617" s="0" t="n">
        <v>209.785168368704</v>
      </c>
    </row>
    <row r="618" customFormat="false" ht="15" hidden="false" customHeight="false" outlineLevel="0" collapsed="false">
      <c r="A618" s="0" t="n">
        <v>617</v>
      </c>
      <c r="B618" s="0" t="n">
        <v>253.94358660143</v>
      </c>
      <c r="C618" s="0" t="n">
        <v>307.184027656566</v>
      </c>
      <c r="D618" s="0" t="n">
        <v>308.645329759599</v>
      </c>
      <c r="E618" s="0" t="n">
        <v>220.521616215316</v>
      </c>
      <c r="F618" s="0" t="n">
        <v>260.630294460967</v>
      </c>
      <c r="G618" s="0" t="n">
        <v>373.609385172848</v>
      </c>
      <c r="H618" s="0" t="n">
        <v>314.314152173755</v>
      </c>
      <c r="I618" s="0" t="n">
        <v>293.663126407755</v>
      </c>
      <c r="J618" s="0" t="n">
        <v>271.439818165998</v>
      </c>
      <c r="K618" s="0" t="n">
        <v>266.995415499447</v>
      </c>
      <c r="L618" s="0" t="n">
        <v>217.790301546169</v>
      </c>
      <c r="M618" s="0" t="n">
        <v>204.54078159072</v>
      </c>
      <c r="N618" s="0" t="n">
        <v>332.569014728785</v>
      </c>
      <c r="O618" s="0" t="n">
        <v>238.693786365963</v>
      </c>
    </row>
    <row r="619" customFormat="false" ht="15" hidden="false" customHeight="false" outlineLevel="0" collapsed="false">
      <c r="A619" s="0" t="n">
        <v>618</v>
      </c>
      <c r="B619" s="0" t="n">
        <v>444.589111375019</v>
      </c>
      <c r="C619" s="0" t="n">
        <v>455.798200534774</v>
      </c>
      <c r="D619" s="0" t="n">
        <v>454.000605010608</v>
      </c>
      <c r="E619" s="0" t="n">
        <v>414.448550481883</v>
      </c>
      <c r="F619" s="0" t="n">
        <v>424.728044419396</v>
      </c>
      <c r="G619" s="0" t="n">
        <v>559.043341659886</v>
      </c>
      <c r="H619" s="0" t="n">
        <v>481.029650094346</v>
      </c>
      <c r="I619" s="0" t="n">
        <v>471.748466225877</v>
      </c>
      <c r="J619" s="0" t="n">
        <v>458.698479515369</v>
      </c>
      <c r="K619" s="0" t="n">
        <v>473.25861837565</v>
      </c>
      <c r="L619" s="0" t="n">
        <v>408.886345415217</v>
      </c>
      <c r="M619" s="0" t="n">
        <v>405.117919431659</v>
      </c>
      <c r="N619" s="0" t="n">
        <v>478.212144791391</v>
      </c>
      <c r="O619" s="0" t="n">
        <v>430.380009547477</v>
      </c>
    </row>
    <row r="620" customFormat="false" ht="15" hidden="false" customHeight="false" outlineLevel="0" collapsed="false">
      <c r="A620" s="0" t="n">
        <v>619</v>
      </c>
      <c r="B620" s="0" t="n">
        <v>458.390005320101</v>
      </c>
      <c r="C620" s="0" t="n">
        <v>476.684114280204</v>
      </c>
      <c r="D620" s="0" t="n">
        <v>479.484578000608</v>
      </c>
      <c r="E620" s="0" t="n">
        <v>418.073672946365</v>
      </c>
      <c r="F620" s="0" t="n">
        <v>435.983690551732</v>
      </c>
      <c r="G620" s="0" t="n">
        <v>531.961761889731</v>
      </c>
      <c r="H620" s="0" t="n">
        <v>467.844690993695</v>
      </c>
      <c r="I620" s="0" t="n">
        <v>450.564964341521</v>
      </c>
      <c r="J620" s="0" t="n">
        <v>430.355455023905</v>
      </c>
      <c r="K620" s="0" t="n">
        <v>422.477937180563</v>
      </c>
      <c r="L620" s="0" t="n">
        <v>408.99577724267</v>
      </c>
      <c r="M620" s="0" t="n">
        <v>406.038915553684</v>
      </c>
      <c r="N620" s="0" t="n">
        <v>485.621122670777</v>
      </c>
      <c r="O620" s="0" t="n">
        <v>438.943048835749</v>
      </c>
    </row>
    <row r="621" customFormat="false" ht="15" hidden="false" customHeight="false" outlineLevel="0" collapsed="false">
      <c r="A621" s="0" t="n">
        <v>620</v>
      </c>
      <c r="B621" s="0" t="n">
        <v>496.043357701061</v>
      </c>
      <c r="C621" s="0" t="n">
        <v>514.018535355865</v>
      </c>
      <c r="D621" s="0" t="n">
        <v>514.805691943975</v>
      </c>
      <c r="E621" s="0" t="n">
        <v>421.264051815416</v>
      </c>
      <c r="F621" s="0" t="n">
        <v>428.916047709558</v>
      </c>
      <c r="G621" s="0" t="n">
        <v>569.581551236091</v>
      </c>
      <c r="H621" s="0" t="n">
        <v>518.467481162701</v>
      </c>
      <c r="I621" s="0" t="n">
        <v>498.700545442441</v>
      </c>
      <c r="J621" s="0" t="n">
        <v>470.065143456141</v>
      </c>
      <c r="K621" s="0" t="n">
        <v>481.719674884208</v>
      </c>
      <c r="L621" s="0" t="n">
        <v>435.526705088259</v>
      </c>
      <c r="M621" s="0" t="n">
        <v>428.039716922783</v>
      </c>
      <c r="N621" s="0" t="n">
        <v>554.751487089259</v>
      </c>
      <c r="O621" s="0" t="n">
        <v>481.162751931367</v>
      </c>
    </row>
    <row r="622" customFormat="false" ht="15" hidden="false" customHeight="false" outlineLevel="0" collapsed="false">
      <c r="A622" s="0" t="n">
        <v>621</v>
      </c>
      <c r="B622" s="0" t="n">
        <v>531.657705245479</v>
      </c>
      <c r="C622" s="0" t="n">
        <v>551.564328048783</v>
      </c>
      <c r="D622" s="0" t="n">
        <v>543.281669059093</v>
      </c>
      <c r="E622" s="0" t="n">
        <v>436.551223374292</v>
      </c>
      <c r="F622" s="0" t="n">
        <v>436.834741850422</v>
      </c>
      <c r="G622" s="0" t="n">
        <v>477.042153014142</v>
      </c>
      <c r="H622" s="0" t="n">
        <v>490.056608831235</v>
      </c>
      <c r="I622" s="0" t="n">
        <v>489.605127495464</v>
      </c>
      <c r="J622" s="0" t="n">
        <v>504.357968095003</v>
      </c>
      <c r="K622" s="0" t="n">
        <v>567.747710776211</v>
      </c>
      <c r="L622" s="0" t="n">
        <v>420.410163046075</v>
      </c>
      <c r="M622" s="0" t="n">
        <v>416.813690644533</v>
      </c>
      <c r="N622" s="0" t="n">
        <v>630.339659607307</v>
      </c>
      <c r="O622" s="0" t="n">
        <v>517.885739653567</v>
      </c>
    </row>
    <row r="623" customFormat="false" ht="15" hidden="false" customHeight="false" outlineLevel="0" collapsed="false">
      <c r="A623" s="0" t="n">
        <v>622</v>
      </c>
      <c r="B623" s="0" t="n">
        <v>593.590473938898</v>
      </c>
      <c r="C623" s="0" t="n">
        <v>597.414776907636</v>
      </c>
      <c r="D623" s="0" t="n">
        <v>581.580481827246</v>
      </c>
      <c r="E623" s="0" t="n">
        <v>456.877600513099</v>
      </c>
      <c r="F623" s="0" t="n">
        <v>471.129737306248</v>
      </c>
      <c r="G623" s="0" t="n">
        <v>540.054198403154</v>
      </c>
      <c r="H623" s="0" t="n">
        <v>693.970029525179</v>
      </c>
      <c r="I623" s="0" t="n">
        <v>697.332626390885</v>
      </c>
      <c r="J623" s="0" t="n">
        <v>683.139826217869</v>
      </c>
      <c r="K623" s="0" t="n">
        <v>750.550674092131</v>
      </c>
      <c r="L623" s="0" t="n">
        <v>484.232206994098</v>
      </c>
      <c r="M623" s="0" t="n">
        <v>456.849302524891</v>
      </c>
      <c r="N623" s="0" t="n">
        <v>733.965420334002</v>
      </c>
      <c r="O623" s="0" t="n">
        <v>618.844415030099</v>
      </c>
    </row>
    <row r="624" customFormat="false" ht="15" hidden="false" customHeight="false" outlineLevel="0" collapsed="false">
      <c r="A624" s="0" t="n">
        <v>623</v>
      </c>
      <c r="B624" s="0" t="n">
        <v>650.397700741572</v>
      </c>
      <c r="C624" s="0" t="n">
        <v>614.806915500444</v>
      </c>
      <c r="D624" s="0" t="n">
        <v>602.131102374261</v>
      </c>
      <c r="E624" s="0" t="n">
        <v>563.022333166206</v>
      </c>
      <c r="F624" s="0" t="n">
        <v>509.741348967394</v>
      </c>
      <c r="G624" s="0" t="n">
        <v>1786.50746166088</v>
      </c>
      <c r="H624" s="0" t="n">
        <v>1060.07216669228</v>
      </c>
      <c r="I624" s="0" t="n">
        <v>896.059877428718</v>
      </c>
      <c r="J624" s="0" t="n">
        <v>762.602403082895</v>
      </c>
      <c r="K624" s="0" t="n">
        <v>748.396664934959</v>
      </c>
      <c r="L624" s="0" t="n">
        <v>451.390508928231</v>
      </c>
      <c r="M624" s="0" t="n">
        <v>434.806488805591</v>
      </c>
      <c r="N624" s="0" t="n">
        <v>668.56080343678</v>
      </c>
      <c r="O624" s="0" t="n">
        <v>616.357289532291</v>
      </c>
    </row>
    <row r="625" customFormat="false" ht="15" hidden="false" customHeight="false" outlineLevel="0" collapsed="false">
      <c r="A625" s="0" t="n">
        <v>624</v>
      </c>
      <c r="B625" s="0" t="n">
        <v>218.008527989864</v>
      </c>
      <c r="C625" s="0" t="n">
        <v>430.4011634418</v>
      </c>
      <c r="D625" s="0" t="n">
        <v>481.885882476229</v>
      </c>
      <c r="E625" s="0" t="n">
        <v>466.43694611664</v>
      </c>
      <c r="F625" s="0" t="n">
        <v>388.622241425471</v>
      </c>
      <c r="G625" s="0" t="n">
        <v>1823.49116932759</v>
      </c>
      <c r="H625" s="0" t="n">
        <v>1067.22045291695</v>
      </c>
      <c r="I625" s="0" t="n">
        <v>583.374076274597</v>
      </c>
      <c r="J625" s="0" t="n">
        <v>235.262266451023</v>
      </c>
      <c r="K625" s="0" t="n">
        <v>-11.1538481070703</v>
      </c>
      <c r="L625" s="0" t="n">
        <v>198.841788328112</v>
      </c>
      <c r="M625" s="0" t="n">
        <v>193.249044343185</v>
      </c>
      <c r="N625" s="0" t="n">
        <v>27.7623912185449</v>
      </c>
      <c r="O625" s="0" t="n">
        <v>85.2114723160907</v>
      </c>
    </row>
    <row r="626" customFormat="false" ht="15" hidden="false" customHeight="false" outlineLevel="0" collapsed="false">
      <c r="A626" s="0" t="n">
        <v>625</v>
      </c>
      <c r="B626" s="0" t="n">
        <v>857.747934722084</v>
      </c>
      <c r="C626" s="0" t="n">
        <v>861.256673131255</v>
      </c>
      <c r="D626" s="0" t="n">
        <v>579.53947457999</v>
      </c>
      <c r="E626" s="0" t="n">
        <v>687.122662326637</v>
      </c>
      <c r="F626" s="0" t="n">
        <v>923.480870114236</v>
      </c>
      <c r="G626" s="0" t="n">
        <v>940.847333121501</v>
      </c>
      <c r="H626" s="0" t="n">
        <v>1176.14241548607</v>
      </c>
      <c r="I626" s="0" t="n">
        <v>1108.72396674335</v>
      </c>
      <c r="J626" s="0" t="n">
        <v>1040.10217323507</v>
      </c>
      <c r="K626" s="0" t="n">
        <v>724.518079523313</v>
      </c>
      <c r="L626" s="0" t="n">
        <v>541.066230717598</v>
      </c>
      <c r="M626" s="0" t="n">
        <v>747.568008949597</v>
      </c>
      <c r="N626" s="0" t="n">
        <v>593.377569065951</v>
      </c>
      <c r="O626" s="0" t="n">
        <v>851.135743984334</v>
      </c>
    </row>
    <row r="627" customFormat="false" ht="15" hidden="false" customHeight="false" outlineLevel="0" collapsed="false">
      <c r="A627" s="0" t="n">
        <v>626</v>
      </c>
      <c r="B627" s="0" t="n">
        <v>692.590002974704</v>
      </c>
      <c r="C627" s="0" t="n">
        <v>617.396269847553</v>
      </c>
      <c r="D627" s="0" t="n">
        <v>396.797021232173</v>
      </c>
      <c r="E627" s="0" t="n">
        <v>614.462489743443</v>
      </c>
      <c r="F627" s="0" t="n">
        <v>212.415637982888</v>
      </c>
      <c r="G627" s="0" t="n">
        <v>225.286095723643</v>
      </c>
      <c r="H627" s="0" t="n">
        <v>645.701668309902</v>
      </c>
      <c r="I627" s="0" t="n">
        <v>681.767271953043</v>
      </c>
      <c r="J627" s="0" t="n">
        <v>658.739799061775</v>
      </c>
      <c r="K627" s="0" t="n">
        <v>563.16200070163</v>
      </c>
      <c r="L627" s="0" t="n">
        <v>452.953109094112</v>
      </c>
      <c r="M627" s="0" t="n">
        <v>450.190059998636</v>
      </c>
      <c r="N627" s="0" t="n">
        <v>484.569472385893</v>
      </c>
      <c r="O627" s="0" t="n">
        <v>643.561753358743</v>
      </c>
    </row>
    <row r="628" customFormat="false" ht="15" hidden="false" customHeight="false" outlineLevel="0" collapsed="false">
      <c r="A628" s="0" t="n">
        <v>627</v>
      </c>
      <c r="B628" s="0" t="n">
        <v>169.845314928179</v>
      </c>
      <c r="C628" s="0" t="n">
        <v>170.662584563709</v>
      </c>
      <c r="D628" s="0" t="n">
        <v>175.606148313849</v>
      </c>
      <c r="E628" s="0" t="n">
        <v>144.528549104204</v>
      </c>
      <c r="F628" s="0" t="n">
        <v>151.919819166743</v>
      </c>
      <c r="G628" s="0" t="n">
        <v>256.584268658383</v>
      </c>
      <c r="H628" s="0" t="n">
        <v>189.077011733584</v>
      </c>
      <c r="I628" s="0" t="n">
        <v>199.911004149578</v>
      </c>
      <c r="J628" s="0" t="n">
        <v>215.384285315577</v>
      </c>
      <c r="K628" s="0" t="n">
        <v>275.454129839112</v>
      </c>
      <c r="L628" s="0" t="n">
        <v>143.733470151028</v>
      </c>
      <c r="M628" s="0" t="n">
        <v>155.819519625517</v>
      </c>
      <c r="N628" s="0" t="n">
        <v>278.305892487276</v>
      </c>
      <c r="O628" s="0" t="n">
        <v>189.5361547935</v>
      </c>
    </row>
    <row r="629" customFormat="false" ht="15" hidden="false" customHeight="false" outlineLevel="0" collapsed="false">
      <c r="A629" s="0" t="n">
        <v>628</v>
      </c>
      <c r="B629" s="0" t="n">
        <v>217.9406463542</v>
      </c>
      <c r="C629" s="0" t="n">
        <v>239.858080892974</v>
      </c>
      <c r="D629" s="0" t="n">
        <v>268.163450998079</v>
      </c>
      <c r="E629" s="0" t="n">
        <v>190.189268619496</v>
      </c>
      <c r="F629" s="0" t="n">
        <v>204.301171338214</v>
      </c>
      <c r="G629" s="0" t="n">
        <v>334.182607180182</v>
      </c>
      <c r="H629" s="0" t="n">
        <v>259.750107401261</v>
      </c>
      <c r="I629" s="0" t="n">
        <v>262.887683609581</v>
      </c>
      <c r="J629" s="0" t="n">
        <v>261.211533585536</v>
      </c>
      <c r="K629" s="0" t="n">
        <v>301.663617223637</v>
      </c>
      <c r="L629" s="0" t="n">
        <v>183.439868090676</v>
      </c>
      <c r="M629" s="0" t="n">
        <v>176.088438690799</v>
      </c>
      <c r="N629" s="0" t="n">
        <v>318.495331420926</v>
      </c>
      <c r="O629" s="0" t="n">
        <v>228.980054729253</v>
      </c>
    </row>
    <row r="630" customFormat="false" ht="15" hidden="false" customHeight="false" outlineLevel="0" collapsed="false">
      <c r="A630" s="0" t="n">
        <v>629</v>
      </c>
      <c r="B630" s="0" t="n">
        <v>269.999877806699</v>
      </c>
      <c r="C630" s="0" t="n">
        <v>337.950394302581</v>
      </c>
      <c r="D630" s="0" t="n">
        <v>343.626903412481</v>
      </c>
      <c r="E630" s="0" t="n">
        <v>198.991855570956</v>
      </c>
      <c r="F630" s="0" t="n">
        <v>229.05129182917</v>
      </c>
      <c r="G630" s="0" t="n">
        <v>366.603034425276</v>
      </c>
      <c r="H630" s="0" t="n">
        <v>299.357308294142</v>
      </c>
      <c r="I630" s="0" t="n">
        <v>287.481397489851</v>
      </c>
      <c r="J630" s="0" t="n">
        <v>266.932423736077</v>
      </c>
      <c r="K630" s="0" t="n">
        <v>270.404532286892</v>
      </c>
      <c r="L630" s="0" t="n">
        <v>204.948946237435</v>
      </c>
      <c r="M630" s="0" t="n">
        <v>193.373279516791</v>
      </c>
      <c r="N630" s="0" t="n">
        <v>365.038841199527</v>
      </c>
      <c r="O630" s="0" t="n">
        <v>249.632758068034</v>
      </c>
    </row>
    <row r="631" customFormat="false" ht="15" hidden="false" customHeight="false" outlineLevel="0" collapsed="false">
      <c r="A631" s="0" t="n">
        <v>630</v>
      </c>
      <c r="B631" s="0" t="n">
        <v>314.03589578243</v>
      </c>
      <c r="C631" s="0" t="n">
        <v>384.084509161735</v>
      </c>
      <c r="D631" s="0" t="n">
        <v>365.695249529776</v>
      </c>
      <c r="E631" s="0" t="n">
        <v>219.164485911472</v>
      </c>
      <c r="F631" s="0" t="n">
        <v>237.827347691619</v>
      </c>
      <c r="G631" s="0" t="n">
        <v>370.360690361557</v>
      </c>
      <c r="H631" s="0" t="n">
        <v>315.690237142321</v>
      </c>
      <c r="I631" s="0" t="n">
        <v>295.623279129822</v>
      </c>
      <c r="J631" s="0" t="n">
        <v>266.375983689899</v>
      </c>
      <c r="K631" s="0" t="n">
        <v>252.96587519319</v>
      </c>
      <c r="L631" s="0" t="n">
        <v>218.977233233864</v>
      </c>
      <c r="M631" s="0" t="n">
        <v>213.159925660147</v>
      </c>
      <c r="N631" s="0" t="n">
        <v>430.01281233676</v>
      </c>
      <c r="O631" s="0" t="n">
        <v>282.715573824132</v>
      </c>
    </row>
    <row r="632" customFormat="false" ht="15" hidden="false" customHeight="false" outlineLevel="0" collapsed="false">
      <c r="A632" s="0" t="n">
        <v>631</v>
      </c>
      <c r="B632" s="0" t="n">
        <v>344.242006381849</v>
      </c>
      <c r="C632" s="0" t="n">
        <v>412.897696880186</v>
      </c>
      <c r="D632" s="0" t="n">
        <v>391.494689183792</v>
      </c>
      <c r="E632" s="0" t="n">
        <v>245.590200012349</v>
      </c>
      <c r="F632" s="0" t="n">
        <v>258.290480398041</v>
      </c>
      <c r="G632" s="0" t="n">
        <v>316.060210346729</v>
      </c>
      <c r="H632" s="0" t="n">
        <v>287.733942311388</v>
      </c>
      <c r="I632" s="0" t="n">
        <v>288.732125498002</v>
      </c>
      <c r="J632" s="0" t="n">
        <v>255.346487542861</v>
      </c>
      <c r="K632" s="0" t="n">
        <v>249.317237083105</v>
      </c>
      <c r="L632" s="0" t="n">
        <v>234.696622923064</v>
      </c>
      <c r="M632" s="0" t="n">
        <v>234.108755279995</v>
      </c>
      <c r="N632" s="0" t="n">
        <v>510.214233221202</v>
      </c>
      <c r="O632" s="0" t="n">
        <v>347.866349548967</v>
      </c>
    </row>
    <row r="633" customFormat="false" ht="15" hidden="false" customHeight="false" outlineLevel="0" collapsed="false">
      <c r="A633" s="0" t="n">
        <v>632</v>
      </c>
      <c r="B633" s="0" t="n">
        <v>549.138937969193</v>
      </c>
      <c r="C633" s="0" t="n">
        <v>575.501729481709</v>
      </c>
      <c r="D633" s="0" t="n">
        <v>562.602533843837</v>
      </c>
      <c r="E633" s="0" t="n">
        <v>428.326124138101</v>
      </c>
      <c r="F633" s="0" t="n">
        <v>432.054398433146</v>
      </c>
      <c r="G633" s="0" t="n">
        <v>488.328724912069</v>
      </c>
      <c r="H633" s="0" t="n">
        <v>469.468022580705</v>
      </c>
      <c r="I633" s="0" t="n">
        <v>460.482683009333</v>
      </c>
      <c r="J633" s="0" t="n">
        <v>453.143796056999</v>
      </c>
      <c r="K633" s="0" t="n">
        <v>508.0706473721</v>
      </c>
      <c r="L633" s="0" t="n">
        <v>426.326876366208</v>
      </c>
      <c r="M633" s="0" t="n">
        <v>427.425422845673</v>
      </c>
      <c r="N633" s="0" t="n">
        <v>629.057387094102</v>
      </c>
      <c r="O633" s="0" t="n">
        <v>522.503586384343</v>
      </c>
    </row>
    <row r="634" customFormat="false" ht="15" hidden="false" customHeight="false" outlineLevel="0" collapsed="false">
      <c r="A634" s="0" t="n">
        <v>633</v>
      </c>
      <c r="B634" s="0" t="n">
        <v>223.763800171832</v>
      </c>
      <c r="C634" s="0" t="n">
        <v>215.40924285593</v>
      </c>
      <c r="D634" s="0" t="n">
        <v>464.24168863878</v>
      </c>
      <c r="E634" s="0" t="n">
        <v>483.283307616428</v>
      </c>
      <c r="F634" s="0" t="n">
        <v>338.526046688146</v>
      </c>
      <c r="G634" s="0" t="n">
        <v>1679.18538934092</v>
      </c>
      <c r="H634" s="0" t="n">
        <v>463.885931455824</v>
      </c>
      <c r="I634" s="0" t="n">
        <v>737.319425180653</v>
      </c>
      <c r="J634" s="0" t="n">
        <v>777.13495026124</v>
      </c>
      <c r="K634" s="0" t="n">
        <v>723.550896868571</v>
      </c>
      <c r="L634" s="0" t="n">
        <v>421.348611173989</v>
      </c>
      <c r="M634" s="0" t="n">
        <v>566.606775873802</v>
      </c>
      <c r="N634" s="0" t="n">
        <v>630.51314953511</v>
      </c>
      <c r="O634" s="0" t="n">
        <v>548.902860477103</v>
      </c>
    </row>
    <row r="635" customFormat="false" ht="15" hidden="false" customHeight="false" outlineLevel="0" collapsed="false">
      <c r="A635" s="0" t="n">
        <v>634</v>
      </c>
      <c r="B635" s="0" t="n">
        <v>482.276806870238</v>
      </c>
      <c r="C635" s="0" t="n">
        <v>472.641721116916</v>
      </c>
      <c r="D635" s="0" t="n">
        <v>502.792330098058</v>
      </c>
      <c r="E635" s="0" t="n">
        <v>400.713699646386</v>
      </c>
      <c r="F635" s="0" t="n">
        <v>302.726961865275</v>
      </c>
      <c r="G635" s="0" t="n">
        <v>562.387296024833</v>
      </c>
      <c r="H635" s="0" t="n">
        <v>642.596139208643</v>
      </c>
      <c r="I635" s="0" t="n">
        <v>648.928463645155</v>
      </c>
      <c r="J635" s="0" t="n">
        <v>849.206231387845</v>
      </c>
      <c r="K635" s="0" t="n">
        <v>532.753940077964</v>
      </c>
      <c r="L635" s="0" t="n">
        <v>824.831008768384</v>
      </c>
      <c r="M635" s="0" t="n">
        <v>588.033364844087</v>
      </c>
      <c r="N635" s="0" t="n">
        <v>371.982427491494</v>
      </c>
      <c r="O635" s="0" t="n">
        <v>472.781744709937</v>
      </c>
    </row>
    <row r="636" customFormat="false" ht="15" hidden="false" customHeight="false" outlineLevel="0" collapsed="false">
      <c r="A636" s="0" t="n">
        <v>635</v>
      </c>
      <c r="B636" s="0" t="n">
        <v>426.836683401732</v>
      </c>
      <c r="C636" s="0" t="n">
        <v>416.647205294298</v>
      </c>
      <c r="D636" s="0" t="n">
        <v>433.717856021349</v>
      </c>
      <c r="E636" s="0" t="n">
        <v>456.539504356759</v>
      </c>
      <c r="F636" s="0" t="n">
        <v>387.701475866031</v>
      </c>
      <c r="G636" s="0" t="n">
        <v>2135.9054148902</v>
      </c>
      <c r="H636" s="0" t="n">
        <v>1173.40230927936</v>
      </c>
      <c r="I636" s="0" t="n">
        <v>888.10499101014</v>
      </c>
      <c r="J636" s="0" t="n">
        <v>734.808366217558</v>
      </c>
      <c r="K636" s="0" t="n">
        <v>41.3044870433172</v>
      </c>
      <c r="L636" s="0" t="n">
        <v>633.629312710488</v>
      </c>
      <c r="M636" s="0" t="n">
        <v>427.543900921499</v>
      </c>
      <c r="N636" s="0" t="n">
        <v>172.233212825363</v>
      </c>
      <c r="O636" s="0" t="n">
        <v>334.31292403637</v>
      </c>
    </row>
    <row r="637" customFormat="false" ht="15" hidden="false" customHeight="false" outlineLevel="0" collapsed="false">
      <c r="A637" s="0" t="n">
        <v>636</v>
      </c>
      <c r="B637" s="0" t="n">
        <v>-121.919431451239</v>
      </c>
      <c r="C637" s="0" t="n">
        <v>218.716856450992</v>
      </c>
      <c r="D637" s="0" t="n">
        <v>763.069717274353</v>
      </c>
      <c r="E637" s="0" t="n">
        <v>561.285271223804</v>
      </c>
      <c r="F637" s="0" t="n">
        <v>434.235559377818</v>
      </c>
      <c r="G637" s="0" t="n">
        <v>1653.27649451967</v>
      </c>
      <c r="H637" s="0" t="n">
        <v>562.053544513643</v>
      </c>
      <c r="I637" s="0" t="n">
        <v>512.105159525712</v>
      </c>
      <c r="J637" s="0" t="n">
        <v>310.527077687977</v>
      </c>
      <c r="K637" s="0" t="n">
        <v>-167.910302828366</v>
      </c>
      <c r="L637" s="0" t="n">
        <v>186.949625095688</v>
      </c>
      <c r="M637" s="0" t="n">
        <v>113.870422681504</v>
      </c>
      <c r="N637" s="0" t="n">
        <v>-89.5318135725428</v>
      </c>
      <c r="O637" s="0" t="n">
        <v>-111.045381231442</v>
      </c>
    </row>
    <row r="638" customFormat="false" ht="15" hidden="false" customHeight="false" outlineLevel="0" collapsed="false">
      <c r="A638" s="0" t="n">
        <v>637</v>
      </c>
      <c r="B638" s="0" t="n">
        <v>169.553166949062</v>
      </c>
      <c r="C638" s="0" t="n">
        <v>130.601215690587</v>
      </c>
      <c r="D638" s="0" t="n">
        <v>98.7308287313893</v>
      </c>
      <c r="E638" s="0" t="n">
        <v>89.8485716593311</v>
      </c>
      <c r="F638" s="0" t="n">
        <v>62.3204971370336</v>
      </c>
      <c r="G638" s="0" t="n">
        <v>68.5355501234242</v>
      </c>
      <c r="H638" s="0" t="n">
        <v>56.241397721408</v>
      </c>
      <c r="I638" s="0" t="n">
        <v>83.3454444518155</v>
      </c>
      <c r="J638" s="0" t="n">
        <v>124.561346306553</v>
      </c>
      <c r="K638" s="0" t="n">
        <v>239.360749284417</v>
      </c>
      <c r="L638" s="0" t="n">
        <v>145.736029479203</v>
      </c>
      <c r="M638" s="0" t="n">
        <v>187.08756472778</v>
      </c>
      <c r="N638" s="0" t="n">
        <v>294.890491459573</v>
      </c>
      <c r="O638" s="0" t="n">
        <v>202.708130548288</v>
      </c>
    </row>
    <row r="639" customFormat="false" ht="15" hidden="false" customHeight="false" outlineLevel="0" collapsed="false">
      <c r="A639" s="0" t="n">
        <v>638</v>
      </c>
      <c r="B639" s="0" t="n">
        <v>173.770305355739</v>
      </c>
      <c r="C639" s="0" t="n">
        <v>163.190304014158</v>
      </c>
      <c r="D639" s="0" t="n">
        <v>156.161034251835</v>
      </c>
      <c r="E639" s="0" t="n">
        <v>141.515333627663</v>
      </c>
      <c r="F639" s="0" t="n">
        <v>121.536067916459</v>
      </c>
      <c r="G639" s="0" t="n">
        <v>184.362429764864</v>
      </c>
      <c r="H639" s="0" t="n">
        <v>134.532920453793</v>
      </c>
      <c r="I639" s="0" t="n">
        <v>155.721480296283</v>
      </c>
      <c r="J639" s="0" t="n">
        <v>211.654584393335</v>
      </c>
      <c r="K639" s="0" t="n">
        <v>330.769198734926</v>
      </c>
      <c r="L639" s="0" t="n">
        <v>144.44019333062</v>
      </c>
      <c r="M639" s="0" t="n">
        <v>170.299808654042</v>
      </c>
      <c r="N639" s="0" t="n">
        <v>318.791793123354</v>
      </c>
      <c r="O639" s="0" t="n">
        <v>208.487228865025</v>
      </c>
    </row>
    <row r="640" customFormat="false" ht="15" hidden="false" customHeight="false" outlineLevel="0" collapsed="false">
      <c r="A640" s="0" t="n">
        <v>639</v>
      </c>
      <c r="B640" s="0" t="n">
        <v>189.163783287383</v>
      </c>
      <c r="C640" s="0" t="n">
        <v>190.743227110729</v>
      </c>
      <c r="D640" s="0" t="n">
        <v>200.524716735111</v>
      </c>
      <c r="E640" s="0" t="n">
        <v>157.957647190688</v>
      </c>
      <c r="F640" s="0" t="n">
        <v>141.504659351207</v>
      </c>
      <c r="G640" s="0" t="n">
        <v>251.337171621392</v>
      </c>
      <c r="H640" s="0" t="n">
        <v>171.982964057051</v>
      </c>
      <c r="I640" s="0" t="n">
        <v>188.740103435425</v>
      </c>
      <c r="J640" s="0" t="n">
        <v>228.006198353227</v>
      </c>
      <c r="K640" s="0" t="n">
        <v>319.630045879289</v>
      </c>
      <c r="L640" s="0" t="n">
        <v>130.351824777101</v>
      </c>
      <c r="M640" s="0" t="n">
        <v>159.091765463702</v>
      </c>
      <c r="N640" s="0" t="n">
        <v>326.545424349169</v>
      </c>
      <c r="O640" s="0" t="n">
        <v>217.710326824027</v>
      </c>
    </row>
    <row r="641" customFormat="false" ht="15" hidden="false" customHeight="false" outlineLevel="0" collapsed="false">
      <c r="A641" s="0" t="n">
        <v>640</v>
      </c>
      <c r="B641" s="0" t="n">
        <v>244.221908109886</v>
      </c>
      <c r="C641" s="0" t="n">
        <v>264.807174050663</v>
      </c>
      <c r="D641" s="0" t="n">
        <v>300.427165497421</v>
      </c>
      <c r="E641" s="0" t="n">
        <v>197.745909968146</v>
      </c>
      <c r="F641" s="0" t="n">
        <v>202.074272143245</v>
      </c>
      <c r="G641" s="0" t="n">
        <v>345.827778561969</v>
      </c>
      <c r="H641" s="0" t="n">
        <v>260.171493210472</v>
      </c>
      <c r="I641" s="0" t="n">
        <v>264.589609344812</v>
      </c>
      <c r="J641" s="0" t="n">
        <v>282.084730823638</v>
      </c>
      <c r="K641" s="0" t="n">
        <v>352.572224585724</v>
      </c>
      <c r="L641" s="0" t="n">
        <v>174.940514601619</v>
      </c>
      <c r="M641" s="0" t="n">
        <v>181.420988840511</v>
      </c>
      <c r="N641" s="0" t="n">
        <v>376.708427508348</v>
      </c>
      <c r="O641" s="0" t="n">
        <v>265.953841502331</v>
      </c>
    </row>
    <row r="642" customFormat="false" ht="15" hidden="false" customHeight="false" outlineLevel="0" collapsed="false">
      <c r="A642" s="0" t="n">
        <v>641</v>
      </c>
      <c r="B642" s="0" t="n">
        <v>304.264465650395</v>
      </c>
      <c r="C642" s="0" t="n">
        <v>389.076309620756</v>
      </c>
      <c r="D642" s="0" t="n">
        <v>402.856372974258</v>
      </c>
      <c r="E642" s="0" t="n">
        <v>202.047908069853</v>
      </c>
      <c r="F642" s="0" t="n">
        <v>217.889712152771</v>
      </c>
      <c r="G642" s="0" t="n">
        <v>374.540696416537</v>
      </c>
      <c r="H642" s="0" t="n">
        <v>298.332982284311</v>
      </c>
      <c r="I642" s="0" t="n">
        <v>283.195091212896</v>
      </c>
      <c r="J642" s="0" t="n">
        <v>273.652754328129</v>
      </c>
      <c r="K642" s="0" t="n">
        <v>292.545293986301</v>
      </c>
      <c r="L642" s="0" t="n">
        <v>198.369009190191</v>
      </c>
      <c r="M642" s="0" t="n">
        <v>194.727306560036</v>
      </c>
      <c r="N642" s="0" t="n">
        <v>440.828810130285</v>
      </c>
      <c r="O642" s="0" t="n">
        <v>287.5371314528</v>
      </c>
    </row>
    <row r="643" customFormat="false" ht="15" hidden="false" customHeight="false" outlineLevel="0" collapsed="false">
      <c r="A643" s="0" t="n">
        <v>642</v>
      </c>
      <c r="B643" s="0" t="n">
        <v>358.962163508453</v>
      </c>
      <c r="C643" s="0" t="n">
        <v>447.572671153461</v>
      </c>
      <c r="D643" s="0" t="n">
        <v>427.731903711948</v>
      </c>
      <c r="E643" s="0" t="n">
        <v>221.782253633283</v>
      </c>
      <c r="F643" s="0" t="n">
        <v>228.391300576651</v>
      </c>
      <c r="G643" s="0" t="n">
        <v>372.979657634907</v>
      </c>
      <c r="H643" s="0" t="n">
        <v>308.939891398107</v>
      </c>
      <c r="I643" s="0" t="n">
        <v>284.645197399354</v>
      </c>
      <c r="J643" s="0" t="n">
        <v>251.163869446688</v>
      </c>
      <c r="K643" s="0" t="n">
        <v>256.71532343982</v>
      </c>
      <c r="L643" s="0" t="n">
        <v>200.024764880381</v>
      </c>
      <c r="M643" s="0" t="n">
        <v>205.642324899461</v>
      </c>
      <c r="N643" s="0" t="n">
        <v>519.178886432861</v>
      </c>
      <c r="O643" s="0" t="n">
        <v>325.044423944781</v>
      </c>
    </row>
    <row r="644" customFormat="false" ht="15" hidden="false" customHeight="false" outlineLevel="0" collapsed="false">
      <c r="A644" s="0" t="n">
        <v>643</v>
      </c>
      <c r="B644" s="0" t="n">
        <v>430.656459765808</v>
      </c>
      <c r="C644" s="0" t="n">
        <v>504.030978697598</v>
      </c>
      <c r="D644" s="0" t="n">
        <v>459.348933475663</v>
      </c>
      <c r="E644" s="0" t="n">
        <v>270.97590768496</v>
      </c>
      <c r="F644" s="0" t="n">
        <v>254.77248536841</v>
      </c>
      <c r="G644" s="0" t="n">
        <v>327.472901877079</v>
      </c>
      <c r="H644" s="0" t="n">
        <v>294.975552284878</v>
      </c>
      <c r="I644" s="0" t="n">
        <v>279.194093583687</v>
      </c>
      <c r="J644" s="0" t="n">
        <v>264.739440194867</v>
      </c>
      <c r="K644" s="0" t="n">
        <v>282.555779287243</v>
      </c>
      <c r="L644" s="0" t="n">
        <v>208.543882986276</v>
      </c>
      <c r="M644" s="0" t="n">
        <v>225.628991923869</v>
      </c>
      <c r="N644" s="0" t="n">
        <v>645.710090628365</v>
      </c>
      <c r="O644" s="0" t="n">
        <v>444.572799329334</v>
      </c>
    </row>
    <row r="645" customFormat="false" ht="15" hidden="false" customHeight="false" outlineLevel="0" collapsed="false">
      <c r="A645" s="0" t="n">
        <v>644</v>
      </c>
      <c r="B645" s="0" t="n">
        <v>539.680297209825</v>
      </c>
      <c r="C645" s="0" t="n">
        <v>526.810944685491</v>
      </c>
      <c r="D645" s="0" t="n">
        <v>418.759073847173</v>
      </c>
      <c r="E645" s="0" t="n">
        <v>393.632741071808</v>
      </c>
      <c r="F645" s="0" t="n">
        <v>396.983855762021</v>
      </c>
      <c r="G645" s="0" t="n">
        <v>316.505861937829</v>
      </c>
      <c r="H645" s="0" t="n">
        <v>408.708349331991</v>
      </c>
      <c r="I645" s="0" t="n">
        <v>390.511526224719</v>
      </c>
      <c r="J645" s="0" t="n">
        <v>323.821002053059</v>
      </c>
      <c r="K645" s="0" t="n">
        <v>499.158284102342</v>
      </c>
      <c r="L645" s="0" t="n">
        <v>231.687306103453</v>
      </c>
      <c r="M645" s="0" t="n">
        <v>230.048203002626</v>
      </c>
      <c r="N645" s="0" t="n">
        <v>917.133693944998</v>
      </c>
      <c r="O645" s="0" t="n">
        <v>726.07110393878</v>
      </c>
    </row>
    <row r="646" customFormat="false" ht="15" hidden="false" customHeight="false" outlineLevel="0" collapsed="false">
      <c r="A646" s="0" t="n">
        <v>645</v>
      </c>
      <c r="B646" s="0" t="n">
        <v>634.160088400926</v>
      </c>
      <c r="C646" s="0" t="n">
        <v>571.9025848062</v>
      </c>
      <c r="D646" s="0" t="n">
        <v>462.340354858356</v>
      </c>
      <c r="E646" s="0" t="n">
        <v>514.999577431101</v>
      </c>
      <c r="F646" s="0" t="n">
        <v>336.095982202552</v>
      </c>
      <c r="G646" s="0" t="n">
        <v>491.799819738129</v>
      </c>
      <c r="H646" s="0" t="n">
        <v>486.019924916046</v>
      </c>
      <c r="I646" s="0" t="n">
        <v>450.223016773495</v>
      </c>
      <c r="J646" s="0" t="n">
        <v>508.562864488392</v>
      </c>
      <c r="K646" s="0" t="n">
        <v>1114.07106400514</v>
      </c>
      <c r="L646" s="0" t="n">
        <v>357.52929436282</v>
      </c>
      <c r="M646" s="0" t="n">
        <v>512.866010676894</v>
      </c>
      <c r="N646" s="0" t="n">
        <v>862.979976351089</v>
      </c>
      <c r="O646" s="0" t="n">
        <v>818.055269689036</v>
      </c>
    </row>
    <row r="647" customFormat="false" ht="15" hidden="false" customHeight="false" outlineLevel="0" collapsed="false">
      <c r="A647" s="0" t="n">
        <v>646</v>
      </c>
      <c r="B647" s="0" t="n">
        <v>514.474338032054</v>
      </c>
      <c r="C647" s="0" t="n">
        <v>535.165063642962</v>
      </c>
      <c r="D647" s="0" t="n">
        <v>583.038481693174</v>
      </c>
      <c r="E647" s="0" t="n">
        <v>444.610402857763</v>
      </c>
      <c r="F647" s="0" t="n">
        <v>331.563782499737</v>
      </c>
      <c r="G647" s="0" t="n">
        <v>574.12867301892</v>
      </c>
      <c r="H647" s="0" t="n">
        <v>698.510614373414</v>
      </c>
      <c r="I647" s="0" t="n">
        <v>718.765082962704</v>
      </c>
      <c r="J647" s="0" t="n">
        <v>980.186066851726</v>
      </c>
      <c r="K647" s="0" t="n">
        <v>630.113055168875</v>
      </c>
      <c r="L647" s="0" t="n">
        <v>995.377823566098</v>
      </c>
      <c r="M647" s="0" t="n">
        <v>739.90821621271</v>
      </c>
      <c r="N647" s="0" t="n">
        <v>369.433734189786</v>
      </c>
      <c r="O647" s="0" t="n">
        <v>491.192026382815</v>
      </c>
    </row>
    <row r="648" customFormat="false" ht="15" hidden="false" customHeight="false" outlineLevel="0" collapsed="false">
      <c r="A648" s="0" t="n">
        <v>647</v>
      </c>
      <c r="B648" s="0" t="n">
        <v>429.963656740217</v>
      </c>
      <c r="C648" s="0" t="n">
        <v>440.181046384038</v>
      </c>
      <c r="D648" s="0" t="n">
        <v>459.53327833614</v>
      </c>
      <c r="E648" s="0" t="n">
        <v>485.467934354097</v>
      </c>
      <c r="F648" s="0" t="n">
        <v>380.536726370629</v>
      </c>
      <c r="G648" s="0" t="n">
        <v>2391.45623323061</v>
      </c>
      <c r="H648" s="0" t="n">
        <v>1371.76689688666</v>
      </c>
      <c r="I648" s="0" t="n">
        <v>986.020153993</v>
      </c>
      <c r="J648" s="0" t="n">
        <v>868.715208253637</v>
      </c>
      <c r="K648" s="0" t="n">
        <v>7.09275748735953</v>
      </c>
      <c r="L648" s="0" t="n">
        <v>727.930303298182</v>
      </c>
      <c r="M648" s="0" t="n">
        <v>491.019673653187</v>
      </c>
      <c r="N648" s="0" t="n">
        <v>134.184570187792</v>
      </c>
      <c r="O648" s="0" t="n">
        <v>325.433288102407</v>
      </c>
    </row>
    <row r="649" customFormat="false" ht="15" hidden="false" customHeight="false" outlineLevel="0" collapsed="false">
      <c r="A649" s="0" t="n">
        <v>648</v>
      </c>
      <c r="B649" s="0" t="n">
        <v>164.299683879885</v>
      </c>
      <c r="C649" s="0" t="n">
        <v>472.15761221902</v>
      </c>
      <c r="D649" s="0" t="n">
        <v>570.338783356593</v>
      </c>
      <c r="E649" s="0" t="n">
        <v>560.718763168728</v>
      </c>
      <c r="F649" s="0" t="n">
        <v>403.029184438556</v>
      </c>
      <c r="G649" s="0" t="n">
        <v>2331.43856743072</v>
      </c>
      <c r="H649" s="0" t="n">
        <v>1503.78539531778</v>
      </c>
      <c r="I649" s="0" t="n">
        <v>858.981085393368</v>
      </c>
      <c r="J649" s="0" t="n">
        <v>498.558391325952</v>
      </c>
      <c r="K649" s="0" t="n">
        <v>-212.956546851448</v>
      </c>
      <c r="L649" s="0" t="n">
        <v>289.849720845785</v>
      </c>
      <c r="M649" s="0" t="n">
        <v>184.201965246596</v>
      </c>
      <c r="N649" s="0" t="n">
        <v>-61.6555454029311</v>
      </c>
      <c r="O649" s="0" t="n">
        <v>17.8054224008572</v>
      </c>
    </row>
    <row r="650" customFormat="false" ht="15" hidden="false" customHeight="false" outlineLevel="0" collapsed="false">
      <c r="A650" s="0" t="n">
        <v>649</v>
      </c>
      <c r="B650" s="0" t="n">
        <v>179.39468977892</v>
      </c>
      <c r="C650" s="0" t="n">
        <v>145.568685108937</v>
      </c>
      <c r="D650" s="0" t="n">
        <v>110.971857548795</v>
      </c>
      <c r="E650" s="0" t="n">
        <v>115.14509781216</v>
      </c>
      <c r="F650" s="0" t="n">
        <v>64.3568073989395</v>
      </c>
      <c r="G650" s="0" t="n">
        <v>52.3664519463792</v>
      </c>
      <c r="H650" s="0" t="n">
        <v>38.9631366957375</v>
      </c>
      <c r="I650" s="0" t="n">
        <v>81.4315722215156</v>
      </c>
      <c r="J650" s="0" t="n">
        <v>161.414308604704</v>
      </c>
      <c r="K650" s="0" t="n">
        <v>302.229390463019</v>
      </c>
      <c r="L650" s="0" t="n">
        <v>204.864281532341</v>
      </c>
      <c r="M650" s="0" t="n">
        <v>197.205194862374</v>
      </c>
      <c r="N650" s="0" t="n">
        <v>331.172674767971</v>
      </c>
      <c r="O650" s="0" t="n">
        <v>235.683429635216</v>
      </c>
    </row>
    <row r="651" customFormat="false" ht="15" hidden="false" customHeight="false" outlineLevel="0" collapsed="false">
      <c r="A651" s="0" t="n">
        <v>650</v>
      </c>
      <c r="B651" s="0" t="n">
        <v>191.272809186132</v>
      </c>
      <c r="C651" s="0" t="n">
        <v>179.077314398164</v>
      </c>
      <c r="D651" s="0" t="n">
        <v>174.414907674036</v>
      </c>
      <c r="E651" s="0" t="n">
        <v>168.930008932429</v>
      </c>
      <c r="F651" s="0" t="n">
        <v>134.142877048953</v>
      </c>
      <c r="G651" s="0" t="n">
        <v>191.22699901105</v>
      </c>
      <c r="H651" s="0" t="n">
        <v>137.41951916747</v>
      </c>
      <c r="I651" s="0" t="n">
        <v>168.903739107099</v>
      </c>
      <c r="J651" s="0" t="n">
        <v>264.187123950615</v>
      </c>
      <c r="K651" s="0" t="n">
        <v>398.005799855435</v>
      </c>
      <c r="L651" s="0" t="n">
        <v>207.879650459447</v>
      </c>
      <c r="M651" s="0" t="n">
        <v>162.411894863193</v>
      </c>
      <c r="N651" s="0" t="n">
        <v>345.303533343731</v>
      </c>
      <c r="O651" s="0" t="n">
        <v>227.614485317291</v>
      </c>
    </row>
    <row r="652" customFormat="false" ht="15" hidden="false" customHeight="false" outlineLevel="0" collapsed="false">
      <c r="A652" s="0" t="n">
        <v>651</v>
      </c>
      <c r="B652" s="0" t="n">
        <v>207.759591381498</v>
      </c>
      <c r="C652" s="0" t="n">
        <v>208.515905683776</v>
      </c>
      <c r="D652" s="0" t="n">
        <v>216.31039927199</v>
      </c>
      <c r="E652" s="0" t="n">
        <v>164.305498953818</v>
      </c>
      <c r="F652" s="0" t="n">
        <v>145.334784780459</v>
      </c>
      <c r="G652" s="0" t="n">
        <v>251.482222519435</v>
      </c>
      <c r="H652" s="0" t="n">
        <v>158.907716042871</v>
      </c>
      <c r="I652" s="0" t="n">
        <v>185.210714822275</v>
      </c>
      <c r="J652" s="0" t="n">
        <v>245.152509284085</v>
      </c>
      <c r="K652" s="0" t="n">
        <v>356.828322902657</v>
      </c>
      <c r="L652" s="0" t="n">
        <v>125.708106051384</v>
      </c>
      <c r="M652" s="0" t="n">
        <v>166.336484408623</v>
      </c>
      <c r="N652" s="0" t="n">
        <v>362.674101785142</v>
      </c>
      <c r="O652" s="0" t="n">
        <v>246.679156295618</v>
      </c>
    </row>
    <row r="653" customFormat="false" ht="15" hidden="false" customHeight="false" outlineLevel="0" collapsed="false">
      <c r="A653" s="0" t="n">
        <v>652</v>
      </c>
      <c r="B653" s="0" t="n">
        <v>262.628152255135</v>
      </c>
      <c r="C653" s="0" t="n">
        <v>282.395287170037</v>
      </c>
      <c r="D653" s="0" t="n">
        <v>319.877783032753</v>
      </c>
      <c r="E653" s="0" t="n">
        <v>206.754549449752</v>
      </c>
      <c r="F653" s="0" t="n">
        <v>193.166297359736</v>
      </c>
      <c r="G653" s="0" t="n">
        <v>346.850484466621</v>
      </c>
      <c r="H653" s="0" t="n">
        <v>248.366777741876</v>
      </c>
      <c r="I653" s="0" t="n">
        <v>260.178373030441</v>
      </c>
      <c r="J653" s="0" t="n">
        <v>301.458174464172</v>
      </c>
      <c r="K653" s="0" t="n">
        <v>384.632787360454</v>
      </c>
      <c r="L653" s="0" t="n">
        <v>165.265857674489</v>
      </c>
      <c r="M653" s="0" t="n">
        <v>184.37386703731</v>
      </c>
      <c r="N653" s="0" t="n">
        <v>418.944290285388</v>
      </c>
      <c r="O653" s="0" t="n">
        <v>294.055846288258</v>
      </c>
    </row>
    <row r="654" customFormat="false" ht="15" hidden="false" customHeight="false" outlineLevel="0" collapsed="false">
      <c r="A654" s="0" t="n">
        <v>653</v>
      </c>
      <c r="B654" s="0" t="n">
        <v>335.505912396136</v>
      </c>
      <c r="C654" s="0" t="n">
        <v>428.695185623954</v>
      </c>
      <c r="D654" s="0" t="n">
        <v>456.274997379643</v>
      </c>
      <c r="E654" s="0" t="n">
        <v>208.573197864923</v>
      </c>
      <c r="F654" s="0" t="n">
        <v>215.128208367232</v>
      </c>
      <c r="G654" s="0" t="n">
        <v>385.826073004668</v>
      </c>
      <c r="H654" s="0" t="n">
        <v>301.897577466576</v>
      </c>
      <c r="I654" s="0" t="n">
        <v>291.674982818309</v>
      </c>
      <c r="J654" s="0" t="n">
        <v>287.984013293573</v>
      </c>
      <c r="K654" s="0" t="n">
        <v>319.536007323002</v>
      </c>
      <c r="L654" s="0" t="n">
        <v>189.024628048403</v>
      </c>
      <c r="M654" s="0" t="n">
        <v>184.243381686166</v>
      </c>
      <c r="N654" s="0" t="n">
        <v>501.033825862085</v>
      </c>
      <c r="O654" s="0" t="n">
        <v>332.723176550375</v>
      </c>
    </row>
    <row r="655" customFormat="false" ht="15" hidden="false" customHeight="false" outlineLevel="0" collapsed="false">
      <c r="A655" s="0" t="n">
        <v>654</v>
      </c>
      <c r="B655" s="0" t="n">
        <v>401.271009222983</v>
      </c>
      <c r="C655" s="0" t="n">
        <v>514.105810176622</v>
      </c>
      <c r="D655" s="0" t="n">
        <v>493.993890069803</v>
      </c>
      <c r="E655" s="0" t="n">
        <v>228.761636394627</v>
      </c>
      <c r="F655" s="0" t="n">
        <v>220.206331166252</v>
      </c>
      <c r="G655" s="0" t="n">
        <v>371.16464711915</v>
      </c>
      <c r="H655" s="0" t="n">
        <v>299.010451676355</v>
      </c>
      <c r="I655" s="0" t="n">
        <v>275.332799583142</v>
      </c>
      <c r="J655" s="0" t="n">
        <v>237.585202499588</v>
      </c>
      <c r="K655" s="0" t="n">
        <v>261.504673301404</v>
      </c>
      <c r="L655" s="0" t="n">
        <v>181.663801017842</v>
      </c>
      <c r="M655" s="0" t="n">
        <v>193.33414918061</v>
      </c>
      <c r="N655" s="0" t="n">
        <v>601.415835780859</v>
      </c>
      <c r="O655" s="0" t="n">
        <v>376.401423660172</v>
      </c>
    </row>
    <row r="656" customFormat="false" ht="15" hidden="false" customHeight="false" outlineLevel="0" collapsed="false">
      <c r="A656" s="0" t="n">
        <v>655</v>
      </c>
      <c r="B656" s="0" t="n">
        <v>500.029265599609</v>
      </c>
      <c r="C656" s="0" t="n">
        <v>602.11521118066</v>
      </c>
      <c r="D656" s="0" t="n">
        <v>542.554131835824</v>
      </c>
      <c r="E656" s="0" t="n">
        <v>302.808077989961</v>
      </c>
      <c r="F656" s="0" t="n">
        <v>249.798448420647</v>
      </c>
      <c r="G656" s="0" t="n">
        <v>334.662756608398</v>
      </c>
      <c r="H656" s="0" t="n">
        <v>295.591772000501</v>
      </c>
      <c r="I656" s="0" t="n">
        <v>275.443826832525</v>
      </c>
      <c r="J656" s="0" t="n">
        <v>263.312246799289</v>
      </c>
      <c r="K656" s="0" t="n">
        <v>324.757454170625</v>
      </c>
      <c r="L656" s="0" t="n">
        <v>200.797397772107</v>
      </c>
      <c r="M656" s="0" t="n">
        <v>215.350506232798</v>
      </c>
      <c r="N656" s="0" t="n">
        <v>779.381446719495</v>
      </c>
      <c r="O656" s="0" t="n">
        <v>574.821851695821</v>
      </c>
    </row>
    <row r="657" customFormat="false" ht="15" hidden="false" customHeight="false" outlineLevel="0" collapsed="false">
      <c r="A657" s="0" t="n">
        <v>656</v>
      </c>
      <c r="B657" s="0" t="n">
        <v>634.19916302398</v>
      </c>
      <c r="C657" s="0" t="n">
        <v>616.557675843389</v>
      </c>
      <c r="D657" s="0" t="n">
        <v>491.528958634788</v>
      </c>
      <c r="E657" s="0" t="n">
        <v>430.133186313512</v>
      </c>
      <c r="F657" s="0" t="n">
        <v>416.729329484474</v>
      </c>
      <c r="G657" s="0" t="n">
        <v>313.846053101716</v>
      </c>
      <c r="H657" s="0" t="n">
        <v>415.416084604228</v>
      </c>
      <c r="I657" s="0" t="n">
        <v>398.957052843306</v>
      </c>
      <c r="J657" s="0" t="n">
        <v>330.008036122118</v>
      </c>
      <c r="K657" s="0" t="n">
        <v>552.529467722953</v>
      </c>
      <c r="L657" s="0" t="n">
        <v>223.733524552125</v>
      </c>
      <c r="M657" s="0" t="n">
        <v>226.716727810996</v>
      </c>
      <c r="N657" s="0" t="n">
        <v>1075.64234343176</v>
      </c>
      <c r="O657" s="0" t="n">
        <v>855.17194859412</v>
      </c>
    </row>
    <row r="658" customFormat="false" ht="15" hidden="false" customHeight="false" outlineLevel="0" collapsed="false">
      <c r="A658" s="0" t="n">
        <v>657</v>
      </c>
      <c r="B658" s="0" t="n">
        <v>774.373703475648</v>
      </c>
      <c r="C658" s="0" t="n">
        <v>636.961984800235</v>
      </c>
      <c r="D658" s="0" t="n">
        <v>500.586564205042</v>
      </c>
      <c r="E658" s="0" t="n">
        <v>562.472294315249</v>
      </c>
      <c r="F658" s="0" t="n">
        <v>351.00543948145</v>
      </c>
      <c r="G658" s="0" t="n">
        <v>513.178190185965</v>
      </c>
      <c r="H658" s="0" t="n">
        <v>520.879591745345</v>
      </c>
      <c r="I658" s="0" t="n">
        <v>470.165778235426</v>
      </c>
      <c r="J658" s="0" t="n">
        <v>565.013791959628</v>
      </c>
      <c r="K658" s="0" t="n">
        <v>1308.24853215696</v>
      </c>
      <c r="L658" s="0" t="n">
        <v>386.072359369812</v>
      </c>
      <c r="M658" s="0" t="n">
        <v>649.894881677225</v>
      </c>
      <c r="N658" s="0" t="n">
        <v>933.470694321334</v>
      </c>
      <c r="O658" s="0" t="n">
        <v>957.959647862028</v>
      </c>
    </row>
    <row r="659" customFormat="false" ht="15" hidden="false" customHeight="false" outlineLevel="0" collapsed="false">
      <c r="A659" s="0" t="n">
        <v>658</v>
      </c>
      <c r="B659" s="0" t="n">
        <v>544.675927345954</v>
      </c>
      <c r="C659" s="0" t="n">
        <v>607.611387291837</v>
      </c>
      <c r="D659" s="0" t="n">
        <v>674.846116030173</v>
      </c>
      <c r="E659" s="0" t="n">
        <v>494.414597078112</v>
      </c>
      <c r="F659" s="0" t="n">
        <v>370.0619209389</v>
      </c>
      <c r="G659" s="0" t="n">
        <v>585.636861218647</v>
      </c>
      <c r="H659" s="0" t="n">
        <v>754.133886201142</v>
      </c>
      <c r="I659" s="0" t="n">
        <v>785.899695651856</v>
      </c>
      <c r="J659" s="0" t="n">
        <v>1118.16873317665</v>
      </c>
      <c r="K659" s="0" t="n">
        <v>710.297996822154</v>
      </c>
      <c r="L659" s="0" t="n">
        <v>1128.62133884145</v>
      </c>
      <c r="M659" s="0" t="n">
        <v>840.1245265708</v>
      </c>
      <c r="N659" s="0" t="n">
        <v>334.61290262669</v>
      </c>
      <c r="O659" s="0" t="n">
        <v>486.296110393826</v>
      </c>
    </row>
    <row r="660" customFormat="false" ht="15" hidden="false" customHeight="false" outlineLevel="0" collapsed="false">
      <c r="A660" s="0" t="n">
        <v>659</v>
      </c>
      <c r="B660" s="0" t="n">
        <v>422.597766948647</v>
      </c>
      <c r="C660" s="0" t="n">
        <v>486.41030965595</v>
      </c>
      <c r="D660" s="0" t="n">
        <v>518.014292669253</v>
      </c>
      <c r="E660" s="0" t="n">
        <v>549.092129909265</v>
      </c>
      <c r="F660" s="0" t="n">
        <v>400.223930141593</v>
      </c>
      <c r="G660" s="0" t="n">
        <v>2646.3222722682</v>
      </c>
      <c r="H660" s="0" t="n">
        <v>1571.66459906026</v>
      </c>
      <c r="I660" s="0" t="n">
        <v>1031.13963366111</v>
      </c>
      <c r="J660" s="0" t="n">
        <v>964.808509986702</v>
      </c>
      <c r="K660" s="0" t="n">
        <v>-68.5270141959474</v>
      </c>
      <c r="L660" s="0" t="n">
        <v>829.396529758205</v>
      </c>
      <c r="M660" s="0" t="n">
        <v>552.457000197431</v>
      </c>
      <c r="N660" s="0" t="n">
        <v>95.8977259418502</v>
      </c>
      <c r="O660" s="0" t="n">
        <v>283.213416864452</v>
      </c>
    </row>
    <row r="661" customFormat="false" ht="15" hidden="false" customHeight="false" outlineLevel="0" collapsed="false">
      <c r="A661" s="0" t="n">
        <v>660</v>
      </c>
      <c r="B661" s="0" t="n">
        <v>126.245551831177</v>
      </c>
      <c r="C661" s="0" t="n">
        <v>490.259241497168</v>
      </c>
      <c r="D661" s="0" t="n">
        <v>619.289187431747</v>
      </c>
      <c r="E661" s="0" t="n">
        <v>597.475930828485</v>
      </c>
      <c r="F661" s="0" t="n">
        <v>411.782121493981</v>
      </c>
      <c r="G661" s="0" t="n">
        <v>2551.30861966715</v>
      </c>
      <c r="H661" s="0" t="n">
        <v>1692.87102843268</v>
      </c>
      <c r="I661" s="0" t="n">
        <v>974.170739188217</v>
      </c>
      <c r="J661" s="0" t="n">
        <v>592.498513744287</v>
      </c>
      <c r="K661" s="0" t="n">
        <v>-307.916049802696</v>
      </c>
      <c r="L661" s="0" t="n">
        <v>264.022444604236</v>
      </c>
      <c r="M661" s="0" t="n">
        <v>170.728158694133</v>
      </c>
      <c r="N661" s="0" t="n">
        <v>-104.469765983146</v>
      </c>
      <c r="O661" s="0" t="n">
        <v>-31.6425593130387</v>
      </c>
    </row>
    <row r="662" customFormat="false" ht="15" hidden="false" customHeight="false" outlineLevel="0" collapsed="false">
      <c r="A662" s="0" t="n">
        <v>661</v>
      </c>
      <c r="B662" s="0" t="n">
        <v>197.051449268393</v>
      </c>
      <c r="C662" s="0" t="n">
        <v>170.516751795705</v>
      </c>
      <c r="D662" s="0" t="n">
        <v>130.437790979609</v>
      </c>
      <c r="E662" s="0" t="n">
        <v>151.469277651233</v>
      </c>
      <c r="F662" s="0" t="n">
        <v>89.2179693937402</v>
      </c>
      <c r="G662" s="0" t="n">
        <v>51.0999918507054</v>
      </c>
      <c r="H662" s="0" t="n">
        <v>23.1922950651963</v>
      </c>
      <c r="I662" s="0" t="n">
        <v>81.023067349688</v>
      </c>
      <c r="J662" s="0" t="n">
        <v>203.715839993047</v>
      </c>
      <c r="K662" s="0" t="n">
        <v>324.612734628886</v>
      </c>
      <c r="L662" s="0" t="n">
        <v>252.15182423051</v>
      </c>
      <c r="M662" s="0" t="n">
        <v>199.547516874584</v>
      </c>
      <c r="N662" s="0" t="n">
        <v>365.724966735362</v>
      </c>
      <c r="O662" s="0" t="n">
        <v>257.639172251011</v>
      </c>
    </row>
    <row r="663" customFormat="false" ht="15" hidden="false" customHeight="false" outlineLevel="0" collapsed="false">
      <c r="A663" s="0" t="n">
        <v>662</v>
      </c>
      <c r="B663" s="0" t="n">
        <v>219.878703715446</v>
      </c>
      <c r="C663" s="0" t="n">
        <v>205.205172781813</v>
      </c>
      <c r="D663" s="0" t="n">
        <v>200.987853373665</v>
      </c>
      <c r="E663" s="0" t="n">
        <v>192.354960720902</v>
      </c>
      <c r="F663" s="0" t="n">
        <v>145.375766413033</v>
      </c>
      <c r="G663" s="0" t="n">
        <v>192.476064428638</v>
      </c>
      <c r="H663" s="0" t="n">
        <v>131.940898961429</v>
      </c>
      <c r="I663" s="0" t="n">
        <v>172.485052383061</v>
      </c>
      <c r="J663" s="0" t="n">
        <v>289.93371934302</v>
      </c>
      <c r="K663" s="0" t="n">
        <v>423.439443211865</v>
      </c>
      <c r="L663" s="0" t="n">
        <v>244.892041803509</v>
      </c>
      <c r="M663" s="0" t="n">
        <v>170.268245257076</v>
      </c>
      <c r="N663" s="0" t="n">
        <v>383.899597473448</v>
      </c>
      <c r="O663" s="0" t="n">
        <v>259.302046478702</v>
      </c>
    </row>
    <row r="664" customFormat="false" ht="15" hidden="false" customHeight="false" outlineLevel="0" collapsed="false">
      <c r="A664" s="0" t="n">
        <v>663</v>
      </c>
      <c r="B664" s="0" t="n">
        <v>261.569626505016</v>
      </c>
      <c r="C664" s="0" t="n">
        <v>264.275885031909</v>
      </c>
      <c r="D664" s="0" t="n">
        <v>271.562442987306</v>
      </c>
      <c r="E664" s="0" t="n">
        <v>220.984949946291</v>
      </c>
      <c r="F664" s="0" t="n">
        <v>227.050133055957</v>
      </c>
      <c r="G664" s="0" t="n">
        <v>293.588945090614</v>
      </c>
      <c r="H664" s="0" t="n">
        <v>226.695308944337</v>
      </c>
      <c r="I664" s="0" t="n">
        <v>241.832338581178</v>
      </c>
      <c r="J664" s="0" t="n">
        <v>347.158057278797</v>
      </c>
      <c r="K664" s="0" t="n">
        <v>465.080182639015</v>
      </c>
      <c r="L664" s="0" t="n">
        <v>220.907555450006</v>
      </c>
      <c r="M664" s="0" t="n">
        <v>216.653975718905</v>
      </c>
      <c r="N664" s="0" t="n">
        <v>431.89254717276</v>
      </c>
      <c r="O664" s="0" t="n">
        <v>310.097947177039</v>
      </c>
    </row>
    <row r="665" customFormat="false" ht="15" hidden="false" customHeight="false" outlineLevel="0" collapsed="false">
      <c r="A665" s="0" t="n">
        <v>664</v>
      </c>
      <c r="B665" s="0" t="n">
        <v>289.56535025844</v>
      </c>
      <c r="C665" s="0" t="n">
        <v>316.635786725324</v>
      </c>
      <c r="D665" s="0" t="n">
        <v>354.060248072674</v>
      </c>
      <c r="E665" s="0" t="n">
        <v>233.431731164511</v>
      </c>
      <c r="F665" s="0" t="n">
        <v>255.075291622628</v>
      </c>
      <c r="G665" s="0" t="n">
        <v>361.178423373603</v>
      </c>
      <c r="H665" s="0" t="n">
        <v>269.634518234116</v>
      </c>
      <c r="I665" s="0" t="n">
        <v>285.062769489279</v>
      </c>
      <c r="J665" s="0" t="n">
        <v>335.774684102644</v>
      </c>
      <c r="K665" s="0" t="n">
        <v>424.408572154235</v>
      </c>
      <c r="L665" s="0" t="n">
        <v>173.121257738688</v>
      </c>
      <c r="M665" s="0" t="n">
        <v>192.279898301248</v>
      </c>
      <c r="N665" s="0" t="n">
        <v>454.159121999501</v>
      </c>
      <c r="O665" s="0" t="n">
        <v>323.690533592785</v>
      </c>
    </row>
    <row r="666" customFormat="false" ht="15" hidden="false" customHeight="false" outlineLevel="0" collapsed="false">
      <c r="A666" s="0" t="n">
        <v>665</v>
      </c>
      <c r="B666" s="0" t="n">
        <v>372.037179672409</v>
      </c>
      <c r="C666" s="0" t="n">
        <v>477.965244631348</v>
      </c>
      <c r="D666" s="0" t="n">
        <v>514.593464262655</v>
      </c>
      <c r="E666" s="0" t="n">
        <v>222.087866408982</v>
      </c>
      <c r="F666" s="0" t="n">
        <v>208.370110614635</v>
      </c>
      <c r="G666" s="0" t="n">
        <v>380.138995819033</v>
      </c>
      <c r="H666" s="0" t="n">
        <v>289.4622891938</v>
      </c>
      <c r="I666" s="0" t="n">
        <v>284.852176032874</v>
      </c>
      <c r="J666" s="0" t="n">
        <v>280.792905494861</v>
      </c>
      <c r="K666" s="0" t="n">
        <v>326.480138457767</v>
      </c>
      <c r="L666" s="0" t="n">
        <v>174.343692001106</v>
      </c>
      <c r="M666" s="0" t="n">
        <v>177.786561149578</v>
      </c>
      <c r="N666" s="0" t="n">
        <v>594.451976422979</v>
      </c>
      <c r="O666" s="0" t="n">
        <v>389.853538987792</v>
      </c>
    </row>
    <row r="667" customFormat="false" ht="15" hidden="false" customHeight="false" outlineLevel="0" collapsed="false">
      <c r="A667" s="0" t="n">
        <v>666</v>
      </c>
      <c r="B667" s="0" t="n">
        <v>444.224003647845</v>
      </c>
      <c r="C667" s="0" t="n">
        <v>573.551209704816</v>
      </c>
      <c r="D667" s="0" t="n">
        <v>566.605705513521</v>
      </c>
      <c r="E667" s="0" t="n">
        <v>240.727110875912</v>
      </c>
      <c r="F667" s="0" t="n">
        <v>208.94506591801</v>
      </c>
      <c r="G667" s="0" t="n">
        <v>368.543007218106</v>
      </c>
      <c r="H667" s="0" t="n">
        <v>291.255562927918</v>
      </c>
      <c r="I667" s="0" t="n">
        <v>275.164451997357</v>
      </c>
      <c r="J667" s="0" t="n">
        <v>246.077743351938</v>
      </c>
      <c r="K667" s="0" t="n">
        <v>289.194810033766</v>
      </c>
      <c r="L667" s="0" t="n">
        <v>175.378101867335</v>
      </c>
      <c r="M667" s="0" t="n">
        <v>196.894062571176</v>
      </c>
      <c r="N667" s="0" t="n">
        <v>709.324044744153</v>
      </c>
      <c r="O667" s="0" t="n">
        <v>446.018761494641</v>
      </c>
    </row>
    <row r="668" customFormat="false" ht="15" hidden="false" customHeight="false" outlineLevel="0" collapsed="false">
      <c r="A668" s="0" t="n">
        <v>667</v>
      </c>
      <c r="B668" s="0" t="n">
        <v>549.663196079904</v>
      </c>
      <c r="C668" s="0" t="n">
        <v>687.252304561674</v>
      </c>
      <c r="D668" s="0" t="n">
        <v>625.461065644736</v>
      </c>
      <c r="E668" s="0" t="n">
        <v>337.353509005247</v>
      </c>
      <c r="F668" s="0" t="n">
        <v>276.625130742687</v>
      </c>
      <c r="G668" s="0" t="n">
        <v>345.343538528623</v>
      </c>
      <c r="H668" s="0" t="n">
        <v>293.03405934976</v>
      </c>
      <c r="I668" s="0" t="n">
        <v>269.938338697015</v>
      </c>
      <c r="J668" s="0" t="n">
        <v>257.703668318385</v>
      </c>
      <c r="K668" s="0" t="n">
        <v>333.34148835853</v>
      </c>
      <c r="L668" s="0" t="n">
        <v>190.042764051757</v>
      </c>
      <c r="M668" s="0" t="n">
        <v>211.314824061098</v>
      </c>
      <c r="N668" s="0" t="n">
        <v>914.57894779701</v>
      </c>
      <c r="O668" s="0" t="n">
        <v>680.091834043608</v>
      </c>
    </row>
    <row r="669" customFormat="false" ht="15" hidden="false" customHeight="false" outlineLevel="0" collapsed="false">
      <c r="A669" s="0" t="n">
        <v>668</v>
      </c>
      <c r="B669" s="0" t="n">
        <v>728.703993042335</v>
      </c>
      <c r="C669" s="0" t="n">
        <v>689.737480007914</v>
      </c>
      <c r="D669" s="0" t="n">
        <v>553.665805342453</v>
      </c>
      <c r="E669" s="0" t="n">
        <v>511.289640795596</v>
      </c>
      <c r="F669" s="0" t="n">
        <v>451.252134003976</v>
      </c>
      <c r="G669" s="0" t="n">
        <v>355.283854913053</v>
      </c>
      <c r="H669" s="0" t="n">
        <v>428.663226557561</v>
      </c>
      <c r="I669" s="0" t="n">
        <v>367.557699620596</v>
      </c>
      <c r="J669" s="0" t="n">
        <v>325.996213742222</v>
      </c>
      <c r="K669" s="0" t="n">
        <v>608.605373391179</v>
      </c>
      <c r="L669" s="0" t="n">
        <v>216.511547234609</v>
      </c>
      <c r="M669" s="0" t="n">
        <v>226.838445116419</v>
      </c>
      <c r="N669" s="0" t="n">
        <v>1254.0566565195</v>
      </c>
      <c r="O669" s="0" t="n">
        <v>1009.59421495032</v>
      </c>
    </row>
    <row r="670" customFormat="false" ht="15" hidden="false" customHeight="false" outlineLevel="0" collapsed="false">
      <c r="A670" s="0" t="n">
        <v>669</v>
      </c>
      <c r="B670" s="0" t="n">
        <v>948.778150956799</v>
      </c>
      <c r="C670" s="0" t="n">
        <v>698.351976691594</v>
      </c>
      <c r="D670" s="0" t="n">
        <v>520.695121550239</v>
      </c>
      <c r="E670" s="0" t="n">
        <v>560.815616018058</v>
      </c>
      <c r="F670" s="0" t="n">
        <v>321.010466382714</v>
      </c>
      <c r="G670" s="0" t="n">
        <v>519.50742345153</v>
      </c>
      <c r="H670" s="0" t="n">
        <v>504.8694207337</v>
      </c>
      <c r="I670" s="0" t="n">
        <v>468.811547165211</v>
      </c>
      <c r="J670" s="0" t="n">
        <v>636.518725341912</v>
      </c>
      <c r="K670" s="0" t="n">
        <v>1526.18158577187</v>
      </c>
      <c r="L670" s="0" t="n">
        <v>492.303305038991</v>
      </c>
      <c r="M670" s="0" t="n">
        <v>921.921051415528</v>
      </c>
      <c r="N670" s="0" t="n">
        <v>980.743302583427</v>
      </c>
      <c r="O670" s="0" t="n">
        <v>1125.30245693924</v>
      </c>
    </row>
    <row r="671" customFormat="false" ht="15" hidden="false" customHeight="false" outlineLevel="0" collapsed="false">
      <c r="A671" s="0" t="n">
        <v>670</v>
      </c>
      <c r="B671" s="0" t="n">
        <v>863.622628349585</v>
      </c>
      <c r="C671" s="0" t="n">
        <v>913.410402695015</v>
      </c>
      <c r="D671" s="0" t="n">
        <v>849.138346663135</v>
      </c>
      <c r="E671" s="0" t="n">
        <v>627.041977390429</v>
      </c>
      <c r="F671" s="0" t="n">
        <v>469.500385009734</v>
      </c>
      <c r="G671" s="0" t="n">
        <v>631.52773631143</v>
      </c>
      <c r="H671" s="0" t="n">
        <v>833.935550397876</v>
      </c>
      <c r="I671" s="0" t="n">
        <v>904.232771989812</v>
      </c>
      <c r="J671" s="0" t="n">
        <v>1514.05464248892</v>
      </c>
      <c r="K671" s="0" t="n">
        <v>354.901557688131</v>
      </c>
      <c r="L671" s="0" t="n">
        <v>1423.7194220691</v>
      </c>
      <c r="M671" s="0" t="n">
        <v>667.196939619514</v>
      </c>
      <c r="N671" s="0" t="n">
        <v>381.064991809175</v>
      </c>
      <c r="O671" s="0" t="n">
        <v>689.155367222585</v>
      </c>
    </row>
    <row r="672" customFormat="false" ht="15" hidden="false" customHeight="false" outlineLevel="0" collapsed="false">
      <c r="A672" s="0" t="n">
        <v>671</v>
      </c>
      <c r="B672" s="0" t="n">
        <v>531.500479849132</v>
      </c>
      <c r="C672" s="0" t="n">
        <v>583.157383620301</v>
      </c>
      <c r="D672" s="0" t="n">
        <v>594.481138620422</v>
      </c>
      <c r="E672" s="0" t="n">
        <v>620.441083366903</v>
      </c>
      <c r="F672" s="0" t="n">
        <v>455.206937940257</v>
      </c>
      <c r="G672" s="0" t="n">
        <v>2925.38627159978</v>
      </c>
      <c r="H672" s="0" t="n">
        <v>1821.40146419691</v>
      </c>
      <c r="I672" s="0" t="n">
        <v>1193.04476798733</v>
      </c>
      <c r="J672" s="0" t="n">
        <v>1145.8563806886</v>
      </c>
      <c r="K672" s="0" t="n">
        <v>-173.583595817359</v>
      </c>
      <c r="L672" s="0" t="n">
        <v>1014.46617627856</v>
      </c>
      <c r="M672" s="0" t="n">
        <v>501.725218532203</v>
      </c>
      <c r="N672" s="0" t="n">
        <v>145.749135653806</v>
      </c>
      <c r="O672" s="0" t="n">
        <v>341.338677066655</v>
      </c>
    </row>
    <row r="673" customFormat="false" ht="15" hidden="false" customHeight="false" outlineLevel="0" collapsed="false">
      <c r="A673" s="0" t="n">
        <v>672</v>
      </c>
      <c r="B673" s="0" t="n">
        <v>119.933845667835</v>
      </c>
      <c r="C673" s="0" t="n">
        <v>513.905515913545</v>
      </c>
      <c r="D673" s="0" t="n">
        <v>659.781259716132</v>
      </c>
      <c r="E673" s="0" t="n">
        <v>645.765774549392</v>
      </c>
      <c r="F673" s="0" t="n">
        <v>434.813362016816</v>
      </c>
      <c r="G673" s="0" t="n">
        <v>2760.17425031884</v>
      </c>
      <c r="H673" s="0" t="n">
        <v>1883.44387164921</v>
      </c>
      <c r="I673" s="0" t="n">
        <v>1097.61060719957</v>
      </c>
      <c r="J673" s="0" t="n">
        <v>685.298131534447</v>
      </c>
      <c r="K673" s="0" t="n">
        <v>-430.249014888224</v>
      </c>
      <c r="L673" s="0" t="n">
        <v>230.168351042167</v>
      </c>
      <c r="M673" s="0" t="n">
        <v>161.300541306768</v>
      </c>
      <c r="N673" s="0" t="n">
        <v>-127.239496389428</v>
      </c>
      <c r="O673" s="0" t="n">
        <v>-58.8048481350784</v>
      </c>
    </row>
    <row r="674" customFormat="false" ht="15" hidden="false" customHeight="false" outlineLevel="0" collapsed="false">
      <c r="A674" s="0" t="n">
        <v>673</v>
      </c>
      <c r="B674" s="0" t="n">
        <v>468.934749737833</v>
      </c>
      <c r="C674" s="0" t="n">
        <v>94.4392345721183</v>
      </c>
      <c r="D674" s="0" t="n">
        <v>72.7348220848535</v>
      </c>
      <c r="E674" s="0" t="n">
        <v>10.2829202559436</v>
      </c>
      <c r="F674" s="0" t="n">
        <v>377.9969252667</v>
      </c>
    </row>
    <row r="675" customFormat="false" ht="15" hidden="false" customHeight="false" outlineLevel="0" collapsed="false">
      <c r="A675" s="0" t="n">
        <v>674</v>
      </c>
      <c r="B675" s="0" t="n">
        <v>686.186144701275</v>
      </c>
      <c r="C675" s="0" t="n">
        <v>607.305812537003</v>
      </c>
      <c r="D675" s="0" t="n">
        <v>590.010662304876</v>
      </c>
      <c r="E675" s="0" t="n">
        <v>587.103923629396</v>
      </c>
      <c r="F675" s="0" t="n">
        <v>631.703561890341</v>
      </c>
    </row>
    <row r="676" customFormat="false" ht="15" hidden="false" customHeight="false" outlineLevel="0" collapsed="false">
      <c r="A676" s="0" t="n">
        <v>675</v>
      </c>
      <c r="B676" s="0" t="n">
        <v>691.046887713424</v>
      </c>
      <c r="C676" s="0" t="n">
        <v>621.860429545417</v>
      </c>
      <c r="D676" s="0" t="n">
        <v>600.25759054879</v>
      </c>
      <c r="E676" s="0" t="n">
        <v>596.02538990469</v>
      </c>
      <c r="F676" s="0" t="n">
        <v>627.829670500615</v>
      </c>
    </row>
    <row r="677" customFormat="false" ht="15" hidden="false" customHeight="false" outlineLevel="0" collapsed="false">
      <c r="A677" s="0" t="n">
        <v>676</v>
      </c>
      <c r="B677" s="0" t="n">
        <v>695.273048837399</v>
      </c>
      <c r="C677" s="0" t="n">
        <v>632.872079719172</v>
      </c>
      <c r="D677" s="0" t="n">
        <v>606.92734012851</v>
      </c>
      <c r="E677" s="0" t="n">
        <v>599.627996641511</v>
      </c>
      <c r="F677" s="0" t="n">
        <v>622.758123160669</v>
      </c>
    </row>
    <row r="678" customFormat="false" ht="15" hidden="false" customHeight="false" outlineLevel="0" collapsed="false">
      <c r="A678" s="0" t="n">
        <v>677</v>
      </c>
      <c r="B678" s="0" t="n">
        <v>697.69234802686</v>
      </c>
      <c r="C678" s="0" t="n">
        <v>637.168366041736</v>
      </c>
      <c r="D678" s="0" t="n">
        <v>607.98736030682</v>
      </c>
      <c r="E678" s="0" t="n">
        <v>597.551528364944</v>
      </c>
      <c r="F678" s="0" t="n">
        <v>615.684017112989</v>
      </c>
    </row>
    <row r="679" customFormat="false" ht="15" hidden="false" customHeight="false" outlineLevel="0" collapsed="false">
      <c r="A679" s="0" t="n">
        <v>678</v>
      </c>
      <c r="B679" s="0" t="n">
        <v>698.73003415129</v>
      </c>
      <c r="C679" s="0" t="n">
        <v>638.788196883243</v>
      </c>
      <c r="D679" s="0" t="n">
        <v>608.081390450115</v>
      </c>
      <c r="E679" s="0" t="n">
        <v>595.903253773886</v>
      </c>
      <c r="F679" s="0" t="n">
        <v>612.132617906067</v>
      </c>
    </row>
    <row r="680" customFormat="false" ht="15" hidden="false" customHeight="false" outlineLevel="0" collapsed="false">
      <c r="A680" s="0" t="n">
        <v>679</v>
      </c>
      <c r="B680" s="0" t="n">
        <v>700.026782525508</v>
      </c>
      <c r="C680" s="0" t="n">
        <v>640.513287334728</v>
      </c>
      <c r="D680" s="0" t="n">
        <v>608.220539356403</v>
      </c>
      <c r="E680" s="0" t="n">
        <v>594.415130249386</v>
      </c>
      <c r="F680" s="0" t="n">
        <v>608.367953199397</v>
      </c>
    </row>
    <row r="681" customFormat="false" ht="15" hidden="false" customHeight="false" outlineLevel="0" collapsed="false">
      <c r="A681" s="0" t="n">
        <v>680</v>
      </c>
      <c r="B681" s="0" t="n">
        <v>702.667795787542</v>
      </c>
      <c r="C681" s="0" t="n">
        <v>644.288515657195</v>
      </c>
      <c r="D681" s="0" t="n">
        <v>609.172817215323</v>
      </c>
      <c r="E681" s="0" t="n">
        <v>592.059258342021</v>
      </c>
      <c r="F681" s="0" t="n">
        <v>601.611565504305</v>
      </c>
    </row>
    <row r="682" customFormat="false" ht="15" hidden="false" customHeight="false" outlineLevel="0" collapsed="false">
      <c r="A682" s="0" t="n">
        <v>681</v>
      </c>
      <c r="B682" s="0" t="n">
        <v>705.685182900919</v>
      </c>
      <c r="C682" s="0" t="n">
        <v>648.661471141558</v>
      </c>
      <c r="D682" s="0" t="n">
        <v>610.671363581812</v>
      </c>
      <c r="E682" s="0" t="n">
        <v>590.19376917654</v>
      </c>
      <c r="F682" s="0" t="n">
        <v>595.82557179435</v>
      </c>
    </row>
    <row r="683" customFormat="false" ht="15" hidden="false" customHeight="false" outlineLevel="0" collapsed="false">
      <c r="A683" s="0" t="n">
        <v>682</v>
      </c>
      <c r="B683" s="0" t="n">
        <v>710.833159141526</v>
      </c>
      <c r="C683" s="0" t="n">
        <v>658.723151136481</v>
      </c>
      <c r="D683" s="0" t="n">
        <v>614.45703852646</v>
      </c>
      <c r="E683" s="0" t="n">
        <v>587.451875027959</v>
      </c>
      <c r="F683" s="0" t="n">
        <v>587.102095483739</v>
      </c>
    </row>
    <row r="684" customFormat="false" ht="15" hidden="false" customHeight="false" outlineLevel="0" collapsed="false">
      <c r="A684" s="0" t="n">
        <v>683</v>
      </c>
      <c r="B684" s="0" t="n">
        <v>708.087098710491</v>
      </c>
      <c r="C684" s="0" t="n">
        <v>669.586157807353</v>
      </c>
      <c r="D684" s="0" t="n">
        <v>620.635979910229</v>
      </c>
      <c r="E684" s="0" t="n">
        <v>587.179286126869</v>
      </c>
      <c r="F684" s="0" t="n">
        <v>587.59994867856</v>
      </c>
    </row>
    <row r="685" customFormat="false" ht="15" hidden="false" customHeight="false" outlineLevel="0" collapsed="false">
      <c r="A685" s="0" t="n">
        <v>684</v>
      </c>
      <c r="B685" s="0" t="n">
        <v>704.542966909185</v>
      </c>
      <c r="C685" s="0" t="n">
        <v>675.549646875778</v>
      </c>
      <c r="D685" s="0" t="n">
        <v>625.02323479484</v>
      </c>
      <c r="E685" s="0" t="n">
        <v>589.755588793564</v>
      </c>
      <c r="F685" s="0" t="n">
        <v>591.004681377079</v>
      </c>
    </row>
    <row r="686" customFormat="false" ht="15" hidden="false" customHeight="false" outlineLevel="0" collapsed="false">
      <c r="A686" s="0" t="n">
        <v>685</v>
      </c>
      <c r="B686" s="0" t="n">
        <v>473.218885344285</v>
      </c>
      <c r="C686" s="0" t="n">
        <v>84.8372797747729</v>
      </c>
      <c r="D686" s="0" t="n">
        <v>101.004619433392</v>
      </c>
      <c r="E686" s="0" t="n">
        <v>118.543005220621</v>
      </c>
      <c r="F686" s="0" t="n">
        <v>407.887707085884</v>
      </c>
    </row>
    <row r="687" customFormat="false" ht="15" hidden="false" customHeight="false" outlineLevel="0" collapsed="false">
      <c r="A687" s="0" t="n">
        <v>686</v>
      </c>
      <c r="B687" s="0" t="n">
        <v>786.96563910833</v>
      </c>
      <c r="C687" s="0" t="n">
        <v>717.343530523714</v>
      </c>
      <c r="D687" s="0" t="n">
        <v>713.259014171477</v>
      </c>
      <c r="E687" s="0" t="n">
        <v>727.678887989231</v>
      </c>
      <c r="F687" s="0" t="n">
        <v>780.813855961433</v>
      </c>
    </row>
    <row r="688" customFormat="false" ht="15" hidden="false" customHeight="false" outlineLevel="0" collapsed="false">
      <c r="A688" s="0" t="n">
        <v>687</v>
      </c>
      <c r="B688" s="0" t="n">
        <v>791.870745167244</v>
      </c>
      <c r="C688" s="0" t="n">
        <v>733.906465903699</v>
      </c>
      <c r="D688" s="0" t="n">
        <v>723.409183988726</v>
      </c>
      <c r="E688" s="0" t="n">
        <v>735.784989686613</v>
      </c>
      <c r="F688" s="0" t="n">
        <v>779.181424374033</v>
      </c>
    </row>
    <row r="689" customFormat="false" ht="15" hidden="false" customHeight="false" outlineLevel="0" collapsed="false">
      <c r="A689" s="0" t="n">
        <v>688</v>
      </c>
      <c r="B689" s="0" t="n">
        <v>796.721769526148</v>
      </c>
      <c r="C689" s="0" t="n">
        <v>745.978638513937</v>
      </c>
      <c r="D689" s="0" t="n">
        <v>730.318345058884</v>
      </c>
      <c r="E689" s="0" t="n">
        <v>737.6859859558</v>
      </c>
      <c r="F689" s="0" t="n">
        <v>773.395483958918</v>
      </c>
    </row>
    <row r="690" customFormat="false" ht="15" hidden="false" customHeight="false" outlineLevel="0" collapsed="false">
      <c r="A690" s="0" t="n">
        <v>689</v>
      </c>
      <c r="B690" s="0" t="n">
        <v>797.077205480965</v>
      </c>
      <c r="C690" s="0" t="n">
        <v>749.48109710602</v>
      </c>
      <c r="D690" s="0" t="n">
        <v>732.96942397889</v>
      </c>
      <c r="E690" s="0" t="n">
        <v>738.179091895438</v>
      </c>
      <c r="F690" s="0" t="n">
        <v>771.69772089025</v>
      </c>
    </row>
    <row r="691" customFormat="false" ht="15" hidden="false" customHeight="false" outlineLevel="0" collapsed="false">
      <c r="A691" s="0" t="n">
        <v>690</v>
      </c>
      <c r="B691" s="0" t="n">
        <v>797.679125611511</v>
      </c>
      <c r="C691" s="0" t="n">
        <v>750.718154272094</v>
      </c>
      <c r="D691" s="0" t="n">
        <v>733.086256159905</v>
      </c>
      <c r="E691" s="0" t="n">
        <v>736.170297492962</v>
      </c>
      <c r="F691" s="0" t="n">
        <v>768.922094960259</v>
      </c>
    </row>
    <row r="692" customFormat="false" ht="15" hidden="false" customHeight="false" outlineLevel="0" collapsed="false">
      <c r="A692" s="0" t="n">
        <v>691</v>
      </c>
      <c r="B692" s="0" t="n">
        <v>798.578683806254</v>
      </c>
      <c r="C692" s="0" t="n">
        <v>752.133625231053</v>
      </c>
      <c r="D692" s="0" t="n">
        <v>733.144712392723</v>
      </c>
      <c r="E692" s="0" t="n">
        <v>734.412644705731</v>
      </c>
      <c r="F692" s="0" t="n">
        <v>766.148949935506</v>
      </c>
    </row>
    <row r="693" customFormat="false" ht="15" hidden="false" customHeight="false" outlineLevel="0" collapsed="false">
      <c r="A693" s="0" t="n">
        <v>692</v>
      </c>
      <c r="B693" s="0" t="n">
        <v>801.293092783659</v>
      </c>
      <c r="C693" s="0" t="n">
        <v>755.587249357137</v>
      </c>
      <c r="D693" s="0" t="n">
        <v>734.173891795404</v>
      </c>
      <c r="E693" s="0" t="n">
        <v>732.105821413904</v>
      </c>
      <c r="F693" s="0" t="n">
        <v>761.803847778947</v>
      </c>
    </row>
    <row r="694" customFormat="false" ht="15" hidden="false" customHeight="false" outlineLevel="0" collapsed="false">
      <c r="A694" s="0" t="n">
        <v>693</v>
      </c>
      <c r="B694" s="0" t="n">
        <v>805.098428134732</v>
      </c>
      <c r="C694" s="0" t="n">
        <v>759.742162556393</v>
      </c>
      <c r="D694" s="0" t="n">
        <v>735.884479953569</v>
      </c>
      <c r="E694" s="0" t="n">
        <v>730.118546944815</v>
      </c>
      <c r="F694" s="0" t="n">
        <v>758.726723863386</v>
      </c>
    </row>
    <row r="695" customFormat="false" ht="15" hidden="false" customHeight="false" outlineLevel="0" collapsed="false">
      <c r="A695" s="0" t="n">
        <v>694</v>
      </c>
      <c r="B695" s="0" t="n">
        <v>814.859217656671</v>
      </c>
      <c r="C695" s="0" t="n">
        <v>769.807380897554</v>
      </c>
      <c r="D695" s="0" t="n">
        <v>740.031508049312</v>
      </c>
      <c r="E695" s="0" t="n">
        <v>727.694664513346</v>
      </c>
      <c r="F695" s="0" t="n">
        <v>755.022720357639</v>
      </c>
    </row>
    <row r="696" customFormat="false" ht="15" hidden="false" customHeight="false" outlineLevel="0" collapsed="false">
      <c r="A696" s="0" t="n">
        <v>695</v>
      </c>
      <c r="B696" s="0" t="n">
        <v>825.138581517925</v>
      </c>
      <c r="C696" s="0" t="n">
        <v>781.947216498227</v>
      </c>
      <c r="D696" s="0" t="n">
        <v>745.725848116951</v>
      </c>
      <c r="E696" s="0" t="n">
        <v>725.874018097001</v>
      </c>
      <c r="F696" s="0" t="n">
        <v>762.665874162937</v>
      </c>
    </row>
    <row r="697" customFormat="false" ht="15" hidden="false" customHeight="false" outlineLevel="0" collapsed="false">
      <c r="A697" s="0" t="n">
        <v>696</v>
      </c>
      <c r="B697" s="0" t="n">
        <v>828.396628412298</v>
      </c>
      <c r="C697" s="0" t="n">
        <v>787.599666840905</v>
      </c>
      <c r="D697" s="0" t="n">
        <v>748.515237850688</v>
      </c>
      <c r="E697" s="0" t="n">
        <v>726.109638268054</v>
      </c>
      <c r="F697" s="0" t="n">
        <v>780.369965981226</v>
      </c>
    </row>
    <row r="698" customFormat="false" ht="15" hidden="false" customHeight="false" outlineLevel="0" collapsed="false">
      <c r="A698" s="0" t="n">
        <v>697</v>
      </c>
      <c r="B698" s="0" t="n">
        <v>498.368722302776</v>
      </c>
      <c r="C698" s="0" t="n">
        <v>101.044452942728</v>
      </c>
      <c r="D698" s="0" t="n">
        <v>123.071195685084</v>
      </c>
      <c r="E698" s="0" t="n">
        <v>134.417655198854</v>
      </c>
      <c r="F698" s="0" t="n">
        <v>511.515646681514</v>
      </c>
    </row>
    <row r="699" customFormat="false" ht="15" hidden="false" customHeight="false" outlineLevel="0" collapsed="false">
      <c r="A699" s="0" t="n">
        <v>698</v>
      </c>
      <c r="B699" s="0" t="n">
        <v>874.206573569706</v>
      </c>
      <c r="C699" s="0" t="n">
        <v>810.160037709746</v>
      </c>
      <c r="D699" s="0" t="n">
        <v>817.229914674301</v>
      </c>
      <c r="E699" s="0" t="n">
        <v>846.539685582725</v>
      </c>
      <c r="F699" s="0" t="n">
        <v>901.086090146917</v>
      </c>
    </row>
    <row r="700" customFormat="false" ht="15" hidden="false" customHeight="false" outlineLevel="0" collapsed="false">
      <c r="A700" s="0" t="n">
        <v>699</v>
      </c>
      <c r="B700" s="0" t="n">
        <v>879.428758199293</v>
      </c>
      <c r="C700" s="0" t="n">
        <v>828.01853102255</v>
      </c>
      <c r="D700" s="0" t="n">
        <v>824.643066759647</v>
      </c>
      <c r="E700" s="0" t="n">
        <v>850.594566746308</v>
      </c>
      <c r="F700" s="0" t="n">
        <v>900.512146794701</v>
      </c>
    </row>
    <row r="701" customFormat="false" ht="15" hidden="false" customHeight="false" outlineLevel="0" collapsed="false">
      <c r="A701" s="0" t="n">
        <v>700</v>
      </c>
      <c r="B701" s="0" t="n">
        <v>881.874196959836</v>
      </c>
      <c r="C701" s="0" t="n">
        <v>839.271536448399</v>
      </c>
      <c r="D701" s="0" t="n">
        <v>829.938225449217</v>
      </c>
      <c r="E701" s="0" t="n">
        <v>848.849031343209</v>
      </c>
      <c r="F701" s="0" t="n">
        <v>894.21791952874</v>
      </c>
    </row>
    <row r="702" customFormat="false" ht="15" hidden="false" customHeight="false" outlineLevel="0" collapsed="false">
      <c r="A702" s="0" t="n">
        <v>701</v>
      </c>
      <c r="B702" s="0" t="n">
        <v>886.199981047943</v>
      </c>
      <c r="C702" s="0" t="n">
        <v>843.479343877349</v>
      </c>
      <c r="D702" s="0" t="n">
        <v>835.41718456196</v>
      </c>
      <c r="E702" s="0" t="n">
        <v>855.570675693653</v>
      </c>
      <c r="F702" s="0" t="n">
        <v>907.19170292199</v>
      </c>
    </row>
    <row r="703" customFormat="false" ht="15" hidden="false" customHeight="false" outlineLevel="0" collapsed="false">
      <c r="A703" s="0" t="n">
        <v>702</v>
      </c>
      <c r="B703" s="0" t="n">
        <v>884.155836208868</v>
      </c>
      <c r="C703" s="0" t="n">
        <v>844.589046085007</v>
      </c>
      <c r="D703" s="0" t="n">
        <v>836.641168994825</v>
      </c>
      <c r="E703" s="0" t="n">
        <v>852.874615155349</v>
      </c>
      <c r="F703" s="0" t="n">
        <v>901.41149675593</v>
      </c>
    </row>
    <row r="704" customFormat="false" ht="15" hidden="false" customHeight="false" outlineLevel="0" collapsed="false">
      <c r="A704" s="0" t="n">
        <v>703</v>
      </c>
      <c r="B704" s="0" t="n">
        <v>890.109251852389</v>
      </c>
      <c r="C704" s="0" t="n">
        <v>845.115600591318</v>
      </c>
      <c r="D704" s="0" t="n">
        <v>834.947156964034</v>
      </c>
      <c r="E704" s="0" t="n">
        <v>850.579193402233</v>
      </c>
      <c r="F704" s="0" t="n">
        <v>906.284992315092</v>
      </c>
    </row>
    <row r="705" customFormat="false" ht="15" hidden="false" customHeight="false" outlineLevel="0" collapsed="false">
      <c r="A705" s="0" t="n">
        <v>704</v>
      </c>
      <c r="B705" s="0" t="n">
        <v>890.81788625562</v>
      </c>
      <c r="C705" s="0" t="n">
        <v>847.637985684832</v>
      </c>
      <c r="D705" s="0" t="n">
        <v>835.726117090532</v>
      </c>
      <c r="E705" s="0" t="n">
        <v>846.722248528289</v>
      </c>
      <c r="F705" s="0" t="n">
        <v>898.606001541881</v>
      </c>
    </row>
    <row r="706" customFormat="false" ht="15" hidden="false" customHeight="false" outlineLevel="0" collapsed="false">
      <c r="A706" s="0" t="n">
        <v>705</v>
      </c>
      <c r="B706" s="0" t="n">
        <v>895.558551587901</v>
      </c>
      <c r="C706" s="0" t="n">
        <v>851.704565149094</v>
      </c>
      <c r="D706" s="0" t="n">
        <v>838.298800322056</v>
      </c>
      <c r="E706" s="0" t="n">
        <v>845.272211131598</v>
      </c>
      <c r="F706" s="0" t="n">
        <v>899.521163892227</v>
      </c>
    </row>
    <row r="707" customFormat="false" ht="15" hidden="false" customHeight="false" outlineLevel="0" collapsed="false">
      <c r="A707" s="0" t="n">
        <v>706</v>
      </c>
      <c r="B707" s="0" t="n">
        <v>911.844543992135</v>
      </c>
      <c r="C707" s="0" t="n">
        <v>861.031944004854</v>
      </c>
      <c r="D707" s="0" t="n">
        <v>842.827874542721</v>
      </c>
      <c r="E707" s="0" t="n">
        <v>844.03882159313</v>
      </c>
      <c r="F707" s="0" t="n">
        <v>906.165416877</v>
      </c>
    </row>
    <row r="708" customFormat="false" ht="15" hidden="false" customHeight="false" outlineLevel="0" collapsed="false">
      <c r="A708" s="0" t="n">
        <v>707</v>
      </c>
      <c r="B708" s="0" t="n">
        <v>940.03422156881</v>
      </c>
      <c r="C708" s="0" t="n">
        <v>873.079647702336</v>
      </c>
      <c r="D708" s="0" t="n">
        <v>848.475739383357</v>
      </c>
      <c r="E708" s="0" t="n">
        <v>843.188681177358</v>
      </c>
      <c r="F708" s="0" t="n">
        <v>918.068271013186</v>
      </c>
    </row>
    <row r="709" customFormat="false" ht="15" hidden="false" customHeight="false" outlineLevel="0" collapsed="false">
      <c r="A709" s="0" t="n">
        <v>708</v>
      </c>
      <c r="B709" s="0" t="n">
        <v>952.935302265038</v>
      </c>
      <c r="C709" s="0" t="n">
        <v>879.524280007633</v>
      </c>
      <c r="D709" s="0" t="n">
        <v>850.419202378822</v>
      </c>
      <c r="E709" s="0" t="n">
        <v>843.076580177185</v>
      </c>
      <c r="F709" s="0" t="n">
        <v>949.167797536956</v>
      </c>
    </row>
    <row r="710" customFormat="false" ht="15" hidden="false" customHeight="false" outlineLevel="0" collapsed="false">
      <c r="A710" s="0" t="n">
        <v>709</v>
      </c>
      <c r="B710" s="0" t="n">
        <v>510.262548305773</v>
      </c>
      <c r="C710" s="0" t="n">
        <v>191.288521382449</v>
      </c>
      <c r="D710" s="0" t="n">
        <v>99.5895803729285</v>
      </c>
      <c r="E710" s="0" t="n">
        <v>226.845661391266</v>
      </c>
      <c r="F710" s="0" t="n">
        <v>479.677729048979</v>
      </c>
    </row>
    <row r="711" customFormat="false" ht="15" hidden="false" customHeight="false" outlineLevel="0" collapsed="false">
      <c r="A711" s="0" t="n">
        <v>710</v>
      </c>
      <c r="B711" s="0" t="n">
        <v>947.607756438213</v>
      </c>
      <c r="C711" s="0" t="n">
        <v>886.951711674846</v>
      </c>
      <c r="D711" s="0" t="n">
        <v>903.463953443738</v>
      </c>
      <c r="E711" s="0" t="n">
        <v>945.4426562565</v>
      </c>
      <c r="F711" s="0" t="n">
        <v>998.690926051253</v>
      </c>
    </row>
    <row r="712" customFormat="false" ht="15" hidden="false" customHeight="false" outlineLevel="0" collapsed="false">
      <c r="A712" s="0" t="n">
        <v>711</v>
      </c>
      <c r="B712" s="0" t="n">
        <v>953.818008468398</v>
      </c>
      <c r="C712" s="0" t="n">
        <v>905.587079389858</v>
      </c>
      <c r="D712" s="0" t="n">
        <v>907.027103368716</v>
      </c>
      <c r="E712" s="0" t="n">
        <v>944.238864999097</v>
      </c>
      <c r="F712" s="0" t="n">
        <v>998.632203485508</v>
      </c>
    </row>
    <row r="713" customFormat="false" ht="15" hidden="false" customHeight="false" outlineLevel="0" collapsed="false">
      <c r="A713" s="0" t="n">
        <v>712</v>
      </c>
      <c r="B713" s="0" t="n">
        <v>954.333944137852</v>
      </c>
      <c r="C713" s="0" t="n">
        <v>916.281779521701</v>
      </c>
      <c r="D713" s="0" t="n">
        <v>910.835503510634</v>
      </c>
      <c r="E713" s="0" t="n">
        <v>939.594763122981</v>
      </c>
      <c r="F713" s="0" t="n">
        <v>994.408726742671</v>
      </c>
    </row>
    <row r="714" customFormat="false" ht="15" hidden="false" customHeight="false" outlineLevel="0" collapsed="false">
      <c r="A714" s="0" t="n">
        <v>713</v>
      </c>
      <c r="B714" s="0" t="n">
        <v>965.272990302293</v>
      </c>
      <c r="C714" s="0" t="n">
        <v>920.970786470478</v>
      </c>
      <c r="D714" s="0" t="n">
        <v>918.041444278048</v>
      </c>
      <c r="E714" s="0" t="n">
        <v>951.416416007045</v>
      </c>
      <c r="F714" s="0" t="n">
        <v>1023.79883788937</v>
      </c>
    </row>
    <row r="715" customFormat="false" ht="15" hidden="false" customHeight="false" outlineLevel="0" collapsed="false">
      <c r="A715" s="0" t="n">
        <v>714</v>
      </c>
      <c r="B715" s="0" t="n">
        <v>965.321300961998</v>
      </c>
      <c r="C715" s="0" t="n">
        <v>921.233167009743</v>
      </c>
      <c r="D715" s="0" t="n">
        <v>917.751673573857</v>
      </c>
      <c r="E715" s="0" t="n">
        <v>946.384525149175</v>
      </c>
      <c r="F715" s="0" t="n">
        <v>1019.85937187848</v>
      </c>
    </row>
    <row r="716" customFormat="false" ht="15" hidden="false" customHeight="false" outlineLevel="0" collapsed="false">
      <c r="A716" s="0" t="n">
        <v>715</v>
      </c>
      <c r="B716" s="0" t="n">
        <v>966.599737058976</v>
      </c>
      <c r="C716" s="0" t="n">
        <v>921.998116601168</v>
      </c>
      <c r="D716" s="0" t="n">
        <v>919.832747507952</v>
      </c>
      <c r="E716" s="0" t="n">
        <v>947.825849282559</v>
      </c>
      <c r="F716" s="0" t="n">
        <v>1024.43450542008</v>
      </c>
    </row>
    <row r="717" customFormat="false" ht="15" hidden="false" customHeight="false" outlineLevel="0" collapsed="false">
      <c r="A717" s="0" t="n">
        <v>716</v>
      </c>
      <c r="B717" s="0" t="n">
        <v>970.426070009008</v>
      </c>
      <c r="C717" s="0" t="n">
        <v>924.279883742737</v>
      </c>
      <c r="D717" s="0" t="n">
        <v>921.046988660036</v>
      </c>
      <c r="E717" s="0" t="n">
        <v>943.292525566303</v>
      </c>
      <c r="F717" s="0" t="n">
        <v>1021.89081181167</v>
      </c>
    </row>
    <row r="718" customFormat="false" ht="15" hidden="false" customHeight="false" outlineLevel="0" collapsed="false">
      <c r="A718" s="0" t="n">
        <v>717</v>
      </c>
      <c r="B718" s="0" t="n">
        <v>978.627448911206</v>
      </c>
      <c r="C718" s="0" t="n">
        <v>927.935419397846</v>
      </c>
      <c r="D718" s="0" t="n">
        <v>922.255555793647</v>
      </c>
      <c r="E718" s="0" t="n">
        <v>939.569509187307</v>
      </c>
      <c r="F718" s="0" t="n">
        <v>1020.44546123465</v>
      </c>
    </row>
    <row r="719" customFormat="false" ht="15" hidden="false" customHeight="false" outlineLevel="0" collapsed="false">
      <c r="A719" s="0" t="n">
        <v>718</v>
      </c>
      <c r="B719" s="0" t="n">
        <v>1001.79229342633</v>
      </c>
      <c r="C719" s="0" t="n">
        <v>936.034194189959</v>
      </c>
      <c r="D719" s="0" t="n">
        <v>925.912472942322</v>
      </c>
      <c r="E719" s="0" t="n">
        <v>940.271178280297</v>
      </c>
      <c r="F719" s="0" t="n">
        <v>1040.62365007992</v>
      </c>
    </row>
    <row r="720" customFormat="false" ht="15" hidden="false" customHeight="false" outlineLevel="0" collapsed="false">
      <c r="A720" s="0" t="n">
        <v>719</v>
      </c>
      <c r="B720" s="0" t="n">
        <v>1047.53780743922</v>
      </c>
      <c r="C720" s="0" t="n">
        <v>947.602079466256</v>
      </c>
      <c r="D720" s="0" t="n">
        <v>931.982060146274</v>
      </c>
      <c r="E720" s="0" t="n">
        <v>942.773157894738</v>
      </c>
      <c r="F720" s="0" t="n">
        <v>1057.13490283416</v>
      </c>
    </row>
    <row r="721" customFormat="false" ht="15" hidden="false" customHeight="false" outlineLevel="0" collapsed="false">
      <c r="A721" s="0" t="n">
        <v>720</v>
      </c>
      <c r="B721" s="0" t="n">
        <v>1071.98023130632</v>
      </c>
      <c r="C721" s="0" t="n">
        <v>954.442090371762</v>
      </c>
      <c r="D721" s="0" t="n">
        <v>933.445408152417</v>
      </c>
      <c r="E721" s="0" t="n">
        <v>943.191914793787</v>
      </c>
      <c r="F721" s="0" t="n">
        <v>1100.35982364115</v>
      </c>
    </row>
    <row r="722" customFormat="false" ht="15" hidden="false" customHeight="false" outlineLevel="0" collapsed="false">
      <c r="A722" s="0" t="n">
        <v>721</v>
      </c>
      <c r="B722" s="0" t="n">
        <v>567.579668549727</v>
      </c>
      <c r="C722" s="0" t="n">
        <v>160.532258195168</v>
      </c>
      <c r="D722" s="0" t="n">
        <v>139.058581268527</v>
      </c>
      <c r="E722" s="0" t="n">
        <v>197.656109166569</v>
      </c>
      <c r="F722" s="0" t="n">
        <v>487.332319771893</v>
      </c>
    </row>
    <row r="723" customFormat="false" ht="15" hidden="false" customHeight="false" outlineLevel="0" collapsed="false">
      <c r="A723" s="0" t="n">
        <v>722</v>
      </c>
      <c r="B723" s="0" t="n">
        <v>1009.34468107652</v>
      </c>
      <c r="C723" s="0" t="n">
        <v>950.773541318591</v>
      </c>
      <c r="D723" s="0" t="n">
        <v>974.869278982202</v>
      </c>
      <c r="E723" s="0" t="n">
        <v>1026.23850505195</v>
      </c>
      <c r="F723" s="0" t="n">
        <v>1077.29581109724</v>
      </c>
    </row>
    <row r="724" customFormat="false" ht="15" hidden="false" customHeight="false" outlineLevel="0" collapsed="false">
      <c r="A724" s="0" t="n">
        <v>723</v>
      </c>
      <c r="B724" s="0" t="n">
        <v>1017.02850574776</v>
      </c>
      <c r="C724" s="0" t="n">
        <v>969.72008812148</v>
      </c>
      <c r="D724" s="0" t="n">
        <v>974.90895163309</v>
      </c>
      <c r="E724" s="0" t="n">
        <v>1022.07519686944</v>
      </c>
      <c r="F724" s="0" t="n">
        <v>1080.5096339922</v>
      </c>
    </row>
    <row r="725" customFormat="false" ht="15" hidden="false" customHeight="false" outlineLevel="0" collapsed="false">
      <c r="A725" s="0" t="n">
        <v>724</v>
      </c>
      <c r="B725" s="0" t="n">
        <v>602.473515252272</v>
      </c>
      <c r="C725" s="0" t="n">
        <v>993.962822672215</v>
      </c>
      <c r="D725" s="0" t="n">
        <v>1244.04805564762</v>
      </c>
      <c r="E725" s="0" t="n">
        <v>1521.51078451485</v>
      </c>
      <c r="F725" s="0" t="n">
        <v>1557.99744713126</v>
      </c>
    </row>
    <row r="726" customFormat="false" ht="15" hidden="false" customHeight="false" outlineLevel="0" collapsed="false">
      <c r="A726" s="0" t="n">
        <v>725</v>
      </c>
      <c r="B726" s="0" t="n">
        <v>1034.52663642126</v>
      </c>
      <c r="C726" s="0" t="n">
        <v>986.356676071773</v>
      </c>
      <c r="D726" s="0" t="n">
        <v>986.741149641334</v>
      </c>
      <c r="E726" s="0" t="n">
        <v>1032.57292990374</v>
      </c>
      <c r="F726" s="0" t="n">
        <v>1125.50604265089</v>
      </c>
    </row>
    <row r="727" customFormat="false" ht="15" hidden="false" customHeight="false" outlineLevel="0" collapsed="false">
      <c r="A727" s="0" t="n">
        <v>726</v>
      </c>
      <c r="B727" s="0" t="n">
        <v>1033.27830161886</v>
      </c>
      <c r="C727" s="0" t="n">
        <v>986.071122732775</v>
      </c>
      <c r="D727" s="0" t="n">
        <v>985.321086974969</v>
      </c>
      <c r="E727" s="0" t="n">
        <v>1024.78775662722</v>
      </c>
      <c r="F727" s="0" t="n">
        <v>1116.59186017322</v>
      </c>
    </row>
    <row r="728" customFormat="false" ht="15" hidden="false" customHeight="false" outlineLevel="0" collapsed="false">
      <c r="A728" s="0" t="n">
        <v>727</v>
      </c>
      <c r="B728" s="0" t="n">
        <v>1043.53274365223</v>
      </c>
      <c r="C728" s="0" t="n">
        <v>985.848097644768</v>
      </c>
      <c r="D728" s="0" t="n">
        <v>984.46308140265</v>
      </c>
      <c r="E728" s="0" t="n">
        <v>1024.37626804592</v>
      </c>
      <c r="F728" s="0" t="n">
        <v>1133.87798517888</v>
      </c>
    </row>
    <row r="729" customFormat="false" ht="15" hidden="false" customHeight="false" outlineLevel="0" collapsed="false">
      <c r="A729" s="0" t="n">
        <v>728</v>
      </c>
      <c r="B729" s="0" t="n">
        <v>1045.59478002261</v>
      </c>
      <c r="C729" s="0" t="n">
        <v>987.744919307938</v>
      </c>
      <c r="D729" s="0" t="n">
        <v>988.221393953156</v>
      </c>
      <c r="E729" s="0" t="n">
        <v>1021.10377099143</v>
      </c>
      <c r="F729" s="0" t="n">
        <v>1124.38065602482</v>
      </c>
    </row>
    <row r="730" customFormat="false" ht="15" hidden="false" customHeight="false" outlineLevel="0" collapsed="false">
      <c r="A730" s="0" t="n">
        <v>729</v>
      </c>
      <c r="B730" s="0" t="n">
        <v>1054.5220718012</v>
      </c>
      <c r="C730" s="0" t="n">
        <v>990.295431778057</v>
      </c>
      <c r="D730" s="0" t="n">
        <v>989.663183696933</v>
      </c>
      <c r="E730" s="0" t="n">
        <v>1018.53313790889</v>
      </c>
      <c r="F730" s="0" t="n">
        <v>1136.75710094764</v>
      </c>
    </row>
    <row r="731" customFormat="false" ht="15" hidden="false" customHeight="false" outlineLevel="0" collapsed="false">
      <c r="A731" s="0" t="n">
        <v>730</v>
      </c>
      <c r="B731" s="0" t="n">
        <v>1085.00191783185</v>
      </c>
      <c r="C731" s="0" t="n">
        <v>998.89669526068</v>
      </c>
      <c r="D731" s="0" t="n">
        <v>993.771064613863</v>
      </c>
      <c r="E731" s="0" t="n">
        <v>1021.12177884823</v>
      </c>
      <c r="F731" s="0" t="n">
        <v>1161.08803632932</v>
      </c>
    </row>
    <row r="732" customFormat="false" ht="15" hidden="false" customHeight="false" outlineLevel="0" collapsed="false">
      <c r="A732" s="0" t="n">
        <v>731</v>
      </c>
      <c r="B732" s="0" t="n">
        <v>1147.01946250065</v>
      </c>
      <c r="C732" s="0" t="n">
        <v>1010.18794296461</v>
      </c>
      <c r="D732" s="0" t="n">
        <v>1000.56995708968</v>
      </c>
      <c r="E732" s="0" t="n">
        <v>1027.99220918448</v>
      </c>
      <c r="F732" s="0" t="n">
        <v>1182.50604795487</v>
      </c>
    </row>
    <row r="733" customFormat="false" ht="15" hidden="false" customHeight="false" outlineLevel="0" collapsed="false">
      <c r="A733" s="0" t="n">
        <v>732</v>
      </c>
      <c r="B733" s="0" t="n">
        <v>1184.22136114442</v>
      </c>
      <c r="C733" s="0" t="n">
        <v>1017.3791194328</v>
      </c>
      <c r="D733" s="0" t="n">
        <v>1001.95757391493</v>
      </c>
      <c r="E733" s="0" t="n">
        <v>1029.90815760351</v>
      </c>
      <c r="F733" s="0" t="n">
        <v>1237.37643518901</v>
      </c>
    </row>
    <row r="734" customFormat="false" ht="15" hidden="false" customHeight="false" outlineLevel="0" collapsed="false">
      <c r="A734" s="0" t="n">
        <v>733</v>
      </c>
      <c r="B734" s="0" t="n">
        <v>516.39161637421</v>
      </c>
      <c r="C734" s="0" t="n">
        <v>213.038426139783</v>
      </c>
      <c r="D734" s="0" t="n">
        <v>188.688933261432</v>
      </c>
      <c r="E734" s="0" t="n">
        <v>180.642464313204</v>
      </c>
      <c r="F734" s="0" t="n">
        <v>553.245679231065</v>
      </c>
    </row>
    <row r="735" customFormat="false" ht="15" hidden="false" customHeight="false" outlineLevel="0" collapsed="false">
      <c r="A735" s="0" t="n">
        <v>734</v>
      </c>
      <c r="B735" s="0" t="n">
        <v>1063.18792742157</v>
      </c>
      <c r="C735" s="0" t="n">
        <v>1008.63605036481</v>
      </c>
      <c r="D735" s="0" t="n">
        <v>1046.49507517678</v>
      </c>
      <c r="E735" s="0" t="n">
        <v>1115.6466127682</v>
      </c>
      <c r="F735" s="0" t="n">
        <v>1165.17729152449</v>
      </c>
    </row>
    <row r="736" customFormat="false" ht="15" hidden="false" customHeight="false" outlineLevel="0" collapsed="false">
      <c r="A736" s="0" t="n">
        <v>735</v>
      </c>
      <c r="B736" s="0" t="n">
        <v>1071.04656465678</v>
      </c>
      <c r="C736" s="0" t="n">
        <v>1023.66792162228</v>
      </c>
      <c r="D736" s="0" t="n">
        <v>1033.08057685241</v>
      </c>
      <c r="E736" s="0" t="n">
        <v>1090.61547723494</v>
      </c>
      <c r="F736" s="0" t="n">
        <v>1154.43009673545</v>
      </c>
    </row>
    <row r="737" customFormat="false" ht="15" hidden="false" customHeight="false" outlineLevel="0" collapsed="false">
      <c r="A737" s="0" t="n">
        <v>736</v>
      </c>
      <c r="B737" s="0" t="n">
        <v>-34.8956570265966</v>
      </c>
      <c r="C737" s="0" t="n">
        <v>547.755840615561</v>
      </c>
      <c r="D737" s="0" t="n">
        <v>1037.14914992058</v>
      </c>
      <c r="E737" s="0" t="n">
        <v>2791.3612743272</v>
      </c>
      <c r="F737" s="0" t="n">
        <v>7001.46472457388</v>
      </c>
    </row>
    <row r="738" customFormat="false" ht="15" hidden="false" customHeight="false" outlineLevel="0" collapsed="false">
      <c r="A738" s="0" t="n">
        <v>737</v>
      </c>
      <c r="B738" s="0" t="n">
        <v>1095.28738090279</v>
      </c>
      <c r="C738" s="0" t="n">
        <v>1041.46834932797</v>
      </c>
      <c r="D738" s="0" t="n">
        <v>1044.02527129503</v>
      </c>
      <c r="E738" s="0" t="n">
        <v>1101.49844245484</v>
      </c>
      <c r="F738" s="0" t="n">
        <v>1215.07561701034</v>
      </c>
    </row>
    <row r="739" customFormat="false" ht="15" hidden="false" customHeight="false" outlineLevel="0" collapsed="false">
      <c r="A739" s="0" t="n">
        <v>738</v>
      </c>
      <c r="B739" s="0" t="n">
        <v>1098.11691844649</v>
      </c>
      <c r="C739" s="0" t="n">
        <v>1039.91404638571</v>
      </c>
      <c r="D739" s="0" t="n">
        <v>1040.41782223137</v>
      </c>
      <c r="E739" s="0" t="n">
        <v>1091.04743728081</v>
      </c>
      <c r="F739" s="0" t="n">
        <v>1213.35819216424</v>
      </c>
    </row>
    <row r="740" customFormat="false" ht="15" hidden="false" customHeight="false" outlineLevel="0" collapsed="false">
      <c r="A740" s="0" t="n">
        <v>739</v>
      </c>
      <c r="B740" s="0" t="n">
        <v>1109.05336190189</v>
      </c>
      <c r="C740" s="0" t="n">
        <v>1040.54749641152</v>
      </c>
      <c r="D740" s="0" t="n">
        <v>1040.25535946409</v>
      </c>
      <c r="E740" s="0" t="n">
        <v>1091.71928148721</v>
      </c>
      <c r="F740" s="0" t="n">
        <v>1229.69988097668</v>
      </c>
    </row>
    <row r="741" customFormat="false" ht="15" hidden="false" customHeight="false" outlineLevel="0" collapsed="false">
      <c r="A741" s="0" t="n">
        <v>740</v>
      </c>
      <c r="B741" s="0" t="n">
        <v>1116.06267299439</v>
      </c>
      <c r="C741" s="0" t="n">
        <v>1041.55708777843</v>
      </c>
      <c r="D741" s="0" t="n">
        <v>1042.16305080192</v>
      </c>
      <c r="E741" s="0" t="n">
        <v>1086.22779942665</v>
      </c>
      <c r="F741" s="0" t="n">
        <v>1231.17771560234</v>
      </c>
    </row>
    <row r="742" customFormat="false" ht="15" hidden="false" customHeight="false" outlineLevel="0" collapsed="false">
      <c r="A742" s="0" t="n">
        <v>741</v>
      </c>
      <c r="B742" s="0" t="n">
        <v>1126.79584622545</v>
      </c>
      <c r="C742" s="0" t="n">
        <v>1043.07106808156</v>
      </c>
      <c r="D742" s="0" t="n">
        <v>1043.67625207184</v>
      </c>
      <c r="E742" s="0" t="n">
        <v>1085.17332704192</v>
      </c>
      <c r="F742" s="0" t="n">
        <v>1239.4520483876</v>
      </c>
    </row>
    <row r="743" customFormat="false" ht="15" hidden="false" customHeight="false" outlineLevel="0" collapsed="false">
      <c r="A743" s="0" t="n">
        <v>742</v>
      </c>
      <c r="B743" s="0" t="n">
        <v>1162.45401564318</v>
      </c>
      <c r="C743" s="0" t="n">
        <v>1052.30437605139</v>
      </c>
      <c r="D743" s="0" t="n">
        <v>1050.16056760431</v>
      </c>
      <c r="E743" s="0" t="n">
        <v>1090.77772446294</v>
      </c>
      <c r="F743" s="0" t="n">
        <v>1270.36259475595</v>
      </c>
    </row>
    <row r="744" customFormat="false" ht="15" hidden="false" customHeight="false" outlineLevel="0" collapsed="false">
      <c r="A744" s="0" t="n">
        <v>743</v>
      </c>
      <c r="B744" s="0" t="n">
        <v>1239.03971691086</v>
      </c>
      <c r="C744" s="0" t="n">
        <v>1063.16768798929</v>
      </c>
      <c r="D744" s="0" t="n">
        <v>1057.38039756348</v>
      </c>
      <c r="E744" s="0" t="n">
        <v>1101.58908547407</v>
      </c>
      <c r="F744" s="0" t="n">
        <v>1296.27080347817</v>
      </c>
    </row>
    <row r="745" customFormat="false" ht="15" hidden="false" customHeight="false" outlineLevel="0" collapsed="false">
      <c r="A745" s="0" t="n">
        <v>744</v>
      </c>
      <c r="B745" s="0" t="n">
        <v>1289.84384961789</v>
      </c>
      <c r="C745" s="0" t="n">
        <v>1070.67422863854</v>
      </c>
      <c r="D745" s="0" t="n">
        <v>1058.59592972658</v>
      </c>
      <c r="E745" s="0" t="n">
        <v>1105.50436297433</v>
      </c>
      <c r="F745" s="0" t="n">
        <v>1363.80714054014</v>
      </c>
    </row>
    <row r="746" customFormat="false" ht="15" hidden="false" customHeight="false" outlineLevel="0" collapsed="false">
      <c r="A746" s="0" t="n">
        <v>745</v>
      </c>
      <c r="B746" s="0" t="n">
        <v>351.902053355984</v>
      </c>
      <c r="C746" s="0" t="n">
        <v>311.125375359276</v>
      </c>
      <c r="D746" s="0" t="n">
        <v>494.95054025532</v>
      </c>
      <c r="E746" s="0" t="n">
        <v>247.236469249277</v>
      </c>
      <c r="F746" s="0" t="n">
        <v>544.003817916172</v>
      </c>
    </row>
    <row r="747" customFormat="false" ht="15" hidden="false" customHeight="false" outlineLevel="0" collapsed="false">
      <c r="A747" s="0" t="n">
        <v>746</v>
      </c>
      <c r="B747" s="0" t="n">
        <v>1107.42762687112</v>
      </c>
      <c r="C747" s="0" t="n">
        <v>1057.70522016252</v>
      </c>
      <c r="D747" s="0" t="n">
        <v>1106.60620107673</v>
      </c>
      <c r="E747" s="0" t="n">
        <v>1186.43374839431</v>
      </c>
      <c r="F747" s="0" t="n">
        <v>1236.29382993881</v>
      </c>
    </row>
    <row r="748" customFormat="false" ht="15" hidden="false" customHeight="false" outlineLevel="0" collapsed="false">
      <c r="A748" s="0" t="n">
        <v>747</v>
      </c>
      <c r="B748" s="0" t="n">
        <v>1118.70886088632</v>
      </c>
      <c r="C748" s="0" t="n">
        <v>1069.738602737</v>
      </c>
      <c r="D748" s="0" t="n">
        <v>1083.46609476448</v>
      </c>
      <c r="E748" s="0" t="n">
        <v>1151.55306385818</v>
      </c>
      <c r="F748" s="0" t="n">
        <v>1221.74022198039</v>
      </c>
    </row>
    <row r="749" customFormat="false" ht="15" hidden="false" customHeight="false" outlineLevel="0" collapsed="false">
      <c r="A749" s="0" t="n">
        <v>748</v>
      </c>
      <c r="B749" s="0" t="n">
        <v>805.697588221346</v>
      </c>
      <c r="C749" s="0" t="n">
        <v>914.02669103785</v>
      </c>
      <c r="D749" s="0" t="n">
        <v>698.646567445672</v>
      </c>
      <c r="E749" s="0" t="n">
        <v>1235.28924965016</v>
      </c>
      <c r="F749" s="0" t="n">
        <v>1254.06951034947</v>
      </c>
    </row>
    <row r="750" customFormat="false" ht="15" hidden="false" customHeight="false" outlineLevel="0" collapsed="false">
      <c r="A750" s="0" t="n">
        <v>749</v>
      </c>
      <c r="B750" s="0" t="n">
        <v>1149.26218324376</v>
      </c>
      <c r="C750" s="0" t="n">
        <v>1087.89020759211</v>
      </c>
      <c r="D750" s="0" t="n">
        <v>1090.60023077934</v>
      </c>
      <c r="E750" s="0" t="n">
        <v>1160.08248834449</v>
      </c>
      <c r="F750" s="0" t="n">
        <v>1293.32655835902</v>
      </c>
    </row>
    <row r="751" customFormat="false" ht="15" hidden="false" customHeight="false" outlineLevel="0" collapsed="false">
      <c r="A751" s="0" t="n">
        <v>750</v>
      </c>
      <c r="B751" s="0" t="n">
        <v>1152.60327009831</v>
      </c>
      <c r="C751" s="0" t="n">
        <v>1086.55449312232</v>
      </c>
      <c r="D751" s="0" t="n">
        <v>1087.22147291271</v>
      </c>
      <c r="E751" s="0" t="n">
        <v>1148.30930713574</v>
      </c>
      <c r="F751" s="0" t="n">
        <v>1293.09701780469</v>
      </c>
    </row>
    <row r="752" customFormat="false" ht="15" hidden="false" customHeight="false" outlineLevel="0" collapsed="false">
      <c r="A752" s="0" t="n">
        <v>751</v>
      </c>
      <c r="B752" s="0" t="n">
        <v>1166.83857573849</v>
      </c>
      <c r="C752" s="0" t="n">
        <v>1088.8452482197</v>
      </c>
      <c r="D752" s="0" t="n">
        <v>1092.14469562942</v>
      </c>
      <c r="E752" s="0" t="n">
        <v>1153.54987344225</v>
      </c>
      <c r="F752" s="0" t="n">
        <v>1313.2778192878</v>
      </c>
    </row>
    <row r="753" customFormat="false" ht="15" hidden="false" customHeight="false" outlineLevel="0" collapsed="false">
      <c r="A753" s="0" t="n">
        <v>752</v>
      </c>
      <c r="B753" s="0" t="n">
        <v>1174.99909680411</v>
      </c>
      <c r="C753" s="0" t="n">
        <v>1088.12829116467</v>
      </c>
      <c r="D753" s="0" t="n">
        <v>1091.81932569973</v>
      </c>
      <c r="E753" s="0" t="n">
        <v>1145.12645885937</v>
      </c>
      <c r="F753" s="0" t="n">
        <v>1310.1081157658</v>
      </c>
    </row>
    <row r="754" customFormat="false" ht="15" hidden="false" customHeight="false" outlineLevel="0" collapsed="false">
      <c r="A754" s="0" t="n">
        <v>753</v>
      </c>
      <c r="B754" s="0" t="n">
        <v>1189.66484137453</v>
      </c>
      <c r="C754" s="0" t="n">
        <v>1090.06278755041</v>
      </c>
      <c r="D754" s="0" t="n">
        <v>1093.24392973193</v>
      </c>
      <c r="E754" s="0" t="n">
        <v>1142.21750383376</v>
      </c>
      <c r="F754" s="0" t="n">
        <v>1325.49665202543</v>
      </c>
    </row>
    <row r="755" customFormat="false" ht="15" hidden="false" customHeight="false" outlineLevel="0" collapsed="false">
      <c r="A755" s="0" t="n">
        <v>754</v>
      </c>
      <c r="B755" s="0" t="n">
        <v>1233.55208267756</v>
      </c>
      <c r="C755" s="0" t="n">
        <v>1098.62560591692</v>
      </c>
      <c r="D755" s="0" t="n">
        <v>1097.38117063828</v>
      </c>
      <c r="E755" s="0" t="n">
        <v>1151.1238894294</v>
      </c>
      <c r="F755" s="0" t="n">
        <v>1369.75469450408</v>
      </c>
    </row>
    <row r="756" customFormat="false" ht="15" hidden="false" customHeight="false" outlineLevel="0" collapsed="false">
      <c r="A756" s="0" t="n">
        <v>755</v>
      </c>
      <c r="B756" s="0" t="n">
        <v>1324.39281649227</v>
      </c>
      <c r="C756" s="0" t="n">
        <v>1109.25003473499</v>
      </c>
      <c r="D756" s="0" t="n">
        <v>1104.91294630008</v>
      </c>
      <c r="E756" s="0" t="n">
        <v>1166.70683443992</v>
      </c>
      <c r="F756" s="0" t="n">
        <v>1401.02893653662</v>
      </c>
    </row>
    <row r="757" customFormat="false" ht="15" hidden="false" customHeight="false" outlineLevel="0" collapsed="false">
      <c r="A757" s="0" t="n">
        <v>756</v>
      </c>
      <c r="B757" s="0" t="n">
        <v>1388.6954113305</v>
      </c>
      <c r="C757" s="0" t="n">
        <v>1116.86006533784</v>
      </c>
      <c r="D757" s="0" t="n">
        <v>1106.05506860574</v>
      </c>
      <c r="E757" s="0" t="n">
        <v>1172.07043274965</v>
      </c>
      <c r="F757" s="0" t="n">
        <v>1479.57456739318</v>
      </c>
    </row>
    <row r="758" customFormat="false" ht="15" hidden="false" customHeight="false" outlineLevel="0" collapsed="false">
      <c r="A758" s="0" t="n">
        <v>757</v>
      </c>
      <c r="B758" s="0" t="n">
        <v>376.059739075164</v>
      </c>
      <c r="C758" s="0" t="n">
        <v>-164.887257327155</v>
      </c>
      <c r="D758" s="0" t="n">
        <v>-171.440920115827</v>
      </c>
      <c r="E758" s="0" t="n">
        <v>-214.228008670648</v>
      </c>
      <c r="F758" s="0" t="n">
        <v>259.566324408695</v>
      </c>
      <c r="G758" s="0" t="n">
        <v>414.045653102906</v>
      </c>
      <c r="H758" s="0" t="n">
        <v>34.7823532149697</v>
      </c>
      <c r="I758" s="0" t="n">
        <v>-77.3294927734026</v>
      </c>
      <c r="J758" s="0" t="n">
        <v>-74.6433437961952</v>
      </c>
      <c r="K758" s="0" t="n">
        <v>302.560513186777</v>
      </c>
      <c r="L758" s="0" t="n">
        <v>37.8627188152272</v>
      </c>
      <c r="M758" s="0" t="n">
        <v>-406.218102532088</v>
      </c>
      <c r="N758" s="0" t="n">
        <v>-392.10869591988</v>
      </c>
      <c r="O758" s="0" t="n">
        <v>-131.675003902299</v>
      </c>
    </row>
    <row r="759" customFormat="false" ht="15" hidden="false" customHeight="false" outlineLevel="0" collapsed="false">
      <c r="A759" s="0" t="n">
        <v>758</v>
      </c>
      <c r="B759" s="0" t="n">
        <v>533.116245213306</v>
      </c>
      <c r="C759" s="0" t="n">
        <v>339.218429416634</v>
      </c>
      <c r="D759" s="0" t="n">
        <v>280.272426588496</v>
      </c>
      <c r="E759" s="0" t="n">
        <v>311.746126306075</v>
      </c>
      <c r="F759" s="0" t="n">
        <v>535.052663072209</v>
      </c>
      <c r="G759" s="0" t="n">
        <v>678.066078121409</v>
      </c>
      <c r="H759" s="0" t="n">
        <v>467.249603589907</v>
      </c>
      <c r="I759" s="0" t="n">
        <v>410.184277325862</v>
      </c>
      <c r="J759" s="0" t="n">
        <v>479.187298385797</v>
      </c>
      <c r="K759" s="0" t="n">
        <v>650.053469424045</v>
      </c>
      <c r="L759" s="0" t="n">
        <v>371.908622796111</v>
      </c>
      <c r="M759" s="0" t="n">
        <v>116.083482971608</v>
      </c>
      <c r="N759" s="0" t="n">
        <v>105.191544617301</v>
      </c>
      <c r="O759" s="0" t="n">
        <v>299.126278173921</v>
      </c>
    </row>
    <row r="760" customFormat="false" ht="15" hidden="false" customHeight="false" outlineLevel="0" collapsed="false">
      <c r="A760" s="0" t="n">
        <v>759</v>
      </c>
      <c r="B760" s="0" t="n">
        <v>496.989385760267</v>
      </c>
      <c r="C760" s="0" t="n">
        <v>352.001445637148</v>
      </c>
      <c r="D760" s="0" t="n">
        <v>307.272123863628</v>
      </c>
      <c r="E760" s="0" t="n">
        <v>358.677662453589</v>
      </c>
      <c r="F760" s="0" t="n">
        <v>518.468181693691</v>
      </c>
      <c r="G760" s="0" t="n">
        <v>695.379013569164</v>
      </c>
      <c r="H760" s="0" t="n">
        <v>545.57875827778</v>
      </c>
      <c r="I760" s="0" t="n">
        <v>464.468727306612</v>
      </c>
      <c r="J760" s="0" t="n">
        <v>474.317627872184</v>
      </c>
      <c r="K760" s="0" t="n">
        <v>617.200496952244</v>
      </c>
      <c r="L760" s="0" t="n">
        <v>425.160451468656</v>
      </c>
      <c r="M760" s="0" t="n">
        <v>227.088944361852</v>
      </c>
      <c r="N760" s="0" t="n">
        <v>213.873333399355</v>
      </c>
      <c r="O760" s="0" t="n">
        <v>359.755556902519</v>
      </c>
    </row>
    <row r="761" customFormat="false" ht="15" hidden="false" customHeight="false" outlineLevel="0" collapsed="false">
      <c r="A761" s="0" t="n">
        <v>760</v>
      </c>
      <c r="B761" s="0" t="n">
        <v>464.823776807119</v>
      </c>
      <c r="C761" s="0" t="n">
        <v>348.90664364594</v>
      </c>
      <c r="D761" s="0" t="n">
        <v>325.705598341178</v>
      </c>
      <c r="E761" s="0" t="n">
        <v>374.510761167836</v>
      </c>
      <c r="F761" s="0" t="n">
        <v>506.226782412172</v>
      </c>
      <c r="G761" s="0" t="n">
        <v>709.943149771688</v>
      </c>
      <c r="H761" s="0" t="n">
        <v>579.372925427906</v>
      </c>
      <c r="I761" s="0" t="n">
        <v>519.153619329541</v>
      </c>
      <c r="J761" s="0" t="n">
        <v>513.832206457586</v>
      </c>
      <c r="K761" s="0" t="n">
        <v>613.527095730552</v>
      </c>
      <c r="L761" s="0" t="n">
        <v>423.906211712951</v>
      </c>
      <c r="M761" s="0" t="n">
        <v>284.189164180347</v>
      </c>
      <c r="N761" s="0" t="n">
        <v>279.364465820925</v>
      </c>
      <c r="O761" s="0" t="n">
        <v>387.348650598175</v>
      </c>
    </row>
    <row r="762" customFormat="false" ht="15" hidden="false" customHeight="false" outlineLevel="0" collapsed="false">
      <c r="A762" s="0" t="n">
        <v>761</v>
      </c>
      <c r="B762" s="0" t="n">
        <v>451.057668250088</v>
      </c>
      <c r="C762" s="0" t="n">
        <v>354.334207300905</v>
      </c>
      <c r="D762" s="0" t="n">
        <v>334.352416244643</v>
      </c>
      <c r="E762" s="0" t="n">
        <v>371.248743859891</v>
      </c>
      <c r="F762" s="0" t="n">
        <v>488.101976279741</v>
      </c>
      <c r="G762" s="0" t="n">
        <v>721.561114176331</v>
      </c>
      <c r="H762" s="0" t="n">
        <v>599.997203191249</v>
      </c>
      <c r="I762" s="0" t="n">
        <v>542.198120368303</v>
      </c>
      <c r="J762" s="0" t="n">
        <v>517.027730422007</v>
      </c>
      <c r="K762" s="0" t="n">
        <v>591.180106640351</v>
      </c>
      <c r="L762" s="0" t="n">
        <v>428.469086779726</v>
      </c>
      <c r="M762" s="0" t="n">
        <v>319.834423148833</v>
      </c>
      <c r="N762" s="0" t="n">
        <v>308.516763070598</v>
      </c>
      <c r="O762" s="0" t="n">
        <v>387.284686987985</v>
      </c>
    </row>
    <row r="763" customFormat="false" ht="15" hidden="false" customHeight="false" outlineLevel="0" collapsed="false">
      <c r="A763" s="0" t="n">
        <v>762</v>
      </c>
      <c r="B763" s="0" t="n">
        <v>444.354785362922</v>
      </c>
      <c r="C763" s="0" t="n">
        <v>354.193224671597</v>
      </c>
      <c r="D763" s="0" t="n">
        <v>335.905326761849</v>
      </c>
      <c r="E763" s="0" t="n">
        <v>368.633578971025</v>
      </c>
      <c r="F763" s="0" t="n">
        <v>480.103764745914</v>
      </c>
      <c r="G763" s="0" t="n">
        <v>727.424957163348</v>
      </c>
      <c r="H763" s="0" t="n">
        <v>607.969574389809</v>
      </c>
      <c r="I763" s="0" t="n">
        <v>549.231151612922</v>
      </c>
      <c r="J763" s="0" t="n">
        <v>517.235316173356</v>
      </c>
      <c r="K763" s="0" t="n">
        <v>583.266839333759</v>
      </c>
      <c r="L763" s="0" t="n">
        <v>430.045840548517</v>
      </c>
      <c r="M763" s="0" t="n">
        <v>333.055457413185</v>
      </c>
      <c r="N763" s="0" t="n">
        <v>319.865485757588</v>
      </c>
      <c r="O763" s="0" t="n">
        <v>387.743242006439</v>
      </c>
    </row>
    <row r="764" customFormat="false" ht="15" hidden="false" customHeight="false" outlineLevel="0" collapsed="false">
      <c r="A764" s="0" t="n">
        <v>763</v>
      </c>
      <c r="B764" s="0" t="n">
        <v>438.282938529527</v>
      </c>
      <c r="C764" s="0" t="n">
        <v>353.295705732434</v>
      </c>
      <c r="D764" s="0" t="n">
        <v>336.068917358887</v>
      </c>
      <c r="E764" s="0" t="n">
        <v>365.395760426443</v>
      </c>
      <c r="F764" s="0" t="n">
        <v>471.993201817064</v>
      </c>
      <c r="G764" s="0" t="n">
        <v>735.269537452866</v>
      </c>
      <c r="H764" s="0" t="n">
        <v>616.731128697263</v>
      </c>
      <c r="I764" s="0" t="n">
        <v>555.877436932977</v>
      </c>
      <c r="J764" s="0" t="n">
        <v>516.78011128378</v>
      </c>
      <c r="K764" s="0" t="n">
        <v>576.475547510782</v>
      </c>
      <c r="L764" s="0" t="n">
        <v>432.605783370134</v>
      </c>
      <c r="M764" s="0" t="n">
        <v>344.320655756722</v>
      </c>
      <c r="N764" s="0" t="n">
        <v>329.574448979944</v>
      </c>
      <c r="O764" s="0" t="n">
        <v>387.540573542124</v>
      </c>
    </row>
    <row r="765" customFormat="false" ht="15" hidden="false" customHeight="false" outlineLevel="0" collapsed="false">
      <c r="A765" s="0" t="n">
        <v>764</v>
      </c>
      <c r="B765" s="0" t="n">
        <v>428.184814772974</v>
      </c>
      <c r="C765" s="0" t="n">
        <v>351.31163738928</v>
      </c>
      <c r="D765" s="0" t="n">
        <v>334.664662046726</v>
      </c>
      <c r="E765" s="0" t="n">
        <v>358.331222266847</v>
      </c>
      <c r="F765" s="0" t="n">
        <v>455.174479676488</v>
      </c>
      <c r="G765" s="0" t="n">
        <v>755.875657132684</v>
      </c>
      <c r="H765" s="0" t="n">
        <v>639.120331232648</v>
      </c>
      <c r="I765" s="0" t="n">
        <v>568.007677899545</v>
      </c>
      <c r="J765" s="0" t="n">
        <v>514.457496487243</v>
      </c>
      <c r="K765" s="0" t="n">
        <v>562.180785046515</v>
      </c>
      <c r="L765" s="0" t="n">
        <v>439.467195828104</v>
      </c>
      <c r="M765" s="0" t="n">
        <v>364.087834901432</v>
      </c>
      <c r="N765" s="0" t="n">
        <v>344.60173237844</v>
      </c>
      <c r="O765" s="0" t="n">
        <v>385.168469299616</v>
      </c>
    </row>
    <row r="766" customFormat="false" ht="15" hidden="false" customHeight="false" outlineLevel="0" collapsed="false">
      <c r="A766" s="0" t="n">
        <v>765</v>
      </c>
      <c r="B766" s="0" t="n">
        <v>421.175561358867</v>
      </c>
      <c r="C766" s="0" t="n">
        <v>349.716802027018</v>
      </c>
      <c r="D766" s="0" t="n">
        <v>331.598338778005</v>
      </c>
      <c r="E766" s="0" t="n">
        <v>349.756623658023</v>
      </c>
      <c r="F766" s="0" t="n">
        <v>437.821243059658</v>
      </c>
      <c r="G766" s="0" t="n">
        <v>780.162041821014</v>
      </c>
      <c r="H766" s="0" t="n">
        <v>668.033717905984</v>
      </c>
      <c r="I766" s="0" t="n">
        <v>581.635029901159</v>
      </c>
      <c r="J766" s="0" t="n">
        <v>510.570553404917</v>
      </c>
      <c r="K766" s="0" t="n">
        <v>543.500370151339</v>
      </c>
      <c r="L766" s="0" t="n">
        <v>448.234874756195</v>
      </c>
      <c r="M766" s="0" t="n">
        <v>380.392423433441</v>
      </c>
      <c r="N766" s="0" t="n">
        <v>355.994917341236</v>
      </c>
      <c r="O766" s="0" t="n">
        <v>380.51332229543</v>
      </c>
    </row>
    <row r="767" customFormat="false" ht="15" hidden="false" customHeight="false" outlineLevel="0" collapsed="false">
      <c r="A767" s="0" t="n">
        <v>766</v>
      </c>
      <c r="B767" s="0" t="n">
        <v>414.807794420245</v>
      </c>
      <c r="C767" s="0" t="n">
        <v>349.510757081438</v>
      </c>
      <c r="D767" s="0" t="n">
        <v>322.701446032404</v>
      </c>
      <c r="E767" s="0" t="n">
        <v>334.114916390129</v>
      </c>
      <c r="F767" s="0" t="n">
        <v>421.048941459377</v>
      </c>
      <c r="G767" s="0" t="n">
        <v>819.521603395598</v>
      </c>
      <c r="H767" s="0" t="n">
        <v>738.834545772156</v>
      </c>
      <c r="I767" s="0" t="n">
        <v>601.524477304827</v>
      </c>
      <c r="J767" s="0" t="n">
        <v>496.642844755949</v>
      </c>
      <c r="K767" s="0" t="n">
        <v>508.90458400774</v>
      </c>
      <c r="L767" s="0" t="n">
        <v>469.946394906621</v>
      </c>
      <c r="M767" s="0" t="n">
        <v>403.116484213647</v>
      </c>
      <c r="N767" s="0" t="n">
        <v>362.550637526771</v>
      </c>
      <c r="O767" s="0" t="n">
        <v>366.504059248961</v>
      </c>
    </row>
    <row r="768" customFormat="false" ht="15" hidden="false" customHeight="false" outlineLevel="0" collapsed="false">
      <c r="A768" s="0" t="n">
        <v>767</v>
      </c>
      <c r="B768" s="0" t="n">
        <v>396.980924668913</v>
      </c>
      <c r="C768" s="0" t="n">
        <v>350.069277697458</v>
      </c>
      <c r="D768" s="0" t="n">
        <v>314.748375026358</v>
      </c>
      <c r="E768" s="0" t="n">
        <v>331.78792651786</v>
      </c>
      <c r="F768" s="0" t="n">
        <v>417.160512688569</v>
      </c>
      <c r="G768" s="0" t="n">
        <v>844.48425266825</v>
      </c>
      <c r="H768" s="0" t="n">
        <v>794.908355781274</v>
      </c>
      <c r="I768" s="0" t="n">
        <v>612.361551540388</v>
      </c>
      <c r="J768" s="0" t="n">
        <v>487.214008789622</v>
      </c>
      <c r="K768" s="0" t="n">
        <v>531.491383733334</v>
      </c>
      <c r="L768" s="0" t="n">
        <v>485.39338101894</v>
      </c>
      <c r="M768" s="0" t="n">
        <v>411.237159924159</v>
      </c>
      <c r="N768" s="0" t="n">
        <v>357.174215785964</v>
      </c>
      <c r="O768" s="0" t="n">
        <v>351.702656390317</v>
      </c>
    </row>
    <row r="769" customFormat="false" ht="15" hidden="false" customHeight="false" outlineLevel="0" collapsed="false">
      <c r="A769" s="0" t="n">
        <v>768</v>
      </c>
      <c r="B769" s="0" t="n">
        <v>385.865264297141</v>
      </c>
      <c r="C769" s="0" t="n">
        <v>352.81500705829</v>
      </c>
      <c r="D769" s="0" t="n">
        <v>312.827563537657</v>
      </c>
      <c r="E769" s="0" t="n">
        <v>330.015778554479</v>
      </c>
      <c r="F769" s="0" t="n">
        <v>403.307060567686</v>
      </c>
      <c r="G769" s="0" t="n">
        <v>869.829815931388</v>
      </c>
      <c r="H769" s="0" t="n">
        <v>795.373565807719</v>
      </c>
      <c r="I769" s="0" t="n">
        <v>598.829360067513</v>
      </c>
      <c r="J769" s="0" t="n">
        <v>492.866345998428</v>
      </c>
      <c r="K769" s="0" t="n">
        <v>548.629594398061</v>
      </c>
      <c r="L769" s="0" t="n">
        <v>493.0981702514</v>
      </c>
      <c r="M769" s="0" t="n">
        <v>415.380534607779</v>
      </c>
      <c r="N769" s="0" t="n">
        <v>348.630758825907</v>
      </c>
      <c r="O769" s="0" t="n">
        <v>346.836879160357</v>
      </c>
    </row>
    <row r="770" customFormat="false" ht="15" hidden="false" customHeight="false" outlineLevel="0" collapsed="false">
      <c r="A770" s="0" t="n">
        <v>769</v>
      </c>
      <c r="B770" s="0" t="n">
        <v>344.214530805585</v>
      </c>
      <c r="C770" s="0" t="n">
        <v>-141.534124583356</v>
      </c>
      <c r="D770" s="0" t="n">
        <v>-51.8661471159702</v>
      </c>
      <c r="E770" s="0" t="n">
        <v>-138.381186695465</v>
      </c>
      <c r="F770" s="0" t="n">
        <v>272.802288765304</v>
      </c>
      <c r="G770" s="0" t="n">
        <v>413.227976758695</v>
      </c>
      <c r="H770" s="0" t="n">
        <v>54.5422515302323</v>
      </c>
      <c r="I770" s="0" t="n">
        <v>31.9178905310612</v>
      </c>
      <c r="J770" s="0" t="n">
        <v>-13.9041971641379</v>
      </c>
      <c r="K770" s="0" t="n">
        <v>424.324190788062</v>
      </c>
      <c r="L770" s="0" t="n">
        <v>-123.808690387456</v>
      </c>
      <c r="M770" s="0" t="n">
        <v>-300.338266449955</v>
      </c>
      <c r="N770" s="0" t="n">
        <v>-314.984057393783</v>
      </c>
      <c r="O770" s="0" t="n">
        <v>-32.6643981305193</v>
      </c>
    </row>
    <row r="771" customFormat="false" ht="15" hidden="false" customHeight="false" outlineLevel="0" collapsed="false">
      <c r="A771" s="0" t="n">
        <v>770</v>
      </c>
      <c r="B771" s="0" t="n">
        <v>750.80123665807</v>
      </c>
      <c r="C771" s="0" t="n">
        <v>546.672253869406</v>
      </c>
      <c r="D771" s="0" t="n">
        <v>401.645925251646</v>
      </c>
      <c r="E771" s="0" t="n">
        <v>421.873727943581</v>
      </c>
      <c r="F771" s="0" t="n">
        <v>769.47585660185</v>
      </c>
      <c r="G771" s="0" t="n">
        <v>815.525786011778</v>
      </c>
      <c r="H771" s="0" t="n">
        <v>487.169814000605</v>
      </c>
      <c r="I771" s="0" t="n">
        <v>530.101296812879</v>
      </c>
      <c r="J771" s="0" t="n">
        <v>730.390889284836</v>
      </c>
      <c r="K771" s="0" t="n">
        <v>951.210301160807</v>
      </c>
      <c r="L771" s="0" t="n">
        <v>461.624184412856</v>
      </c>
      <c r="M771" s="0" t="n">
        <v>180.380555491986</v>
      </c>
      <c r="N771" s="0" t="n">
        <v>226.479739497611</v>
      </c>
      <c r="O771" s="0" t="n">
        <v>558.390459434989</v>
      </c>
    </row>
    <row r="772" customFormat="false" ht="15" hidden="false" customHeight="false" outlineLevel="0" collapsed="false">
      <c r="A772" s="0" t="n">
        <v>771</v>
      </c>
      <c r="B772" s="0" t="n">
        <v>715.334590263333</v>
      </c>
      <c r="C772" s="0" t="n">
        <v>518.570994881835</v>
      </c>
      <c r="D772" s="0" t="n">
        <v>452.00771081625</v>
      </c>
      <c r="E772" s="0" t="n">
        <v>561.851277842491</v>
      </c>
      <c r="F772" s="0" t="n">
        <v>794.465317178867</v>
      </c>
      <c r="G772" s="0" t="n">
        <v>863.119110110352</v>
      </c>
      <c r="H772" s="0" t="n">
        <v>650.851415103727</v>
      </c>
      <c r="I772" s="0" t="n">
        <v>608.002611001932</v>
      </c>
      <c r="J772" s="0" t="n">
        <v>682.824374777373</v>
      </c>
      <c r="K772" s="0" t="n">
        <v>939.254901393796</v>
      </c>
      <c r="L772" s="0" t="n">
        <v>576.367940674234</v>
      </c>
      <c r="M772" s="0" t="n">
        <v>317.813305145386</v>
      </c>
      <c r="N772" s="0" t="n">
        <v>339.738828098715</v>
      </c>
      <c r="O772" s="0" t="n">
        <v>566.276900213937</v>
      </c>
    </row>
    <row r="773" customFormat="false" ht="15" hidden="false" customHeight="false" outlineLevel="0" collapsed="false">
      <c r="A773" s="0" t="n">
        <v>772</v>
      </c>
      <c r="B773" s="0" t="n">
        <v>664.971768744836</v>
      </c>
      <c r="C773" s="0" t="n">
        <v>515.442013826902</v>
      </c>
      <c r="D773" s="0" t="n">
        <v>494.603141824343</v>
      </c>
      <c r="E773" s="0" t="n">
        <v>572.810465366369</v>
      </c>
      <c r="F773" s="0" t="n">
        <v>771.548339741129</v>
      </c>
      <c r="G773" s="0" t="n">
        <v>903.409151534829</v>
      </c>
      <c r="H773" s="0" t="n">
        <v>758.552594134061</v>
      </c>
      <c r="I773" s="0" t="n">
        <v>698.32165037202</v>
      </c>
      <c r="J773" s="0" t="n">
        <v>704.143490041191</v>
      </c>
      <c r="K773" s="0" t="n">
        <v>892.712562600572</v>
      </c>
      <c r="L773" s="0" t="n">
        <v>589.387902746445</v>
      </c>
      <c r="M773" s="0" t="n">
        <v>415.257395858606</v>
      </c>
      <c r="N773" s="0" t="n">
        <v>422.420208112074</v>
      </c>
      <c r="O773" s="0" t="n">
        <v>553.903283980156</v>
      </c>
    </row>
    <row r="774" customFormat="false" ht="15" hidden="false" customHeight="false" outlineLevel="0" collapsed="false">
      <c r="A774" s="0" t="n">
        <v>773</v>
      </c>
      <c r="B774" s="0" t="n">
        <v>646.964008193606</v>
      </c>
      <c r="C774" s="0" t="n">
        <v>532.175169153212</v>
      </c>
      <c r="D774" s="0" t="n">
        <v>523.563377525763</v>
      </c>
      <c r="E774" s="0" t="n">
        <v>588.848545011907</v>
      </c>
      <c r="F774" s="0" t="n">
        <v>774.340492894504</v>
      </c>
      <c r="G774" s="0" t="n">
        <v>911.942008106631</v>
      </c>
      <c r="H774" s="0" t="n">
        <v>768.304724015961</v>
      </c>
      <c r="I774" s="0" t="n">
        <v>714.956332311352</v>
      </c>
      <c r="J774" s="0" t="n">
        <v>712.329955427844</v>
      </c>
      <c r="K774" s="0" t="n">
        <v>900.905047731696</v>
      </c>
      <c r="L774" s="0" t="n">
        <v>565.38154015704</v>
      </c>
      <c r="M774" s="0" t="n">
        <v>461.120787040684</v>
      </c>
      <c r="N774" s="0" t="n">
        <v>471.421558490874</v>
      </c>
      <c r="O774" s="0" t="n">
        <v>581.044362563255</v>
      </c>
    </row>
    <row r="775" customFormat="false" ht="15" hidden="false" customHeight="false" outlineLevel="0" collapsed="false">
      <c r="A775" s="0" t="n">
        <v>774</v>
      </c>
      <c r="B775" s="0" t="n">
        <v>642.703493783328</v>
      </c>
      <c r="C775" s="0" t="n">
        <v>536.872489127748</v>
      </c>
      <c r="D775" s="0" t="n">
        <v>529.970180804056</v>
      </c>
      <c r="E775" s="0" t="n">
        <v>590.734232647178</v>
      </c>
      <c r="F775" s="0" t="n">
        <v>770.140811072682</v>
      </c>
      <c r="G775" s="0" t="n">
        <v>911.024994418865</v>
      </c>
      <c r="H775" s="0" t="n">
        <v>771.356855893261</v>
      </c>
      <c r="I775" s="0" t="n">
        <v>722.181186473767</v>
      </c>
      <c r="J775" s="0" t="n">
        <v>715.422079845219</v>
      </c>
      <c r="K775" s="0" t="n">
        <v>891.345077522165</v>
      </c>
      <c r="L775" s="0" t="n">
        <v>565.564268654403</v>
      </c>
      <c r="M775" s="0" t="n">
        <v>476.505072242647</v>
      </c>
      <c r="N775" s="0" t="n">
        <v>484.441613660851</v>
      </c>
      <c r="O775" s="0" t="n">
        <v>580.606748273703</v>
      </c>
    </row>
    <row r="776" customFormat="false" ht="15" hidden="false" customHeight="false" outlineLevel="0" collapsed="false">
      <c r="A776" s="0" t="n">
        <v>775</v>
      </c>
      <c r="B776" s="0" t="n">
        <v>637.686726870897</v>
      </c>
      <c r="C776" s="0" t="n">
        <v>539.65939360588</v>
      </c>
      <c r="D776" s="0" t="n">
        <v>534.325344920498</v>
      </c>
      <c r="E776" s="0" t="n">
        <v>592.889500612536</v>
      </c>
      <c r="F776" s="0" t="n">
        <v>768.663673463373</v>
      </c>
      <c r="G776" s="0" t="n">
        <v>914.293795813706</v>
      </c>
      <c r="H776" s="0" t="n">
        <v>777.180674029963</v>
      </c>
      <c r="I776" s="0" t="n">
        <v>732.13152688902</v>
      </c>
      <c r="J776" s="0" t="n">
        <v>720.081035189845</v>
      </c>
      <c r="K776" s="0" t="n">
        <v>892.588967750738</v>
      </c>
      <c r="L776" s="0" t="n">
        <v>566.176807297482</v>
      </c>
      <c r="M776" s="0" t="n">
        <v>489.896253790974</v>
      </c>
      <c r="N776" s="0" t="n">
        <v>497.550324869206</v>
      </c>
      <c r="O776" s="0" t="n">
        <v>583.983589259809</v>
      </c>
    </row>
    <row r="777" customFormat="false" ht="15" hidden="false" customHeight="false" outlineLevel="0" collapsed="false">
      <c r="A777" s="0" t="n">
        <v>776</v>
      </c>
      <c r="B777" s="0" t="n">
        <v>628.398531711713</v>
      </c>
      <c r="C777" s="0" t="n">
        <v>543.12562355774</v>
      </c>
      <c r="D777" s="0" t="n">
        <v>541.208819882811</v>
      </c>
      <c r="E777" s="0" t="n">
        <v>596.939914031012</v>
      </c>
      <c r="F777" s="0" t="n">
        <v>763.85435337242</v>
      </c>
      <c r="G777" s="0" t="n">
        <v>927.182177164809</v>
      </c>
      <c r="H777" s="0" t="n">
        <v>794.701898598372</v>
      </c>
      <c r="I777" s="0" t="n">
        <v>752.992258025688</v>
      </c>
      <c r="J777" s="0" t="n">
        <v>731.814917492487</v>
      </c>
      <c r="K777" s="0" t="n">
        <v>897.703245349265</v>
      </c>
      <c r="L777" s="0" t="n">
        <v>570.683188363837</v>
      </c>
      <c r="M777" s="0" t="n">
        <v>513.768760870237</v>
      </c>
      <c r="N777" s="0" t="n">
        <v>519.630884001543</v>
      </c>
      <c r="O777" s="0" t="n">
        <v>588.986922736006</v>
      </c>
    </row>
    <row r="778" customFormat="false" ht="15" hidden="false" customHeight="false" outlineLevel="0" collapsed="false">
      <c r="A778" s="0" t="n">
        <v>777</v>
      </c>
      <c r="B778" s="0" t="n">
        <v>622.838423624335</v>
      </c>
      <c r="C778" s="0" t="n">
        <v>544.577355449647</v>
      </c>
      <c r="D778" s="0" t="n">
        <v>545.424630118397</v>
      </c>
      <c r="E778" s="0" t="n">
        <v>595.922705324161</v>
      </c>
      <c r="F778" s="0" t="n">
        <v>753.517184938098</v>
      </c>
      <c r="G778" s="0" t="n">
        <v>945.357302871539</v>
      </c>
      <c r="H778" s="0" t="n">
        <v>825.443861085887</v>
      </c>
      <c r="I778" s="0" t="n">
        <v>779.248794910266</v>
      </c>
      <c r="J778" s="0" t="n">
        <v>741.232329813462</v>
      </c>
      <c r="K778" s="0" t="n">
        <v>890.539263395359</v>
      </c>
      <c r="L778" s="0" t="n">
        <v>577.493840805701</v>
      </c>
      <c r="M778" s="0" t="n">
        <v>534.770130144128</v>
      </c>
      <c r="N778" s="0" t="n">
        <v>540.422673440314</v>
      </c>
      <c r="O778" s="0" t="n">
        <v>591.897189417407</v>
      </c>
    </row>
    <row r="779" customFormat="false" ht="15" hidden="false" customHeight="false" outlineLevel="0" collapsed="false">
      <c r="A779" s="0" t="n">
        <v>778</v>
      </c>
      <c r="B779" s="0" t="n">
        <v>611.691022089264</v>
      </c>
      <c r="C779" s="0" t="n">
        <v>567.405564757194</v>
      </c>
      <c r="D779" s="0" t="n">
        <v>562.527448616282</v>
      </c>
      <c r="E779" s="0" t="n">
        <v>805.366234485657</v>
      </c>
      <c r="F779" s="0" t="n">
        <v>684.895125764735</v>
      </c>
      <c r="G779" s="0" t="n">
        <v>843.959299647631</v>
      </c>
      <c r="H779" s="0" t="n">
        <v>832.213379221481</v>
      </c>
      <c r="I779" s="0" t="n">
        <v>894.449271679876</v>
      </c>
      <c r="J779" s="0" t="n">
        <v>762.486295044458</v>
      </c>
      <c r="K779" s="0" t="n">
        <v>1127.12487889516</v>
      </c>
      <c r="L779" s="0" t="n">
        <v>627.950043256037</v>
      </c>
      <c r="M779" s="0" t="n">
        <v>613.04308035363</v>
      </c>
      <c r="N779" s="0" t="n">
        <v>611.793789375792</v>
      </c>
      <c r="O779" s="0" t="n">
        <v>818.854491625527</v>
      </c>
    </row>
    <row r="780" customFormat="false" ht="15" hidden="false" customHeight="false" outlineLevel="0" collapsed="false">
      <c r="A780" s="0" t="n">
        <v>779</v>
      </c>
      <c r="B780" s="0" t="n">
        <v>636.933390509038</v>
      </c>
      <c r="C780" s="0" t="n">
        <v>570.269493053305</v>
      </c>
      <c r="D780" s="0" t="n">
        <v>551.169281314661</v>
      </c>
      <c r="E780" s="0" t="n">
        <v>619.095078445782</v>
      </c>
      <c r="F780" s="0" t="n">
        <v>834.145961182123</v>
      </c>
      <c r="G780" s="0" t="n">
        <v>939.410802128449</v>
      </c>
      <c r="H780" s="0" t="n">
        <v>1021.84644269538</v>
      </c>
      <c r="I780" s="0" t="n">
        <v>853.760313941801</v>
      </c>
      <c r="J780" s="0" t="n">
        <v>742.076627219965</v>
      </c>
      <c r="K780" s="0" t="n">
        <v>942.452410212361</v>
      </c>
      <c r="L780" s="0" t="n">
        <v>608.716975767593</v>
      </c>
      <c r="M780" s="0" t="n">
        <v>578.874252728847</v>
      </c>
      <c r="N780" s="0" t="n">
        <v>564.336486181481</v>
      </c>
      <c r="O780" s="0" t="n">
        <v>598.373508799804</v>
      </c>
    </row>
    <row r="781" customFormat="false" ht="15" hidden="false" customHeight="false" outlineLevel="0" collapsed="false">
      <c r="A781" s="0" t="n">
        <v>780</v>
      </c>
      <c r="B781" s="0" t="n">
        <v>618.620335816485</v>
      </c>
      <c r="C781" s="0" t="n">
        <v>588.138228326515</v>
      </c>
      <c r="D781" s="0" t="n">
        <v>562.023091307298</v>
      </c>
      <c r="E781" s="0" t="n">
        <v>637.416205681212</v>
      </c>
      <c r="F781" s="0" t="n">
        <v>852.427450941711</v>
      </c>
      <c r="G781" s="0" t="n">
        <v>949.672460668582</v>
      </c>
      <c r="H781" s="0" t="n">
        <v>1031.44553646371</v>
      </c>
      <c r="I781" s="0" t="n">
        <v>821.615812933391</v>
      </c>
      <c r="J781" s="0" t="n">
        <v>782.507055937481</v>
      </c>
      <c r="K781" s="0" t="n">
        <v>1043.25855395265</v>
      </c>
      <c r="L781" s="0" t="n">
        <v>628.259992847166</v>
      </c>
      <c r="M781" s="0" t="n">
        <v>612.776061264673</v>
      </c>
      <c r="N781" s="0" t="n">
        <v>556.989759414792</v>
      </c>
      <c r="O781" s="0" t="n">
        <v>586.919570854717</v>
      </c>
    </row>
    <row r="782" customFormat="false" ht="15" hidden="false" customHeight="false" outlineLevel="0" collapsed="false">
      <c r="A782" s="0" t="n">
        <v>781</v>
      </c>
      <c r="B782" s="0" t="n">
        <v>169.796420132598</v>
      </c>
      <c r="C782" s="0" t="n">
        <v>0.535631811216184</v>
      </c>
      <c r="D782" s="0" t="n">
        <v>-35.8107953689273</v>
      </c>
      <c r="E782" s="0" t="n">
        <v>-85.9263786798552</v>
      </c>
      <c r="F782" s="0" t="n">
        <v>429.783157123969</v>
      </c>
      <c r="G782" s="0" t="n">
        <v>226.419471057309</v>
      </c>
      <c r="H782" s="0" t="n">
        <v>24.2341951394364</v>
      </c>
      <c r="I782" s="0" t="n">
        <v>26.5894185936262</v>
      </c>
      <c r="J782" s="0" t="n">
        <v>36.2778560191183</v>
      </c>
      <c r="K782" s="0" t="n">
        <v>389.920501468328</v>
      </c>
      <c r="L782" s="0" t="n">
        <v>-295.630931927536</v>
      </c>
      <c r="M782" s="0" t="n">
        <v>-187.10188043916</v>
      </c>
      <c r="N782" s="0" t="n">
        <v>-180.069182727722</v>
      </c>
      <c r="O782" s="0" t="n">
        <v>-38.9002177650767</v>
      </c>
    </row>
    <row r="783" customFormat="false" ht="15" hidden="false" customHeight="false" outlineLevel="0" collapsed="false">
      <c r="A783" s="0" t="n">
        <v>782</v>
      </c>
      <c r="B783" s="0" t="n">
        <v>917.37627254021</v>
      </c>
      <c r="C783" s="0" t="n">
        <v>643.743599667552</v>
      </c>
      <c r="D783" s="0" t="n">
        <v>471.236145871569</v>
      </c>
      <c r="E783" s="0" t="n">
        <v>654.072731178799</v>
      </c>
      <c r="F783" s="0" t="n">
        <v>1029.06809387421</v>
      </c>
      <c r="G783" s="0" t="n">
        <v>897.965098536994</v>
      </c>
      <c r="H783" s="0" t="n">
        <v>522.375399195884</v>
      </c>
      <c r="I783" s="0" t="n">
        <v>715.269676012497</v>
      </c>
      <c r="J783" s="0" t="n">
        <v>907.647239560727</v>
      </c>
      <c r="K783" s="0" t="n">
        <v>1254.14915751759</v>
      </c>
      <c r="L783" s="0" t="n">
        <v>504.951388068688</v>
      </c>
      <c r="M783" s="0" t="n">
        <v>250.131800096249</v>
      </c>
      <c r="N783" s="0" t="n">
        <v>276.695635655637</v>
      </c>
      <c r="O783" s="0" t="n">
        <v>636.925618828319</v>
      </c>
    </row>
    <row r="784" customFormat="false" ht="15" hidden="false" customHeight="false" outlineLevel="0" collapsed="false">
      <c r="A784" s="0" t="n">
        <v>783</v>
      </c>
      <c r="B784" s="0" t="n">
        <v>921.861521527803</v>
      </c>
      <c r="C784" s="0" t="n">
        <v>733.915069723302</v>
      </c>
      <c r="D784" s="0" t="n">
        <v>551.750747856305</v>
      </c>
      <c r="E784" s="0" t="n">
        <v>687.557779358638</v>
      </c>
      <c r="F784" s="0" t="n">
        <v>997.975979674933</v>
      </c>
      <c r="G784" s="0" t="n">
        <v>979.520155722272</v>
      </c>
      <c r="H784" s="0" t="n">
        <v>687.536483737796</v>
      </c>
      <c r="I784" s="0" t="n">
        <v>617.806972992783</v>
      </c>
      <c r="J784" s="0" t="n">
        <v>726.135803462784</v>
      </c>
      <c r="K784" s="0" t="n">
        <v>1169.70249081613</v>
      </c>
      <c r="L784" s="0" t="n">
        <v>669.814367273854</v>
      </c>
      <c r="M784" s="0" t="n">
        <v>437.264501018325</v>
      </c>
      <c r="N784" s="0" t="n">
        <v>405.4476256776</v>
      </c>
      <c r="O784" s="0" t="n">
        <v>709.767159179927</v>
      </c>
    </row>
    <row r="785" customFormat="false" ht="15" hidden="false" customHeight="false" outlineLevel="0" collapsed="false">
      <c r="A785" s="0" t="n">
        <v>784</v>
      </c>
      <c r="B785" s="0" t="n">
        <v>652.442251314573</v>
      </c>
      <c r="C785" s="0" t="n">
        <v>520.016910740883</v>
      </c>
      <c r="D785" s="0" t="n">
        <v>450.258900814655</v>
      </c>
      <c r="E785" s="0" t="n">
        <v>558.053861609834</v>
      </c>
      <c r="F785" s="0" t="n">
        <v>776.188015897265</v>
      </c>
      <c r="G785" s="0" t="n">
        <v>789.974100704157</v>
      </c>
      <c r="H785" s="0" t="n">
        <v>678.332763178747</v>
      </c>
      <c r="I785" s="0" t="n">
        <v>676.759996494751</v>
      </c>
      <c r="J785" s="0" t="n">
        <v>751.402304415785</v>
      </c>
      <c r="K785" s="0" t="n">
        <v>986.345298505444</v>
      </c>
      <c r="L785" s="0" t="n">
        <v>495.8348250449</v>
      </c>
      <c r="M785" s="0" t="n">
        <v>412.620588458267</v>
      </c>
      <c r="N785" s="0" t="n">
        <v>509.781043085214</v>
      </c>
      <c r="O785" s="0" t="n">
        <v>714.292706984144</v>
      </c>
    </row>
    <row r="786" customFormat="false" ht="15" hidden="false" customHeight="false" outlineLevel="0" collapsed="false">
      <c r="A786" s="0" t="n">
        <v>785</v>
      </c>
      <c r="B786" s="0" t="n">
        <v>807.619505574891</v>
      </c>
      <c r="C786" s="0" t="n">
        <v>665.807936308513</v>
      </c>
      <c r="D786" s="0" t="n">
        <v>664.349525624356</v>
      </c>
      <c r="E786" s="0" t="n">
        <v>758.949801399063</v>
      </c>
      <c r="F786" s="0" t="n">
        <v>993.728891614608</v>
      </c>
      <c r="G786" s="0" t="n">
        <v>1067.98557837242</v>
      </c>
      <c r="H786" s="0" t="n">
        <v>893.440174280074</v>
      </c>
      <c r="I786" s="0" t="n">
        <v>827.117415155303</v>
      </c>
      <c r="J786" s="0" t="n">
        <v>857.09833297346</v>
      </c>
      <c r="K786" s="0" t="n">
        <v>1163.22794104913</v>
      </c>
      <c r="L786" s="0" t="n">
        <v>683.706000480697</v>
      </c>
      <c r="M786" s="0" t="n">
        <v>573.169590986726</v>
      </c>
      <c r="N786" s="0" t="n">
        <v>594.837738398252</v>
      </c>
      <c r="O786" s="0" t="n">
        <v>715.361071366281</v>
      </c>
    </row>
    <row r="787" customFormat="false" ht="15" hidden="false" customHeight="false" outlineLevel="0" collapsed="false">
      <c r="A787" s="0" t="n">
        <v>786</v>
      </c>
      <c r="B787" s="0" t="n">
        <v>808.083378430034</v>
      </c>
      <c r="C787" s="0" t="n">
        <v>678.839403996202</v>
      </c>
      <c r="D787" s="0" t="n">
        <v>675.41328033395</v>
      </c>
      <c r="E787" s="0" t="n">
        <v>762.611828786091</v>
      </c>
      <c r="F787" s="0" t="n">
        <v>991.029878825296</v>
      </c>
      <c r="G787" s="0" t="n">
        <v>1066.11660089922</v>
      </c>
      <c r="H787" s="0" t="n">
        <v>897.543640628662</v>
      </c>
      <c r="I787" s="0" t="n">
        <v>839.751689079639</v>
      </c>
      <c r="J787" s="0" t="n">
        <v>859.841597738455</v>
      </c>
      <c r="K787" s="0" t="n">
        <v>1150.91749820739</v>
      </c>
      <c r="L787" s="0" t="n">
        <v>681.938041305247</v>
      </c>
      <c r="M787" s="0" t="n">
        <v>591.345788128959</v>
      </c>
      <c r="N787" s="0" t="n">
        <v>606.789597827459</v>
      </c>
      <c r="O787" s="0" t="n">
        <v>710.366910231398</v>
      </c>
    </row>
    <row r="788" customFormat="false" ht="15" hidden="false" customHeight="false" outlineLevel="0" collapsed="false">
      <c r="A788" s="0" t="n">
        <v>787</v>
      </c>
      <c r="B788" s="0" t="n">
        <v>805.642653357664</v>
      </c>
      <c r="C788" s="0" t="n">
        <v>687.191503224107</v>
      </c>
      <c r="D788" s="0" t="n">
        <v>684.713279176816</v>
      </c>
      <c r="E788" s="0" t="n">
        <v>769.165439862007</v>
      </c>
      <c r="F788" s="0" t="n">
        <v>994.542960650686</v>
      </c>
      <c r="G788" s="0" t="n">
        <v>1066.8627797983</v>
      </c>
      <c r="H788" s="0" t="n">
        <v>900.089363484675</v>
      </c>
      <c r="I788" s="0" t="n">
        <v>854.600414706071</v>
      </c>
      <c r="J788" s="0" t="n">
        <v>869.467056665909</v>
      </c>
      <c r="K788" s="0" t="n">
        <v>1159.55764404926</v>
      </c>
      <c r="L788" s="0" t="n">
        <v>679.972602460176</v>
      </c>
      <c r="M788" s="0" t="n">
        <v>604.894236043654</v>
      </c>
      <c r="N788" s="0" t="n">
        <v>621.207309097523</v>
      </c>
      <c r="O788" s="0" t="n">
        <v>715.718432227992</v>
      </c>
    </row>
    <row r="789" customFormat="false" ht="15" hidden="false" customHeight="false" outlineLevel="0" collapsed="false">
      <c r="A789" s="0" t="n">
        <v>788</v>
      </c>
      <c r="B789" s="0" t="n">
        <v>800.04704301169</v>
      </c>
      <c r="C789" s="0" t="n">
        <v>698.859221689838</v>
      </c>
      <c r="D789" s="0" t="n">
        <v>701.255328886523</v>
      </c>
      <c r="E789" s="0" t="n">
        <v>783.980675254277</v>
      </c>
      <c r="F789" s="0" t="n">
        <v>999.059198454094</v>
      </c>
      <c r="G789" s="0" t="n">
        <v>1075.4451265477</v>
      </c>
      <c r="H789" s="0" t="n">
        <v>911.514090159436</v>
      </c>
      <c r="I789" s="0" t="n">
        <v>887.399846730789</v>
      </c>
      <c r="J789" s="0" t="n">
        <v>901.223747852484</v>
      </c>
      <c r="K789" s="0" t="n">
        <v>1178.62849548003</v>
      </c>
      <c r="L789" s="0" t="n">
        <v>683.440586794273</v>
      </c>
      <c r="M789" s="0" t="n">
        <v>629.867021343331</v>
      </c>
      <c r="N789" s="0" t="n">
        <v>646.778590822077</v>
      </c>
      <c r="O789" s="0" t="n">
        <v>724.508056576158</v>
      </c>
    </row>
    <row r="790" customFormat="false" ht="15" hidden="false" customHeight="false" outlineLevel="0" collapsed="false">
      <c r="A790" s="0" t="n">
        <v>789</v>
      </c>
      <c r="B790" s="0" t="n">
        <v>796.889575378517</v>
      </c>
      <c r="C790" s="0" t="n">
        <v>705.827977565304</v>
      </c>
      <c r="D790" s="0" t="n">
        <v>713.368337660109</v>
      </c>
      <c r="E790" s="0" t="n">
        <v>792.352509193737</v>
      </c>
      <c r="F790" s="0" t="n">
        <v>995.945075606542</v>
      </c>
      <c r="G790" s="0" t="n">
        <v>1090.83680300436</v>
      </c>
      <c r="H790" s="0" t="n">
        <v>941.466008620248</v>
      </c>
      <c r="I790" s="0" t="n">
        <v>924.546670718151</v>
      </c>
      <c r="J790" s="0" t="n">
        <v>925.814779603709</v>
      </c>
      <c r="K790" s="0" t="n">
        <v>1181.88670019876</v>
      </c>
      <c r="L790" s="0" t="n">
        <v>690.341526597091</v>
      </c>
      <c r="M790" s="0" t="n">
        <v>653.829948690975</v>
      </c>
      <c r="N790" s="0" t="n">
        <v>672.457762838023</v>
      </c>
      <c r="O790" s="0" t="n">
        <v>732.411979456743</v>
      </c>
    </row>
    <row r="791" customFormat="false" ht="15" hidden="false" customHeight="false" outlineLevel="0" collapsed="false">
      <c r="A791" s="0" t="n">
        <v>790</v>
      </c>
      <c r="B791" s="0" t="n">
        <v>693.897445770717</v>
      </c>
      <c r="C791" s="0" t="n">
        <v>735.450908742292</v>
      </c>
      <c r="D791" s="0" t="n">
        <v>817.332605437227</v>
      </c>
      <c r="E791" s="0" t="n">
        <v>1008.34578111491</v>
      </c>
      <c r="F791" s="0" t="n">
        <v>1240.47733274802</v>
      </c>
      <c r="G791" s="0" t="n">
        <v>983.613615579783</v>
      </c>
      <c r="H791" s="0" t="n">
        <v>972.174358778534</v>
      </c>
      <c r="I791" s="0" t="n">
        <v>1094.3002806892</v>
      </c>
      <c r="J791" s="0" t="n">
        <v>895.327978754892</v>
      </c>
      <c r="K791" s="0" t="n">
        <v>1215.50993851422</v>
      </c>
      <c r="L791" s="0" t="n">
        <v>773.970335040715</v>
      </c>
      <c r="M791" s="0" t="n">
        <v>831.873080200607</v>
      </c>
      <c r="N791" s="0" t="n">
        <v>748.486629440342</v>
      </c>
      <c r="O791" s="0" t="n">
        <v>718.809184618536</v>
      </c>
    </row>
    <row r="792" customFormat="false" ht="15" hidden="false" customHeight="false" outlineLevel="0" collapsed="false">
      <c r="A792" s="0" t="n">
        <v>791</v>
      </c>
      <c r="B792" s="0" t="n">
        <v>796.095385073077</v>
      </c>
      <c r="C792" s="0" t="n">
        <v>781.354277501333</v>
      </c>
      <c r="D792" s="0" t="n">
        <v>742.241501872228</v>
      </c>
      <c r="E792" s="0" t="n">
        <v>850.849867876015</v>
      </c>
      <c r="F792" s="0" t="n">
        <v>1176.19515403241</v>
      </c>
      <c r="G792" s="0" t="n">
        <v>1075.29695487597</v>
      </c>
      <c r="H792" s="0" t="n">
        <v>983.377212129401</v>
      </c>
      <c r="I792" s="0" t="n">
        <v>870.622717053105</v>
      </c>
      <c r="J792" s="0" t="n">
        <v>853.411093444826</v>
      </c>
      <c r="K792" s="0" t="n">
        <v>1325.02193860931</v>
      </c>
      <c r="L792" s="0" t="n">
        <v>776.352756843503</v>
      </c>
      <c r="M792" s="0" t="n">
        <v>723.240146807088</v>
      </c>
      <c r="N792" s="0" t="n">
        <v>693.081871986008</v>
      </c>
      <c r="O792" s="0" t="n">
        <v>718.281768775944</v>
      </c>
    </row>
    <row r="793" customFormat="false" ht="15" hidden="false" customHeight="false" outlineLevel="0" collapsed="false">
      <c r="A793" s="0" t="n">
        <v>792</v>
      </c>
      <c r="B793" s="0" t="n">
        <v>843.698368564041</v>
      </c>
      <c r="C793" s="0" t="n">
        <v>778.324444915714</v>
      </c>
      <c r="D793" s="0" t="n">
        <v>768.46386256478</v>
      </c>
      <c r="E793" s="0" t="n">
        <v>917.175314428078</v>
      </c>
      <c r="F793" s="0" t="n">
        <v>1248.37092387703</v>
      </c>
      <c r="G793" s="0" t="n">
        <v>1012.43752972183</v>
      </c>
      <c r="H793" s="0" t="n">
        <v>1204.07801997172</v>
      </c>
      <c r="I793" s="0" t="n">
        <v>1056.85384407158</v>
      </c>
      <c r="J793" s="0" t="n">
        <v>958.152320085906</v>
      </c>
      <c r="K793" s="0" t="n">
        <v>1516.83942467462</v>
      </c>
      <c r="L793" s="0" t="n">
        <v>729.966338603925</v>
      </c>
      <c r="M793" s="0" t="n">
        <v>721.997196293463</v>
      </c>
      <c r="N793" s="0" t="n">
        <v>715.701464158662</v>
      </c>
      <c r="O793" s="0" t="n">
        <v>782.083370954418</v>
      </c>
    </row>
    <row r="794" customFormat="false" ht="15" hidden="false" customHeight="false" outlineLevel="0" collapsed="false">
      <c r="A794" s="0" t="n">
        <v>793</v>
      </c>
      <c r="B794" s="0" t="n">
        <v>200.58957261929</v>
      </c>
      <c r="C794" s="0" t="n">
        <v>7.76363624904622</v>
      </c>
      <c r="D794" s="0" t="n">
        <v>79.1320682596807</v>
      </c>
      <c r="E794" s="0" t="n">
        <v>62.1185762463663</v>
      </c>
      <c r="F794" s="0" t="n">
        <v>479.334236226666</v>
      </c>
      <c r="G794" s="0" t="n">
        <v>110.036248653597</v>
      </c>
      <c r="H794" s="0" t="n">
        <v>61.9910605523771</v>
      </c>
      <c r="I794" s="0" t="n">
        <v>175.876986724875</v>
      </c>
      <c r="J794" s="0" t="n">
        <v>102.865404886412</v>
      </c>
      <c r="K794" s="0" t="n">
        <v>757.160729517975</v>
      </c>
      <c r="L794" s="0" t="n">
        <v>-305.952638204972</v>
      </c>
      <c r="M794" s="0" t="n">
        <v>-139.30442348169</v>
      </c>
      <c r="N794" s="0" t="n">
        <v>-191.457297611141</v>
      </c>
      <c r="O794" s="0" t="n">
        <v>-65.4611956362495</v>
      </c>
    </row>
    <row r="795" customFormat="false" ht="15" hidden="false" customHeight="false" outlineLevel="0" collapsed="false">
      <c r="A795" s="0" t="n">
        <v>794</v>
      </c>
      <c r="B795" s="0" t="n">
        <v>553.016440911154</v>
      </c>
      <c r="C795" s="0" t="n">
        <v>426.943599834059</v>
      </c>
      <c r="D795" s="0" t="n">
        <v>405.894828806341</v>
      </c>
      <c r="E795" s="0" t="n">
        <v>635.67988805767</v>
      </c>
      <c r="F795" s="0" t="n">
        <v>853.051894322103</v>
      </c>
      <c r="G795" s="0" t="n">
        <v>485.903568128153</v>
      </c>
      <c r="H795" s="0" t="n">
        <v>392.98112037751</v>
      </c>
      <c r="I795" s="0" t="n">
        <v>588.567976690303</v>
      </c>
      <c r="J795" s="0" t="n">
        <v>901.561608863721</v>
      </c>
      <c r="K795" s="0" t="n">
        <v>1005.90334167567</v>
      </c>
      <c r="L795" s="0" t="n">
        <v>163.174777250894</v>
      </c>
      <c r="M795" s="0" t="n">
        <v>312.135443563167</v>
      </c>
      <c r="N795" s="0" t="n">
        <v>506.126577654878</v>
      </c>
      <c r="O795" s="0" t="n">
        <v>754.174281509692</v>
      </c>
    </row>
    <row r="796" customFormat="false" ht="15" hidden="false" customHeight="false" outlineLevel="0" collapsed="false">
      <c r="A796" s="0" t="n">
        <v>795</v>
      </c>
      <c r="B796" s="0" t="n">
        <v>649.86277456091</v>
      </c>
      <c r="C796" s="0" t="n">
        <v>488.647621313261</v>
      </c>
      <c r="D796" s="0" t="n">
        <v>455.377930438315</v>
      </c>
      <c r="E796" s="0" t="n">
        <v>635.073192235257</v>
      </c>
      <c r="F796" s="0" t="n">
        <v>873.590430951182</v>
      </c>
      <c r="G796" s="0" t="n">
        <v>656.011539880964</v>
      </c>
      <c r="H796" s="0" t="n">
        <v>577.876380535547</v>
      </c>
      <c r="I796" s="0" t="n">
        <v>764.475004023326</v>
      </c>
      <c r="J796" s="0" t="n">
        <v>961.550131563424</v>
      </c>
      <c r="K796" s="0" t="n">
        <v>1074.17208313135</v>
      </c>
      <c r="L796" s="0" t="n">
        <v>401.030733449294</v>
      </c>
      <c r="M796" s="0" t="n">
        <v>462.610640601736</v>
      </c>
      <c r="N796" s="0" t="n">
        <v>690.425110523002</v>
      </c>
      <c r="O796" s="0" t="n">
        <v>851.708315625957</v>
      </c>
    </row>
    <row r="797" customFormat="false" ht="15" hidden="false" customHeight="false" outlineLevel="0" collapsed="false">
      <c r="A797" s="0" t="n">
        <v>796</v>
      </c>
      <c r="B797" s="0" t="n">
        <v>688.083950058918</v>
      </c>
      <c r="C797" s="0" t="n">
        <v>574.796906458041</v>
      </c>
      <c r="D797" s="0" t="n">
        <v>508.012690996379</v>
      </c>
      <c r="E797" s="0" t="n">
        <v>633.531596941593</v>
      </c>
      <c r="F797" s="0" t="n">
        <v>890.641626431322</v>
      </c>
      <c r="G797" s="0" t="n">
        <v>775.3234294773</v>
      </c>
      <c r="H797" s="0" t="n">
        <v>659.472719538339</v>
      </c>
      <c r="I797" s="0" t="n">
        <v>718.796247906886</v>
      </c>
      <c r="J797" s="0" t="n">
        <v>830.700321554315</v>
      </c>
      <c r="K797" s="0" t="n">
        <v>1118.54244099986</v>
      </c>
      <c r="L797" s="0" t="n">
        <v>504.851874963622</v>
      </c>
      <c r="M797" s="0" t="n">
        <v>477.365247040006</v>
      </c>
      <c r="N797" s="0" t="n">
        <v>657.159304178847</v>
      </c>
      <c r="O797" s="0" t="n">
        <v>851.473574318443</v>
      </c>
    </row>
    <row r="798" customFormat="false" ht="15" hidden="false" customHeight="false" outlineLevel="0" collapsed="false">
      <c r="A798" s="0" t="n">
        <v>797</v>
      </c>
      <c r="B798" s="0" t="n">
        <v>705.048095706484</v>
      </c>
      <c r="C798" s="0" t="n">
        <v>573.140840961238</v>
      </c>
      <c r="D798" s="0" t="n">
        <v>507.666797995982</v>
      </c>
      <c r="E798" s="0" t="n">
        <v>568.524530307375</v>
      </c>
      <c r="F798" s="0" t="n">
        <v>838.689803547798</v>
      </c>
      <c r="G798" s="0" t="n">
        <v>858.063271117704</v>
      </c>
      <c r="H798" s="0" t="n">
        <v>720.941376323665</v>
      </c>
      <c r="I798" s="0" t="n">
        <v>743.56805655326</v>
      </c>
      <c r="J798" s="0" t="n">
        <v>775.630814453149</v>
      </c>
      <c r="K798" s="0" t="n">
        <v>1036.28751651821</v>
      </c>
      <c r="L798" s="0" t="n">
        <v>546.232021497657</v>
      </c>
      <c r="M798" s="0" t="n">
        <v>471.652502871704</v>
      </c>
      <c r="N798" s="0" t="n">
        <v>507.372640449315</v>
      </c>
      <c r="O798" s="0" t="n">
        <v>703.803643011851</v>
      </c>
    </row>
    <row r="799" customFormat="false" ht="15" hidden="false" customHeight="false" outlineLevel="0" collapsed="false">
      <c r="A799" s="0" t="n">
        <v>798</v>
      </c>
      <c r="B799" s="0" t="n">
        <v>698.580882361339</v>
      </c>
      <c r="C799" s="0" t="n">
        <v>580.698763797669</v>
      </c>
      <c r="D799" s="0" t="n">
        <v>518.182052118216</v>
      </c>
      <c r="E799" s="0" t="n">
        <v>549.470369639817</v>
      </c>
      <c r="F799" s="0" t="n">
        <v>811.252353647632</v>
      </c>
      <c r="G799" s="0" t="n">
        <v>999.547453547016</v>
      </c>
      <c r="H799" s="0" t="n">
        <v>860.935688548162</v>
      </c>
      <c r="I799" s="0" t="n">
        <v>829.681723326442</v>
      </c>
      <c r="J799" s="0" t="n">
        <v>801.431000551496</v>
      </c>
      <c r="K799" s="0" t="n">
        <v>977.380894986105</v>
      </c>
      <c r="L799" s="0" t="n">
        <v>670.895444454496</v>
      </c>
      <c r="M799" s="0" t="n">
        <v>558.808041228591</v>
      </c>
      <c r="N799" s="0" t="n">
        <v>520.299034622964</v>
      </c>
      <c r="O799" s="0" t="n">
        <v>651.550096152609</v>
      </c>
    </row>
    <row r="800" customFormat="false" ht="15" hidden="false" customHeight="false" outlineLevel="0" collapsed="false">
      <c r="A800" s="0" t="n">
        <v>799</v>
      </c>
      <c r="B800" s="0" t="n">
        <v>800.822097739868</v>
      </c>
      <c r="C800" s="0" t="n">
        <v>615.929221961471</v>
      </c>
      <c r="D800" s="0" t="n">
        <v>533.918440872038</v>
      </c>
      <c r="E800" s="0" t="n">
        <v>558.172010187671</v>
      </c>
      <c r="F800" s="0" t="n">
        <v>807.211570263148</v>
      </c>
      <c r="G800" s="0" t="n">
        <v>1058.848600853</v>
      </c>
      <c r="H800" s="0" t="n">
        <v>868.28847471545</v>
      </c>
      <c r="I800" s="0" t="n">
        <v>795.448036277334</v>
      </c>
      <c r="J800" s="0" t="n">
        <v>780.695803094041</v>
      </c>
      <c r="K800" s="0" t="n">
        <v>926.603695975123</v>
      </c>
      <c r="L800" s="0" t="n">
        <v>671.682078432714</v>
      </c>
      <c r="M800" s="0" t="n">
        <v>542.116508372053</v>
      </c>
      <c r="N800" s="0" t="n">
        <v>509.652568586861</v>
      </c>
      <c r="O800" s="0" t="n">
        <v>610.238935597841</v>
      </c>
    </row>
    <row r="801" customFormat="false" ht="15" hidden="false" customHeight="false" outlineLevel="0" collapsed="false">
      <c r="A801" s="0" t="n">
        <v>800</v>
      </c>
      <c r="B801" s="0" t="n">
        <v>359.753730441695</v>
      </c>
      <c r="C801" s="0" t="n">
        <v>493.949486529798</v>
      </c>
      <c r="D801" s="0" t="n">
        <v>1125.7595966666</v>
      </c>
      <c r="E801" s="0" t="n">
        <v>1068.94964841994</v>
      </c>
      <c r="F801" s="0" t="n">
        <v>1035.37578154718</v>
      </c>
      <c r="G801" s="0" t="n">
        <v>-994.355172526913</v>
      </c>
      <c r="H801" s="0" t="n">
        <v>-9.79631451710356</v>
      </c>
      <c r="I801" s="0" t="n">
        <v>671.695383812269</v>
      </c>
      <c r="J801" s="0" t="n">
        <v>1600.44241542353</v>
      </c>
      <c r="K801" s="0" t="n">
        <v>1899.07401093067</v>
      </c>
      <c r="L801" s="0" t="n">
        <v>930.335858835646</v>
      </c>
      <c r="M801" s="0" t="n">
        <v>1931.59768403651</v>
      </c>
      <c r="N801" s="0" t="n">
        <v>1936.99213289204</v>
      </c>
      <c r="O801" s="0" t="n">
        <v>1594.33190316689</v>
      </c>
    </row>
    <row r="802" customFormat="false" ht="15" hidden="false" customHeight="false" outlineLevel="0" collapsed="false">
      <c r="A802" s="0" t="n">
        <v>801</v>
      </c>
      <c r="B802" s="0" t="n">
        <v>979.018498457491</v>
      </c>
      <c r="C802" s="0" t="n">
        <v>776.799955450047</v>
      </c>
      <c r="D802" s="0" t="n">
        <v>641.13744325235</v>
      </c>
      <c r="E802" s="0" t="n">
        <v>777.636234091764</v>
      </c>
      <c r="F802" s="0" t="n">
        <v>1151.52577124471</v>
      </c>
      <c r="G802" s="0" t="n">
        <v>1076.91203783546</v>
      </c>
      <c r="H802" s="0" t="n">
        <v>785.670030431371</v>
      </c>
      <c r="I802" s="0" t="n">
        <v>681.454298586115</v>
      </c>
      <c r="J802" s="0" t="n">
        <v>788.595280325752</v>
      </c>
      <c r="K802" s="0" t="n">
        <v>903.626886350265</v>
      </c>
      <c r="L802" s="0" t="n">
        <v>715.326147333854</v>
      </c>
      <c r="M802" s="0" t="n">
        <v>535.694566269025</v>
      </c>
      <c r="N802" s="0" t="n">
        <v>569.595631559764</v>
      </c>
      <c r="O802" s="0" t="n">
        <v>692.067042848436</v>
      </c>
    </row>
    <row r="803" customFormat="false" ht="15" hidden="false" customHeight="false" outlineLevel="0" collapsed="false">
      <c r="A803" s="0" t="n">
        <v>802</v>
      </c>
      <c r="B803" s="0" t="n">
        <v>772.509456429732</v>
      </c>
      <c r="C803" s="0" t="n">
        <v>899.171058486556</v>
      </c>
      <c r="D803" s="0" t="n">
        <v>1009.00101490221</v>
      </c>
      <c r="E803" s="0" t="n">
        <v>1323.83894772672</v>
      </c>
      <c r="F803" s="0" t="n">
        <v>1620.59696139329</v>
      </c>
      <c r="G803" s="0" t="n">
        <v>983.495174526049</v>
      </c>
      <c r="H803" s="0" t="n">
        <v>1102.18794243256</v>
      </c>
      <c r="I803" s="0" t="n">
        <v>1171.71770851755</v>
      </c>
      <c r="J803" s="0" t="n">
        <v>970.995524275869</v>
      </c>
      <c r="K803" s="0" t="n">
        <v>1413.56496469114</v>
      </c>
      <c r="L803" s="0" t="n">
        <v>945.420622443412</v>
      </c>
      <c r="M803" s="0" t="n">
        <v>943.238981909939</v>
      </c>
      <c r="N803" s="0" t="n">
        <v>819.28053392093</v>
      </c>
      <c r="O803" s="0" t="n">
        <v>791.247214836318</v>
      </c>
    </row>
    <row r="804" customFormat="false" ht="15" hidden="false" customHeight="false" outlineLevel="0" collapsed="false">
      <c r="A804" s="0" t="n">
        <v>803</v>
      </c>
      <c r="B804" s="0" t="n">
        <v>899.863784788006</v>
      </c>
      <c r="C804" s="0" t="n">
        <v>895.498494184263</v>
      </c>
      <c r="D804" s="0" t="n">
        <v>1307.94289113928</v>
      </c>
      <c r="E804" s="0" t="n">
        <v>1582.66333806513</v>
      </c>
      <c r="F804" s="0" t="n">
        <v>1001.36171030917</v>
      </c>
      <c r="G804" s="0" t="n">
        <v>1102.01705929923</v>
      </c>
      <c r="H804" s="0" t="n">
        <v>995.145285718892</v>
      </c>
      <c r="I804" s="0" t="n">
        <v>969.083589473498</v>
      </c>
      <c r="J804" s="0" t="n">
        <v>891.247713788968</v>
      </c>
      <c r="K804" s="0" t="n">
        <v>2068.18473173554</v>
      </c>
      <c r="L804" s="0" t="n">
        <v>934.5728207434</v>
      </c>
      <c r="M804" s="0" t="n">
        <v>686.382440588779</v>
      </c>
      <c r="N804" s="0" t="n">
        <v>786.891699307561</v>
      </c>
      <c r="O804" s="0" t="n">
        <v>1160.68260335523</v>
      </c>
    </row>
    <row r="805" customFormat="false" ht="15" hidden="false" customHeight="false" outlineLevel="0" collapsed="false">
      <c r="A805" s="0" t="n">
        <v>804</v>
      </c>
      <c r="B805" s="0" t="n">
        <v>920.033496120739</v>
      </c>
      <c r="C805" s="0" t="n">
        <v>982.463875154348</v>
      </c>
      <c r="D805" s="0" t="n">
        <v>966.034090353113</v>
      </c>
      <c r="E805" s="0" t="n">
        <v>1194.20431876797</v>
      </c>
      <c r="F805" s="0" t="n">
        <v>1605.21509119462</v>
      </c>
      <c r="G805" s="0" t="n">
        <v>1082.20101095136</v>
      </c>
      <c r="H805" s="0" t="n">
        <v>1166.96243376057</v>
      </c>
      <c r="I805" s="0" t="n">
        <v>1120.04651588743</v>
      </c>
      <c r="J805" s="0" t="n">
        <v>1127.73516739349</v>
      </c>
      <c r="K805" s="0" t="n">
        <v>2036.0959900049</v>
      </c>
      <c r="L805" s="0" t="n">
        <v>883.897809622118</v>
      </c>
      <c r="M805" s="0" t="n">
        <v>821.619982745452</v>
      </c>
      <c r="N805" s="0" t="n">
        <v>803.186096955662</v>
      </c>
      <c r="O805" s="0" t="n">
        <v>841.081003176935</v>
      </c>
    </row>
    <row r="806" customFormat="false" ht="15" hidden="false" customHeight="false" outlineLevel="0" collapsed="false">
      <c r="A806" s="0" t="n">
        <v>805</v>
      </c>
      <c r="B806" s="0" t="n">
        <v>223.155589114731</v>
      </c>
      <c r="C806" s="0" t="n">
        <v>30.761093471357</v>
      </c>
      <c r="D806" s="0" t="n">
        <v>44.2714204785506</v>
      </c>
      <c r="E806" s="0" t="n">
        <v>28.1998746727998</v>
      </c>
      <c r="F806" s="0" t="n">
        <v>575.616968131933</v>
      </c>
      <c r="G806" s="0" t="n">
        <v>147.082693727812</v>
      </c>
      <c r="H806" s="0" t="n">
        <v>28.702421621487</v>
      </c>
      <c r="I806" s="0" t="n">
        <v>104.824620053831</v>
      </c>
      <c r="J806" s="0" t="n">
        <v>159.02847250008</v>
      </c>
      <c r="K806" s="0" t="n">
        <v>730.575347193562</v>
      </c>
      <c r="L806" s="0" t="n">
        <v>-251.874059694245</v>
      </c>
      <c r="M806" s="0" t="n">
        <v>-178.256616793813</v>
      </c>
      <c r="N806" s="0" t="n">
        <v>-30.8674133591699</v>
      </c>
      <c r="O806" s="0" t="n">
        <v>-13.0007700441492</v>
      </c>
    </row>
    <row r="807" customFormat="false" ht="15" hidden="false" customHeight="false" outlineLevel="0" collapsed="false">
      <c r="A807" s="0" t="n">
        <v>806</v>
      </c>
      <c r="B807" s="0" t="n">
        <v>534.087986326682</v>
      </c>
      <c r="C807" s="0" t="n">
        <v>441.90745414233</v>
      </c>
      <c r="D807" s="0" t="n">
        <v>397.760881416651</v>
      </c>
      <c r="E807" s="0" t="n">
        <v>671.325526843569</v>
      </c>
      <c r="F807" s="0" t="n">
        <v>917.910848661899</v>
      </c>
      <c r="G807" s="0" t="n">
        <v>472.929926387844</v>
      </c>
      <c r="H807" s="0" t="n">
        <v>513.696746188092</v>
      </c>
      <c r="I807" s="0" t="n">
        <v>853.160476447245</v>
      </c>
      <c r="J807" s="0" t="n">
        <v>1121.62169749837</v>
      </c>
      <c r="K807" s="0" t="n">
        <v>1039.2742894813</v>
      </c>
      <c r="L807" s="0" t="n">
        <v>181.166221414448</v>
      </c>
      <c r="M807" s="0" t="n">
        <v>426.13923458503</v>
      </c>
      <c r="N807" s="0" t="n">
        <v>616.015830962176</v>
      </c>
      <c r="O807" s="0" t="n">
        <v>811.834097014345</v>
      </c>
    </row>
    <row r="808" customFormat="false" ht="15" hidden="false" customHeight="false" outlineLevel="0" collapsed="false">
      <c r="A808" s="0" t="n">
        <v>807</v>
      </c>
      <c r="B808" s="0" t="n">
        <v>677.143578853527</v>
      </c>
      <c r="C808" s="0" t="n">
        <v>539.720831568634</v>
      </c>
      <c r="D808" s="0" t="n">
        <v>476.699401737227</v>
      </c>
      <c r="E808" s="0" t="n">
        <v>659.425056941073</v>
      </c>
      <c r="F808" s="0" t="n">
        <v>941.048850160082</v>
      </c>
      <c r="G808" s="0" t="n">
        <v>645.137638258117</v>
      </c>
      <c r="H808" s="0" t="n">
        <v>672.447371581073</v>
      </c>
      <c r="I808" s="0" t="n">
        <v>950.393414957466</v>
      </c>
      <c r="J808" s="0" t="n">
        <v>1099.32686335549</v>
      </c>
      <c r="K808" s="0" t="n">
        <v>1121.95032568761</v>
      </c>
      <c r="L808" s="0" t="n">
        <v>472.545810031617</v>
      </c>
      <c r="M808" s="0" t="n">
        <v>615.904335672064</v>
      </c>
      <c r="N808" s="0" t="n">
        <v>845.457568164591</v>
      </c>
      <c r="O808" s="0" t="n">
        <v>900.377998894384</v>
      </c>
    </row>
    <row r="809" customFormat="false" ht="15" hidden="false" customHeight="false" outlineLevel="0" collapsed="false">
      <c r="A809" s="0" t="n">
        <v>808</v>
      </c>
      <c r="B809" s="0" t="n">
        <v>722.330112305739</v>
      </c>
      <c r="C809" s="0" t="n">
        <v>613.776346483229</v>
      </c>
      <c r="D809" s="0" t="n">
        <v>556.916126522012</v>
      </c>
      <c r="E809" s="0" t="n">
        <v>702.080060837807</v>
      </c>
      <c r="F809" s="0" t="n">
        <v>998.726269031593</v>
      </c>
      <c r="G809" s="0" t="n">
        <v>734.052413519512</v>
      </c>
      <c r="H809" s="0" t="n">
        <v>642.634398449516</v>
      </c>
      <c r="I809" s="0" t="n">
        <v>841.075053975493</v>
      </c>
      <c r="J809" s="0" t="n">
        <v>903.945135783926</v>
      </c>
      <c r="K809" s="0" t="n">
        <v>1216.17189485298</v>
      </c>
      <c r="L809" s="0" t="n">
        <v>511.060086844584</v>
      </c>
      <c r="M809" s="0" t="n">
        <v>570.269461874314</v>
      </c>
      <c r="N809" s="0" t="n">
        <v>796.081569271391</v>
      </c>
      <c r="O809" s="0" t="n">
        <v>951.196069740848</v>
      </c>
    </row>
    <row r="810" customFormat="false" ht="15" hidden="false" customHeight="false" outlineLevel="0" collapsed="false">
      <c r="A810" s="0" t="n">
        <v>809</v>
      </c>
      <c r="B810" s="0" t="n">
        <v>755.902058015442</v>
      </c>
      <c r="C810" s="0" t="n">
        <v>611.311639941222</v>
      </c>
      <c r="D810" s="0" t="n">
        <v>539.282759703703</v>
      </c>
      <c r="E810" s="0" t="n">
        <v>615.943627712679</v>
      </c>
      <c r="F810" s="0" t="n">
        <v>944.356019738314</v>
      </c>
      <c r="G810" s="0" t="n">
        <v>860.811249720986</v>
      </c>
      <c r="H810" s="0" t="n">
        <v>714.090102342653</v>
      </c>
      <c r="I810" s="0" t="n">
        <v>790.005082658634</v>
      </c>
      <c r="J810" s="0" t="n">
        <v>822.22204588347</v>
      </c>
      <c r="K810" s="0" t="n">
        <v>1131.45356929453</v>
      </c>
      <c r="L810" s="0" t="n">
        <v>552.538485830078</v>
      </c>
      <c r="M810" s="0" t="n">
        <v>499.174290730706</v>
      </c>
      <c r="N810" s="0" t="n">
        <v>558.623349032394</v>
      </c>
      <c r="O810" s="0" t="n">
        <v>786.355505449439</v>
      </c>
    </row>
    <row r="811" customFormat="false" ht="15" hidden="false" customHeight="false" outlineLevel="0" collapsed="false">
      <c r="A811" s="0" t="n">
        <v>810</v>
      </c>
      <c r="B811" s="0" t="n">
        <v>753.870418042674</v>
      </c>
      <c r="C811" s="0" t="n">
        <v>631.900345722646</v>
      </c>
      <c r="D811" s="0" t="n">
        <v>545.050403177213</v>
      </c>
      <c r="E811" s="0" t="n">
        <v>588.390535463088</v>
      </c>
      <c r="F811" s="0" t="n">
        <v>919.996854476912</v>
      </c>
      <c r="G811" s="0" t="n">
        <v>1026.35471065907</v>
      </c>
      <c r="H811" s="0" t="n">
        <v>848.418312753429</v>
      </c>
      <c r="I811" s="0" t="n">
        <v>831.187496598479</v>
      </c>
      <c r="J811" s="0" t="n">
        <v>851.829892836198</v>
      </c>
      <c r="K811" s="0" t="n">
        <v>1065.77179332807</v>
      </c>
      <c r="L811" s="0" t="n">
        <v>703.863012065513</v>
      </c>
      <c r="M811" s="0" t="n">
        <v>563.099153207842</v>
      </c>
      <c r="N811" s="0" t="n">
        <v>553.074103372981</v>
      </c>
      <c r="O811" s="0" t="n">
        <v>725.799126011883</v>
      </c>
    </row>
    <row r="812" customFormat="false" ht="15" hidden="false" customHeight="false" outlineLevel="0" collapsed="false">
      <c r="A812" s="0" t="n">
        <v>811</v>
      </c>
      <c r="B812" s="0" t="n">
        <v>854.791600665702</v>
      </c>
      <c r="C812" s="0" t="n">
        <v>660.948490987675</v>
      </c>
      <c r="D812" s="0" t="n">
        <v>574.603284331281</v>
      </c>
      <c r="E812" s="0" t="n">
        <v>617.659177337105</v>
      </c>
      <c r="F812" s="0" t="n">
        <v>940.440250033142</v>
      </c>
      <c r="G812" s="0" t="n">
        <v>1074.93266857012</v>
      </c>
      <c r="H812" s="0" t="n">
        <v>867.374767094149</v>
      </c>
      <c r="I812" s="0" t="n">
        <v>816.742334366916</v>
      </c>
      <c r="J812" s="0" t="n">
        <v>834.884138568868</v>
      </c>
      <c r="K812" s="0" t="n">
        <v>1019.86351498236</v>
      </c>
      <c r="L812" s="0" t="n">
        <v>730.226216970298</v>
      </c>
      <c r="M812" s="0" t="n">
        <v>565.792254634321</v>
      </c>
      <c r="N812" s="0" t="n">
        <v>536.673338109246</v>
      </c>
      <c r="O812" s="0" t="n">
        <v>670.87922504911</v>
      </c>
    </row>
    <row r="813" customFormat="false" ht="15" hidden="false" customHeight="false" outlineLevel="0" collapsed="false">
      <c r="A813" s="0" t="n">
        <v>812</v>
      </c>
      <c r="B813" s="0" t="n">
        <v>1526.05978931525</v>
      </c>
      <c r="C813" s="0" t="n">
        <v>2300.00229110138</v>
      </c>
      <c r="D813" s="0" t="n">
        <v>2117.70732920981</v>
      </c>
      <c r="E813" s="0" t="n">
        <v>2716.40133255665</v>
      </c>
      <c r="F813" s="0" t="n">
        <v>2972.37005633612</v>
      </c>
      <c r="G813" s="0" t="n">
        <v>-618.949427479366</v>
      </c>
      <c r="H813" s="0" t="n">
        <v>44.6247522237874</v>
      </c>
      <c r="I813" s="0" t="n">
        <v>982.729223524199</v>
      </c>
      <c r="J813" s="0" t="n">
        <v>1736.05664763395</v>
      </c>
      <c r="K813" s="0" t="n">
        <v>2379.94401297854</v>
      </c>
      <c r="L813" s="0" t="n">
        <v>2631.53739847056</v>
      </c>
      <c r="M813" s="0" t="n">
        <v>2638.20530894286</v>
      </c>
      <c r="N813" s="0" t="n">
        <v>3005.34578888038</v>
      </c>
      <c r="O813" s="0" t="n">
        <v>3470.7922198437</v>
      </c>
    </row>
    <row r="814" customFormat="false" ht="15" hidden="false" customHeight="false" outlineLevel="0" collapsed="false">
      <c r="A814" s="0" t="n">
        <v>813</v>
      </c>
      <c r="B814" s="0" t="n">
        <v>1092.12463865975</v>
      </c>
      <c r="C814" s="0" t="n">
        <v>874.072508296663</v>
      </c>
      <c r="D814" s="0" t="n">
        <v>713.049026344246</v>
      </c>
      <c r="E814" s="0" t="n">
        <v>867.873363653274</v>
      </c>
      <c r="F814" s="0" t="n">
        <v>1363.78914149261</v>
      </c>
      <c r="G814" s="0" t="n">
        <v>1076.2876914955</v>
      </c>
      <c r="H814" s="0" t="n">
        <v>774.118629777031</v>
      </c>
      <c r="I814" s="0" t="n">
        <v>731.578097491908</v>
      </c>
      <c r="J814" s="0" t="n">
        <v>840.183912497905</v>
      </c>
      <c r="K814" s="0" t="n">
        <v>955.444237427054</v>
      </c>
      <c r="L814" s="0" t="n">
        <v>746.247662561699</v>
      </c>
      <c r="M814" s="0" t="n">
        <v>606.777766131421</v>
      </c>
      <c r="N814" s="0" t="n">
        <v>640.816319106047</v>
      </c>
      <c r="O814" s="0" t="n">
        <v>749.552119938702</v>
      </c>
    </row>
    <row r="815" customFormat="false" ht="15" hidden="false" customHeight="false" outlineLevel="0" collapsed="false">
      <c r="A815" s="0" t="n">
        <v>814</v>
      </c>
      <c r="B815" s="0" t="n">
        <v>891.001779540165</v>
      </c>
      <c r="C815" s="0" t="n">
        <v>1042.0393802738</v>
      </c>
      <c r="D815" s="0" t="n">
        <v>1242.25507802835</v>
      </c>
      <c r="E815" s="0" t="n">
        <v>1646.90051178086</v>
      </c>
      <c r="F815" s="0" t="n">
        <v>1997.47436401025</v>
      </c>
      <c r="G815" s="0" t="n">
        <v>1053.35806399446</v>
      </c>
      <c r="H815" s="0" t="n">
        <v>1130.29822692959</v>
      </c>
      <c r="I815" s="0" t="n">
        <v>1227.78168517412</v>
      </c>
      <c r="J815" s="0" t="n">
        <v>1034.43978841765</v>
      </c>
      <c r="K815" s="0" t="n">
        <v>1673.18469079582</v>
      </c>
      <c r="L815" s="0" t="n">
        <v>1160.49805088398</v>
      </c>
      <c r="M815" s="0" t="n">
        <v>986.41112718084</v>
      </c>
      <c r="N815" s="0" t="n">
        <v>912.775999115015</v>
      </c>
      <c r="O815" s="0" t="n">
        <v>870.476791805909</v>
      </c>
    </row>
    <row r="816" customFormat="false" ht="15" hidden="false" customHeight="false" outlineLevel="0" collapsed="false">
      <c r="A816" s="0" t="n">
        <v>815</v>
      </c>
      <c r="B816" s="0" t="n">
        <v>968.730726789494</v>
      </c>
      <c r="C816" s="0" t="n">
        <v>1040.85406040595</v>
      </c>
      <c r="D816" s="0" t="n">
        <v>1785.84808645062</v>
      </c>
      <c r="E816" s="0" t="n">
        <v>1999.00450358713</v>
      </c>
      <c r="F816" s="0" t="n">
        <v>1163.81015193598</v>
      </c>
      <c r="G816" s="0" t="n">
        <v>1123.6009599598</v>
      </c>
      <c r="H816" s="0" t="n">
        <v>1118.07270751697</v>
      </c>
      <c r="I816" s="0" t="n">
        <v>896.35012780789</v>
      </c>
      <c r="J816" s="0" t="n">
        <v>940.312521302606</v>
      </c>
      <c r="K816" s="0" t="n">
        <v>2509.12880876337</v>
      </c>
      <c r="L816" s="0" t="n">
        <v>1038.4957245185</v>
      </c>
      <c r="M816" s="0" t="n">
        <v>754.448227618446</v>
      </c>
      <c r="N816" s="0" t="n">
        <v>927.340924831042</v>
      </c>
      <c r="O816" s="0" t="n">
        <v>1247.30511206179</v>
      </c>
    </row>
    <row r="817" customFormat="false" ht="15" hidden="false" customHeight="false" outlineLevel="0" collapsed="false">
      <c r="A817" s="0" t="n">
        <v>816</v>
      </c>
      <c r="B817" s="0" t="n">
        <v>1051.84241361914</v>
      </c>
      <c r="C817" s="0" t="n">
        <v>1150.5485176891</v>
      </c>
      <c r="D817" s="0" t="n">
        <v>1275.36892437381</v>
      </c>
      <c r="E817" s="0" t="n">
        <v>1813.1821217351</v>
      </c>
      <c r="F817" s="0" t="n">
        <v>675.210583844605</v>
      </c>
      <c r="G817" s="0" t="n">
        <v>1153.11184715144</v>
      </c>
      <c r="H817" s="0" t="n">
        <v>1236.84965059473</v>
      </c>
      <c r="I817" s="0" t="n">
        <v>1103.05990112776</v>
      </c>
      <c r="J817" s="0" t="n">
        <v>1092.83742614301</v>
      </c>
      <c r="K817" s="0" t="n">
        <v>2458.62995808702</v>
      </c>
      <c r="L817" s="0" t="n">
        <v>1026.87619707872</v>
      </c>
      <c r="M817" s="0" t="n">
        <v>881.962376346986</v>
      </c>
      <c r="N817" s="0" t="n">
        <v>720.560851145529</v>
      </c>
      <c r="O817" s="0" t="n">
        <v>1460.12300059359</v>
      </c>
    </row>
    <row r="818" customFormat="false" ht="15" hidden="false" customHeight="false" outlineLevel="0" collapsed="false">
      <c r="A818" s="0" t="n">
        <v>817</v>
      </c>
      <c r="B818" s="0" t="n">
        <v>222.703185303007</v>
      </c>
      <c r="C818" s="0" t="n">
        <v>51.017923261648</v>
      </c>
      <c r="D818" s="0" t="n">
        <v>49.1876663697488</v>
      </c>
      <c r="E818" s="0" t="n">
        <v>43.5462759293525</v>
      </c>
      <c r="F818" s="0" t="n">
        <v>593.130969502625</v>
      </c>
      <c r="G818" s="0" t="n">
        <v>194.595986721595</v>
      </c>
      <c r="H818" s="0" t="n">
        <v>55.114593168931</v>
      </c>
      <c r="I818" s="0" t="n">
        <v>71.4597080818838</v>
      </c>
      <c r="J818" s="0" t="n">
        <v>168.476728777337</v>
      </c>
      <c r="K818" s="0" t="n">
        <v>631.849693526029</v>
      </c>
      <c r="L818" s="0" t="n">
        <v>-274.238102871974</v>
      </c>
      <c r="M818" s="0" t="n">
        <v>-133.111594284808</v>
      </c>
      <c r="N818" s="0" t="n">
        <v>-121.61371521905</v>
      </c>
      <c r="O818" s="0" t="n">
        <v>61.4260901646224</v>
      </c>
    </row>
    <row r="819" customFormat="false" ht="15" hidden="false" customHeight="false" outlineLevel="0" collapsed="false">
      <c r="A819" s="0" t="n">
        <v>818</v>
      </c>
      <c r="B819" s="0" t="n">
        <v>609.146340135128</v>
      </c>
      <c r="C819" s="0" t="n">
        <v>498.771657979456</v>
      </c>
      <c r="D819" s="0" t="n">
        <v>460.220646343028</v>
      </c>
      <c r="E819" s="0" t="n">
        <v>746.445859565265</v>
      </c>
      <c r="F819" s="0" t="n">
        <v>990.766995054715</v>
      </c>
      <c r="G819" s="0" t="n">
        <v>521.053275516516</v>
      </c>
      <c r="H819" s="0" t="n">
        <v>639.383750590107</v>
      </c>
      <c r="I819" s="0" t="n">
        <v>1084.98651338525</v>
      </c>
      <c r="J819" s="0" t="n">
        <v>1298.81386245663</v>
      </c>
      <c r="K819" s="0" t="n">
        <v>1078.1935892236</v>
      </c>
      <c r="L819" s="0" t="n">
        <v>296.318274630586</v>
      </c>
      <c r="M819" s="0" t="n">
        <v>554.174001619991</v>
      </c>
      <c r="N819" s="0" t="n">
        <v>762.8433083037</v>
      </c>
      <c r="O819" s="0" t="n">
        <v>895.202896101593</v>
      </c>
    </row>
    <row r="820" customFormat="false" ht="15" hidden="false" customHeight="false" outlineLevel="0" collapsed="false">
      <c r="A820" s="0" t="n">
        <v>819</v>
      </c>
      <c r="B820" s="0" t="n">
        <v>713.466180910518</v>
      </c>
      <c r="C820" s="0" t="n">
        <v>593.698404866474</v>
      </c>
      <c r="D820" s="0" t="n">
        <v>514.209343697435</v>
      </c>
      <c r="E820" s="0" t="n">
        <v>676.395293606211</v>
      </c>
      <c r="F820" s="0" t="n">
        <v>1014.40026743412</v>
      </c>
      <c r="G820" s="0" t="n">
        <v>673.412371864214</v>
      </c>
      <c r="H820" s="0" t="n">
        <v>779.705059385006</v>
      </c>
      <c r="I820" s="0" t="n">
        <v>1160.12848362051</v>
      </c>
      <c r="J820" s="0" t="n">
        <v>1312.70364037317</v>
      </c>
      <c r="K820" s="0" t="n">
        <v>1185.7794594967</v>
      </c>
      <c r="L820" s="0" t="n">
        <v>568.001555424099</v>
      </c>
      <c r="M820" s="0" t="n">
        <v>781.910562330196</v>
      </c>
      <c r="N820" s="0" t="n">
        <v>1032.48799535276</v>
      </c>
      <c r="O820" s="0" t="n">
        <v>970.137270662252</v>
      </c>
    </row>
    <row r="821" customFormat="false" ht="15" hidden="false" customHeight="false" outlineLevel="0" collapsed="false">
      <c r="A821" s="0" t="n">
        <v>820</v>
      </c>
      <c r="B821" s="0" t="n">
        <v>782.30150430857</v>
      </c>
      <c r="C821" s="0" t="n">
        <v>672.370739814775</v>
      </c>
      <c r="D821" s="0" t="n">
        <v>607.259799125801</v>
      </c>
      <c r="E821" s="0" t="n">
        <v>757.017319015053</v>
      </c>
      <c r="F821" s="0" t="n">
        <v>1092.03897107641</v>
      </c>
      <c r="G821" s="0" t="n">
        <v>696.678406844898</v>
      </c>
      <c r="H821" s="0" t="n">
        <v>628.822162050646</v>
      </c>
      <c r="I821" s="0" t="n">
        <v>936.228149648772</v>
      </c>
      <c r="J821" s="0" t="n">
        <v>962.054823357864</v>
      </c>
      <c r="K821" s="0" t="n">
        <v>1278.8460842931</v>
      </c>
      <c r="L821" s="0" t="n">
        <v>540.903635026773</v>
      </c>
      <c r="M821" s="0" t="n">
        <v>668.712689722923</v>
      </c>
      <c r="N821" s="0" t="n">
        <v>914.505510217752</v>
      </c>
      <c r="O821" s="0" t="n">
        <v>1023.49640268216</v>
      </c>
    </row>
    <row r="822" customFormat="false" ht="15" hidden="false" customHeight="false" outlineLevel="0" collapsed="false">
      <c r="A822" s="0" t="n">
        <v>821</v>
      </c>
      <c r="B822" s="0" t="n">
        <v>805.895086531757</v>
      </c>
      <c r="C822" s="0" t="n">
        <v>654.113315110492</v>
      </c>
      <c r="D822" s="0" t="n">
        <v>554.016842662954</v>
      </c>
      <c r="E822" s="0" t="n">
        <v>663.94762503042</v>
      </c>
      <c r="F822" s="0" t="n">
        <v>1046.04524711229</v>
      </c>
      <c r="G822" s="0" t="n">
        <v>872.358225682187</v>
      </c>
      <c r="H822" s="0" t="n">
        <v>720.380657883708</v>
      </c>
      <c r="I822" s="0" t="n">
        <v>816.936525717281</v>
      </c>
      <c r="J822" s="0" t="n">
        <v>920.310959458481</v>
      </c>
      <c r="K822" s="0" t="n">
        <v>1208.49758218666</v>
      </c>
      <c r="L822" s="0" t="n">
        <v>573.849591119237</v>
      </c>
      <c r="M822" s="0" t="n">
        <v>524.222325273975</v>
      </c>
      <c r="N822" s="0" t="n">
        <v>641.739029608393</v>
      </c>
      <c r="O822" s="0" t="n">
        <v>874.28856386946</v>
      </c>
    </row>
    <row r="823" customFormat="false" ht="15" hidden="false" customHeight="false" outlineLevel="0" collapsed="false">
      <c r="A823" s="0" t="n">
        <v>822</v>
      </c>
      <c r="B823" s="0" t="n">
        <v>835.918863169063</v>
      </c>
      <c r="C823" s="0" t="n">
        <v>684.471261040825</v>
      </c>
      <c r="D823" s="0" t="n">
        <v>594.200619212837</v>
      </c>
      <c r="E823" s="0" t="n">
        <v>697.014511511922</v>
      </c>
      <c r="F823" s="0" t="n">
        <v>1072.21254711557</v>
      </c>
      <c r="G823" s="0" t="n">
        <v>975.506276933889</v>
      </c>
      <c r="H823" s="0" t="n">
        <v>766.255919398861</v>
      </c>
      <c r="I823" s="0" t="n">
        <v>804.667829684353</v>
      </c>
      <c r="J823" s="0" t="n">
        <v>899.265813973711</v>
      </c>
      <c r="K823" s="0" t="n">
        <v>1175.27374115141</v>
      </c>
      <c r="L823" s="0" t="n">
        <v>681.358683773687</v>
      </c>
      <c r="M823" s="0" t="n">
        <v>541.326213400916</v>
      </c>
      <c r="N823" s="0" t="n">
        <v>595.800383494372</v>
      </c>
      <c r="O823" s="0" t="n">
        <v>834.968189678115</v>
      </c>
    </row>
    <row r="824" customFormat="false" ht="15" hidden="false" customHeight="false" outlineLevel="0" collapsed="false">
      <c r="A824" s="0" t="n">
        <v>823</v>
      </c>
      <c r="B824" s="0" t="n">
        <v>931.140553209956</v>
      </c>
      <c r="C824" s="0" t="n">
        <v>742.479308775163</v>
      </c>
      <c r="D824" s="0" t="n">
        <v>665.451917610169</v>
      </c>
      <c r="E824" s="0" t="n">
        <v>736.687711584388</v>
      </c>
      <c r="F824" s="0" t="n">
        <v>1053.60952360947</v>
      </c>
      <c r="G824" s="0" t="n">
        <v>1084.07679710101</v>
      </c>
      <c r="H824" s="0" t="n">
        <v>871.519598568594</v>
      </c>
      <c r="I824" s="0" t="n">
        <v>809.731268098692</v>
      </c>
      <c r="J824" s="0" t="n">
        <v>831.809855672378</v>
      </c>
      <c r="K824" s="0" t="n">
        <v>1103.99289123922</v>
      </c>
      <c r="L824" s="0" t="n">
        <v>715.563652089251</v>
      </c>
      <c r="M824" s="0" t="n">
        <v>581.270953106874</v>
      </c>
      <c r="N824" s="0" t="n">
        <v>559.267181038306</v>
      </c>
      <c r="O824" s="0" t="n">
        <v>718.131420056151</v>
      </c>
    </row>
    <row r="825" customFormat="false" ht="15" hidden="false" customHeight="false" outlineLevel="0" collapsed="false">
      <c r="A825" s="0" t="n">
        <v>824</v>
      </c>
      <c r="B825" s="0" t="n">
        <v>1670.58883945005</v>
      </c>
      <c r="C825" s="0" t="n">
        <v>1467.74071157335</v>
      </c>
      <c r="D825" s="0" t="n">
        <v>1702.40702628567</v>
      </c>
      <c r="E825" s="0" t="n">
        <v>1589.08267515996</v>
      </c>
      <c r="F825" s="0" t="n">
        <v>2488.94437039719</v>
      </c>
      <c r="G825" s="0" t="n">
        <v>-854.808373236308</v>
      </c>
      <c r="H825" s="0" t="n">
        <v>-1211.0442434746</v>
      </c>
      <c r="I825" s="0" t="n">
        <v>-1647.89591881864</v>
      </c>
      <c r="J825" s="0" t="n">
        <v>615.991349006557</v>
      </c>
      <c r="K825" s="0" t="n">
        <v>1817.76380065912</v>
      </c>
      <c r="L825" s="0" t="n">
        <v>1989.62192779304</v>
      </c>
      <c r="M825" s="0" t="n">
        <v>1658.74306267723</v>
      </c>
      <c r="N825" s="0" t="n">
        <v>2182.22148390541</v>
      </c>
      <c r="O825" s="0" t="n">
        <v>2301.73757633477</v>
      </c>
    </row>
    <row r="826" customFormat="false" ht="15" hidden="false" customHeight="false" outlineLevel="0" collapsed="false">
      <c r="A826" s="0" t="n">
        <v>825</v>
      </c>
      <c r="B826" s="0" t="n">
        <v>1150.34362250967</v>
      </c>
      <c r="C826" s="0" t="n">
        <v>961.874573439908</v>
      </c>
      <c r="D826" s="0" t="n">
        <v>786.549682121656</v>
      </c>
      <c r="E826" s="0" t="n">
        <v>981.499936611025</v>
      </c>
      <c r="F826" s="0" t="n">
        <v>1517.77706884894</v>
      </c>
      <c r="G826" s="0" t="n">
        <v>1141.05742483325</v>
      </c>
      <c r="H826" s="0" t="n">
        <v>847.905305957086</v>
      </c>
      <c r="I826" s="0" t="n">
        <v>698.140914470678</v>
      </c>
      <c r="J826" s="0" t="n">
        <v>818.577734564477</v>
      </c>
      <c r="K826" s="0" t="n">
        <v>977.075808054101</v>
      </c>
      <c r="L826" s="0" t="n">
        <v>741.984649874927</v>
      </c>
      <c r="M826" s="0" t="n">
        <v>600.772866136966</v>
      </c>
      <c r="N826" s="0" t="n">
        <v>631.251512495221</v>
      </c>
      <c r="O826" s="0" t="n">
        <v>764.141508088371</v>
      </c>
    </row>
    <row r="827" customFormat="false" ht="15" hidden="false" customHeight="false" outlineLevel="0" collapsed="false">
      <c r="A827" s="0" t="n">
        <v>826</v>
      </c>
      <c r="B827" s="0" t="n">
        <v>1022.10489614811</v>
      </c>
      <c r="C827" s="0" t="n">
        <v>1218.35380719318</v>
      </c>
      <c r="D827" s="0" t="n">
        <v>1444.10487649653</v>
      </c>
      <c r="E827" s="0" t="n">
        <v>1983.75666014163</v>
      </c>
      <c r="F827" s="0" t="n">
        <v>2431.81348386724</v>
      </c>
      <c r="G827" s="0" t="n">
        <v>1048.14174632464</v>
      </c>
      <c r="H827" s="0" t="n">
        <v>1126.80702327398</v>
      </c>
      <c r="I827" s="0" t="n">
        <v>1243.36855863063</v>
      </c>
      <c r="J827" s="0" t="n">
        <v>1099.82241809966</v>
      </c>
      <c r="K827" s="0" t="n">
        <v>1915.83918899652</v>
      </c>
      <c r="L827" s="0" t="n">
        <v>1325.42834391861</v>
      </c>
      <c r="M827" s="0" t="n">
        <v>1060.07760005857</v>
      </c>
      <c r="N827" s="0" t="n">
        <v>995.187891763074</v>
      </c>
      <c r="O827" s="0" t="n">
        <v>950.410773111557</v>
      </c>
    </row>
    <row r="828" customFormat="false" ht="15" hidden="false" customHeight="false" outlineLevel="0" collapsed="false">
      <c r="A828" s="0" t="n">
        <v>827</v>
      </c>
      <c r="B828" s="0" t="n">
        <v>1077.29738688551</v>
      </c>
      <c r="C828" s="0" t="n">
        <v>1202.45507863838</v>
      </c>
      <c r="D828" s="0" t="n">
        <v>2201.23285823024</v>
      </c>
      <c r="E828" s="0" t="n">
        <v>2411.18749887563</v>
      </c>
      <c r="F828" s="0" t="n">
        <v>1289.70709634756</v>
      </c>
      <c r="G828" s="0" t="n">
        <v>1147.21245401165</v>
      </c>
      <c r="H828" s="0" t="n">
        <v>1170.53058005267</v>
      </c>
      <c r="I828" s="0" t="n">
        <v>920.220763615373</v>
      </c>
      <c r="J828" s="0" t="n">
        <v>1039.19122193759</v>
      </c>
      <c r="K828" s="0" t="n">
        <v>2985.75061394093</v>
      </c>
      <c r="L828" s="0" t="n">
        <v>1122.449227426</v>
      </c>
      <c r="M828" s="0" t="n">
        <v>824.522613287444</v>
      </c>
      <c r="N828" s="0" t="n">
        <v>1013.01968292348</v>
      </c>
      <c r="O828" s="0" t="n">
        <v>1336.20231601201</v>
      </c>
    </row>
    <row r="829" customFormat="false" ht="15" hidden="false" customHeight="false" outlineLevel="0" collapsed="false">
      <c r="A829" s="0" t="n">
        <v>828</v>
      </c>
      <c r="B829" s="0" t="n">
        <v>1218.25708648401</v>
      </c>
      <c r="C829" s="0" t="n">
        <v>1285.65081045684</v>
      </c>
      <c r="D829" s="0" t="n">
        <v>1495.58817311205</v>
      </c>
      <c r="E829" s="0" t="n">
        <v>2245.74368918836</v>
      </c>
      <c r="F829" s="0" t="n">
        <v>627.235701058402</v>
      </c>
      <c r="G829" s="0" t="n">
        <v>1196.18965725906</v>
      </c>
      <c r="H829" s="0" t="n">
        <v>1340.04687861534</v>
      </c>
      <c r="I829" s="0" t="n">
        <v>1151.28726428071</v>
      </c>
      <c r="J829" s="0" t="n">
        <v>1205.50835601592</v>
      </c>
      <c r="K829" s="0" t="n">
        <v>2775.60705739627</v>
      </c>
      <c r="L829" s="0" t="n">
        <v>1159.71283360819</v>
      </c>
      <c r="M829" s="0" t="n">
        <v>920.853860603297</v>
      </c>
      <c r="N829" s="0" t="n">
        <v>739.535058959508</v>
      </c>
      <c r="O829" s="0" t="n">
        <v>1586.25473408157</v>
      </c>
    </row>
    <row r="830" customFormat="false" ht="15" hidden="false" customHeight="false" outlineLevel="0" collapsed="false">
      <c r="A830" s="0" t="n">
        <v>829</v>
      </c>
      <c r="B830" s="0" t="n">
        <v>74.2584691081573</v>
      </c>
      <c r="C830" s="0" t="n">
        <v>138.258806325723</v>
      </c>
      <c r="D830" s="0" t="n">
        <v>3.38514323199636</v>
      </c>
      <c r="E830" s="0" t="n">
        <v>58.3047640258434</v>
      </c>
      <c r="F830" s="0" t="n">
        <v>534.076349277919</v>
      </c>
      <c r="G830" s="0" t="n">
        <v>240.395007869645</v>
      </c>
      <c r="H830" s="0" t="n">
        <v>178.978280661604</v>
      </c>
      <c r="I830" s="0" t="n">
        <v>87.8446906618314</v>
      </c>
      <c r="J830" s="0" t="n">
        <v>92.2410777478533</v>
      </c>
      <c r="K830" s="0" t="n">
        <v>568.319271056512</v>
      </c>
      <c r="L830" s="0" t="n">
        <v>-227.428734883178</v>
      </c>
      <c r="M830" s="0" t="n">
        <v>-9.05504111205773</v>
      </c>
      <c r="N830" s="0" t="n">
        <v>-78.2141307288618</v>
      </c>
      <c r="O830" s="0" t="n">
        <v>44.7711181624387</v>
      </c>
    </row>
    <row r="831" customFormat="false" ht="15" hidden="false" customHeight="false" outlineLevel="0" collapsed="false">
      <c r="A831" s="0" t="n">
        <v>830</v>
      </c>
      <c r="B831" s="0" t="n">
        <v>669.950335085042</v>
      </c>
      <c r="C831" s="0" t="n">
        <v>520.980053449057</v>
      </c>
      <c r="D831" s="0" t="n">
        <v>486.536909823709</v>
      </c>
      <c r="E831" s="0" t="n">
        <v>824.375986085616</v>
      </c>
      <c r="F831" s="0" t="n">
        <v>1063.15484786175</v>
      </c>
      <c r="G831" s="0" t="n">
        <v>582.77788570886</v>
      </c>
      <c r="H831" s="0" t="n">
        <v>823.435476842385</v>
      </c>
      <c r="I831" s="0" t="n">
        <v>1264.8613644858</v>
      </c>
      <c r="J831" s="0" t="n">
        <v>1351.03963130679</v>
      </c>
      <c r="K831" s="0" t="n">
        <v>1103.12042574943</v>
      </c>
      <c r="L831" s="0" t="n">
        <v>413.43235658043</v>
      </c>
      <c r="M831" s="0" t="n">
        <v>704.234427803803</v>
      </c>
      <c r="N831" s="0" t="n">
        <v>904.252524256624</v>
      </c>
      <c r="O831" s="0" t="n">
        <v>956.488230339266</v>
      </c>
    </row>
    <row r="832" customFormat="false" ht="15" hidden="false" customHeight="false" outlineLevel="0" collapsed="false">
      <c r="A832" s="0" t="n">
        <v>831</v>
      </c>
      <c r="B832" s="0" t="n">
        <v>778.893971343934</v>
      </c>
      <c r="C832" s="0" t="n">
        <v>640.513971340145</v>
      </c>
      <c r="D832" s="0" t="n">
        <v>558.461178961255</v>
      </c>
      <c r="E832" s="0" t="n">
        <v>755.638223539726</v>
      </c>
      <c r="F832" s="0" t="n">
        <v>1123.73508531254</v>
      </c>
      <c r="G832" s="0" t="n">
        <v>713.172759105993</v>
      </c>
      <c r="H832" s="0" t="n">
        <v>871.073657970371</v>
      </c>
      <c r="I832" s="0" t="n">
        <v>1284.00572079238</v>
      </c>
      <c r="J832" s="0" t="n">
        <v>1418.21236023566</v>
      </c>
      <c r="K832" s="0" t="n">
        <v>1257.57996179411</v>
      </c>
      <c r="L832" s="0" t="n">
        <v>655.510860157321</v>
      </c>
      <c r="M832" s="0" t="n">
        <v>919.174373710133</v>
      </c>
      <c r="N832" s="0" t="n">
        <v>1205.21253978113</v>
      </c>
      <c r="O832" s="0" t="n">
        <v>1089.40711670793</v>
      </c>
    </row>
    <row r="833" customFormat="false" ht="15" hidden="false" customHeight="false" outlineLevel="0" collapsed="false">
      <c r="A833" s="0" t="n">
        <v>832</v>
      </c>
      <c r="B833" s="0" t="n">
        <v>839.141013587474</v>
      </c>
      <c r="C833" s="0" t="n">
        <v>732.456129341757</v>
      </c>
      <c r="D833" s="0" t="n">
        <v>674.482082059457</v>
      </c>
      <c r="E833" s="0" t="n">
        <v>820.566181514912</v>
      </c>
      <c r="F833" s="0" t="n">
        <v>1193.77233917264</v>
      </c>
      <c r="G833" s="0" t="n">
        <v>697.330222733928</v>
      </c>
      <c r="H833" s="0" t="n">
        <v>669.782872318699</v>
      </c>
      <c r="I833" s="0" t="n">
        <v>1041.7485864366</v>
      </c>
      <c r="J833" s="0" t="n">
        <v>1070.60640272482</v>
      </c>
      <c r="K833" s="0" t="n">
        <v>1352.67179313275</v>
      </c>
      <c r="L833" s="0" t="n">
        <v>608.611097940333</v>
      </c>
      <c r="M833" s="0" t="n">
        <v>794.334681892801</v>
      </c>
      <c r="N833" s="0" t="n">
        <v>1066.94040860519</v>
      </c>
      <c r="O833" s="0" t="n">
        <v>1113.0914496925</v>
      </c>
    </row>
    <row r="834" customFormat="false" ht="15" hidden="false" customHeight="false" outlineLevel="0" collapsed="false">
      <c r="A834" s="0" t="n">
        <v>833</v>
      </c>
      <c r="B834" s="0" t="n">
        <v>864.13336830855</v>
      </c>
      <c r="C834" s="0" t="n">
        <v>701.762381091837</v>
      </c>
      <c r="D834" s="0" t="n">
        <v>610.163469426633</v>
      </c>
      <c r="E834" s="0" t="n">
        <v>774.068095303882</v>
      </c>
      <c r="F834" s="0" t="n">
        <v>1177.91043287648</v>
      </c>
      <c r="G834" s="0" t="n">
        <v>847.468841555563</v>
      </c>
      <c r="H834" s="0" t="n">
        <v>690.831658772542</v>
      </c>
      <c r="I834" s="0" t="n">
        <v>832.806556363041</v>
      </c>
      <c r="J834" s="0" t="n">
        <v>956.622492344749</v>
      </c>
      <c r="K834" s="0" t="n">
        <v>1284.79786440803</v>
      </c>
      <c r="L834" s="0" t="n">
        <v>569.752632077818</v>
      </c>
      <c r="M834" s="0" t="n">
        <v>560.852127520595</v>
      </c>
      <c r="N834" s="0" t="n">
        <v>715.169831566118</v>
      </c>
      <c r="O834" s="0" t="n">
        <v>980.474388112227</v>
      </c>
    </row>
    <row r="835" customFormat="false" ht="15" hidden="false" customHeight="false" outlineLevel="0" collapsed="false">
      <c r="A835" s="0" t="n">
        <v>834</v>
      </c>
      <c r="B835" s="0" t="n">
        <v>876.482111098921</v>
      </c>
      <c r="C835" s="0" t="n">
        <v>748.674044648922</v>
      </c>
      <c r="D835" s="0" t="n">
        <v>639.58379386364</v>
      </c>
      <c r="E835" s="0" t="n">
        <v>767.732433989121</v>
      </c>
      <c r="F835" s="0" t="n">
        <v>1169.27734052179</v>
      </c>
      <c r="G835" s="0" t="n">
        <v>1044.30042641171</v>
      </c>
      <c r="H835" s="0" t="n">
        <v>771.013622862342</v>
      </c>
      <c r="I835" s="0" t="n">
        <v>855.488774724621</v>
      </c>
      <c r="J835" s="0" t="n">
        <v>955.446185027148</v>
      </c>
      <c r="K835" s="0" t="n">
        <v>1243.42614046037</v>
      </c>
      <c r="L835" s="0" t="n">
        <v>751.712988798919</v>
      </c>
      <c r="M835" s="0" t="n">
        <v>597.087208448662</v>
      </c>
      <c r="N835" s="0" t="n">
        <v>648.369779220454</v>
      </c>
      <c r="O835" s="0" t="n">
        <v>909.021480216236</v>
      </c>
    </row>
    <row r="836" customFormat="false" ht="15" hidden="false" customHeight="false" outlineLevel="0" collapsed="false">
      <c r="A836" s="0" t="n">
        <v>835</v>
      </c>
      <c r="B836" s="0" t="n">
        <v>964.497148864241</v>
      </c>
      <c r="C836" s="0" t="n">
        <v>764.667580215011</v>
      </c>
      <c r="D836" s="0" t="n">
        <v>679.003100223852</v>
      </c>
      <c r="E836" s="0" t="n">
        <v>793.130981634227</v>
      </c>
      <c r="F836" s="0" t="n">
        <v>1173.40307318315</v>
      </c>
      <c r="G836" s="0" t="n">
        <v>1108.41320720662</v>
      </c>
      <c r="H836" s="0" t="n">
        <v>878.144811921448</v>
      </c>
      <c r="I836" s="0" t="n">
        <v>806.674568324797</v>
      </c>
      <c r="J836" s="0" t="n">
        <v>864.096990988993</v>
      </c>
      <c r="K836" s="0" t="n">
        <v>1167.54820420795</v>
      </c>
      <c r="L836" s="0" t="n">
        <v>755.572476557994</v>
      </c>
      <c r="M836" s="0" t="n">
        <v>600.360901737834</v>
      </c>
      <c r="N836" s="0" t="n">
        <v>565.173613336664</v>
      </c>
      <c r="O836" s="0" t="n">
        <v>781.222354282042</v>
      </c>
    </row>
    <row r="837" customFormat="false" ht="15" hidden="false" customHeight="false" outlineLevel="0" collapsed="false">
      <c r="A837" s="0" t="n">
        <v>836</v>
      </c>
      <c r="B837" s="0" t="n">
        <v>3486.37500264421</v>
      </c>
      <c r="C837" s="0" t="n">
        <v>6096.90401470883</v>
      </c>
      <c r="D837" s="0" t="n">
        <v>3403.82115734098</v>
      </c>
      <c r="E837" s="0" t="n">
        <v>5206.95483500086</v>
      </c>
      <c r="F837" s="0" t="n">
        <v>5395.63458798241</v>
      </c>
      <c r="G837" s="0" t="n">
        <v>2546.65754736186</v>
      </c>
      <c r="H837" s="0" t="n">
        <v>2118.47781541618</v>
      </c>
      <c r="I837" s="0" t="n">
        <v>2273.41439693752</v>
      </c>
      <c r="J837" s="0" t="n">
        <v>2336.5686083234</v>
      </c>
      <c r="K837" s="0" t="n">
        <v>2047.1191717429</v>
      </c>
      <c r="L837" s="0" t="n">
        <v>2839.43512092114</v>
      </c>
      <c r="M837" s="0" t="n">
        <v>4768.76793730451</v>
      </c>
      <c r="N837" s="0" t="n">
        <v>6427.57876931578</v>
      </c>
      <c r="O837" s="0" t="n">
        <v>6240.78548407984</v>
      </c>
    </row>
    <row r="838" customFormat="false" ht="15" hidden="false" customHeight="false" outlineLevel="0" collapsed="false">
      <c r="A838" s="0" t="n">
        <v>837</v>
      </c>
      <c r="B838" s="0" t="n">
        <v>1294.75513636538</v>
      </c>
      <c r="C838" s="0" t="n">
        <v>1083.62046133556</v>
      </c>
      <c r="D838" s="0" t="n">
        <v>951.888396593905</v>
      </c>
      <c r="E838" s="0" t="n">
        <v>1150.37650366888</v>
      </c>
      <c r="F838" s="0" t="n">
        <v>1817.48487713298</v>
      </c>
      <c r="G838" s="0" t="n">
        <v>1163.83974233714</v>
      </c>
      <c r="H838" s="0" t="n">
        <v>829.262740240179</v>
      </c>
      <c r="I838" s="0" t="n">
        <v>788.000805924501</v>
      </c>
      <c r="J838" s="0" t="n">
        <v>896.535405973943</v>
      </c>
      <c r="K838" s="0" t="n">
        <v>1175.83460652207</v>
      </c>
      <c r="L838" s="0" t="n">
        <v>823.858884760592</v>
      </c>
      <c r="M838" s="0" t="n">
        <v>695.069738400732</v>
      </c>
      <c r="N838" s="0" t="n">
        <v>761.250095965424</v>
      </c>
      <c r="O838" s="0" t="n">
        <v>861.944958058881</v>
      </c>
    </row>
    <row r="839" customFormat="false" ht="15" hidden="false" customHeight="false" outlineLevel="0" collapsed="false">
      <c r="A839" s="0" t="n">
        <v>838</v>
      </c>
      <c r="B839" s="0" t="n">
        <v>1126.72491404803</v>
      </c>
      <c r="C839" s="0" t="n">
        <v>1428.07460264836</v>
      </c>
      <c r="D839" s="0" t="n">
        <v>1651.10999473124</v>
      </c>
      <c r="E839" s="0" t="n">
        <v>2287.97176723796</v>
      </c>
      <c r="F839" s="0" t="n">
        <v>2844.94305313892</v>
      </c>
      <c r="G839" s="0" t="n">
        <v>1056.03363798927</v>
      </c>
      <c r="H839" s="0" t="n">
        <v>1178.08904507202</v>
      </c>
      <c r="I839" s="0" t="n">
        <v>1291.84197625105</v>
      </c>
      <c r="J839" s="0" t="n">
        <v>1142.01490990515</v>
      </c>
      <c r="K839" s="0" t="n">
        <v>2118.5593619395</v>
      </c>
      <c r="L839" s="0" t="n">
        <v>1489.59320688913</v>
      </c>
      <c r="M839" s="0" t="n">
        <v>1187.59796992488</v>
      </c>
      <c r="N839" s="0" t="n">
        <v>1029.16662473607</v>
      </c>
      <c r="O839" s="0" t="n">
        <v>1018.7905826212</v>
      </c>
    </row>
    <row r="840" customFormat="false" ht="15" hidden="false" customHeight="false" outlineLevel="0" collapsed="false">
      <c r="A840" s="0" t="n">
        <v>839</v>
      </c>
      <c r="B840" s="0" t="n">
        <v>1174.51502130878</v>
      </c>
      <c r="C840" s="0" t="n">
        <v>1351.38028651638</v>
      </c>
      <c r="D840" s="0" t="n">
        <v>2590.10509299987</v>
      </c>
      <c r="E840" s="0" t="n">
        <v>2821.34968761838</v>
      </c>
      <c r="F840" s="0" t="n">
        <v>1406.73337627086</v>
      </c>
      <c r="G840" s="0" t="n">
        <v>1197.48262008707</v>
      </c>
      <c r="H840" s="0" t="n">
        <v>1223.1061582429</v>
      </c>
      <c r="I840" s="0" t="n">
        <v>996.859901399507</v>
      </c>
      <c r="J840" s="0" t="n">
        <v>1154.42538270773</v>
      </c>
      <c r="K840" s="0" t="n">
        <v>3474.73501143717</v>
      </c>
      <c r="L840" s="0" t="n">
        <v>1174.7081484771</v>
      </c>
      <c r="M840" s="0" t="n">
        <v>917.020111784403</v>
      </c>
      <c r="N840" s="0" t="n">
        <v>1070.75408663583</v>
      </c>
      <c r="O840" s="0" t="n">
        <v>1446.38267171077</v>
      </c>
    </row>
    <row r="841" customFormat="false" ht="15" hidden="false" customHeight="false" outlineLevel="0" collapsed="false">
      <c r="A841" s="0" t="n">
        <v>840</v>
      </c>
      <c r="B841" s="0" t="n">
        <v>1531.07400021101</v>
      </c>
      <c r="C841" s="0" t="n">
        <v>1490.42667083862</v>
      </c>
      <c r="D841" s="0" t="n">
        <v>1206.12969400924</v>
      </c>
      <c r="E841" s="0" t="n">
        <v>2910.5039142519</v>
      </c>
      <c r="F841" s="0" t="n">
        <v>899.843224899072</v>
      </c>
      <c r="G841" s="0" t="n">
        <v>1231.71608671948</v>
      </c>
      <c r="H841" s="0" t="n">
        <v>1326.24387365613</v>
      </c>
      <c r="I841" s="0" t="n">
        <v>1327.51945010274</v>
      </c>
      <c r="J841" s="0" t="n">
        <v>1622.86134772782</v>
      </c>
      <c r="K841" s="0" t="n">
        <v>3020.30408304375</v>
      </c>
      <c r="L841" s="0" t="n">
        <v>1352.96224887538</v>
      </c>
      <c r="M841" s="0" t="n">
        <v>1110.73644645029</v>
      </c>
      <c r="N841" s="0" t="n">
        <v>903.934744709</v>
      </c>
      <c r="O841" s="0" t="n">
        <v>2097.35853617347</v>
      </c>
    </row>
    <row r="842" customFormat="false" ht="15" hidden="false" customHeight="false" outlineLevel="0" collapsed="false">
      <c r="A842" s="0" t="n">
        <v>841</v>
      </c>
      <c r="B842" s="0" t="n">
        <v>-32.374415799988</v>
      </c>
      <c r="C842" s="0" t="n">
        <v>360.041887392985</v>
      </c>
      <c r="D842" s="0" t="n">
        <v>-15.0571310423048</v>
      </c>
      <c r="E842" s="0" t="n">
        <v>-19.0693621809217</v>
      </c>
      <c r="F842" s="0" t="n">
        <v>-40.9798383189678</v>
      </c>
      <c r="G842" s="0" t="n">
        <v>146.798695780213</v>
      </c>
      <c r="H842" s="0" t="n">
        <v>398.148754566408</v>
      </c>
      <c r="I842" s="0" t="n">
        <v>123.650946232778</v>
      </c>
      <c r="J842" s="0" t="n">
        <v>144.344425526403</v>
      </c>
      <c r="K842" s="0" t="n">
        <v>18.1956394591892</v>
      </c>
      <c r="L842" s="0" t="n">
        <v>308.133681660356</v>
      </c>
      <c r="M842" s="0" t="n">
        <v>45.7792291577803</v>
      </c>
      <c r="N842" s="0" t="n">
        <v>-287.989570044294</v>
      </c>
      <c r="O842" s="0" t="n">
        <v>-286.008887440868</v>
      </c>
      <c r="P842" s="0" t="n">
        <v>-290.994819124756</v>
      </c>
    </row>
    <row r="843" customFormat="false" ht="15" hidden="false" customHeight="false" outlineLevel="0" collapsed="false">
      <c r="A843" s="0" t="n">
        <v>842</v>
      </c>
      <c r="B843" s="0" t="n">
        <v>386.602382211136</v>
      </c>
      <c r="C843" s="0" t="n">
        <v>517.896010748817</v>
      </c>
      <c r="D843" s="0" t="n">
        <v>333.566189032846</v>
      </c>
      <c r="E843" s="0" t="n">
        <v>287.492599666963</v>
      </c>
      <c r="F843" s="0" t="n">
        <v>298.188366608642</v>
      </c>
      <c r="G843" s="0" t="n">
        <v>517.216193910803</v>
      </c>
      <c r="H843" s="0" t="n">
        <v>695.958853026383</v>
      </c>
      <c r="I843" s="0" t="n">
        <v>449.661078346567</v>
      </c>
      <c r="J843" s="0" t="n">
        <v>414.581725149079</v>
      </c>
      <c r="K843" s="0" t="n">
        <v>468.568142004783</v>
      </c>
      <c r="L843" s="0" t="n">
        <v>629.118918647405</v>
      </c>
      <c r="M843" s="0" t="n">
        <v>470.052035026669</v>
      </c>
      <c r="N843" s="0" t="n">
        <v>127.017719711716</v>
      </c>
      <c r="O843" s="0" t="n">
        <v>80.6439792306299</v>
      </c>
      <c r="P843" s="0" t="n">
        <v>105.702597531651</v>
      </c>
    </row>
    <row r="844" customFormat="false" ht="15" hidden="false" customHeight="false" outlineLevel="0" collapsed="false">
      <c r="A844" s="0" t="n">
        <v>843</v>
      </c>
      <c r="B844" s="0" t="n">
        <v>404.314208012606</v>
      </c>
      <c r="C844" s="0" t="n">
        <v>457.141285987526</v>
      </c>
      <c r="D844" s="0" t="n">
        <v>305.541800682081</v>
      </c>
      <c r="E844" s="0" t="n">
        <v>282.937987107073</v>
      </c>
      <c r="F844" s="0" t="n">
        <v>319.809362438435</v>
      </c>
      <c r="G844" s="0" t="n">
        <v>490.104015828834</v>
      </c>
      <c r="H844" s="0" t="n">
        <v>705.205698505484</v>
      </c>
      <c r="I844" s="0" t="n">
        <v>535.576828988117</v>
      </c>
      <c r="J844" s="0" t="n">
        <v>479.042908006332</v>
      </c>
      <c r="K844" s="0" t="n">
        <v>471.078533916855</v>
      </c>
      <c r="L844" s="0" t="n">
        <v>581.075437509986</v>
      </c>
      <c r="M844" s="0" t="n">
        <v>470.390520928387</v>
      </c>
      <c r="N844" s="0" t="n">
        <v>228.437028897432</v>
      </c>
      <c r="O844" s="0" t="n">
        <v>174.331774967957</v>
      </c>
      <c r="P844" s="0" t="n">
        <v>203.923197708808</v>
      </c>
    </row>
    <row r="845" customFormat="false" ht="15" hidden="false" customHeight="false" outlineLevel="0" collapsed="false">
      <c r="A845" s="0" t="n">
        <v>844</v>
      </c>
      <c r="B845" s="0" t="n">
        <v>429.837697995223</v>
      </c>
      <c r="C845" s="0" t="n">
        <v>431.003002854814</v>
      </c>
      <c r="D845" s="0" t="n">
        <v>317.918902363536</v>
      </c>
      <c r="E845" s="0" t="n">
        <v>310.340778812645</v>
      </c>
      <c r="F845" s="0" t="n">
        <v>354.108327793114</v>
      </c>
      <c r="G845" s="0" t="n">
        <v>502.327652718273</v>
      </c>
      <c r="H845" s="0" t="n">
        <v>712.570474509114</v>
      </c>
      <c r="I845" s="0" t="n">
        <v>572.088206704395</v>
      </c>
      <c r="J845" s="0" t="n">
        <v>516.271884134588</v>
      </c>
      <c r="K845" s="0" t="n">
        <v>505.470549018942</v>
      </c>
      <c r="L845" s="0" t="n">
        <v>617.95254738839</v>
      </c>
      <c r="M845" s="0" t="n">
        <v>462.770552542489</v>
      </c>
      <c r="N845" s="0" t="n">
        <v>302.082131331918</v>
      </c>
      <c r="O845" s="0" t="n">
        <v>260.099951993542</v>
      </c>
      <c r="P845" s="0" t="n">
        <v>296.1258498957</v>
      </c>
    </row>
    <row r="846" customFormat="false" ht="15" hidden="false" customHeight="false" outlineLevel="0" collapsed="false">
      <c r="A846" s="0" t="n">
        <v>845</v>
      </c>
      <c r="B846" s="0" t="n">
        <v>421.516802416667</v>
      </c>
      <c r="C846" s="0" t="n">
        <v>413.895797040663</v>
      </c>
      <c r="D846" s="0" t="n">
        <v>324.954156521552</v>
      </c>
      <c r="E846" s="0" t="n">
        <v>316.185696079607</v>
      </c>
      <c r="F846" s="0" t="n">
        <v>352.389773837406</v>
      </c>
      <c r="G846" s="0" t="n">
        <v>482.206089446667</v>
      </c>
      <c r="H846" s="0" t="n">
        <v>718.102104449863</v>
      </c>
      <c r="I846" s="0" t="n">
        <v>591.236502354228</v>
      </c>
      <c r="J846" s="0" t="n">
        <v>537.620589047331</v>
      </c>
      <c r="K846" s="0" t="n">
        <v>510.800515799943</v>
      </c>
      <c r="L846" s="0" t="n">
        <v>593.724476898634</v>
      </c>
      <c r="M846" s="0" t="n">
        <v>460.228019882558</v>
      </c>
      <c r="N846" s="0" t="n">
        <v>340.81840174202</v>
      </c>
      <c r="O846" s="0" t="n">
        <v>301.426301665891</v>
      </c>
      <c r="P846" s="0" t="n">
        <v>325.04051568348</v>
      </c>
    </row>
    <row r="847" customFormat="false" ht="15" hidden="false" customHeight="false" outlineLevel="0" collapsed="false">
      <c r="A847" s="0" t="n">
        <v>846</v>
      </c>
      <c r="B847" s="0" t="n">
        <v>418.84372614079</v>
      </c>
      <c r="C847" s="0" t="n">
        <v>405.175327967745</v>
      </c>
      <c r="D847" s="0" t="n">
        <v>325.248593378234</v>
      </c>
      <c r="E847" s="0" t="n">
        <v>317.106590506664</v>
      </c>
      <c r="F847" s="0" t="n">
        <v>351.101083266072</v>
      </c>
      <c r="G847" s="0" t="n">
        <v>474.128091531355</v>
      </c>
      <c r="H847" s="0" t="n">
        <v>722.759062717344</v>
      </c>
      <c r="I847" s="0" t="n">
        <v>599.334034168369</v>
      </c>
      <c r="J847" s="0" t="n">
        <v>545.407403244067</v>
      </c>
      <c r="K847" s="0" t="n">
        <v>512.932293272761</v>
      </c>
      <c r="L847" s="0" t="n">
        <v>587.234623617749</v>
      </c>
      <c r="M847" s="0" t="n">
        <v>457.352469714781</v>
      </c>
      <c r="N847" s="0" t="n">
        <v>352.459241926549</v>
      </c>
      <c r="O847" s="0" t="n">
        <v>315.704038666779</v>
      </c>
      <c r="P847" s="0" t="n">
        <v>335.371830426962</v>
      </c>
    </row>
    <row r="848" customFormat="false" ht="15" hidden="false" customHeight="false" outlineLevel="0" collapsed="false">
      <c r="A848" s="0" t="n">
        <v>847</v>
      </c>
      <c r="B848" s="0" t="n">
        <v>404.988511276483</v>
      </c>
      <c r="C848" s="0" t="n">
        <v>395.163639836622</v>
      </c>
      <c r="D848" s="0" t="n">
        <v>318.065983553358</v>
      </c>
      <c r="E848" s="0" t="n">
        <v>306.828958925553</v>
      </c>
      <c r="F848" s="0" t="n">
        <v>335.815997635753</v>
      </c>
      <c r="G848" s="0" t="n">
        <v>446.156347896025</v>
      </c>
      <c r="H848" s="0" t="n">
        <v>744.190791127903</v>
      </c>
      <c r="I848" s="0" t="n">
        <v>616.97771392136</v>
      </c>
      <c r="J848" s="0" t="n">
        <v>552.880146901452</v>
      </c>
      <c r="K848" s="0" t="n">
        <v>507.610492731541</v>
      </c>
      <c r="L848" s="0" t="n">
        <v>560.821605057557</v>
      </c>
      <c r="M848" s="0" t="n">
        <v>468.170950836144</v>
      </c>
      <c r="N848" s="0" t="n">
        <v>366.565986295486</v>
      </c>
      <c r="O848" s="0" t="n">
        <v>323.979897391211</v>
      </c>
      <c r="P848" s="0" t="n">
        <v>333.235915147403</v>
      </c>
    </row>
    <row r="849" customFormat="false" ht="15" hidden="false" customHeight="false" outlineLevel="0" collapsed="false">
      <c r="A849" s="0" t="n">
        <v>848</v>
      </c>
      <c r="B849" s="0" t="n">
        <v>409.704502246824</v>
      </c>
      <c r="C849" s="0" t="n">
        <v>384.146404933614</v>
      </c>
      <c r="D849" s="0" t="n">
        <v>323.615757942451</v>
      </c>
      <c r="E849" s="0" t="n">
        <v>316.049531906139</v>
      </c>
      <c r="F849" s="0" t="n">
        <v>343.756203576148</v>
      </c>
      <c r="G849" s="0" t="n">
        <v>448.291627247904</v>
      </c>
      <c r="H849" s="0" t="n">
        <v>749.25752240797</v>
      </c>
      <c r="I849" s="0" t="n">
        <v>632.39273954227</v>
      </c>
      <c r="J849" s="0" t="n">
        <v>567.135728787723</v>
      </c>
      <c r="K849" s="0" t="n">
        <v>514.459782194817</v>
      </c>
      <c r="L849" s="0" t="n">
        <v>569.060139869128</v>
      </c>
      <c r="M849" s="0" t="n">
        <v>454.015898783937</v>
      </c>
      <c r="N849" s="0" t="n">
        <v>379.126333628621</v>
      </c>
      <c r="O849" s="0" t="n">
        <v>346.441315546234</v>
      </c>
      <c r="P849" s="0" t="n">
        <v>353.939636235977</v>
      </c>
    </row>
    <row r="850" customFormat="false" ht="15" hidden="false" customHeight="false" outlineLevel="0" collapsed="false">
      <c r="A850" s="0" t="n">
        <v>849</v>
      </c>
      <c r="B850" s="0" t="n">
        <v>398.040579142383</v>
      </c>
      <c r="C850" s="0" t="n">
        <v>374.158855805179</v>
      </c>
      <c r="D850" s="0" t="n">
        <v>320.877756989551</v>
      </c>
      <c r="E850" s="0" t="n">
        <v>311.5292604825</v>
      </c>
      <c r="F850" s="0" t="n">
        <v>332.624400699744</v>
      </c>
      <c r="G850" s="0" t="n">
        <v>424.079969244268</v>
      </c>
      <c r="H850" s="0" t="n">
        <v>780.06674163025</v>
      </c>
      <c r="I850" s="0" t="n">
        <v>666.296439307565</v>
      </c>
      <c r="J850" s="0" t="n">
        <v>582.602669136901</v>
      </c>
      <c r="K850" s="0" t="n">
        <v>510.598553674363</v>
      </c>
      <c r="L850" s="0" t="n">
        <v>545.778979424736</v>
      </c>
      <c r="M850" s="0" t="n">
        <v>459.687123649238</v>
      </c>
      <c r="N850" s="0" t="n">
        <v>395.779510650522</v>
      </c>
      <c r="O850" s="0" t="n">
        <v>360.936867700724</v>
      </c>
      <c r="P850" s="0" t="n">
        <v>357.70981045151</v>
      </c>
    </row>
    <row r="851" customFormat="false" ht="15" hidden="false" customHeight="false" outlineLevel="0" collapsed="false">
      <c r="A851" s="0" t="n">
        <v>850</v>
      </c>
      <c r="B851" s="0" t="n">
        <v>386.303279501298</v>
      </c>
      <c r="C851" s="0" t="n">
        <v>364.25126719248</v>
      </c>
      <c r="D851" s="0" t="n">
        <v>326.535349115661</v>
      </c>
      <c r="E851" s="0" t="n">
        <v>310.477603945268</v>
      </c>
      <c r="F851" s="0" t="n">
        <v>324.649381129994</v>
      </c>
      <c r="G851" s="0" t="n">
        <v>415.675113982375</v>
      </c>
      <c r="H851" s="0" t="n">
        <v>810.857796572756</v>
      </c>
      <c r="I851" s="0" t="n">
        <v>740.361492902995</v>
      </c>
      <c r="J851" s="0" t="n">
        <v>608.385619582662</v>
      </c>
      <c r="K851" s="0" t="n">
        <v>504.755058665339</v>
      </c>
      <c r="L851" s="0" t="n">
        <v>522.910086279606</v>
      </c>
      <c r="M851" s="0" t="n">
        <v>459.692858011679</v>
      </c>
      <c r="N851" s="0" t="n">
        <v>422.551772267609</v>
      </c>
      <c r="O851" s="0" t="n">
        <v>378.676526256449</v>
      </c>
      <c r="P851" s="0" t="n">
        <v>363.528725768799</v>
      </c>
    </row>
    <row r="852" customFormat="false" ht="15" hidden="false" customHeight="false" outlineLevel="0" collapsed="false">
      <c r="A852" s="0" t="n">
        <v>851</v>
      </c>
      <c r="B852" s="0" t="n">
        <v>387.097957568725</v>
      </c>
      <c r="C852" s="0" t="n">
        <v>348.622443794084</v>
      </c>
      <c r="D852" s="0" t="n">
        <v>329.221052790845</v>
      </c>
      <c r="E852" s="0" t="n">
        <v>301.416903603018</v>
      </c>
      <c r="F852" s="0" t="n">
        <v>313.788213931611</v>
      </c>
      <c r="G852" s="0" t="n">
        <v>409.593742041259</v>
      </c>
      <c r="H852" s="0" t="n">
        <v>842.914402901657</v>
      </c>
      <c r="I852" s="0" t="n">
        <v>805.023532009744</v>
      </c>
      <c r="J852" s="0" t="n">
        <v>616.603415482905</v>
      </c>
      <c r="K852" s="0" t="n">
        <v>492.698278265623</v>
      </c>
      <c r="L852" s="0" t="n">
        <v>545.573392225143</v>
      </c>
      <c r="M852" s="0" t="n">
        <v>463.381104097539</v>
      </c>
      <c r="N852" s="0" t="n">
        <v>446.56049797959</v>
      </c>
      <c r="O852" s="0" t="n">
        <v>377.172979148207</v>
      </c>
      <c r="P852" s="0" t="n">
        <v>349.109378312684</v>
      </c>
    </row>
    <row r="853" customFormat="false" ht="15" hidden="false" customHeight="false" outlineLevel="0" collapsed="false">
      <c r="A853" s="0" t="n">
        <v>852</v>
      </c>
      <c r="B853" s="0" t="n">
        <v>399.590575726212</v>
      </c>
      <c r="C853" s="0" t="n">
        <v>341.180867803605</v>
      </c>
      <c r="D853" s="0" t="n">
        <v>330.941333575808</v>
      </c>
      <c r="E853" s="0" t="n">
        <v>294.954155460992</v>
      </c>
      <c r="F853" s="0" t="n">
        <v>302.305332876045</v>
      </c>
      <c r="G853" s="0" t="n">
        <v>391.527889904154</v>
      </c>
      <c r="H853" s="0" t="n">
        <v>875.273742482548</v>
      </c>
      <c r="I853" s="0" t="n">
        <v>781.198954413178</v>
      </c>
      <c r="J853" s="0" t="n">
        <v>615.149501985074</v>
      </c>
      <c r="K853" s="0" t="n">
        <v>501.683769634686</v>
      </c>
      <c r="L853" s="0" t="n">
        <v>567.62055434103</v>
      </c>
      <c r="M853" s="0" t="n">
        <v>466.378006239855</v>
      </c>
      <c r="N853" s="0" t="n">
        <v>450.495081572695</v>
      </c>
      <c r="O853" s="0" t="n">
        <v>371.624487980235</v>
      </c>
      <c r="P853" s="0" t="n">
        <v>346.94347335893</v>
      </c>
    </row>
    <row r="854" customFormat="false" ht="15" hidden="false" customHeight="false" outlineLevel="0" collapsed="false">
      <c r="A854" s="0" t="n">
        <v>853</v>
      </c>
      <c r="B854" s="0" t="n">
        <v>124.129326317368</v>
      </c>
      <c r="C854" s="0" t="n">
        <v>376.560902044699</v>
      </c>
      <c r="D854" s="0" t="n">
        <v>65.7519498913091</v>
      </c>
      <c r="E854" s="0" t="n">
        <v>97.4996146523792</v>
      </c>
      <c r="F854" s="0" t="n">
        <v>-2.88230060716935</v>
      </c>
      <c r="G854" s="0" t="n">
        <v>352.666721383212</v>
      </c>
      <c r="H854" s="0" t="n">
        <v>489.525311128218</v>
      </c>
      <c r="I854" s="0" t="n">
        <v>209.140103420422</v>
      </c>
      <c r="J854" s="0" t="n">
        <v>241.373310910844</v>
      </c>
      <c r="K854" s="0" t="n">
        <v>228.366998363535</v>
      </c>
      <c r="L854" s="0" t="n">
        <v>447.755204755677</v>
      </c>
      <c r="M854" s="0" t="n">
        <v>62.5402548472139</v>
      </c>
      <c r="N854" s="0" t="n">
        <v>-285.172625983748</v>
      </c>
      <c r="O854" s="0" t="n">
        <v>-284.663467783877</v>
      </c>
      <c r="P854" s="0" t="n">
        <v>-288.656255163457</v>
      </c>
    </row>
    <row r="855" customFormat="false" ht="15" hidden="false" customHeight="false" outlineLevel="0" collapsed="false">
      <c r="A855" s="0" t="n">
        <v>854</v>
      </c>
      <c r="B855" s="0" t="n">
        <v>629.811086466027</v>
      </c>
      <c r="C855" s="0" t="n">
        <v>706.286405654051</v>
      </c>
      <c r="D855" s="0" t="n">
        <v>457.479768991951</v>
      </c>
      <c r="E855" s="0" t="n">
        <v>368.751085217408</v>
      </c>
      <c r="F855" s="0" t="n">
        <v>408.476431282816</v>
      </c>
      <c r="G855" s="0" t="n">
        <v>789.090837281961</v>
      </c>
      <c r="H855" s="0" t="n">
        <v>920.033289560805</v>
      </c>
      <c r="I855" s="0" t="n">
        <v>614.3587680777</v>
      </c>
      <c r="J855" s="0" t="n">
        <v>549.72979803466</v>
      </c>
      <c r="K855" s="0" t="n">
        <v>663.722837702874</v>
      </c>
      <c r="L855" s="0" t="n">
        <v>949.347530905108</v>
      </c>
      <c r="M855" s="0" t="n">
        <v>642.363887881436</v>
      </c>
      <c r="N855" s="0" t="n">
        <v>203.838317579291</v>
      </c>
      <c r="O855" s="0" t="n">
        <v>133.264917882144</v>
      </c>
      <c r="P855" s="0" t="n">
        <v>181.778900048643</v>
      </c>
    </row>
    <row r="856" customFormat="false" ht="15" hidden="false" customHeight="false" outlineLevel="0" collapsed="false">
      <c r="A856" s="0" t="n">
        <v>855</v>
      </c>
      <c r="B856" s="0" t="n">
        <v>583.3348463697</v>
      </c>
      <c r="C856" s="0" t="n">
        <v>505.063098862832</v>
      </c>
      <c r="D856" s="0" t="n">
        <v>359.236095673939</v>
      </c>
      <c r="E856" s="0" t="n">
        <v>364.905056476338</v>
      </c>
      <c r="F856" s="0" t="n">
        <v>382.165179217815</v>
      </c>
      <c r="G856" s="0" t="n">
        <v>557.725743386062</v>
      </c>
      <c r="H856" s="0" t="n">
        <v>758.38995282248</v>
      </c>
      <c r="I856" s="0" t="n">
        <v>604.798987944103</v>
      </c>
      <c r="J856" s="0" t="n">
        <v>770.992009643105</v>
      </c>
      <c r="K856" s="0" t="n">
        <v>923.452150293994</v>
      </c>
      <c r="L856" s="0" t="n">
        <v>894.750958954952</v>
      </c>
      <c r="M856" s="0" t="n">
        <v>467.961878187106</v>
      </c>
      <c r="N856" s="0" t="n">
        <v>300.848557609045</v>
      </c>
      <c r="O856" s="0" t="n">
        <v>415.157176075917</v>
      </c>
      <c r="P856" s="0" t="n">
        <v>486.311686952308</v>
      </c>
    </row>
    <row r="857" customFormat="false" ht="15" hidden="false" customHeight="false" outlineLevel="0" collapsed="false">
      <c r="A857" s="0" t="n">
        <v>856</v>
      </c>
      <c r="B857" s="0" t="n">
        <v>616.13094162175</v>
      </c>
      <c r="C857" s="0" t="n">
        <v>631.861639735393</v>
      </c>
      <c r="D857" s="0" t="n">
        <v>474.696666078679</v>
      </c>
      <c r="E857" s="0" t="n">
        <v>470.745489360529</v>
      </c>
      <c r="F857" s="0" t="n">
        <v>546.253562233053</v>
      </c>
      <c r="G857" s="0" t="n">
        <v>782.306843769903</v>
      </c>
      <c r="H857" s="0" t="n">
        <v>913.818770200415</v>
      </c>
      <c r="I857" s="0" t="n">
        <v>742.947171738292</v>
      </c>
      <c r="J857" s="0" t="n">
        <v>690.904016497413</v>
      </c>
      <c r="K857" s="0" t="n">
        <v>698.133197315668</v>
      </c>
      <c r="L857" s="0" t="n">
        <v>917.479917007381</v>
      </c>
      <c r="M857" s="0" t="n">
        <v>615.573277738324</v>
      </c>
      <c r="N857" s="0" t="n">
        <v>437.097856977383</v>
      </c>
      <c r="O857" s="0" t="n">
        <v>401.42900386033</v>
      </c>
      <c r="P857" s="0" t="n">
        <v>450.479307536241</v>
      </c>
    </row>
    <row r="858" customFormat="false" ht="15" hidden="false" customHeight="false" outlineLevel="0" collapsed="false">
      <c r="A858" s="0" t="n">
        <v>857</v>
      </c>
      <c r="B858" s="0" t="n">
        <v>608.624474986685</v>
      </c>
      <c r="C858" s="0" t="n">
        <v>621.860331907808</v>
      </c>
      <c r="D858" s="0" t="n">
        <v>504.58920690114</v>
      </c>
      <c r="E858" s="0" t="n">
        <v>500.381332535287</v>
      </c>
      <c r="F858" s="0" t="n">
        <v>561.07369484943</v>
      </c>
      <c r="G858" s="0" t="n">
        <v>772.477123551132</v>
      </c>
      <c r="H858" s="0" t="n">
        <v>914.489656718042</v>
      </c>
      <c r="I858" s="0" t="n">
        <v>758.367271794729</v>
      </c>
      <c r="J858" s="0" t="n">
        <v>708.450546607552</v>
      </c>
      <c r="K858" s="0" t="n">
        <v>696.787691186493</v>
      </c>
      <c r="L858" s="0" t="n">
        <v>896.378439337481</v>
      </c>
      <c r="M858" s="0" t="n">
        <v>601.031686985168</v>
      </c>
      <c r="N858" s="0" t="n">
        <v>483.606163094212</v>
      </c>
      <c r="O858" s="0" t="n">
        <v>452.483289674779</v>
      </c>
      <c r="P858" s="0" t="n">
        <v>489.934263251138</v>
      </c>
    </row>
    <row r="859" customFormat="false" ht="15" hidden="false" customHeight="false" outlineLevel="0" collapsed="false">
      <c r="A859" s="0" t="n">
        <v>858</v>
      </c>
      <c r="B859" s="0" t="n">
        <v>617.560933807354</v>
      </c>
      <c r="C859" s="0" t="n">
        <v>612.113023414251</v>
      </c>
      <c r="D859" s="0" t="n">
        <v>508.702761520649</v>
      </c>
      <c r="E859" s="0" t="n">
        <v>507.044908184637</v>
      </c>
      <c r="F859" s="0" t="n">
        <v>566.637806954621</v>
      </c>
      <c r="G859" s="0" t="n">
        <v>774.008007946568</v>
      </c>
      <c r="H859" s="0" t="n">
        <v>912.386856052682</v>
      </c>
      <c r="I859" s="0" t="n">
        <v>760.586871329676</v>
      </c>
      <c r="J859" s="0" t="n">
        <v>714.321781876558</v>
      </c>
      <c r="K859" s="0" t="n">
        <v>705.978794958582</v>
      </c>
      <c r="L859" s="0" t="n">
        <v>905.912961177926</v>
      </c>
      <c r="M859" s="0" t="n">
        <v>589.947091124515</v>
      </c>
      <c r="N859" s="0" t="n">
        <v>492.304492464751</v>
      </c>
      <c r="O859" s="0" t="n">
        <v>470.857312324685</v>
      </c>
      <c r="P859" s="0" t="n">
        <v>510.994487223436</v>
      </c>
    </row>
    <row r="860" customFormat="false" ht="15" hidden="false" customHeight="false" outlineLevel="0" collapsed="false">
      <c r="A860" s="0" t="n">
        <v>859</v>
      </c>
      <c r="B860" s="0" t="n">
        <v>383.859949314269</v>
      </c>
      <c r="C860" s="0" t="n">
        <v>487.242636311536</v>
      </c>
      <c r="D860" s="0" t="n">
        <v>1630.55586790859</v>
      </c>
      <c r="E860" s="0" t="n">
        <v>1337.83027537314</v>
      </c>
      <c r="F860" s="0" t="n">
        <v>1253.70037272899</v>
      </c>
      <c r="G860" s="0" t="n">
        <v>1263.76520521599</v>
      </c>
      <c r="H860" s="0" t="n">
        <v>693.404971427246</v>
      </c>
      <c r="I860" s="0" t="n">
        <v>1299.45670153468</v>
      </c>
      <c r="J860" s="0" t="n">
        <v>1872.15326121486</v>
      </c>
      <c r="K860" s="0" t="n">
        <v>1601.67296503285</v>
      </c>
      <c r="L860" s="0" t="n">
        <v>-228.634947405001</v>
      </c>
      <c r="M860" s="0" t="n">
        <v>600.136866161914</v>
      </c>
      <c r="N860" s="0" t="n">
        <v>1419.75590369285</v>
      </c>
      <c r="O860" s="0" t="n">
        <v>1307.92340714024</v>
      </c>
      <c r="P860" s="0" t="n">
        <v>257.144239841317</v>
      </c>
    </row>
    <row r="861" customFormat="false" ht="15" hidden="false" customHeight="false" outlineLevel="0" collapsed="false">
      <c r="A861" s="0" t="n">
        <v>860</v>
      </c>
      <c r="B861" s="0" t="n">
        <v>628.386313300776</v>
      </c>
      <c r="C861" s="0" t="n">
        <v>593.426134550516</v>
      </c>
      <c r="D861" s="0" t="n">
        <v>517.044490015131</v>
      </c>
      <c r="E861" s="0" t="n">
        <v>519.140027616216</v>
      </c>
      <c r="F861" s="0" t="n">
        <v>574.877756021366</v>
      </c>
      <c r="G861" s="0" t="n">
        <v>764.126951894241</v>
      </c>
      <c r="H861" s="0" t="n">
        <v>921.327347624679</v>
      </c>
      <c r="I861" s="0" t="n">
        <v>783.251534848761</v>
      </c>
      <c r="J861" s="0" t="n">
        <v>748.683652815379</v>
      </c>
      <c r="K861" s="0" t="n">
        <v>727.725006316849</v>
      </c>
      <c r="L861" s="0" t="n">
        <v>916.699753387736</v>
      </c>
      <c r="M861" s="0" t="n">
        <v>577.525656378228</v>
      </c>
      <c r="N861" s="0" t="n">
        <v>518.947053906441</v>
      </c>
      <c r="O861" s="0" t="n">
        <v>508.788472149847</v>
      </c>
      <c r="P861" s="0" t="n">
        <v>539.682391997636</v>
      </c>
    </row>
    <row r="862" customFormat="false" ht="15" hidden="false" customHeight="false" outlineLevel="0" collapsed="false">
      <c r="A862" s="0" t="n">
        <v>861</v>
      </c>
      <c r="B862" s="0" t="n">
        <v>618.228893144099</v>
      </c>
      <c r="C862" s="0" t="n">
        <v>689.034305964166</v>
      </c>
      <c r="D862" s="0" t="n">
        <v>533.345683556689</v>
      </c>
      <c r="E862" s="0" t="n">
        <v>502.380051813073</v>
      </c>
      <c r="F862" s="0" t="n">
        <v>528.885287077978</v>
      </c>
      <c r="G862" s="0" t="n">
        <v>673.823072534555</v>
      </c>
      <c r="H862" s="0" t="n">
        <v>950.120927618456</v>
      </c>
      <c r="I862" s="0" t="n">
        <v>709.416957625657</v>
      </c>
      <c r="J862" s="0" t="n">
        <v>602.474227381971</v>
      </c>
      <c r="K862" s="0" t="n">
        <v>750.633406126153</v>
      </c>
      <c r="L862" s="0" t="n">
        <v>895.10418529105</v>
      </c>
      <c r="M862" s="0" t="n">
        <v>704.833011976489</v>
      </c>
      <c r="N862" s="0" t="n">
        <v>449.693317218267</v>
      </c>
      <c r="O862" s="0" t="n">
        <v>428.174998816825</v>
      </c>
      <c r="P862" s="0" t="n">
        <v>577.702139968847</v>
      </c>
    </row>
    <row r="863" customFormat="false" ht="15" hidden="false" customHeight="false" outlineLevel="0" collapsed="false">
      <c r="A863" s="0" t="n">
        <v>862</v>
      </c>
      <c r="B863" s="0" t="n">
        <v>639.823194210389</v>
      </c>
      <c r="C863" s="0" t="n">
        <v>598.996855633754</v>
      </c>
      <c r="D863" s="0" t="n">
        <v>536.119892797938</v>
      </c>
      <c r="E863" s="0" t="n">
        <v>540.301642673039</v>
      </c>
      <c r="F863" s="0" t="n">
        <v>566.103146263731</v>
      </c>
      <c r="G863" s="0" t="n">
        <v>747.410661834631</v>
      </c>
      <c r="H863" s="0" t="n">
        <v>943.636981040444</v>
      </c>
      <c r="I863" s="0" t="n">
        <v>914.187809917695</v>
      </c>
      <c r="J863" s="0" t="n">
        <v>823.19189487282</v>
      </c>
      <c r="K863" s="0" t="n">
        <v>747.291202228719</v>
      </c>
      <c r="L863" s="0" t="n">
        <v>879.298706370254</v>
      </c>
      <c r="M863" s="0" t="n">
        <v>570.592050991047</v>
      </c>
      <c r="N863" s="0" t="n">
        <v>558.944306177914</v>
      </c>
      <c r="O863" s="0" t="n">
        <v>575.710519200602</v>
      </c>
      <c r="P863" s="0" t="n">
        <v>582.90886374848</v>
      </c>
    </row>
    <row r="864" customFormat="false" ht="15" hidden="false" customHeight="false" outlineLevel="0" collapsed="false">
      <c r="A864" s="0" t="n">
        <v>863</v>
      </c>
      <c r="B864" s="0" t="n">
        <v>685.167388793834</v>
      </c>
      <c r="C864" s="0" t="n">
        <v>601.254640507018</v>
      </c>
      <c r="D864" s="0" t="n">
        <v>554.779988725564</v>
      </c>
      <c r="E864" s="0" t="n">
        <v>539.56707834727</v>
      </c>
      <c r="F864" s="0" t="n">
        <v>588.00084512758</v>
      </c>
      <c r="G864" s="0" t="n">
        <v>832.366566194733</v>
      </c>
      <c r="H864" s="0" t="n">
        <v>919.033306746315</v>
      </c>
      <c r="I864" s="0" t="n">
        <v>1025.5898768195</v>
      </c>
      <c r="J864" s="0" t="n">
        <v>855.520473778116</v>
      </c>
      <c r="K864" s="0" t="n">
        <v>751.659812245974</v>
      </c>
      <c r="L864" s="0" t="n">
        <v>971.835129836637</v>
      </c>
      <c r="M864" s="0" t="n">
        <v>592.681148995743</v>
      </c>
      <c r="N864" s="0" t="n">
        <v>584.809895619386</v>
      </c>
      <c r="O864" s="0" t="n">
        <v>570.118451027397</v>
      </c>
      <c r="P864" s="0" t="n">
        <v>581.61072431164</v>
      </c>
    </row>
    <row r="865" customFormat="false" ht="15" hidden="false" customHeight="false" outlineLevel="0" collapsed="false">
      <c r="A865" s="0" t="n">
        <v>864</v>
      </c>
      <c r="B865" s="0" t="n">
        <v>752.897533435392</v>
      </c>
      <c r="C865" s="0" t="n">
        <v>578.512860740762</v>
      </c>
      <c r="D865" s="0" t="n">
        <v>563.294411986005</v>
      </c>
      <c r="E865" s="0" t="n">
        <v>536.817771190554</v>
      </c>
      <c r="F865" s="0" t="n">
        <v>591.768618572999</v>
      </c>
      <c r="G865" s="0" t="n">
        <v>849.27223924633</v>
      </c>
      <c r="H865" s="0" t="n">
        <v>939.271931379217</v>
      </c>
      <c r="I865" s="0" t="n">
        <v>1039.59801642647</v>
      </c>
      <c r="J865" s="0" t="n">
        <v>878.14949168674</v>
      </c>
      <c r="K865" s="0" t="n">
        <v>782.299732583504</v>
      </c>
      <c r="L865" s="0" t="n">
        <v>1085.28028609493</v>
      </c>
      <c r="M865" s="0" t="n">
        <v>617.26368048617</v>
      </c>
      <c r="N865" s="0" t="n">
        <v>614.422022922325</v>
      </c>
      <c r="O865" s="0" t="n">
        <v>565.593159188301</v>
      </c>
      <c r="P865" s="0" t="n">
        <v>579.600448909599</v>
      </c>
    </row>
    <row r="866" customFormat="false" ht="15" hidden="false" customHeight="false" outlineLevel="0" collapsed="false">
      <c r="A866" s="0" t="n">
        <v>865</v>
      </c>
      <c r="B866" s="0" t="n">
        <v>192.959751890588</v>
      </c>
      <c r="C866" s="0" t="n">
        <v>426.597922670662</v>
      </c>
      <c r="D866" s="0" t="n">
        <v>226.050998427252</v>
      </c>
      <c r="E866" s="0" t="n">
        <v>283.199201977012</v>
      </c>
      <c r="F866" s="0" t="n">
        <v>218.714540992044</v>
      </c>
      <c r="G866" s="0" t="n">
        <v>513.230698566908</v>
      </c>
      <c r="H866" s="0" t="n">
        <v>381.958926039334</v>
      </c>
      <c r="I866" s="0" t="n">
        <v>423.878605869222</v>
      </c>
      <c r="J866" s="0" t="n">
        <v>531.261329607415</v>
      </c>
      <c r="K866" s="0" t="n">
        <v>629.225998532143</v>
      </c>
      <c r="L866" s="0" t="n">
        <v>555.298124986966</v>
      </c>
      <c r="M866" s="0" t="n">
        <v>172.838371144877</v>
      </c>
      <c r="N866" s="0" t="n">
        <v>-288.704895101039</v>
      </c>
      <c r="O866" s="0" t="n">
        <v>-279.523176928098</v>
      </c>
      <c r="P866" s="0" t="n">
        <v>-290.802764076302</v>
      </c>
    </row>
    <row r="867" customFormat="false" ht="15" hidden="false" customHeight="false" outlineLevel="0" collapsed="false">
      <c r="A867" s="0" t="n">
        <v>866</v>
      </c>
      <c r="B867" s="0" t="n">
        <v>888.888686373937</v>
      </c>
      <c r="C867" s="0" t="n">
        <v>779.552347380101</v>
      </c>
      <c r="D867" s="0" t="n">
        <v>524.316287700748</v>
      </c>
      <c r="E867" s="0" t="n">
        <v>439.378257341183</v>
      </c>
      <c r="F867" s="0" t="n">
        <v>536.915619272323</v>
      </c>
      <c r="G867" s="0" t="n">
        <v>1024.97763894561</v>
      </c>
      <c r="H867" s="0" t="n">
        <v>1073.84756424025</v>
      </c>
      <c r="I867" s="0" t="n">
        <v>690.631223395548</v>
      </c>
      <c r="J867" s="0" t="n">
        <v>673.155510738158</v>
      </c>
      <c r="K867" s="0" t="n">
        <v>879.691134218042</v>
      </c>
      <c r="L867" s="0" t="n">
        <v>1236.37142590583</v>
      </c>
      <c r="M867" s="0" t="n">
        <v>727.360710145816</v>
      </c>
      <c r="N867" s="0" t="n">
        <v>241.516479960379</v>
      </c>
      <c r="O867" s="0" t="n">
        <v>201.469442243421</v>
      </c>
      <c r="P867" s="0" t="n">
        <v>316.752774665163</v>
      </c>
    </row>
    <row r="868" customFormat="false" ht="15" hidden="false" customHeight="false" outlineLevel="0" collapsed="false">
      <c r="A868" s="0" t="n">
        <v>867</v>
      </c>
      <c r="B868" s="0" t="n">
        <v>760.183135088329</v>
      </c>
      <c r="C868" s="0" t="n">
        <v>599.534412193751</v>
      </c>
      <c r="D868" s="0" t="n">
        <v>483.999619758771</v>
      </c>
      <c r="E868" s="0" t="n">
        <v>484.498360194846</v>
      </c>
      <c r="F868" s="0" t="n">
        <v>581.098232269586</v>
      </c>
      <c r="G868" s="0" t="n">
        <v>846.230512396158</v>
      </c>
      <c r="H868" s="0" t="n">
        <v>628.254575726227</v>
      </c>
      <c r="I868" s="0" t="n">
        <v>523.158966653174</v>
      </c>
      <c r="J868" s="0" t="n">
        <v>622.405377762659</v>
      </c>
      <c r="K868" s="0" t="n">
        <v>784.619742693193</v>
      </c>
      <c r="L868" s="0" t="n">
        <v>997.876458554713</v>
      </c>
      <c r="M868" s="0" t="n">
        <v>382.102552592086</v>
      </c>
      <c r="N868" s="0" t="n">
        <v>301.277288412335</v>
      </c>
      <c r="O868" s="0" t="n">
        <v>394.473491219042</v>
      </c>
      <c r="P868" s="0" t="n">
        <v>614.402057347664</v>
      </c>
    </row>
    <row r="869" customFormat="false" ht="15" hidden="false" customHeight="false" outlineLevel="0" collapsed="false">
      <c r="A869" s="0" t="n">
        <v>868</v>
      </c>
      <c r="B869" s="0" t="n">
        <v>746.534041509691</v>
      </c>
      <c r="C869" s="0" t="n">
        <v>620.529944815172</v>
      </c>
      <c r="D869" s="0" t="n">
        <v>519.826846801767</v>
      </c>
      <c r="E869" s="0" t="n">
        <v>507.720844796506</v>
      </c>
      <c r="F869" s="0" t="n">
        <v>580.905722127446</v>
      </c>
      <c r="G869" s="0" t="n">
        <v>797.924872949408</v>
      </c>
      <c r="H869" s="0" t="n">
        <v>762.137919947927</v>
      </c>
      <c r="I869" s="0" t="n">
        <v>655.253779310115</v>
      </c>
      <c r="J869" s="0" t="n">
        <v>626.718046618087</v>
      </c>
      <c r="K869" s="0" t="n">
        <v>713.285083927656</v>
      </c>
      <c r="L869" s="0" t="n">
        <v>1018.60924127983</v>
      </c>
      <c r="M869" s="0" t="n">
        <v>514.814862708662</v>
      </c>
      <c r="N869" s="0" t="n">
        <v>415.369324367096</v>
      </c>
      <c r="O869" s="0" t="n">
        <v>431.789955967767</v>
      </c>
      <c r="P869" s="0" t="n">
        <v>614.837112253731</v>
      </c>
    </row>
    <row r="870" customFormat="false" ht="15" hidden="false" customHeight="false" outlineLevel="0" collapsed="false">
      <c r="A870" s="0" t="n">
        <v>869</v>
      </c>
      <c r="B870" s="0" t="n">
        <v>761.129090127425</v>
      </c>
      <c r="C870" s="0" t="n">
        <v>783.973275018198</v>
      </c>
      <c r="D870" s="0" t="n">
        <v>636.732484263324</v>
      </c>
      <c r="E870" s="0" t="n">
        <v>635.133067588399</v>
      </c>
      <c r="F870" s="0" t="n">
        <v>724.211560100103</v>
      </c>
      <c r="G870" s="0" t="n">
        <v>1000.61675437157</v>
      </c>
      <c r="H870" s="0" t="n">
        <v>1074.42499542705</v>
      </c>
      <c r="I870" s="0" t="n">
        <v>881.169302013931</v>
      </c>
      <c r="J870" s="0" t="n">
        <v>811.150614158255</v>
      </c>
      <c r="K870" s="0" t="n">
        <v>837.34830282559</v>
      </c>
      <c r="L870" s="0" t="n">
        <v>1175.92231851021</v>
      </c>
      <c r="M870" s="0" t="n">
        <v>707.80815834807</v>
      </c>
      <c r="N870" s="0" t="n">
        <v>595.919869335954</v>
      </c>
      <c r="O870" s="0" t="n">
        <v>569.536550037676</v>
      </c>
      <c r="P870" s="0" t="n">
        <v>618.164526529755</v>
      </c>
    </row>
    <row r="871" customFormat="false" ht="15" hidden="false" customHeight="false" outlineLevel="0" collapsed="false">
      <c r="A871" s="0" t="n">
        <v>870</v>
      </c>
      <c r="B871" s="0" t="n">
        <v>647.917321001095</v>
      </c>
      <c r="C871" s="0" t="n">
        <v>644.623461456473</v>
      </c>
      <c r="D871" s="0" t="n">
        <v>514.27646142147</v>
      </c>
      <c r="E871" s="0" t="n">
        <v>487.641169237288</v>
      </c>
      <c r="F871" s="0" t="n">
        <v>524.771193743977</v>
      </c>
      <c r="G871" s="0" t="n">
        <v>732.15251656452</v>
      </c>
      <c r="H871" s="0" t="n">
        <v>996.34324326784</v>
      </c>
      <c r="I871" s="0" t="n">
        <v>817.740500809847</v>
      </c>
      <c r="J871" s="0" t="n">
        <v>785.028058486363</v>
      </c>
      <c r="K871" s="0" t="n">
        <v>766.523608193851</v>
      </c>
      <c r="L871" s="0" t="n">
        <v>936.493258037499</v>
      </c>
      <c r="M871" s="0" t="n">
        <v>647.982856507655</v>
      </c>
      <c r="N871" s="0" t="n">
        <v>556.801757444009</v>
      </c>
      <c r="O871" s="0" t="n">
        <v>504.172836680894</v>
      </c>
      <c r="P871" s="0" t="n">
        <v>532.695075254363</v>
      </c>
    </row>
    <row r="872" customFormat="false" ht="15" hidden="false" customHeight="false" outlineLevel="0" collapsed="false">
      <c r="A872" s="0" t="n">
        <v>871</v>
      </c>
      <c r="B872" s="0" t="n">
        <v>2473.35608526074</v>
      </c>
      <c r="C872" s="0" t="n">
        <v>1415.97188540962</v>
      </c>
      <c r="D872" s="0" t="n">
        <v>2205.62315310427</v>
      </c>
      <c r="E872" s="0" t="n">
        <v>2080.2012399669</v>
      </c>
      <c r="F872" s="0" t="n">
        <v>1698.86694023359</v>
      </c>
      <c r="G872" s="0" t="n">
        <v>1218.52353000001</v>
      </c>
      <c r="H872" s="0" t="n">
        <v>753.599786145791</v>
      </c>
      <c r="I872" s="0" t="n">
        <v>2616.8441016743</v>
      </c>
      <c r="J872" s="0" t="n">
        <v>2723.18219151067</v>
      </c>
      <c r="K872" s="0" t="n">
        <v>1594.19459798674</v>
      </c>
      <c r="L872" s="0" t="n">
        <v>3080.12362068712</v>
      </c>
      <c r="M872" s="0" t="n">
        <v>1427.70860444576</v>
      </c>
      <c r="N872" s="0" t="n">
        <v>2802.51155827017</v>
      </c>
      <c r="O872" s="0" t="n">
        <v>2607.08835687612</v>
      </c>
      <c r="P872" s="0" t="n">
        <v>1006.57961830463</v>
      </c>
    </row>
    <row r="873" customFormat="false" ht="15" hidden="false" customHeight="false" outlineLevel="0" collapsed="false">
      <c r="A873" s="0" t="n">
        <v>872</v>
      </c>
      <c r="B873" s="0" t="n">
        <v>797.293840612734</v>
      </c>
      <c r="C873" s="0" t="n">
        <v>769.412875139783</v>
      </c>
      <c r="D873" s="0" t="n">
        <v>670.548184787614</v>
      </c>
      <c r="E873" s="0" t="n">
        <v>673.279318557806</v>
      </c>
      <c r="F873" s="0" t="n">
        <v>753.334828592575</v>
      </c>
      <c r="G873" s="0" t="n">
        <v>1005.41361447725</v>
      </c>
      <c r="H873" s="0" t="n">
        <v>1073.81819604552</v>
      </c>
      <c r="I873" s="0" t="n">
        <v>898.480941961764</v>
      </c>
      <c r="J873" s="0" t="n">
        <v>879.987933131348</v>
      </c>
      <c r="K873" s="0" t="n">
        <v>899.43772513765</v>
      </c>
      <c r="L873" s="0" t="n">
        <v>1206.34572990991</v>
      </c>
      <c r="M873" s="0" t="n">
        <v>685.260432266822</v>
      </c>
      <c r="N873" s="0" t="n">
        <v>629.583866325071</v>
      </c>
      <c r="O873" s="0" t="n">
        <v>629.425047269898</v>
      </c>
      <c r="P873" s="0" t="n">
        <v>665.240545490816</v>
      </c>
    </row>
    <row r="874" customFormat="false" ht="15" hidden="false" customHeight="false" outlineLevel="0" collapsed="false">
      <c r="A874" s="0" t="n">
        <v>873</v>
      </c>
      <c r="B874" s="0" t="n">
        <v>651.465505083538</v>
      </c>
      <c r="C874" s="0" t="n">
        <v>826.152249073641</v>
      </c>
      <c r="D874" s="0" t="n">
        <v>647.968368871438</v>
      </c>
      <c r="E874" s="0" t="n">
        <v>567.870425968772</v>
      </c>
      <c r="F874" s="0" t="n">
        <v>664.865768161711</v>
      </c>
      <c r="G874" s="0" t="n">
        <v>933.816206539844</v>
      </c>
      <c r="H874" s="0" t="n">
        <v>1072.7400524558</v>
      </c>
      <c r="I874" s="0" t="n">
        <v>820.036257288271</v>
      </c>
      <c r="J874" s="0" t="n">
        <v>727.763370311327</v>
      </c>
      <c r="K874" s="0" t="n">
        <v>719.931734615113</v>
      </c>
      <c r="L874" s="0" t="n">
        <v>784.186443759724</v>
      </c>
      <c r="M874" s="0" t="n">
        <v>696.404883160257</v>
      </c>
      <c r="N874" s="0" t="n">
        <v>567.140508959821</v>
      </c>
      <c r="O874" s="0" t="n">
        <v>493.054224553851</v>
      </c>
      <c r="P874" s="0" t="n">
        <v>546.003872845351</v>
      </c>
    </row>
    <row r="875" customFormat="false" ht="15" hidden="false" customHeight="false" outlineLevel="0" collapsed="false">
      <c r="A875" s="0" t="n">
        <v>874</v>
      </c>
      <c r="B875" s="0" t="n">
        <v>853.363486957559</v>
      </c>
      <c r="C875" s="0" t="n">
        <v>804.977941822091</v>
      </c>
      <c r="D875" s="0" t="n">
        <v>716.907195126508</v>
      </c>
      <c r="E875" s="0" t="n">
        <v>716.056156132539</v>
      </c>
      <c r="F875" s="0" t="n">
        <v>746.480370787681</v>
      </c>
      <c r="G875" s="0" t="n">
        <v>1013.04653265568</v>
      </c>
      <c r="H875" s="0" t="n">
        <v>1083.36284542493</v>
      </c>
      <c r="I875" s="0" t="n">
        <v>1033.04438408723</v>
      </c>
      <c r="J875" s="0" t="n">
        <v>955.85142111142</v>
      </c>
      <c r="K875" s="0" t="n">
        <v>932.479950575474</v>
      </c>
      <c r="L875" s="0" t="n">
        <v>1185.9005827793</v>
      </c>
      <c r="M875" s="0" t="n">
        <v>682.656168603511</v>
      </c>
      <c r="N875" s="0" t="n">
        <v>672.342765702429</v>
      </c>
      <c r="O875" s="0" t="n">
        <v>733.883947631984</v>
      </c>
      <c r="P875" s="0" t="n">
        <v>716.058240572759</v>
      </c>
    </row>
    <row r="876" customFormat="false" ht="15" hidden="false" customHeight="false" outlineLevel="0" collapsed="false">
      <c r="A876" s="0" t="n">
        <v>875</v>
      </c>
      <c r="B876" s="0" t="n">
        <v>937.854471620337</v>
      </c>
      <c r="C876" s="0" t="n">
        <v>844.734610236529</v>
      </c>
      <c r="D876" s="0" t="n">
        <v>754.935129880699</v>
      </c>
      <c r="E876" s="0" t="n">
        <v>741.608238184752</v>
      </c>
      <c r="F876" s="0" t="n">
        <v>799.701962110244</v>
      </c>
      <c r="G876" s="0" t="n">
        <v>1176.39958442044</v>
      </c>
      <c r="H876" s="0" t="n">
        <v>1007.29184144831</v>
      </c>
      <c r="I876" s="0" t="n">
        <v>1156.96903911692</v>
      </c>
      <c r="J876" s="0" t="n">
        <v>1011.87734193336</v>
      </c>
      <c r="K876" s="0" t="n">
        <v>922.391393349941</v>
      </c>
      <c r="L876" s="0" t="n">
        <v>1360.19004180766</v>
      </c>
      <c r="M876" s="0" t="n">
        <v>727.031799546608</v>
      </c>
      <c r="N876" s="0" t="n">
        <v>688.474681087233</v>
      </c>
      <c r="O876" s="0" t="n">
        <v>702.963350732961</v>
      </c>
      <c r="P876" s="0" t="n">
        <v>751.59866701096</v>
      </c>
    </row>
    <row r="877" customFormat="false" ht="15" hidden="false" customHeight="false" outlineLevel="0" collapsed="false">
      <c r="A877" s="0" t="n">
        <v>876</v>
      </c>
      <c r="B877" s="0" t="n">
        <v>1075.02331214559</v>
      </c>
      <c r="C877" s="0" t="n">
        <v>811.781204828466</v>
      </c>
      <c r="D877" s="0" t="n">
        <v>770.564449355462</v>
      </c>
      <c r="E877" s="0" t="n">
        <v>742.933661342612</v>
      </c>
      <c r="F877" s="0" t="n">
        <v>835.976711372089</v>
      </c>
      <c r="G877" s="0" t="n">
        <v>1236.48236618374</v>
      </c>
      <c r="H877" s="0" t="n">
        <v>992.984767609519</v>
      </c>
      <c r="I877" s="0" t="n">
        <v>1184.57858435238</v>
      </c>
      <c r="J877" s="0" t="n">
        <v>1055.12257511171</v>
      </c>
      <c r="K877" s="0" t="n">
        <v>983.076005677484</v>
      </c>
      <c r="L877" s="0" t="n">
        <v>1575.31401341186</v>
      </c>
      <c r="M877" s="0" t="n">
        <v>751.955461093625</v>
      </c>
      <c r="N877" s="0" t="n">
        <v>759.114194706736</v>
      </c>
      <c r="O877" s="0" t="n">
        <v>705.667100819312</v>
      </c>
      <c r="P877" s="0" t="n">
        <v>751.484482911398</v>
      </c>
    </row>
    <row r="878" customFormat="false" ht="15" hidden="false" customHeight="false" outlineLevel="0" collapsed="false">
      <c r="A878" s="0" t="n">
        <v>877</v>
      </c>
      <c r="B878" s="0" t="n">
        <v>268.78076230744</v>
      </c>
      <c r="C878" s="0" t="n">
        <v>521.371511347959</v>
      </c>
      <c r="D878" s="0" t="n">
        <v>364.376489886219</v>
      </c>
      <c r="E878" s="0" t="n">
        <v>428.246910599453</v>
      </c>
      <c r="F878" s="0" t="n">
        <v>308.128218862753</v>
      </c>
      <c r="G878" s="0" t="n">
        <v>634.906210967809</v>
      </c>
      <c r="H878" s="0" t="n">
        <v>535.914877860053</v>
      </c>
      <c r="I878" s="0" t="n">
        <v>551.867133081457</v>
      </c>
      <c r="J878" s="0" t="n">
        <v>682.905641058379</v>
      </c>
      <c r="K878" s="0" t="n">
        <v>639.063491350558</v>
      </c>
      <c r="L878" s="0" t="n">
        <v>909.003389258655</v>
      </c>
      <c r="M878" s="0" t="n">
        <v>239.506216122201</v>
      </c>
      <c r="N878" s="0" t="n">
        <v>-281.829010129602</v>
      </c>
      <c r="O878" s="0" t="n">
        <v>-249.792994514166</v>
      </c>
      <c r="P878" s="0" t="n">
        <v>-280.503980972779</v>
      </c>
    </row>
    <row r="879" customFormat="false" ht="15" hidden="false" customHeight="false" outlineLevel="0" collapsed="false">
      <c r="A879" s="0" t="n">
        <v>878</v>
      </c>
      <c r="B879" s="0" t="n">
        <v>801.163379197702</v>
      </c>
      <c r="C879" s="0" t="n">
        <v>438.8549486888</v>
      </c>
      <c r="D879" s="0" t="n">
        <v>354.813277809531</v>
      </c>
      <c r="E879" s="0" t="n">
        <v>285.0453352976</v>
      </c>
      <c r="F879" s="0" t="n">
        <v>530.164903457844</v>
      </c>
      <c r="G879" s="0" t="n">
        <v>946.965650853012</v>
      </c>
      <c r="H879" s="0" t="n">
        <v>504.541338896981</v>
      </c>
      <c r="I879" s="0" t="n">
        <v>609.78742613979</v>
      </c>
      <c r="J879" s="0" t="n">
        <v>978.164397883744</v>
      </c>
      <c r="K879" s="0" t="n">
        <v>1113.74060061118</v>
      </c>
      <c r="L879" s="0" t="n">
        <v>1013.34075173255</v>
      </c>
      <c r="M879" s="0" t="n">
        <v>224.84070629604</v>
      </c>
      <c r="N879" s="0" t="n">
        <v>344.777242495619</v>
      </c>
      <c r="O879" s="0" t="n">
        <v>550.728960555334</v>
      </c>
      <c r="P879" s="0" t="n">
        <v>636.873034055248</v>
      </c>
    </row>
    <row r="880" customFormat="false" ht="15" hidden="false" customHeight="false" outlineLevel="0" collapsed="false">
      <c r="A880" s="0" t="n">
        <v>879</v>
      </c>
      <c r="B880" s="0" t="n">
        <v>858.010957761949</v>
      </c>
      <c r="C880" s="0" t="n">
        <v>624.114460720508</v>
      </c>
      <c r="D880" s="0" t="n">
        <v>557.357440619201</v>
      </c>
      <c r="E880" s="0" t="n">
        <v>562.172468142147</v>
      </c>
      <c r="F880" s="0" t="n">
        <v>679.500446617418</v>
      </c>
      <c r="G880" s="0" t="n">
        <v>973.557307565948</v>
      </c>
      <c r="H880" s="0" t="n">
        <v>599.373905541195</v>
      </c>
      <c r="I880" s="0" t="n">
        <v>543.545086844523</v>
      </c>
      <c r="J880" s="0" t="n">
        <v>715.391394889153</v>
      </c>
      <c r="K880" s="0" t="n">
        <v>911.890892957862</v>
      </c>
      <c r="L880" s="0" t="n">
        <v>1111.72683596454</v>
      </c>
      <c r="M880" s="0" t="n">
        <v>384.907933689377</v>
      </c>
      <c r="N880" s="0" t="n">
        <v>399.918426938941</v>
      </c>
      <c r="O880" s="0" t="n">
        <v>545.198018225773</v>
      </c>
      <c r="P880" s="0" t="n">
        <v>781.180889114301</v>
      </c>
    </row>
    <row r="881" customFormat="false" ht="15" hidden="false" customHeight="false" outlineLevel="0" collapsed="false">
      <c r="A881" s="0" t="n">
        <v>880</v>
      </c>
      <c r="B881" s="0" t="n">
        <v>799.386154359663</v>
      </c>
      <c r="C881" s="0" t="n">
        <v>654.370107592996</v>
      </c>
      <c r="D881" s="0" t="n">
        <v>591.449770454205</v>
      </c>
      <c r="E881" s="0" t="n">
        <v>600.749220224799</v>
      </c>
      <c r="F881" s="0" t="n">
        <v>661.842471467465</v>
      </c>
      <c r="G881" s="0" t="n">
        <v>893.56990960007</v>
      </c>
      <c r="H881" s="0" t="n">
        <v>715.187409944911</v>
      </c>
      <c r="I881" s="0" t="n">
        <v>595.406713949063</v>
      </c>
      <c r="J881" s="0" t="n">
        <v>684.032442631216</v>
      </c>
      <c r="K881" s="0" t="n">
        <v>825.449091557465</v>
      </c>
      <c r="L881" s="0" t="n">
        <v>1113.83214691298</v>
      </c>
      <c r="M881" s="0" t="n">
        <v>510.472214962941</v>
      </c>
      <c r="N881" s="0" t="n">
        <v>466.813745552194</v>
      </c>
      <c r="O881" s="0" t="n">
        <v>538.53003568987</v>
      </c>
      <c r="P881" s="0" t="n">
        <v>782.086827354514</v>
      </c>
    </row>
    <row r="882" customFormat="false" ht="15" hidden="false" customHeight="false" outlineLevel="0" collapsed="false">
      <c r="A882" s="0" t="n">
        <v>881</v>
      </c>
      <c r="B882" s="0" t="n">
        <v>773.145687868075</v>
      </c>
      <c r="C882" s="0" t="n">
        <v>685.06755484658</v>
      </c>
      <c r="D882" s="0" t="n">
        <v>590.739495474882</v>
      </c>
      <c r="E882" s="0" t="n">
        <v>561.816142981762</v>
      </c>
      <c r="F882" s="0" t="n">
        <v>620.251768167223</v>
      </c>
      <c r="G882" s="0" t="n">
        <v>873.711546622567</v>
      </c>
      <c r="H882" s="0" t="n">
        <v>932.113131631128</v>
      </c>
      <c r="I882" s="0" t="n">
        <v>744.340810475118</v>
      </c>
      <c r="J882" s="0" t="n">
        <v>748.624018416299</v>
      </c>
      <c r="K882" s="0" t="n">
        <v>826.890299083155</v>
      </c>
      <c r="L882" s="0" t="n">
        <v>1106.65610492877</v>
      </c>
      <c r="M882" s="0" t="n">
        <v>635.934839813352</v>
      </c>
      <c r="N882" s="0" t="n">
        <v>544.355138192225</v>
      </c>
      <c r="O882" s="0" t="n">
        <v>515.387026242194</v>
      </c>
      <c r="P882" s="0" t="n">
        <v>632.239869651111</v>
      </c>
    </row>
    <row r="883" customFormat="false" ht="15" hidden="false" customHeight="false" outlineLevel="0" collapsed="false">
      <c r="A883" s="0" t="n">
        <v>882</v>
      </c>
      <c r="B883" s="0" t="n">
        <v>706.267370030505</v>
      </c>
      <c r="C883" s="0" t="n">
        <v>701.536648002653</v>
      </c>
      <c r="D883" s="0" t="n">
        <v>561.846716077599</v>
      </c>
      <c r="E883" s="0" t="n">
        <v>539.043277591518</v>
      </c>
      <c r="F883" s="0" t="n">
        <v>596.415256458571</v>
      </c>
      <c r="G883" s="0" t="n">
        <v>857.147653550761</v>
      </c>
      <c r="H883" s="0" t="n">
        <v>1020.69704204628</v>
      </c>
      <c r="I883" s="0" t="n">
        <v>847.217994709506</v>
      </c>
      <c r="J883" s="0" t="n">
        <v>809.230928512214</v>
      </c>
      <c r="K883" s="0" t="n">
        <v>827.677866713913</v>
      </c>
      <c r="L883" s="0" t="n">
        <v>1033.23755120846</v>
      </c>
      <c r="M883" s="0" t="n">
        <v>657.644234173528</v>
      </c>
      <c r="N883" s="0" t="n">
        <v>600.85457599778</v>
      </c>
      <c r="O883" s="0" t="n">
        <v>550.910748477675</v>
      </c>
      <c r="P883" s="0" t="n">
        <v>572.337555384608</v>
      </c>
    </row>
    <row r="884" customFormat="false" ht="15" hidden="false" customHeight="false" outlineLevel="0" collapsed="false">
      <c r="A884" s="0" t="n">
        <v>883</v>
      </c>
      <c r="B884" s="0" t="n">
        <v>662.571301734122</v>
      </c>
      <c r="C884" s="0" t="n">
        <v>774.80979930357</v>
      </c>
      <c r="D884" s="0" t="n">
        <v>594.439226307881</v>
      </c>
      <c r="E884" s="0" t="n">
        <v>549.748408271037</v>
      </c>
      <c r="F884" s="0" t="n">
        <v>606.682631577077</v>
      </c>
      <c r="G884" s="0" t="n">
        <v>875.009523634737</v>
      </c>
      <c r="H884" s="0" t="n">
        <v>1053.07040618617</v>
      </c>
      <c r="I884" s="0" t="n">
        <v>863.48934700461</v>
      </c>
      <c r="J884" s="0" t="n">
        <v>844.683663973987</v>
      </c>
      <c r="K884" s="0" t="n">
        <v>816.002624809344</v>
      </c>
      <c r="L884" s="0" t="n">
        <v>991.15265455413</v>
      </c>
      <c r="M884" s="0" t="n">
        <v>665.364263773554</v>
      </c>
      <c r="N884" s="0" t="n">
        <v>607.548243318418</v>
      </c>
      <c r="O884" s="0" t="n">
        <v>555.803125262432</v>
      </c>
      <c r="P884" s="0" t="n">
        <v>556.346657983427</v>
      </c>
    </row>
    <row r="885" customFormat="false" ht="15" hidden="false" customHeight="false" outlineLevel="0" collapsed="false">
      <c r="A885" s="0" t="n">
        <v>884</v>
      </c>
      <c r="B885" s="0" t="n">
        <v>614.725527323273</v>
      </c>
      <c r="C885" s="0" t="n">
        <v>870.364323754477</v>
      </c>
      <c r="D885" s="0" t="n">
        <v>646.336992364371</v>
      </c>
      <c r="E885" s="0" t="n">
        <v>537.246490306967</v>
      </c>
      <c r="F885" s="0" t="n">
        <v>647.205465106599</v>
      </c>
      <c r="G885" s="0" t="n">
        <v>930.70045471234</v>
      </c>
      <c r="H885" s="0" t="n">
        <v>1170.67995410462</v>
      </c>
      <c r="I885" s="0" t="n">
        <v>961.799070970343</v>
      </c>
      <c r="J885" s="0" t="n">
        <v>795.845126652809</v>
      </c>
      <c r="K885" s="0" t="n">
        <v>745.634557825193</v>
      </c>
      <c r="L885" s="0" t="n">
        <v>831.36775462388</v>
      </c>
      <c r="M885" s="0" t="n">
        <v>763.853309773716</v>
      </c>
      <c r="N885" s="0" t="n">
        <v>664.53070664884</v>
      </c>
      <c r="O885" s="0" t="n">
        <v>508.315583380066</v>
      </c>
      <c r="P885" s="0" t="n">
        <v>524.535216783353</v>
      </c>
    </row>
    <row r="886" customFormat="false" ht="15" hidden="false" customHeight="false" outlineLevel="0" collapsed="false">
      <c r="A886" s="0" t="n">
        <v>885</v>
      </c>
      <c r="B886" s="0" t="n">
        <v>718.730203427571</v>
      </c>
      <c r="C886" s="0" t="n">
        <v>937.296043117468</v>
      </c>
      <c r="D886" s="0" t="n">
        <v>744.349908166641</v>
      </c>
      <c r="E886" s="0" t="n">
        <v>652.347867812908</v>
      </c>
      <c r="F886" s="0" t="n">
        <v>796.567044602118</v>
      </c>
      <c r="G886" s="0" t="n">
        <v>1162.84641052962</v>
      </c>
      <c r="H886" s="0" t="n">
        <v>1093.38475439637</v>
      </c>
      <c r="I886" s="0" t="n">
        <v>838.233530026321</v>
      </c>
      <c r="J886" s="0" t="n">
        <v>807.930870539531</v>
      </c>
      <c r="K886" s="0" t="n">
        <v>789.038334889693</v>
      </c>
      <c r="L886" s="0" t="n">
        <v>860.375389264696</v>
      </c>
      <c r="M886" s="0" t="n">
        <v>690.505143862725</v>
      </c>
      <c r="N886" s="0" t="n">
        <v>600.333211514644</v>
      </c>
      <c r="O886" s="0" t="n">
        <v>556.078970971317</v>
      </c>
      <c r="P886" s="0" t="n">
        <v>618.952307017116</v>
      </c>
    </row>
    <row r="887" customFormat="false" ht="15" hidden="false" customHeight="false" outlineLevel="0" collapsed="false">
      <c r="A887" s="0" t="n">
        <v>886</v>
      </c>
      <c r="B887" s="0" t="n">
        <v>840.924535139676</v>
      </c>
      <c r="C887" s="0" t="n">
        <v>929.186826806054</v>
      </c>
      <c r="D887" s="0" t="n">
        <v>875.339781846309</v>
      </c>
      <c r="E887" s="0" t="n">
        <v>800.496457788898</v>
      </c>
      <c r="F887" s="0" t="n">
        <v>796.865533693471</v>
      </c>
      <c r="G887" s="0" t="n">
        <v>1173.76522467141</v>
      </c>
      <c r="H887" s="0" t="n">
        <v>1076.73124341386</v>
      </c>
      <c r="I887" s="0" t="n">
        <v>991.407615627786</v>
      </c>
      <c r="J887" s="0" t="n">
        <v>922.413124664506</v>
      </c>
      <c r="K887" s="0" t="n">
        <v>881.531393844873</v>
      </c>
      <c r="L887" s="0" t="n">
        <v>1152.20094019353</v>
      </c>
      <c r="M887" s="0" t="n">
        <v>853.089368299728</v>
      </c>
      <c r="N887" s="0" t="n">
        <v>787.185386673247</v>
      </c>
      <c r="O887" s="0" t="n">
        <v>751.481022482009</v>
      </c>
      <c r="P887" s="0" t="n">
        <v>760.583781559723</v>
      </c>
    </row>
    <row r="888" customFormat="false" ht="15" hidden="false" customHeight="false" outlineLevel="0" collapsed="false">
      <c r="A888" s="0" t="n">
        <v>887</v>
      </c>
      <c r="B888" s="0" t="n">
        <v>1186.11763957413</v>
      </c>
      <c r="C888" s="0" t="n">
        <v>921.344823935999</v>
      </c>
      <c r="D888" s="0" t="n">
        <v>943.621665778408</v>
      </c>
      <c r="E888" s="0" t="n">
        <v>886.526578084572</v>
      </c>
      <c r="F888" s="0" t="n">
        <v>979.251027265505</v>
      </c>
      <c r="G888" s="0" t="n">
        <v>1497.67929894069</v>
      </c>
      <c r="H888" s="0" t="n">
        <v>1115.02692987665</v>
      </c>
      <c r="I888" s="0" t="n">
        <v>1060.64479138044</v>
      </c>
      <c r="J888" s="0" t="n">
        <v>960.346850872597</v>
      </c>
      <c r="K888" s="0" t="n">
        <v>996.417379813482</v>
      </c>
      <c r="L888" s="0" t="n">
        <v>1788.19250902698</v>
      </c>
      <c r="M888" s="0" t="n">
        <v>839.287592457389</v>
      </c>
      <c r="N888" s="0" t="n">
        <v>830.644422476724</v>
      </c>
      <c r="O888" s="0" t="n">
        <v>802.847003653749</v>
      </c>
      <c r="P888" s="0" t="n">
        <v>808.251730084851</v>
      </c>
    </row>
    <row r="889" customFormat="false" ht="15" hidden="false" customHeight="false" outlineLevel="0" collapsed="false">
      <c r="A889" s="0" t="n">
        <v>888</v>
      </c>
      <c r="B889" s="0" t="n">
        <v>2004.78419999804</v>
      </c>
      <c r="C889" s="0" t="n">
        <v>993.366825823407</v>
      </c>
      <c r="D889" s="0" t="n">
        <v>947.867256796872</v>
      </c>
      <c r="E889" s="0" t="n">
        <v>1384.23382892392</v>
      </c>
      <c r="F889" s="0" t="n">
        <v>1622.58665606146</v>
      </c>
      <c r="G889" s="0" t="n">
        <v>874.343445219415</v>
      </c>
      <c r="H889" s="0" t="n">
        <v>1024.11968564245</v>
      </c>
      <c r="I889" s="0" t="n">
        <v>1404.76249140547</v>
      </c>
      <c r="J889" s="0" t="n">
        <v>1117.53364344514</v>
      </c>
      <c r="K889" s="0" t="n">
        <v>1259.85400446292</v>
      </c>
      <c r="L889" s="0" t="n">
        <v>1892.85596342511</v>
      </c>
      <c r="M889" s="0" t="n">
        <v>1200.43876470391</v>
      </c>
      <c r="N889" s="0" t="n">
        <v>944.343756321672</v>
      </c>
      <c r="O889" s="0" t="n">
        <v>863.022435308104</v>
      </c>
      <c r="P889" s="0" t="n">
        <v>829.109388630613</v>
      </c>
    </row>
    <row r="890" customFormat="false" ht="15" hidden="false" customHeight="false" outlineLevel="0" collapsed="false">
      <c r="A890" s="0" t="n">
        <v>889</v>
      </c>
      <c r="B890" s="0" t="n">
        <v>496.896815006261</v>
      </c>
      <c r="C890" s="0" t="n">
        <v>645.245682889674</v>
      </c>
      <c r="D890" s="0" t="n">
        <v>484.393461655344</v>
      </c>
      <c r="E890" s="0" t="n">
        <v>566.095670800255</v>
      </c>
      <c r="F890" s="0" t="n">
        <v>431.658194556469</v>
      </c>
      <c r="G890" s="0" t="n">
        <v>1098.69197760332</v>
      </c>
      <c r="H890" s="0" t="n">
        <v>764.272029852799</v>
      </c>
      <c r="I890" s="0" t="n">
        <v>657.683954664221</v>
      </c>
      <c r="J890" s="0" t="n">
        <v>863.947641993049</v>
      </c>
      <c r="K890" s="0" t="n">
        <v>835.128568773481</v>
      </c>
      <c r="L890" s="0" t="n">
        <v>838.065125094768</v>
      </c>
      <c r="M890" s="0" t="n">
        <v>334.836581088182</v>
      </c>
      <c r="N890" s="0" t="n">
        <v>-255.117423453004</v>
      </c>
      <c r="O890" s="0" t="n">
        <v>-207.561733168506</v>
      </c>
      <c r="P890" s="0" t="n">
        <v>-258.862751225392</v>
      </c>
    </row>
    <row r="891" customFormat="false" ht="15" hidden="false" customHeight="false" outlineLevel="0" collapsed="false">
      <c r="A891" s="0" t="n">
        <v>890</v>
      </c>
      <c r="B891" s="0" t="n">
        <v>861.822411713473</v>
      </c>
      <c r="C891" s="0" t="n">
        <v>401.811981311472</v>
      </c>
      <c r="D891" s="0" t="n">
        <v>328.292140289138</v>
      </c>
      <c r="E891" s="0" t="n">
        <v>346.424171866046</v>
      </c>
      <c r="F891" s="0" t="n">
        <v>620.948643175971</v>
      </c>
      <c r="G891" s="0" t="n">
        <v>1046.04552007003</v>
      </c>
      <c r="H891" s="0" t="n">
        <v>640.880806735875</v>
      </c>
      <c r="I891" s="0" t="n">
        <v>885.719587472343</v>
      </c>
      <c r="J891" s="0" t="n">
        <v>1162.37949612708</v>
      </c>
      <c r="K891" s="0" t="n">
        <v>1202.0014949693</v>
      </c>
      <c r="L891" s="0" t="n">
        <v>1068.81834179985</v>
      </c>
      <c r="M891" s="0" t="n">
        <v>321.81662753789</v>
      </c>
      <c r="N891" s="0" t="n">
        <v>536.358651146296</v>
      </c>
      <c r="O891" s="0" t="n">
        <v>720.42272564369</v>
      </c>
      <c r="P891" s="0" t="n">
        <v>736.098006644537</v>
      </c>
    </row>
    <row r="892" customFormat="false" ht="15" hidden="false" customHeight="false" outlineLevel="0" collapsed="false">
      <c r="A892" s="0" t="n">
        <v>891</v>
      </c>
      <c r="B892" s="0" t="n">
        <v>962.028013224792</v>
      </c>
      <c r="C892" s="0" t="n">
        <v>670.986128704212</v>
      </c>
      <c r="D892" s="0" t="n">
        <v>646.790560730366</v>
      </c>
      <c r="E892" s="0" t="n">
        <v>670.450533430772</v>
      </c>
      <c r="F892" s="0" t="n">
        <v>788.848271788414</v>
      </c>
      <c r="G892" s="0" t="n">
        <v>1086.13363337241</v>
      </c>
      <c r="H892" s="0" t="n">
        <v>609.003934140116</v>
      </c>
      <c r="I892" s="0" t="n">
        <v>590.475895437834</v>
      </c>
      <c r="J892" s="0" t="n">
        <v>787.145260772567</v>
      </c>
      <c r="K892" s="0" t="n">
        <v>1036.51328932253</v>
      </c>
      <c r="L892" s="0" t="n">
        <v>1223.30646054193</v>
      </c>
      <c r="M892" s="0" t="n">
        <v>439.067662609505</v>
      </c>
      <c r="N892" s="0" t="n">
        <v>523.021654946432</v>
      </c>
      <c r="O892" s="0" t="n">
        <v>692.669900847563</v>
      </c>
      <c r="P892" s="0" t="n">
        <v>929.284626878272</v>
      </c>
    </row>
    <row r="893" customFormat="false" ht="15" hidden="false" customHeight="false" outlineLevel="0" collapsed="false">
      <c r="A893" s="0" t="n">
        <v>892</v>
      </c>
      <c r="B893" s="0" t="n">
        <v>881.840393318858</v>
      </c>
      <c r="C893" s="0" t="n">
        <v>694.455279960358</v>
      </c>
      <c r="D893" s="0" t="n">
        <v>648.677781814045</v>
      </c>
      <c r="E893" s="0" t="n">
        <v>679.517139101812</v>
      </c>
      <c r="F893" s="0" t="n">
        <v>765.232815123035</v>
      </c>
      <c r="G893" s="0" t="n">
        <v>1020.12663610264</v>
      </c>
      <c r="H893" s="0" t="n">
        <v>645.469272726555</v>
      </c>
      <c r="I893" s="0" t="n">
        <v>499.802462186002</v>
      </c>
      <c r="J893" s="0" t="n">
        <v>742.41351416577</v>
      </c>
      <c r="K893" s="0" t="n">
        <v>914.362755028588</v>
      </c>
      <c r="L893" s="0" t="n">
        <v>1194.0726204536</v>
      </c>
      <c r="M893" s="0" t="n">
        <v>506.112344397342</v>
      </c>
      <c r="N893" s="0" t="n">
        <v>501.664618125831</v>
      </c>
      <c r="O893" s="0" t="n">
        <v>641.280900276466</v>
      </c>
      <c r="P893" s="0" t="n">
        <v>873.148700460639</v>
      </c>
    </row>
    <row r="894" customFormat="false" ht="15" hidden="false" customHeight="false" outlineLevel="0" collapsed="false">
      <c r="A894" s="0" t="n">
        <v>893</v>
      </c>
      <c r="B894" s="0" t="n">
        <v>832.03737801272</v>
      </c>
      <c r="C894" s="0" t="n">
        <v>745.529037699868</v>
      </c>
      <c r="D894" s="0" t="n">
        <v>643.477788054195</v>
      </c>
      <c r="E894" s="0" t="n">
        <v>621.716553024591</v>
      </c>
      <c r="F894" s="0" t="n">
        <v>703.052197477486</v>
      </c>
      <c r="G894" s="0" t="n">
        <v>995.032727141446</v>
      </c>
      <c r="H894" s="0" t="n">
        <v>942.065505009905</v>
      </c>
      <c r="I894" s="0" t="n">
        <v>739.731634445727</v>
      </c>
      <c r="J894" s="0" t="n">
        <v>770.096901971507</v>
      </c>
      <c r="K894" s="0" t="n">
        <v>910.864041812211</v>
      </c>
      <c r="L894" s="0" t="n">
        <v>1196.94178233104</v>
      </c>
      <c r="M894" s="0" t="n">
        <v>669.369325410063</v>
      </c>
      <c r="N894" s="0" t="n">
        <v>588.806584181952</v>
      </c>
      <c r="O894" s="0" t="n">
        <v>571.819658851621</v>
      </c>
      <c r="P894" s="0" t="n">
        <v>683.752333274542</v>
      </c>
    </row>
    <row r="895" customFormat="false" ht="15" hidden="false" customHeight="false" outlineLevel="0" collapsed="false">
      <c r="A895" s="0" t="n">
        <v>894</v>
      </c>
      <c r="B895" s="0" t="n">
        <v>764.712626031427</v>
      </c>
      <c r="C895" s="0" t="n">
        <v>769.448513930773</v>
      </c>
      <c r="D895" s="0" t="n">
        <v>626.476036724749</v>
      </c>
      <c r="E895" s="0" t="n">
        <v>598.508137174698</v>
      </c>
      <c r="F895" s="0" t="n">
        <v>706.903547066711</v>
      </c>
      <c r="G895" s="0" t="n">
        <v>1008.61388107269</v>
      </c>
      <c r="H895" s="0" t="n">
        <v>1015.66385244429</v>
      </c>
      <c r="I895" s="0" t="n">
        <v>840.281077610021</v>
      </c>
      <c r="J895" s="0" t="n">
        <v>824.287249811117</v>
      </c>
      <c r="K895" s="0" t="n">
        <v>865.334081347725</v>
      </c>
      <c r="L895" s="0" t="n">
        <v>1119.61068179982</v>
      </c>
      <c r="M895" s="0" t="n">
        <v>681.132535541276</v>
      </c>
      <c r="N895" s="0" t="n">
        <v>625.279082982996</v>
      </c>
      <c r="O895" s="0" t="n">
        <v>577.773740493631</v>
      </c>
      <c r="P895" s="0" t="n">
        <v>597.705086371717</v>
      </c>
    </row>
    <row r="896" customFormat="false" ht="15" hidden="false" customHeight="false" outlineLevel="0" collapsed="false">
      <c r="A896" s="0" t="n">
        <v>895</v>
      </c>
      <c r="B896" s="0" t="n">
        <v>4118.55732883145</v>
      </c>
      <c r="C896" s="0" t="n">
        <v>2636.17155063645</v>
      </c>
      <c r="D896" s="0" t="n">
        <v>4796.69669513784</v>
      </c>
      <c r="E896" s="0" t="n">
        <v>4783.8895763225</v>
      </c>
      <c r="F896" s="0" t="n">
        <v>4669.65732647591</v>
      </c>
      <c r="G896" s="0" t="n">
        <v>2001.11351776596</v>
      </c>
      <c r="H896" s="0" t="n">
        <v>1256.42450037868</v>
      </c>
      <c r="I896" s="0" t="n">
        <v>4014.30115923804</v>
      </c>
      <c r="J896" s="0" t="n">
        <v>4015.48058727907</v>
      </c>
      <c r="K896" s="0" t="n">
        <v>3474.25955048874</v>
      </c>
      <c r="L896" s="0" t="n">
        <v>840.843212743675</v>
      </c>
      <c r="M896" s="0" t="n">
        <v>4901.31261953076</v>
      </c>
      <c r="N896" s="0" t="n">
        <v>6656.79114587663</v>
      </c>
      <c r="O896" s="0" t="n">
        <v>6760.08282790733</v>
      </c>
      <c r="P896" s="0" t="n">
        <v>6501.78821932047</v>
      </c>
    </row>
    <row r="897" customFormat="false" ht="15" hidden="false" customHeight="false" outlineLevel="0" collapsed="false">
      <c r="A897" s="0" t="n">
        <v>896</v>
      </c>
      <c r="B897" s="0" t="n">
        <v>644.023988532419</v>
      </c>
      <c r="C897" s="0" t="n">
        <v>977.097759409398</v>
      </c>
      <c r="D897" s="0" t="n">
        <v>731.294440679763</v>
      </c>
      <c r="E897" s="0" t="n">
        <v>619.4466922151</v>
      </c>
      <c r="F897" s="0" t="n">
        <v>737.760350750219</v>
      </c>
      <c r="G897" s="0" t="n">
        <v>1081.48085776883</v>
      </c>
      <c r="H897" s="0" t="n">
        <v>1164.75080507499</v>
      </c>
      <c r="I897" s="0" t="n">
        <v>970.605323294258</v>
      </c>
      <c r="J897" s="0" t="n">
        <v>825.647585592052</v>
      </c>
      <c r="K897" s="0" t="n">
        <v>787.346071312442</v>
      </c>
      <c r="L897" s="0" t="n">
        <v>899.788781854577</v>
      </c>
      <c r="M897" s="0" t="n">
        <v>748.956877661309</v>
      </c>
      <c r="N897" s="0" t="n">
        <v>670.57602528331</v>
      </c>
      <c r="O897" s="0" t="n">
        <v>552.050426199621</v>
      </c>
      <c r="P897" s="0" t="n">
        <v>570.375387024018</v>
      </c>
    </row>
    <row r="898" customFormat="false" ht="15" hidden="false" customHeight="false" outlineLevel="0" collapsed="false">
      <c r="A898" s="0" t="n">
        <v>897</v>
      </c>
      <c r="B898" s="0" t="n">
        <v>767.556863521728</v>
      </c>
      <c r="C898" s="0" t="n">
        <v>1031.68005377483</v>
      </c>
      <c r="D898" s="0" t="n">
        <v>849.951003466117</v>
      </c>
      <c r="E898" s="0" t="n">
        <v>764.563654013828</v>
      </c>
      <c r="F898" s="0" t="n">
        <v>906.037474232756</v>
      </c>
      <c r="G898" s="0" t="n">
        <v>1381.8315274144</v>
      </c>
      <c r="H898" s="0" t="n">
        <v>1044.26035973028</v>
      </c>
      <c r="I898" s="0" t="n">
        <v>764.667701004386</v>
      </c>
      <c r="J898" s="0" t="n">
        <v>853.556650554721</v>
      </c>
      <c r="K898" s="0" t="n">
        <v>851.235638284555</v>
      </c>
      <c r="L898" s="0" t="n">
        <v>934.226833080104</v>
      </c>
      <c r="M898" s="0" t="n">
        <v>727.615583257693</v>
      </c>
      <c r="N898" s="0" t="n">
        <v>596.798092281484</v>
      </c>
      <c r="O898" s="0" t="n">
        <v>609.617089981857</v>
      </c>
      <c r="P898" s="0" t="n">
        <v>693.560913092542</v>
      </c>
    </row>
    <row r="899" customFormat="false" ht="15" hidden="false" customHeight="false" outlineLevel="0" collapsed="false">
      <c r="A899" s="0" t="n">
        <v>898</v>
      </c>
      <c r="B899" s="0" t="n">
        <v>3983.73926784632</v>
      </c>
      <c r="C899" s="0" t="n">
        <v>741.985585662531</v>
      </c>
      <c r="D899" s="0" t="n">
        <v>1313.74404311503</v>
      </c>
      <c r="E899" s="0" t="n">
        <v>1700.28943667864</v>
      </c>
      <c r="F899" s="0" t="n">
        <v>2747.69825663481</v>
      </c>
      <c r="G899" s="0" t="n">
        <v>3362.96137453049</v>
      </c>
      <c r="H899" s="0" t="n">
        <v>-448.660871031821</v>
      </c>
      <c r="I899" s="0" t="n">
        <v>1490.23969711575</v>
      </c>
      <c r="J899" s="0" t="n">
        <v>1268.33915238181</v>
      </c>
      <c r="K899" s="0" t="n">
        <v>1501.86239882053</v>
      </c>
      <c r="L899" s="0" t="n">
        <v>4020.45904799066</v>
      </c>
      <c r="M899" s="0" t="n">
        <v>879.412116493819</v>
      </c>
      <c r="N899" s="0" t="n">
        <v>2721.63270022551</v>
      </c>
      <c r="O899" s="0" t="n">
        <v>2315.74338481076</v>
      </c>
      <c r="P899" s="0" t="n">
        <v>3297.90784070305</v>
      </c>
    </row>
    <row r="900" customFormat="false" ht="15" hidden="false" customHeight="false" outlineLevel="0" collapsed="false">
      <c r="A900" s="0" t="n">
        <v>899</v>
      </c>
      <c r="B900" s="0" t="n">
        <v>1710.89415053911</v>
      </c>
      <c r="C900" s="0" t="n">
        <v>945.758818358339</v>
      </c>
      <c r="D900" s="0" t="n">
        <v>1151.05911534639</v>
      </c>
      <c r="E900" s="0" t="n">
        <v>2021.55387111068</v>
      </c>
      <c r="F900" s="0" t="n">
        <v>1917.01424497981</v>
      </c>
      <c r="G900" s="0" t="n">
        <v>1366.5132105308</v>
      </c>
      <c r="H900" s="0" t="n">
        <v>1056.94569204521</v>
      </c>
      <c r="I900" s="0" t="n">
        <v>1267.71867250563</v>
      </c>
      <c r="J900" s="0" t="n">
        <v>1137.51656139661</v>
      </c>
      <c r="K900" s="0" t="n">
        <v>1178.72691876522</v>
      </c>
      <c r="L900" s="0" t="n">
        <v>2732.42584764033</v>
      </c>
      <c r="M900" s="0" t="n">
        <v>1319.04787093317</v>
      </c>
      <c r="N900" s="0" t="n">
        <v>968.150508180828</v>
      </c>
      <c r="O900" s="0" t="n">
        <v>978.719193365661</v>
      </c>
      <c r="P900" s="0" t="n">
        <v>951.820962085363</v>
      </c>
    </row>
    <row r="901" customFormat="false" ht="15" hidden="false" customHeight="false" outlineLevel="0" collapsed="false">
      <c r="A901" s="0" t="n">
        <v>900</v>
      </c>
      <c r="B901" s="0" t="n">
        <v>2339.22824157546</v>
      </c>
      <c r="C901" s="0" t="n">
        <v>1074.24508566234</v>
      </c>
      <c r="D901" s="0" t="n">
        <v>1116.83694094009</v>
      </c>
      <c r="E901" s="0" t="n">
        <v>1889.17151196946</v>
      </c>
      <c r="F901" s="0" t="n">
        <v>2151.10686215209</v>
      </c>
      <c r="G901" s="0" t="n">
        <v>1064.17737796486</v>
      </c>
      <c r="H901" s="0" t="n">
        <v>1069.347185089</v>
      </c>
      <c r="I901" s="0" t="n">
        <v>1425.87381285243</v>
      </c>
      <c r="J901" s="0" t="n">
        <v>1242.13412714439</v>
      </c>
      <c r="K901" s="0" t="n">
        <v>1442.25979267814</v>
      </c>
      <c r="L901" s="0" t="n">
        <v>2600.95606382775</v>
      </c>
      <c r="M901" s="0" t="n">
        <v>1365.15127966261</v>
      </c>
      <c r="N901" s="0" t="n">
        <v>966.350047452629</v>
      </c>
      <c r="O901" s="0" t="n">
        <v>975.128013039698</v>
      </c>
      <c r="P901" s="0" t="n">
        <v>898.039806976378</v>
      </c>
    </row>
    <row r="902" customFormat="false" ht="15" hidden="false" customHeight="false" outlineLevel="0" collapsed="false">
      <c r="A902" s="0" t="n">
        <v>901</v>
      </c>
      <c r="B902" s="0" t="n">
        <v>689.998420687136</v>
      </c>
      <c r="C902" s="0" t="n">
        <v>762.955190978404</v>
      </c>
      <c r="D902" s="0" t="n">
        <v>628.515032856126</v>
      </c>
      <c r="E902" s="0" t="n">
        <v>709.710410861798</v>
      </c>
      <c r="F902" s="0" t="n">
        <v>524.496739984651</v>
      </c>
      <c r="G902" s="0" t="n">
        <v>802.653425004846</v>
      </c>
      <c r="H902" s="0" t="n">
        <v>922.852288975591</v>
      </c>
      <c r="I902" s="0" t="n">
        <v>833.523786983404</v>
      </c>
      <c r="J902" s="0" t="n">
        <v>1020.72344397445</v>
      </c>
      <c r="K902" s="0" t="n">
        <v>942.468746886222</v>
      </c>
      <c r="L902" s="0" t="n">
        <v>1285.0482434592</v>
      </c>
      <c r="M902" s="0" t="n">
        <v>407.916655661978</v>
      </c>
      <c r="N902" s="0" t="n">
        <v>-198.661293106096</v>
      </c>
      <c r="O902" s="0" t="n">
        <v>-155.488333541893</v>
      </c>
      <c r="P902" s="0" t="n">
        <v>-190.931814740231</v>
      </c>
    </row>
    <row r="903" customFormat="false" ht="15" hidden="false" customHeight="false" outlineLevel="0" collapsed="false">
      <c r="A903" s="0" t="n">
        <v>902</v>
      </c>
      <c r="B903" s="0" t="n">
        <v>908.519204900626</v>
      </c>
      <c r="C903" s="0" t="n">
        <v>396.922829371296</v>
      </c>
      <c r="D903" s="0" t="n">
        <v>326.053313798896</v>
      </c>
      <c r="E903" s="0" t="n">
        <v>396.768888473999</v>
      </c>
      <c r="F903" s="0" t="n">
        <v>710.550684634316</v>
      </c>
      <c r="G903" s="0" t="n">
        <v>1131.25567722937</v>
      </c>
      <c r="H903" s="0" t="n">
        <v>790.866865887566</v>
      </c>
      <c r="I903" s="0" t="n">
        <v>1062.16066966499</v>
      </c>
      <c r="J903" s="0" t="n">
        <v>1222.99923102784</v>
      </c>
      <c r="K903" s="0" t="n">
        <v>1264.16971649416</v>
      </c>
      <c r="L903" s="0" t="n">
        <v>1092.88580421032</v>
      </c>
      <c r="M903" s="0" t="n">
        <v>509.612972646672</v>
      </c>
      <c r="N903" s="0" t="n">
        <v>722.204298447966</v>
      </c>
      <c r="O903" s="0" t="n">
        <v>841.364134445512</v>
      </c>
      <c r="P903" s="0" t="n">
        <v>837.680774100087</v>
      </c>
    </row>
    <row r="904" customFormat="false" ht="15" hidden="false" customHeight="false" outlineLevel="0" collapsed="false">
      <c r="A904" s="0" t="n">
        <v>903</v>
      </c>
      <c r="B904" s="0" t="n">
        <v>1072.3386628693</v>
      </c>
      <c r="C904" s="0" t="n">
        <v>721.265203964741</v>
      </c>
      <c r="D904" s="0" t="n">
        <v>708.186697390929</v>
      </c>
      <c r="E904" s="0" t="n">
        <v>752.850616194126</v>
      </c>
      <c r="F904" s="0" t="n">
        <v>901.24011185256</v>
      </c>
      <c r="G904" s="0" t="n">
        <v>1195.8492123597</v>
      </c>
      <c r="H904" s="0" t="n">
        <v>624.270020887447</v>
      </c>
      <c r="I904" s="0" t="n">
        <v>726.12039202384</v>
      </c>
      <c r="J904" s="0" t="n">
        <v>1084.15829995616</v>
      </c>
      <c r="K904" s="0" t="n">
        <v>1281.30094503676</v>
      </c>
      <c r="L904" s="0" t="n">
        <v>1324.78977657741</v>
      </c>
      <c r="M904" s="0" t="n">
        <v>522.17954361735</v>
      </c>
      <c r="N904" s="0" t="n">
        <v>698.499265009769</v>
      </c>
      <c r="O904" s="0" t="n">
        <v>895.097413685407</v>
      </c>
      <c r="P904" s="0" t="n">
        <v>1098.13646801307</v>
      </c>
    </row>
    <row r="905" customFormat="false" ht="15" hidden="false" customHeight="false" outlineLevel="0" collapsed="false">
      <c r="A905" s="0" t="n">
        <v>904</v>
      </c>
      <c r="B905" s="0" t="n">
        <v>985.064171803915</v>
      </c>
      <c r="C905" s="0" t="n">
        <v>748.764172061688</v>
      </c>
      <c r="D905" s="0" t="n">
        <v>687.110139157934</v>
      </c>
      <c r="E905" s="0" t="n">
        <v>757.818494629988</v>
      </c>
      <c r="F905" s="0" t="n">
        <v>863.44761138202</v>
      </c>
      <c r="G905" s="0" t="n">
        <v>1138.05804037664</v>
      </c>
      <c r="H905" s="0" t="n">
        <v>612.284825888595</v>
      </c>
      <c r="I905" s="0" t="n">
        <v>493.128151007366</v>
      </c>
      <c r="J905" s="0" t="n">
        <v>897.676855209746</v>
      </c>
      <c r="K905" s="0" t="n">
        <v>1109.50056478707</v>
      </c>
      <c r="L905" s="0" t="n">
        <v>1315.23780752044</v>
      </c>
      <c r="M905" s="0" t="n">
        <v>532.920765004458</v>
      </c>
      <c r="N905" s="0" t="n">
        <v>558.901429982307</v>
      </c>
      <c r="O905" s="0" t="n">
        <v>813.6253837155</v>
      </c>
      <c r="P905" s="0" t="n">
        <v>977.285105662437</v>
      </c>
    </row>
    <row r="906" customFormat="false" ht="15" hidden="false" customHeight="false" outlineLevel="0" collapsed="false">
      <c r="A906" s="0" t="n">
        <v>905</v>
      </c>
      <c r="B906" s="0" t="n">
        <v>892.493765495005</v>
      </c>
      <c r="C906" s="0" t="n">
        <v>797.756600817801</v>
      </c>
      <c r="D906" s="0" t="n">
        <v>684.991054396765</v>
      </c>
      <c r="E906" s="0" t="n">
        <v>675.938341404886</v>
      </c>
      <c r="F906" s="0" t="n">
        <v>789.625340591814</v>
      </c>
      <c r="G906" s="0" t="n">
        <v>1112.87226816189</v>
      </c>
      <c r="H906" s="0" t="n">
        <v>966.128592761423</v>
      </c>
      <c r="I906" s="0" t="n">
        <v>749.226933381034</v>
      </c>
      <c r="J906" s="0" t="n">
        <v>770.268140464966</v>
      </c>
      <c r="K906" s="0" t="n">
        <v>962.528532775331</v>
      </c>
      <c r="L906" s="0" t="n">
        <v>1274.41205193763</v>
      </c>
      <c r="M906" s="0" t="n">
        <v>708.147200402946</v>
      </c>
      <c r="N906" s="0" t="n">
        <v>632.271905630484</v>
      </c>
      <c r="O906" s="0" t="n">
        <v>607.985404255549</v>
      </c>
      <c r="P906" s="0" t="n">
        <v>705.594028343058</v>
      </c>
    </row>
    <row r="907" customFormat="false" ht="15" hidden="false" customHeight="false" outlineLevel="0" collapsed="false">
      <c r="A907" s="0" t="n">
        <v>906</v>
      </c>
      <c r="B907" s="0" t="n">
        <v>819.406072507481</v>
      </c>
      <c r="C907" s="0" t="n">
        <v>827.836450455968</v>
      </c>
      <c r="D907" s="0" t="n">
        <v>686.074723576433</v>
      </c>
      <c r="E907" s="0" t="n">
        <v>660.308559515477</v>
      </c>
      <c r="F907" s="0" t="n">
        <v>800.354977633951</v>
      </c>
      <c r="G907" s="0" t="n">
        <v>1137.36707955527</v>
      </c>
      <c r="H907" s="0" t="n">
        <v>1039.8142340755</v>
      </c>
      <c r="I907" s="0" t="n">
        <v>853.64923256287</v>
      </c>
      <c r="J907" s="0" t="n">
        <v>836.498203261882</v>
      </c>
      <c r="K907" s="0" t="n">
        <v>895.471599364628</v>
      </c>
      <c r="L907" s="0" t="n">
        <v>1206.2334364759</v>
      </c>
      <c r="M907" s="0" t="n">
        <v>723.507107064891</v>
      </c>
      <c r="N907" s="0" t="n">
        <v>653.004592254883</v>
      </c>
      <c r="O907" s="0" t="n">
        <v>593.040867049575</v>
      </c>
      <c r="P907" s="0" t="n">
        <v>615.373770460225</v>
      </c>
    </row>
    <row r="908" customFormat="false" ht="15" hidden="false" customHeight="false" outlineLevel="0" collapsed="false">
      <c r="A908" s="0" t="n">
        <v>907</v>
      </c>
      <c r="B908" s="0" t="n">
        <v>3468.42352907677</v>
      </c>
      <c r="C908" s="0" t="n">
        <v>2314.07646557843</v>
      </c>
      <c r="D908" s="0" t="n">
        <v>3564.29522197451</v>
      </c>
      <c r="E908" s="0" t="n">
        <v>6169.32749585316</v>
      </c>
      <c r="F908" s="0" t="n">
        <v>6508.23982333164</v>
      </c>
      <c r="G908" s="0" t="n">
        <v>3467.20944912015</v>
      </c>
      <c r="H908" s="0" t="n">
        <v>188.779255173336</v>
      </c>
      <c r="I908" s="0" t="n">
        <v>-303.890337196361</v>
      </c>
      <c r="J908" s="0" t="n">
        <v>-212.038026972298</v>
      </c>
      <c r="K908" s="0" t="n">
        <v>-2531.30768622172</v>
      </c>
      <c r="L908" s="0" t="n">
        <v>89.2567265155621</v>
      </c>
      <c r="M908" s="0" t="n">
        <v>791.829493694653</v>
      </c>
      <c r="N908" s="0" t="n">
        <v>3646.54683529601</v>
      </c>
      <c r="O908" s="0" t="n">
        <v>8272.97241725404</v>
      </c>
      <c r="P908" s="0" t="n">
        <v>6840.60865139509</v>
      </c>
    </row>
    <row r="909" customFormat="false" ht="15" hidden="false" customHeight="false" outlineLevel="0" collapsed="false">
      <c r="A909" s="0" t="n">
        <v>908</v>
      </c>
      <c r="B909" s="0" t="n">
        <v>669.618836890286</v>
      </c>
      <c r="C909" s="0" t="n">
        <v>1065.58666501571</v>
      </c>
      <c r="D909" s="0" t="n">
        <v>828.498016760556</v>
      </c>
      <c r="E909" s="0" t="n">
        <v>733.660344846492</v>
      </c>
      <c r="F909" s="0" t="n">
        <v>853.079656700565</v>
      </c>
      <c r="G909" s="0" t="n">
        <v>1247.85473209761</v>
      </c>
      <c r="H909" s="0" t="n">
        <v>1162.27749293761</v>
      </c>
      <c r="I909" s="0" t="n">
        <v>947.378059358602</v>
      </c>
      <c r="J909" s="0" t="n">
        <v>841.996802134549</v>
      </c>
      <c r="K909" s="0" t="n">
        <v>814.877554505481</v>
      </c>
      <c r="L909" s="0" t="n">
        <v>986.256587463597</v>
      </c>
      <c r="M909" s="0" t="n">
        <v>702.051560947142</v>
      </c>
      <c r="N909" s="0" t="n">
        <v>647.997274735195</v>
      </c>
      <c r="O909" s="0" t="n">
        <v>587.05303037045</v>
      </c>
      <c r="P909" s="0" t="n">
        <v>614.012738123544</v>
      </c>
    </row>
    <row r="910" customFormat="false" ht="15" hidden="false" customHeight="false" outlineLevel="0" collapsed="false">
      <c r="A910" s="0" t="n">
        <v>909</v>
      </c>
      <c r="B910" s="0" t="n">
        <v>820.200541037512</v>
      </c>
      <c r="C910" s="0" t="n">
        <v>1139.50907060737</v>
      </c>
      <c r="D910" s="0" t="n">
        <v>960.567144496567</v>
      </c>
      <c r="E910" s="0" t="n">
        <v>859.964804282048</v>
      </c>
      <c r="F910" s="0" t="n">
        <v>1074.83088230622</v>
      </c>
      <c r="G910" s="0" t="n">
        <v>1619.13684952593</v>
      </c>
      <c r="H910" s="0" t="n">
        <v>1067.45316202522</v>
      </c>
      <c r="I910" s="0" t="n">
        <v>776.441002122894</v>
      </c>
      <c r="J910" s="0" t="n">
        <v>875.686631951446</v>
      </c>
      <c r="K910" s="0" t="n">
        <v>905.044879815433</v>
      </c>
      <c r="L910" s="0" t="n">
        <v>1071.0996608951</v>
      </c>
      <c r="M910" s="0" t="n">
        <v>705.127247108633</v>
      </c>
      <c r="N910" s="0" t="n">
        <v>666.988699139862</v>
      </c>
      <c r="O910" s="0" t="n">
        <v>684.445454550237</v>
      </c>
      <c r="P910" s="0" t="n">
        <v>770.490763863722</v>
      </c>
    </row>
    <row r="911" customFormat="false" ht="15" hidden="false" customHeight="false" outlineLevel="0" collapsed="false">
      <c r="A911" s="0" t="n">
        <v>910</v>
      </c>
      <c r="B911" s="0" t="n">
        <v>1160.11455192991</v>
      </c>
      <c r="C911" s="0" t="n">
        <v>2821.38718542656</v>
      </c>
      <c r="D911" s="0" t="n">
        <v>3843.80341729323</v>
      </c>
      <c r="E911" s="0" t="n">
        <v>2944.24197309465</v>
      </c>
      <c r="F911" s="0" t="n">
        <v>1248.25692756432</v>
      </c>
      <c r="G911" s="0" t="n">
        <v>770.631576721265</v>
      </c>
      <c r="H911" s="0" t="n">
        <v>125.753862459591</v>
      </c>
      <c r="I911" s="0" t="n">
        <v>1552.88069395749</v>
      </c>
      <c r="J911" s="0" t="n">
        <v>2158.00565481513</v>
      </c>
      <c r="K911" s="0" t="n">
        <v>3083.30428496703</v>
      </c>
      <c r="L911" s="0" t="n">
        <v>2036.38696529363</v>
      </c>
      <c r="M911" s="0" t="n">
        <v>717.500399660105</v>
      </c>
      <c r="N911" s="0" t="n">
        <v>2432.20302127619</v>
      </c>
      <c r="O911" s="0" t="n">
        <v>3933.42186602153</v>
      </c>
      <c r="P911" s="0" t="n">
        <v>2135.9268047958</v>
      </c>
    </row>
    <row r="912" customFormat="false" ht="15" hidden="false" customHeight="false" outlineLevel="0" collapsed="false">
      <c r="A912" s="0" t="n">
        <v>911</v>
      </c>
      <c r="B912" s="0" t="n">
        <v>2228.16121426077</v>
      </c>
      <c r="C912" s="0" t="n">
        <v>1046.61402695326</v>
      </c>
      <c r="D912" s="0" t="n">
        <v>1338.01780034248</v>
      </c>
      <c r="E912" s="0" t="n">
        <v>2422.48963612036</v>
      </c>
      <c r="F912" s="0" t="n">
        <v>2242.99215036191</v>
      </c>
      <c r="G912" s="0" t="n">
        <v>1573.51582667496</v>
      </c>
      <c r="H912" s="0" t="n">
        <v>1122.95013650015</v>
      </c>
      <c r="I912" s="0" t="n">
        <v>1290.65495536242</v>
      </c>
      <c r="J912" s="0" t="n">
        <v>1192.87791866617</v>
      </c>
      <c r="K912" s="0" t="n">
        <v>1290.37674864486</v>
      </c>
      <c r="L912" s="0" t="n">
        <v>3217.63460890824</v>
      </c>
      <c r="M912" s="0" t="n">
        <v>1475.62708298001</v>
      </c>
      <c r="N912" s="0" t="n">
        <v>1023.14049749572</v>
      </c>
      <c r="O912" s="0" t="n">
        <v>1046.0902560203</v>
      </c>
      <c r="P912" s="0" t="n">
        <v>1002.79659957039</v>
      </c>
    </row>
    <row r="913" customFormat="false" ht="15" hidden="false" customHeight="false" outlineLevel="0" collapsed="false">
      <c r="A913" s="0" t="n">
        <v>912</v>
      </c>
      <c r="B913" s="0" t="n">
        <v>3048.41352623247</v>
      </c>
      <c r="C913" s="0" t="n">
        <v>1283.26946128183</v>
      </c>
      <c r="D913" s="0" t="n">
        <v>1244.75495666817</v>
      </c>
      <c r="E913" s="0" t="n">
        <v>2352.90954180734</v>
      </c>
      <c r="F913" s="0" t="n">
        <v>2582.71300375962</v>
      </c>
      <c r="G913" s="0" t="n">
        <v>859.405656264804</v>
      </c>
      <c r="H913" s="0" t="n">
        <v>1196.1965314975</v>
      </c>
      <c r="I913" s="0" t="n">
        <v>1456.67650759541</v>
      </c>
      <c r="J913" s="0" t="n">
        <v>1320.29250870994</v>
      </c>
      <c r="K913" s="0" t="n">
        <v>1803.99003792221</v>
      </c>
      <c r="L913" s="0" t="n">
        <v>2474.00889504776</v>
      </c>
      <c r="M913" s="0" t="n">
        <v>1547.75238027518</v>
      </c>
      <c r="N913" s="0" t="n">
        <v>992.075726604961</v>
      </c>
      <c r="O913" s="0" t="n">
        <v>1081.76827274092</v>
      </c>
      <c r="P913" s="0" t="n">
        <v>1025.73447654775</v>
      </c>
    </row>
    <row r="914" customFormat="false" ht="15" hidden="false" customHeight="false" outlineLevel="0" collapsed="false">
      <c r="A914" s="0" t="n">
        <v>913</v>
      </c>
      <c r="B914" s="0" t="n">
        <v>792.753804121716</v>
      </c>
      <c r="C914" s="0" t="n">
        <v>866.405093898578</v>
      </c>
      <c r="D914" s="0" t="n">
        <v>727.399187786816</v>
      </c>
      <c r="E914" s="0" t="n">
        <v>899.602302654547</v>
      </c>
      <c r="F914" s="0" t="n">
        <v>634.768087663178</v>
      </c>
      <c r="G914" s="0" t="n">
        <v>1288.11574981305</v>
      </c>
      <c r="H914" s="0" t="n">
        <v>1000.89541490854</v>
      </c>
      <c r="I914" s="0" t="n">
        <v>942.343343314833</v>
      </c>
      <c r="J914" s="0" t="n">
        <v>1114.87805279033</v>
      </c>
      <c r="K914" s="0" t="n">
        <v>1167.24686533249</v>
      </c>
      <c r="L914" s="0" t="n">
        <v>1009.55942483131</v>
      </c>
      <c r="M914" s="0" t="n">
        <v>461.586029604676</v>
      </c>
      <c r="N914" s="0" t="n">
        <v>-175.696197466435</v>
      </c>
      <c r="O914" s="0" t="n">
        <v>-101.18049897186</v>
      </c>
      <c r="P914" s="0" t="n">
        <v>-114.894205478601</v>
      </c>
    </row>
    <row r="915" customFormat="false" ht="15" hidden="false" customHeight="false" outlineLevel="0" collapsed="false">
      <c r="A915" s="0" t="n">
        <v>914</v>
      </c>
      <c r="B915" s="0" t="n">
        <v>995.155963408777</v>
      </c>
      <c r="C915" s="0" t="n">
        <v>469.168522211657</v>
      </c>
      <c r="D915" s="0" t="n">
        <v>357.023370790866</v>
      </c>
      <c r="E915" s="0" t="n">
        <v>446.060530528844</v>
      </c>
      <c r="F915" s="0" t="n">
        <v>837.517527612297</v>
      </c>
      <c r="G915" s="0" t="n">
        <v>1264.43059391501</v>
      </c>
      <c r="H915" s="0" t="n">
        <v>905.96239017867</v>
      </c>
      <c r="I915" s="0" t="n">
        <v>1205.55931443811</v>
      </c>
      <c r="J915" s="0" t="n">
        <v>1351.18724745849</v>
      </c>
      <c r="K915" s="0" t="n">
        <v>1402.62302209713</v>
      </c>
      <c r="L915" s="0" t="n">
        <v>1193.77199937156</v>
      </c>
      <c r="M915" s="0" t="n">
        <v>661.109096923654</v>
      </c>
      <c r="N915" s="0" t="n">
        <v>892.752233654616</v>
      </c>
      <c r="O915" s="0" t="n">
        <v>989.999153890775</v>
      </c>
      <c r="P915" s="0" t="n">
        <v>965.413863035584</v>
      </c>
    </row>
    <row r="916" customFormat="false" ht="15" hidden="false" customHeight="false" outlineLevel="0" collapsed="false">
      <c r="A916" s="0" t="n">
        <v>915</v>
      </c>
      <c r="B916" s="0" t="n">
        <v>1156.14295864608</v>
      </c>
      <c r="C916" s="0" t="n">
        <v>862.058862122014</v>
      </c>
      <c r="D916" s="0" t="n">
        <v>843.363453434763</v>
      </c>
      <c r="E916" s="0" t="n">
        <v>874.913976276632</v>
      </c>
      <c r="F916" s="0" t="n">
        <v>1102.84576034029</v>
      </c>
      <c r="G916" s="0" t="n">
        <v>1401.37890879244</v>
      </c>
      <c r="H916" s="0" t="n">
        <v>638.17588786812</v>
      </c>
      <c r="I916" s="0" t="n">
        <v>735.027745146877</v>
      </c>
      <c r="J916" s="0" t="n">
        <v>1022.58213958483</v>
      </c>
      <c r="K916" s="0" t="n">
        <v>1324.80007938505</v>
      </c>
      <c r="L916" s="0" t="n">
        <v>1400.12841942515</v>
      </c>
      <c r="M916" s="0" t="n">
        <v>615.46420516097</v>
      </c>
      <c r="N916" s="0" t="n">
        <v>801.112189113957</v>
      </c>
      <c r="O916" s="0" t="n">
        <v>979.795747455037</v>
      </c>
      <c r="P916" s="0" t="n">
        <v>1245.32832988087</v>
      </c>
    </row>
    <row r="917" customFormat="false" ht="15" hidden="false" customHeight="false" outlineLevel="0" collapsed="false">
      <c r="A917" s="0" t="n">
        <v>916</v>
      </c>
      <c r="B917" s="0" t="n">
        <v>1108.98655941391</v>
      </c>
      <c r="C917" s="0" t="n">
        <v>863.614413405403</v>
      </c>
      <c r="D917" s="0" t="n">
        <v>770.417314660168</v>
      </c>
      <c r="E917" s="0" t="n">
        <v>858.894798208756</v>
      </c>
      <c r="F917" s="0" t="n">
        <v>1058.67951712932</v>
      </c>
      <c r="G917" s="0" t="n">
        <v>1324.81397193338</v>
      </c>
      <c r="H917" s="0" t="n">
        <v>604.755145405581</v>
      </c>
      <c r="I917" s="0" t="n">
        <v>412.60273771667</v>
      </c>
      <c r="J917" s="0" t="n">
        <v>866.556076939977</v>
      </c>
      <c r="K917" s="0" t="n">
        <v>1134.5092915508</v>
      </c>
      <c r="L917" s="0" t="n">
        <v>1423.67058505347</v>
      </c>
      <c r="M917" s="0" t="n">
        <v>617.568409915186</v>
      </c>
      <c r="N917" s="0" t="n">
        <v>608.928500906112</v>
      </c>
      <c r="O917" s="0" t="n">
        <v>922.370036849187</v>
      </c>
      <c r="P917" s="0" t="n">
        <v>1112.0786196269</v>
      </c>
    </row>
    <row r="918" customFormat="false" ht="15" hidden="false" customHeight="false" outlineLevel="0" collapsed="false">
      <c r="A918" s="0" t="n">
        <v>917</v>
      </c>
      <c r="B918" s="0" t="n">
        <v>960.84899649029</v>
      </c>
      <c r="C918" s="0" t="n">
        <v>924.045335621809</v>
      </c>
      <c r="D918" s="0" t="n">
        <v>793.283565620068</v>
      </c>
      <c r="E918" s="0" t="n">
        <v>782.318029982241</v>
      </c>
      <c r="F918" s="0" t="n">
        <v>942.922768578515</v>
      </c>
      <c r="G918" s="0" t="n">
        <v>1274.22535942464</v>
      </c>
      <c r="H918" s="0" t="n">
        <v>948.498755896889</v>
      </c>
      <c r="I918" s="0" t="n">
        <v>697.16673802335</v>
      </c>
      <c r="J918" s="0" t="n">
        <v>753.872305930961</v>
      </c>
      <c r="K918" s="0" t="n">
        <v>966.538336643935</v>
      </c>
      <c r="L918" s="0" t="n">
        <v>1335.12261367237</v>
      </c>
      <c r="M918" s="0" t="n">
        <v>732.158035589361</v>
      </c>
      <c r="N918" s="0" t="n">
        <v>646.676271792875</v>
      </c>
      <c r="O918" s="0" t="n">
        <v>654.135804268341</v>
      </c>
      <c r="P918" s="0" t="n">
        <v>771.259518554841</v>
      </c>
    </row>
    <row r="919" customFormat="false" ht="15" hidden="false" customHeight="false" outlineLevel="0" collapsed="false">
      <c r="A919" s="0" t="n">
        <v>918</v>
      </c>
      <c r="B919" s="0" t="n">
        <v>901.52496866581</v>
      </c>
      <c r="C919" s="0" t="n">
        <v>866.964716515017</v>
      </c>
      <c r="D919" s="0" t="n">
        <v>750.929219220953</v>
      </c>
      <c r="E919" s="0" t="n">
        <v>742.472017099553</v>
      </c>
      <c r="F919" s="0" t="n">
        <v>879.025784419886</v>
      </c>
      <c r="G919" s="0" t="n">
        <v>1226.6499715502</v>
      </c>
      <c r="H919" s="0" t="n">
        <v>1068.56459426215</v>
      </c>
      <c r="I919" s="0" t="n">
        <v>891.44720842576</v>
      </c>
      <c r="J919" s="0" t="n">
        <v>837.694911135636</v>
      </c>
      <c r="K919" s="0" t="n">
        <v>941.502770588007</v>
      </c>
      <c r="L919" s="0" t="n">
        <v>1286.05428365454</v>
      </c>
      <c r="M919" s="0" t="n">
        <v>731.910104509742</v>
      </c>
      <c r="N919" s="0" t="n">
        <v>699.875866892215</v>
      </c>
      <c r="O919" s="0" t="n">
        <v>620.203638702604</v>
      </c>
      <c r="P919" s="0" t="n">
        <v>670.041530705338</v>
      </c>
    </row>
    <row r="920" customFormat="false" ht="15" hidden="false" customHeight="false" outlineLevel="0" collapsed="false">
      <c r="A920" s="0" t="n">
        <v>919</v>
      </c>
      <c r="B920" s="0" t="n">
        <v>1584.05761497944</v>
      </c>
      <c r="C920" s="0" t="n">
        <v>1055.82266282437</v>
      </c>
      <c r="D920" s="0" t="n">
        <v>2121.63425977916</v>
      </c>
      <c r="E920" s="0" t="n">
        <v>2854.40794007393</v>
      </c>
      <c r="F920" s="0" t="n">
        <v>318.119803271302</v>
      </c>
      <c r="G920" s="0" t="n">
        <v>-1066.98624836242</v>
      </c>
      <c r="H920" s="0" t="n">
        <v>887.530356448085</v>
      </c>
      <c r="I920" s="0" t="n">
        <v>751.556015860379</v>
      </c>
      <c r="J920" s="0" t="n">
        <v>1727.68799626493</v>
      </c>
      <c r="K920" s="0" t="n">
        <v>1927.15879809388</v>
      </c>
      <c r="L920" s="0" t="n">
        <v>3497.20804040283</v>
      </c>
      <c r="M920" s="0" t="n">
        <v>2483.54503697287</v>
      </c>
      <c r="N920" s="0" t="n">
        <v>2204.45318575625</v>
      </c>
      <c r="O920" s="0" t="n">
        <v>799.343473983922</v>
      </c>
      <c r="P920" s="0" t="n">
        <v>27770.0548937361</v>
      </c>
    </row>
    <row r="921" customFormat="false" ht="15" hidden="false" customHeight="false" outlineLevel="0" collapsed="false">
      <c r="A921" s="0" t="n">
        <v>920</v>
      </c>
      <c r="B921" s="0" t="n">
        <v>746.098900853127</v>
      </c>
      <c r="C921" s="0" t="n">
        <v>1089.03461179681</v>
      </c>
      <c r="D921" s="0" t="n">
        <v>890.873562540257</v>
      </c>
      <c r="E921" s="0" t="n">
        <v>831.531834610224</v>
      </c>
      <c r="F921" s="0" t="n">
        <v>985.530028689311</v>
      </c>
      <c r="G921" s="0" t="n">
        <v>1467.26298244282</v>
      </c>
      <c r="H921" s="0" t="n">
        <v>1168.01614331886</v>
      </c>
      <c r="I921" s="0" t="n">
        <v>863.863093753333</v>
      </c>
      <c r="J921" s="0" t="n">
        <v>791.445934764103</v>
      </c>
      <c r="K921" s="0" t="n">
        <v>834.068194580558</v>
      </c>
      <c r="L921" s="0" t="n">
        <v>1007.48912336017</v>
      </c>
      <c r="M921" s="0" t="n">
        <v>713.587960047585</v>
      </c>
      <c r="N921" s="0" t="n">
        <v>656.83188465333</v>
      </c>
      <c r="O921" s="0" t="n">
        <v>609.828255230094</v>
      </c>
      <c r="P921" s="0" t="n">
        <v>668.766179810158</v>
      </c>
    </row>
    <row r="922" customFormat="false" ht="15" hidden="false" customHeight="false" outlineLevel="0" collapsed="false">
      <c r="A922" s="0" t="n">
        <v>921</v>
      </c>
      <c r="B922" s="0" t="n">
        <v>958.996718460401</v>
      </c>
      <c r="C922" s="0" t="n">
        <v>1314.56540542785</v>
      </c>
      <c r="D922" s="0" t="n">
        <v>1124.61476075555</v>
      </c>
      <c r="E922" s="0" t="n">
        <v>1025.91587757026</v>
      </c>
      <c r="F922" s="0" t="n">
        <v>1338.20677541049</v>
      </c>
      <c r="G922" s="0" t="n">
        <v>1930.24767742256</v>
      </c>
      <c r="H922" s="0" t="n">
        <v>1210.59326185205</v>
      </c>
      <c r="I922" s="0" t="n">
        <v>916.441934028196</v>
      </c>
      <c r="J922" s="0" t="n">
        <v>822.326433726814</v>
      </c>
      <c r="K922" s="0" t="n">
        <v>914.384553778272</v>
      </c>
      <c r="L922" s="0" t="n">
        <v>1298.30386634964</v>
      </c>
      <c r="M922" s="0" t="n">
        <v>807.060604261388</v>
      </c>
      <c r="N922" s="0" t="n">
        <v>804.881386800532</v>
      </c>
      <c r="O922" s="0" t="n">
        <v>743.507340434289</v>
      </c>
      <c r="P922" s="0" t="n">
        <v>837.256153927374</v>
      </c>
    </row>
    <row r="923" customFormat="false" ht="15" hidden="false" customHeight="false" outlineLevel="0" collapsed="false">
      <c r="A923" s="0" t="n">
        <v>922</v>
      </c>
      <c r="B923" s="0" t="n">
        <v>2938.85951963149</v>
      </c>
      <c r="C923" s="0" t="n">
        <v>3401.23965269955</v>
      </c>
      <c r="D923" s="0" t="n">
        <v>2459.08949684377</v>
      </c>
      <c r="E923" s="0" t="n">
        <v>2707.69596260168</v>
      </c>
      <c r="F923" s="0" t="n">
        <v>3826.59529124326</v>
      </c>
      <c r="G923" s="0" t="n">
        <v>2827.62681247061</v>
      </c>
      <c r="H923" s="0" t="n">
        <v>-2455.84874323877</v>
      </c>
      <c r="I923" s="0" t="n">
        <v>-2686.00913257114</v>
      </c>
      <c r="J923" s="0" t="n">
        <v>-1035.79592762032</v>
      </c>
      <c r="K923" s="0" t="n">
        <v>289.055957752953</v>
      </c>
      <c r="L923" s="0" t="n">
        <v>1445.93016650804</v>
      </c>
      <c r="M923" s="0" t="n">
        <v>-763.624973746218</v>
      </c>
      <c r="N923" s="0" t="n">
        <v>-11.5890045272846</v>
      </c>
      <c r="O923" s="0" t="n">
        <v>416.933693577222</v>
      </c>
      <c r="P923" s="0" t="n">
        <v>3604.3042229039</v>
      </c>
    </row>
    <row r="924" customFormat="false" ht="15" hidden="false" customHeight="false" outlineLevel="0" collapsed="false">
      <c r="A924" s="0" t="n">
        <v>923</v>
      </c>
      <c r="B924" s="0" t="n">
        <v>2913.7732731151</v>
      </c>
      <c r="C924" s="0" t="n">
        <v>1129.1394484784</v>
      </c>
      <c r="D924" s="0" t="n">
        <v>1610.94068389399</v>
      </c>
      <c r="E924" s="0" t="n">
        <v>2816.49257325237</v>
      </c>
      <c r="F924" s="0" t="n">
        <v>2512.38657103561</v>
      </c>
      <c r="G924" s="0" t="n">
        <v>1886.54380648684</v>
      </c>
      <c r="H924" s="0" t="n">
        <v>1149.34957457242</v>
      </c>
      <c r="I924" s="0" t="n">
        <v>1267.23629044128</v>
      </c>
      <c r="J924" s="0" t="n">
        <v>1206.88589549198</v>
      </c>
      <c r="K924" s="0" t="n">
        <v>1358.61715553988</v>
      </c>
      <c r="L924" s="0" t="n">
        <v>3723.37351502635</v>
      </c>
      <c r="M924" s="0" t="n">
        <v>1581.52292571424</v>
      </c>
      <c r="N924" s="0" t="n">
        <v>1061.53036899519</v>
      </c>
      <c r="O924" s="0" t="n">
        <v>1133.57427275597</v>
      </c>
      <c r="P924" s="0" t="n">
        <v>1079.39654476481</v>
      </c>
    </row>
    <row r="925" customFormat="false" ht="15" hidden="false" customHeight="false" outlineLevel="0" collapsed="false">
      <c r="A925" s="0" t="n">
        <v>924</v>
      </c>
      <c r="B925" s="0" t="n">
        <v>3631.60330221397</v>
      </c>
      <c r="C925" s="0" t="n">
        <v>1344.08739787484</v>
      </c>
      <c r="D925" s="0" t="n">
        <v>1589.84587315737</v>
      </c>
      <c r="E925" s="0" t="n">
        <v>2826.33151776417</v>
      </c>
      <c r="F925" s="0" t="n">
        <v>3059.23293191208</v>
      </c>
      <c r="G925" s="0" t="n">
        <v>1151.58968753839</v>
      </c>
      <c r="H925" s="0" t="n">
        <v>1168.23504115482</v>
      </c>
      <c r="I925" s="0" t="n">
        <v>1428.97889775202</v>
      </c>
      <c r="J925" s="0" t="n">
        <v>1336.89468835398</v>
      </c>
      <c r="K925" s="0" t="n">
        <v>1834.79773731156</v>
      </c>
      <c r="L925" s="0" t="n">
        <v>3372.62776142202</v>
      </c>
      <c r="M925" s="0" t="n">
        <v>1679.21044985902</v>
      </c>
      <c r="N925" s="0" t="n">
        <v>1024.01821662268</v>
      </c>
      <c r="O925" s="0" t="n">
        <v>1161.33250328603</v>
      </c>
      <c r="P925" s="0" t="n">
        <v>1034.43215381394</v>
      </c>
    </row>
    <row r="926" customFormat="false" ht="15" hidden="false" customHeight="false" outlineLevel="0" collapsed="false">
      <c r="A926" s="0" t="n">
        <v>925</v>
      </c>
      <c r="B926" s="0" t="n">
        <v>64.0589948298404</v>
      </c>
      <c r="C926" s="0" t="n">
        <v>99.6430134011511</v>
      </c>
      <c r="D926" s="0" t="n">
        <v>361.525130915887</v>
      </c>
      <c r="E926" s="0" t="n">
        <v>202.420029700086</v>
      </c>
      <c r="F926" s="0" t="n">
        <v>216.274535492321</v>
      </c>
      <c r="G926" s="0" t="n">
        <v>504.464804706221</v>
      </c>
      <c r="H926" s="0" t="n">
        <v>300.328607948186</v>
      </c>
      <c r="I926" s="0" t="n">
        <v>220.48470898562</v>
      </c>
      <c r="J926" s="0" t="n">
        <v>159.271831880251</v>
      </c>
      <c r="K926" s="0" t="n">
        <v>330.944796306548</v>
      </c>
      <c r="L926" s="0" t="n">
        <v>59.569941897016</v>
      </c>
      <c r="M926" s="0" t="n">
        <v>93.4287305772952</v>
      </c>
      <c r="N926" s="0" t="n">
        <v>169.164973409255</v>
      </c>
      <c r="O926" s="0" t="n">
        <v>71.6699223418297</v>
      </c>
    </row>
    <row r="927" customFormat="false" ht="15" hidden="false" customHeight="false" outlineLevel="0" collapsed="false">
      <c r="A927" s="0" t="n">
        <v>926</v>
      </c>
      <c r="B927" s="0" t="n">
        <v>293.916792035246</v>
      </c>
      <c r="C927" s="0" t="n">
        <v>308.983669836012</v>
      </c>
      <c r="D927" s="0" t="n">
        <v>454.95603294321</v>
      </c>
      <c r="E927" s="0" t="n">
        <v>371.290833036694</v>
      </c>
      <c r="F927" s="0" t="n">
        <v>478.677626972368</v>
      </c>
      <c r="G927" s="0" t="n">
        <v>708.564506262499</v>
      </c>
      <c r="H927" s="0" t="n">
        <v>476.816876987263</v>
      </c>
      <c r="I927" s="0" t="n">
        <v>441.198803755878</v>
      </c>
      <c r="J927" s="0" t="n">
        <v>453.051958352048</v>
      </c>
      <c r="K927" s="0" t="n">
        <v>544.403046837622</v>
      </c>
      <c r="L927" s="0" t="n">
        <v>329.959650705493</v>
      </c>
      <c r="M927" s="0" t="n">
        <v>362.362986188329</v>
      </c>
      <c r="N927" s="0" t="n">
        <v>480.359097972205</v>
      </c>
      <c r="O927" s="0" t="n">
        <v>301.603633336264</v>
      </c>
    </row>
    <row r="928" customFormat="false" ht="15" hidden="false" customHeight="false" outlineLevel="0" collapsed="false">
      <c r="A928" s="0" t="n">
        <v>927</v>
      </c>
      <c r="B928" s="0" t="n">
        <v>326.275853564135</v>
      </c>
      <c r="C928" s="0" t="n">
        <v>327.474740009159</v>
      </c>
      <c r="D928" s="0" t="n">
        <v>420.517359796923</v>
      </c>
      <c r="E928" s="0" t="n">
        <v>388.212215514563</v>
      </c>
      <c r="F928" s="0" t="n">
        <v>503.098072075699</v>
      </c>
      <c r="G928" s="0" t="n">
        <v>745.38025376085</v>
      </c>
      <c r="H928" s="0" t="n">
        <v>580.966446029355</v>
      </c>
      <c r="I928" s="0" t="n">
        <v>509.765398680784</v>
      </c>
      <c r="J928" s="0" t="n">
        <v>488.937442317872</v>
      </c>
      <c r="K928" s="0" t="n">
        <v>532.965407220768</v>
      </c>
      <c r="L928" s="0" t="n">
        <v>369.175254841406</v>
      </c>
      <c r="M928" s="0" t="n">
        <v>373.667885953877</v>
      </c>
      <c r="N928" s="0" t="n">
        <v>463.255821423871</v>
      </c>
      <c r="O928" s="0" t="n">
        <v>342.482339720511</v>
      </c>
    </row>
    <row r="929" customFormat="false" ht="15" hidden="false" customHeight="false" outlineLevel="0" collapsed="false">
      <c r="A929" s="0" t="n">
        <v>928</v>
      </c>
      <c r="B929" s="0" t="n">
        <v>339.443699119489</v>
      </c>
      <c r="C929" s="0" t="n">
        <v>339.605417734081</v>
      </c>
      <c r="D929" s="0" t="n">
        <v>403.842607701321</v>
      </c>
      <c r="E929" s="0" t="n">
        <v>400.732707582454</v>
      </c>
      <c r="F929" s="0" t="n">
        <v>523.293842942898</v>
      </c>
      <c r="G929" s="0" t="n">
        <v>788.072771542044</v>
      </c>
      <c r="H929" s="0" t="n">
        <v>627.292244945221</v>
      </c>
      <c r="I929" s="0" t="n">
        <v>551.110265782579</v>
      </c>
      <c r="J929" s="0" t="n">
        <v>506.486553068323</v>
      </c>
      <c r="K929" s="0" t="n">
        <v>527.787730351173</v>
      </c>
      <c r="L929" s="0" t="n">
        <v>390.978101718999</v>
      </c>
      <c r="M929" s="0" t="n">
        <v>375.899973877663</v>
      </c>
      <c r="N929" s="0" t="n">
        <v>443.72688431357</v>
      </c>
      <c r="O929" s="0" t="n">
        <v>352.977411246045</v>
      </c>
    </row>
    <row r="930" customFormat="false" ht="15" hidden="false" customHeight="false" outlineLevel="0" collapsed="false">
      <c r="A930" s="0" t="n">
        <v>929</v>
      </c>
      <c r="B930" s="0" t="n">
        <v>340.091821384121</v>
      </c>
      <c r="C930" s="0" t="n">
        <v>343.086645351631</v>
      </c>
      <c r="D930" s="0" t="n">
        <v>392.780587217095</v>
      </c>
      <c r="E930" s="0" t="n">
        <v>407.863630441123</v>
      </c>
      <c r="F930" s="0" t="n">
        <v>537.73656188764</v>
      </c>
      <c r="G930" s="0" t="n">
        <v>831.816498260503</v>
      </c>
      <c r="H930" s="0" t="n">
        <v>655.334522071875</v>
      </c>
      <c r="I930" s="0" t="n">
        <v>566.912017874608</v>
      </c>
      <c r="J930" s="0" t="n">
        <v>507.293697553735</v>
      </c>
      <c r="K930" s="0" t="n">
        <v>510.080692374682</v>
      </c>
      <c r="L930" s="0" t="n">
        <v>390.732468612918</v>
      </c>
      <c r="M930" s="0" t="n">
        <v>367.399021715422</v>
      </c>
      <c r="N930" s="0" t="n">
        <v>416.689490917104</v>
      </c>
      <c r="O930" s="0" t="n">
        <v>345.502486021929</v>
      </c>
    </row>
    <row r="931" customFormat="false" ht="15" hidden="false" customHeight="false" outlineLevel="0" collapsed="false">
      <c r="A931" s="0" t="n">
        <v>930</v>
      </c>
      <c r="B931" s="0" t="n">
        <v>339.302874330467</v>
      </c>
      <c r="C931" s="0" t="n">
        <v>343.829742586215</v>
      </c>
      <c r="D931" s="0" t="n">
        <v>384.847532334116</v>
      </c>
      <c r="E931" s="0" t="n">
        <v>410.771265223601</v>
      </c>
      <c r="F931" s="0" t="n">
        <v>545.11127476664</v>
      </c>
      <c r="G931" s="0" t="n">
        <v>854.012185870266</v>
      </c>
      <c r="H931" s="0" t="n">
        <v>667.065832306169</v>
      </c>
      <c r="I931" s="0" t="n">
        <v>570.10854208361</v>
      </c>
      <c r="J931" s="0" t="n">
        <v>506.098803147214</v>
      </c>
      <c r="K931" s="0" t="n">
        <v>497.528392709116</v>
      </c>
      <c r="L931" s="0" t="n">
        <v>387.266381091279</v>
      </c>
      <c r="M931" s="0" t="n">
        <v>361.831653425535</v>
      </c>
      <c r="N931" s="0" t="n">
        <v>404.913590547474</v>
      </c>
      <c r="O931" s="0" t="n">
        <v>340.669289313609</v>
      </c>
    </row>
    <row r="932" customFormat="false" ht="15" hidden="false" customHeight="false" outlineLevel="0" collapsed="false">
      <c r="A932" s="0" t="n">
        <v>931</v>
      </c>
      <c r="B932" s="0" t="n">
        <v>338.008003861382</v>
      </c>
      <c r="C932" s="0" t="n">
        <v>343.71540439118</v>
      </c>
      <c r="D932" s="0" t="n">
        <v>380.759884810033</v>
      </c>
      <c r="E932" s="0" t="n">
        <v>413.727750279802</v>
      </c>
      <c r="F932" s="0" t="n">
        <v>553.118978247636</v>
      </c>
      <c r="G932" s="0" t="n">
        <v>873.992135707991</v>
      </c>
      <c r="H932" s="0" t="n">
        <v>677.057602117671</v>
      </c>
      <c r="I932" s="0" t="n">
        <v>571.615796737819</v>
      </c>
      <c r="J932" s="0" t="n">
        <v>502.712722641154</v>
      </c>
      <c r="K932" s="0" t="n">
        <v>482.951654107691</v>
      </c>
      <c r="L932" s="0" t="n">
        <v>382.060040995381</v>
      </c>
      <c r="M932" s="0" t="n">
        <v>355.231157541181</v>
      </c>
      <c r="N932" s="0" t="n">
        <v>396.165521261048</v>
      </c>
      <c r="O932" s="0" t="n">
        <v>336.458287861329</v>
      </c>
    </row>
    <row r="933" customFormat="false" ht="15" hidden="false" customHeight="false" outlineLevel="0" collapsed="false">
      <c r="A933" s="0" t="n">
        <v>932</v>
      </c>
      <c r="B933" s="0" t="n">
        <v>330.952693350529</v>
      </c>
      <c r="C933" s="0" t="n">
        <v>341.059352814103</v>
      </c>
      <c r="D933" s="0" t="n">
        <v>373.555000970305</v>
      </c>
      <c r="E933" s="0" t="n">
        <v>423.869499552947</v>
      </c>
      <c r="F933" s="0" t="n">
        <v>572.839916844119</v>
      </c>
      <c r="G933" s="0" t="n">
        <v>916.926689484401</v>
      </c>
      <c r="H933" s="0" t="n">
        <v>687.835701372866</v>
      </c>
      <c r="I933" s="0" t="n">
        <v>570.350812018924</v>
      </c>
      <c r="J933" s="0" t="n">
        <v>487.234380103087</v>
      </c>
      <c r="K933" s="0" t="n">
        <v>458.440826314943</v>
      </c>
      <c r="L933" s="0" t="n">
        <v>368.352246542419</v>
      </c>
      <c r="M933" s="0" t="n">
        <v>339.825306742403</v>
      </c>
      <c r="N933" s="0" t="n">
        <v>385.776984088782</v>
      </c>
      <c r="O933" s="0" t="n">
        <v>329.772055661244</v>
      </c>
    </row>
    <row r="934" customFormat="false" ht="15" hidden="false" customHeight="false" outlineLevel="0" collapsed="false">
      <c r="A934" s="0" t="n">
        <v>933</v>
      </c>
      <c r="B934" s="0" t="n">
        <v>319.158787615534</v>
      </c>
      <c r="C934" s="0" t="n">
        <v>336.131380006216</v>
      </c>
      <c r="D934" s="0" t="n">
        <v>367.783534056378</v>
      </c>
      <c r="E934" s="0" t="n">
        <v>440.224755523901</v>
      </c>
      <c r="F934" s="0" t="n">
        <v>600.555982316274</v>
      </c>
      <c r="G934" s="0" t="n">
        <v>947.838289702136</v>
      </c>
      <c r="H934" s="0" t="n">
        <v>690.290219189996</v>
      </c>
      <c r="I934" s="0" t="n">
        <v>571.760613392523</v>
      </c>
      <c r="J934" s="0" t="n">
        <v>481.724129672201</v>
      </c>
      <c r="K934" s="0" t="n">
        <v>454.430001151358</v>
      </c>
      <c r="L934" s="0" t="n">
        <v>354.05977688416</v>
      </c>
      <c r="M934" s="0" t="n">
        <v>322.529339225743</v>
      </c>
      <c r="N934" s="0" t="n">
        <v>371.76408118481</v>
      </c>
      <c r="O934" s="0" t="n">
        <v>317.625404188976</v>
      </c>
    </row>
    <row r="935" customFormat="false" ht="15" hidden="false" customHeight="false" outlineLevel="0" collapsed="false">
      <c r="A935" s="0" t="n">
        <v>934</v>
      </c>
      <c r="B935" s="0" t="n">
        <v>296.624970470906</v>
      </c>
      <c r="C935" s="0" t="n">
        <v>324.51944409743</v>
      </c>
      <c r="D935" s="0" t="n">
        <v>355.393056757104</v>
      </c>
      <c r="E935" s="0" t="n">
        <v>453.815660311662</v>
      </c>
      <c r="F935" s="0" t="n">
        <v>633.658606890185</v>
      </c>
      <c r="G935" s="0" t="n">
        <v>1056.8803269402</v>
      </c>
      <c r="H935" s="0" t="n">
        <v>818.118889176529</v>
      </c>
      <c r="I935" s="0" t="n">
        <v>643.24956073331</v>
      </c>
      <c r="J935" s="0" t="n">
        <v>514.022044028109</v>
      </c>
      <c r="K935" s="0" t="n">
        <v>456.880930486158</v>
      </c>
      <c r="L935" s="0" t="n">
        <v>330.247536543648</v>
      </c>
      <c r="M935" s="0" t="n">
        <v>289.581145616243</v>
      </c>
      <c r="N935" s="0" t="n">
        <v>337.793011793702</v>
      </c>
      <c r="O935" s="0" t="n">
        <v>291.438966652149</v>
      </c>
    </row>
    <row r="936" customFormat="false" ht="15" hidden="false" customHeight="false" outlineLevel="0" collapsed="false">
      <c r="A936" s="0" t="n">
        <v>935</v>
      </c>
      <c r="B936" s="0" t="n">
        <v>268.987985001897</v>
      </c>
      <c r="C936" s="0" t="n">
        <v>358.975143537426</v>
      </c>
      <c r="D936" s="0" t="n">
        <v>503.324474636144</v>
      </c>
      <c r="E936" s="0" t="n">
        <v>686.632061262572</v>
      </c>
      <c r="F936" s="0" t="n">
        <v>936.993027077699</v>
      </c>
      <c r="G936" s="0" t="n">
        <v>1647.92763551822</v>
      </c>
      <c r="H936" s="0" t="n">
        <v>856.727839680691</v>
      </c>
      <c r="I936" s="0" t="n">
        <v>607.875142140883</v>
      </c>
      <c r="J936" s="0" t="n">
        <v>413.369465289521</v>
      </c>
      <c r="K936" s="0" t="n">
        <v>291.069189832116</v>
      </c>
      <c r="L936" s="0" t="n">
        <v>254.884342760972</v>
      </c>
      <c r="M936" s="0" t="n">
        <v>226.257578811637</v>
      </c>
      <c r="N936" s="0" t="n">
        <v>192.534652550901</v>
      </c>
      <c r="O936" s="0" t="n">
        <v>214.706440123526</v>
      </c>
    </row>
    <row r="937" customFormat="false" ht="15" hidden="false" customHeight="false" outlineLevel="0" collapsed="false">
      <c r="A937" s="0" t="n">
        <v>936</v>
      </c>
      <c r="B937" s="0" t="n">
        <v>409.853494982676</v>
      </c>
      <c r="C937" s="0" t="n">
        <v>389.925880925931</v>
      </c>
      <c r="D937" s="0" t="n">
        <v>514.847410953379</v>
      </c>
      <c r="E937" s="0" t="n">
        <v>604.829346189572</v>
      </c>
      <c r="F937" s="0" t="n">
        <v>739.812890146756</v>
      </c>
      <c r="G937" s="0" t="n">
        <v>2162.60198444932</v>
      </c>
      <c r="H937" s="0" t="n">
        <v>572.520012667208</v>
      </c>
      <c r="I937" s="0" t="n">
        <v>271.123300474335</v>
      </c>
      <c r="J937" s="0" t="n">
        <v>225.073241063492</v>
      </c>
      <c r="K937" s="0" t="n">
        <v>208.550864820656</v>
      </c>
      <c r="L937" s="0" t="n">
        <v>387.330206419402</v>
      </c>
      <c r="M937" s="0" t="n">
        <v>386.838838368444</v>
      </c>
      <c r="N937" s="0" t="n">
        <v>203.280815370329</v>
      </c>
      <c r="O937" s="0" t="n">
        <v>227.640023750134</v>
      </c>
    </row>
    <row r="938" customFormat="false" ht="15" hidden="false" customHeight="false" outlineLevel="0" collapsed="false">
      <c r="A938" s="0" t="n">
        <v>937</v>
      </c>
      <c r="B938" s="0" t="n">
        <v>222.614248974302</v>
      </c>
      <c r="C938" s="0" t="n">
        <v>179.39336217862</v>
      </c>
      <c r="D938" s="0" t="n">
        <v>451.704559298494</v>
      </c>
      <c r="E938" s="0" t="n">
        <v>264.660063973929</v>
      </c>
      <c r="F938" s="0" t="n">
        <v>358.345803423302</v>
      </c>
      <c r="G938" s="0" t="n">
        <v>682.862998277902</v>
      </c>
      <c r="H938" s="0" t="n">
        <v>405.007810913432</v>
      </c>
      <c r="I938" s="0" t="n">
        <v>383.814026741354</v>
      </c>
      <c r="J938" s="0" t="n">
        <v>381.259510755062</v>
      </c>
      <c r="K938" s="0" t="n">
        <v>558.974237764419</v>
      </c>
      <c r="L938" s="0" t="n">
        <v>224.017857904475</v>
      </c>
      <c r="M938" s="0" t="n">
        <v>193.717737657906</v>
      </c>
      <c r="N938" s="0" t="n">
        <v>453.00566215378</v>
      </c>
      <c r="O938" s="0" t="n">
        <v>129.497566035985</v>
      </c>
    </row>
    <row r="939" customFormat="false" ht="15" hidden="false" customHeight="false" outlineLevel="0" collapsed="false">
      <c r="A939" s="0" t="n">
        <v>938</v>
      </c>
      <c r="B939" s="0" t="n">
        <v>409.491310601841</v>
      </c>
      <c r="C939" s="0" t="n">
        <v>479.385934015496</v>
      </c>
      <c r="D939" s="0" t="n">
        <v>683.921218236548</v>
      </c>
      <c r="E939" s="0" t="n">
        <v>489.359941337385</v>
      </c>
      <c r="F939" s="0" t="n">
        <v>670.145286912091</v>
      </c>
      <c r="G939" s="0" t="n">
        <v>954.515134243374</v>
      </c>
      <c r="H939" s="0" t="n">
        <v>720.449606991046</v>
      </c>
      <c r="I939" s="0" t="n">
        <v>662.049271940012</v>
      </c>
      <c r="J939" s="0" t="n">
        <v>666.552284431488</v>
      </c>
      <c r="K939" s="0" t="n">
        <v>734.689325335916</v>
      </c>
      <c r="L939" s="0" t="n">
        <v>412.96057160652</v>
      </c>
      <c r="M939" s="0" t="n">
        <v>545.185955810052</v>
      </c>
      <c r="N939" s="0" t="n">
        <v>754.467825633528</v>
      </c>
      <c r="O939" s="0" t="n">
        <v>439.247707101571</v>
      </c>
    </row>
    <row r="940" customFormat="false" ht="15" hidden="false" customHeight="false" outlineLevel="0" collapsed="false">
      <c r="A940" s="0" t="n">
        <v>939</v>
      </c>
      <c r="B940" s="0" t="n">
        <v>521.791660146551</v>
      </c>
      <c r="C940" s="0" t="n">
        <v>531.902916067119</v>
      </c>
      <c r="D940" s="0" t="n">
        <v>628.726280649253</v>
      </c>
      <c r="E940" s="0" t="n">
        <v>524.987049137502</v>
      </c>
      <c r="F940" s="0" t="n">
        <v>683.111659907967</v>
      </c>
      <c r="G940" s="0" t="n">
        <v>955.506464334419</v>
      </c>
      <c r="H940" s="0" t="n">
        <v>763.431503501911</v>
      </c>
      <c r="I940" s="0" t="n">
        <v>654.621397277644</v>
      </c>
      <c r="J940" s="0" t="n">
        <v>680.068937621581</v>
      </c>
      <c r="K940" s="0" t="n">
        <v>774.249142302639</v>
      </c>
      <c r="L940" s="0" t="n">
        <v>551.707477814909</v>
      </c>
      <c r="M940" s="0" t="n">
        <v>591.05606215077</v>
      </c>
      <c r="N940" s="0" t="n">
        <v>763.119925952203</v>
      </c>
      <c r="O940" s="0" t="n">
        <v>567.152158195077</v>
      </c>
    </row>
    <row r="941" customFormat="false" ht="15" hidden="false" customHeight="false" outlineLevel="0" collapsed="false">
      <c r="A941" s="0" t="n">
        <v>940</v>
      </c>
      <c r="B941" s="0" t="n">
        <v>558.634851734921</v>
      </c>
      <c r="C941" s="0" t="n">
        <v>553.384225110384</v>
      </c>
      <c r="D941" s="0" t="n">
        <v>604.570970614027</v>
      </c>
      <c r="E941" s="0" t="n">
        <v>541.603133548517</v>
      </c>
      <c r="F941" s="0" t="n">
        <v>682.600206149053</v>
      </c>
      <c r="G941" s="0" t="n">
        <v>995.256610649519</v>
      </c>
      <c r="H941" s="0" t="n">
        <v>837.527078180368</v>
      </c>
      <c r="I941" s="0" t="n">
        <v>759.992499417657</v>
      </c>
      <c r="J941" s="0" t="n">
        <v>720.954228542803</v>
      </c>
      <c r="K941" s="0" t="n">
        <v>796.000563887603</v>
      </c>
      <c r="L941" s="0" t="n">
        <v>597.477703082459</v>
      </c>
      <c r="M941" s="0" t="n">
        <v>593.260552330932</v>
      </c>
      <c r="N941" s="0" t="n">
        <v>747.927250974569</v>
      </c>
      <c r="O941" s="0" t="n">
        <v>587.967829933288</v>
      </c>
    </row>
    <row r="942" customFormat="false" ht="15" hidden="false" customHeight="false" outlineLevel="0" collapsed="false">
      <c r="A942" s="0" t="n">
        <v>941</v>
      </c>
      <c r="B942" s="0" t="n">
        <v>569.625394341832</v>
      </c>
      <c r="C942" s="0" t="n">
        <v>562.921868028987</v>
      </c>
      <c r="D942" s="0" t="n">
        <v>594.97670816546</v>
      </c>
      <c r="E942" s="0" t="n">
        <v>554.167153809039</v>
      </c>
      <c r="F942" s="0" t="n">
        <v>685.321561942115</v>
      </c>
      <c r="G942" s="0" t="n">
        <v>1046.45444096646</v>
      </c>
      <c r="H942" s="0" t="n">
        <v>875.084610406248</v>
      </c>
      <c r="I942" s="0" t="n">
        <v>794.073193817536</v>
      </c>
      <c r="J942" s="0" t="n">
        <v>744.366542658168</v>
      </c>
      <c r="K942" s="0" t="n">
        <v>798.372668208615</v>
      </c>
      <c r="L942" s="0" t="n">
        <v>604.821335366462</v>
      </c>
      <c r="M942" s="0" t="n">
        <v>583.99781797293</v>
      </c>
      <c r="N942" s="0" t="n">
        <v>724.588599412967</v>
      </c>
      <c r="O942" s="0" t="n">
        <v>584.304335389113</v>
      </c>
    </row>
    <row r="943" customFormat="false" ht="15" hidden="false" customHeight="false" outlineLevel="0" collapsed="false">
      <c r="A943" s="0" t="n">
        <v>942</v>
      </c>
      <c r="B943" s="0" t="n">
        <v>568.218851654355</v>
      </c>
      <c r="C943" s="0" t="n">
        <v>571.950829797314</v>
      </c>
      <c r="D943" s="0" t="n">
        <v>591.601787586523</v>
      </c>
      <c r="E943" s="0" t="n">
        <v>568.817540359895</v>
      </c>
      <c r="F943" s="0" t="n">
        <v>697.045091358196</v>
      </c>
      <c r="G943" s="0" t="n">
        <v>1074.82458242918</v>
      </c>
      <c r="H943" s="0" t="n">
        <v>900.128939325358</v>
      </c>
      <c r="I943" s="0" t="n">
        <v>815.79732710765</v>
      </c>
      <c r="J943" s="0" t="n">
        <v>742.040521525541</v>
      </c>
      <c r="K943" s="0" t="n">
        <v>784.876134179373</v>
      </c>
      <c r="L943" s="0" t="n">
        <v>594.703786550042</v>
      </c>
      <c r="M943" s="0" t="n">
        <v>573.00983543947</v>
      </c>
      <c r="N943" s="0" t="n">
        <v>702.539933492954</v>
      </c>
      <c r="O943" s="0" t="n">
        <v>577.29470122199</v>
      </c>
    </row>
    <row r="944" customFormat="false" ht="15" hidden="false" customHeight="false" outlineLevel="0" collapsed="false">
      <c r="A944" s="0" t="n">
        <v>943</v>
      </c>
      <c r="B944" s="0" t="n">
        <v>572.992041103826</v>
      </c>
      <c r="C944" s="0" t="n">
        <v>580.87170317383</v>
      </c>
      <c r="D944" s="0" t="n">
        <v>594.492942555667</v>
      </c>
      <c r="E944" s="0" t="n">
        <v>575.709692749446</v>
      </c>
      <c r="F944" s="0" t="n">
        <v>704.423669597764</v>
      </c>
      <c r="G944" s="0" t="n">
        <v>1097.77780647707</v>
      </c>
      <c r="H944" s="0" t="n">
        <v>922.062253086238</v>
      </c>
      <c r="I944" s="0" t="n">
        <v>826.937131568999</v>
      </c>
      <c r="J944" s="0" t="n">
        <v>746.271742501834</v>
      </c>
      <c r="K944" s="0" t="n">
        <v>771.901052328985</v>
      </c>
      <c r="L944" s="0" t="n">
        <v>589.937306923041</v>
      </c>
      <c r="M944" s="0" t="n">
        <v>568.084616464732</v>
      </c>
      <c r="N944" s="0" t="n">
        <v>690.231486958591</v>
      </c>
      <c r="O944" s="0" t="n">
        <v>576.099974042535</v>
      </c>
    </row>
    <row r="945" customFormat="false" ht="15" hidden="false" customHeight="false" outlineLevel="0" collapsed="false">
      <c r="A945" s="0" t="n">
        <v>944</v>
      </c>
      <c r="B945" s="0" t="n">
        <v>593.170946237056</v>
      </c>
      <c r="C945" s="0" t="n">
        <v>584.696737742357</v>
      </c>
      <c r="D945" s="0" t="n">
        <v>604.615778620904</v>
      </c>
      <c r="E945" s="0" t="n">
        <v>556.471917592632</v>
      </c>
      <c r="F945" s="0" t="n">
        <v>697.409257215224</v>
      </c>
      <c r="G945" s="0" t="n">
        <v>1141.44579498563</v>
      </c>
      <c r="H945" s="0" t="n">
        <v>947.331264800931</v>
      </c>
      <c r="I945" s="0" t="n">
        <v>831.449093959879</v>
      </c>
      <c r="J945" s="0" t="n">
        <v>762.513784575331</v>
      </c>
      <c r="K945" s="0" t="n">
        <v>744.380664946475</v>
      </c>
      <c r="L945" s="0" t="n">
        <v>619.942369169357</v>
      </c>
      <c r="M945" s="0" t="n">
        <v>581.236420385862</v>
      </c>
      <c r="N945" s="0" t="n">
        <v>716.827449000666</v>
      </c>
      <c r="O945" s="0" t="n">
        <v>595.512024785318</v>
      </c>
    </row>
    <row r="946" customFormat="false" ht="15" hidden="false" customHeight="false" outlineLevel="0" collapsed="false">
      <c r="A946" s="0" t="n">
        <v>945</v>
      </c>
      <c r="B946" s="0" t="n">
        <v>598.700335739483</v>
      </c>
      <c r="C946" s="0" t="n">
        <v>596.326900302006</v>
      </c>
      <c r="D946" s="0" t="n">
        <v>604.277077085527</v>
      </c>
      <c r="E946" s="0" t="n">
        <v>562.332750163278</v>
      </c>
      <c r="F946" s="0" t="n">
        <v>720.742742711949</v>
      </c>
      <c r="G946" s="0" t="n">
        <v>1188.70647094913</v>
      </c>
      <c r="H946" s="0" t="n">
        <v>948.011538981863</v>
      </c>
      <c r="I946" s="0" t="n">
        <v>839.974137781113</v>
      </c>
      <c r="J946" s="0" t="n">
        <v>772.82858945368</v>
      </c>
      <c r="K946" s="0" t="n">
        <v>771.566561999708</v>
      </c>
      <c r="L946" s="0" t="n">
        <v>607.96091547848</v>
      </c>
      <c r="M946" s="0" t="n">
        <v>567.353931706569</v>
      </c>
      <c r="N946" s="0" t="n">
        <v>748.520979518881</v>
      </c>
      <c r="O946" s="0" t="n">
        <v>621.909632385857</v>
      </c>
    </row>
    <row r="947" customFormat="false" ht="15" hidden="false" customHeight="false" outlineLevel="0" collapsed="false">
      <c r="A947" s="0" t="n">
        <v>946</v>
      </c>
      <c r="B947" s="0" t="n">
        <v>593.954441728741</v>
      </c>
      <c r="C947" s="0" t="n">
        <v>595.589855042786</v>
      </c>
      <c r="D947" s="0" t="n">
        <v>602.29736583829</v>
      </c>
      <c r="E947" s="0" t="n">
        <v>613.377584056312</v>
      </c>
      <c r="F947" s="0" t="n">
        <v>773.38845456722</v>
      </c>
      <c r="G947" s="0" t="n">
        <v>1426.32932405101</v>
      </c>
      <c r="H947" s="0" t="n">
        <v>1215.21139076491</v>
      </c>
      <c r="I947" s="0" t="n">
        <v>1061.50691873776</v>
      </c>
      <c r="J947" s="0" t="n">
        <v>924.088005586586</v>
      </c>
      <c r="K947" s="0" t="n">
        <v>889.007213659074</v>
      </c>
      <c r="L947" s="0" t="n">
        <v>602.017522852426</v>
      </c>
      <c r="M947" s="0" t="n">
        <v>541.019739974884</v>
      </c>
      <c r="N947" s="0" t="n">
        <v>757.393650271316</v>
      </c>
      <c r="O947" s="0" t="n">
        <v>627.275801343633</v>
      </c>
    </row>
    <row r="948" customFormat="false" ht="15" hidden="false" customHeight="false" outlineLevel="0" collapsed="false">
      <c r="A948" s="0" t="n">
        <v>947</v>
      </c>
      <c r="B948" s="0" t="n">
        <v>435.342600988838</v>
      </c>
      <c r="C948" s="0" t="n">
        <v>514.217147326282</v>
      </c>
      <c r="D948" s="0" t="n">
        <v>895.650470743288</v>
      </c>
      <c r="E948" s="0" t="n">
        <v>1239.34318258823</v>
      </c>
      <c r="F948" s="0" t="n">
        <v>1915.6886544815</v>
      </c>
      <c r="G948" s="0" t="n">
        <v>2427.80141878581</v>
      </c>
      <c r="H948" s="0" t="n">
        <v>1355.88110985644</v>
      </c>
      <c r="I948" s="0" t="n">
        <v>1111.07562099215</v>
      </c>
      <c r="J948" s="0" t="n">
        <v>844.618868496297</v>
      </c>
      <c r="K948" s="0" t="n">
        <v>649.639717897565</v>
      </c>
      <c r="L948" s="0" t="n">
        <v>477.23907630874</v>
      </c>
      <c r="M948" s="0" t="n">
        <v>400.439003041636</v>
      </c>
      <c r="N948" s="0" t="n">
        <v>446.425159674705</v>
      </c>
      <c r="O948" s="0" t="n">
        <v>396.67808658528</v>
      </c>
    </row>
    <row r="949" customFormat="false" ht="15" hidden="false" customHeight="false" outlineLevel="0" collapsed="false">
      <c r="A949" s="0" t="n">
        <v>948</v>
      </c>
      <c r="B949" s="0" t="n">
        <v>446.473026116125</v>
      </c>
      <c r="C949" s="0" t="n">
        <v>813.154111267818</v>
      </c>
      <c r="D949" s="0" t="n">
        <v>1130.44411816865</v>
      </c>
      <c r="E949" s="0" t="n">
        <v>914.812804787754</v>
      </c>
      <c r="F949" s="0" t="n">
        <v>968.244439030526</v>
      </c>
      <c r="G949" s="0" t="n">
        <v>3269.48140606977</v>
      </c>
      <c r="H949" s="0" t="n">
        <v>1335.62411982258</v>
      </c>
      <c r="I949" s="0" t="n">
        <v>485.344544248944</v>
      </c>
      <c r="J949" s="0" t="n">
        <v>316.569957358397</v>
      </c>
      <c r="K949" s="0" t="n">
        <v>247.781223130798</v>
      </c>
      <c r="L949" s="0" t="n">
        <v>433.778329534101</v>
      </c>
      <c r="M949" s="0" t="n">
        <v>432.664297296855</v>
      </c>
      <c r="N949" s="0" t="n">
        <v>236.782392436409</v>
      </c>
      <c r="O949" s="0" t="n">
        <v>274.520634418004</v>
      </c>
    </row>
    <row r="950" customFormat="false" ht="15" hidden="false" customHeight="false" outlineLevel="0" collapsed="false">
      <c r="A950" s="0" t="n">
        <v>949</v>
      </c>
      <c r="B950" s="0" t="n">
        <v>325.671407717778</v>
      </c>
      <c r="C950" s="0" t="n">
        <v>326.77595108946</v>
      </c>
      <c r="D950" s="0" t="n">
        <v>494.718454819036</v>
      </c>
      <c r="E950" s="0" t="n">
        <v>369.737577815908</v>
      </c>
      <c r="F950" s="0" t="n">
        <v>435.389649801039</v>
      </c>
      <c r="G950" s="0" t="n">
        <v>603.248282667494</v>
      </c>
      <c r="H950" s="0" t="n">
        <v>650.066522763686</v>
      </c>
      <c r="I950" s="0" t="n">
        <v>640.4119446491</v>
      </c>
      <c r="J950" s="0" t="n">
        <v>814.67764778349</v>
      </c>
      <c r="K950" s="0" t="n">
        <v>685.27675558719</v>
      </c>
      <c r="L950" s="0" t="n">
        <v>351.090007879066</v>
      </c>
      <c r="M950" s="0" t="n">
        <v>346.518861771023</v>
      </c>
      <c r="N950" s="0" t="n">
        <v>580.108934626272</v>
      </c>
      <c r="O950" s="0" t="n">
        <v>219.007089775071</v>
      </c>
    </row>
    <row r="951" customFormat="false" ht="15" hidden="false" customHeight="false" outlineLevel="0" collapsed="false">
      <c r="A951" s="0" t="n">
        <v>950</v>
      </c>
      <c r="B951" s="0" t="n">
        <v>561.59723265479</v>
      </c>
      <c r="C951" s="0" t="n">
        <v>645.374879744896</v>
      </c>
      <c r="D951" s="0" t="n">
        <v>818.975822117305</v>
      </c>
      <c r="E951" s="0" t="n">
        <v>597.641879690672</v>
      </c>
      <c r="F951" s="0" t="n">
        <v>826.568852231454</v>
      </c>
      <c r="G951" s="0" t="n">
        <v>1117.93693205589</v>
      </c>
      <c r="H951" s="0" t="n">
        <v>761.218931165528</v>
      </c>
      <c r="I951" s="0" t="n">
        <v>558.224978806169</v>
      </c>
      <c r="J951" s="0" t="n">
        <v>712.467980998065</v>
      </c>
      <c r="K951" s="0" t="n">
        <v>1053.11820767524</v>
      </c>
      <c r="L951" s="0" t="n">
        <v>628.947449357931</v>
      </c>
      <c r="M951" s="0" t="n">
        <v>747.47456656286</v>
      </c>
      <c r="N951" s="0" t="n">
        <v>1018.93971744524</v>
      </c>
      <c r="O951" s="0" t="n">
        <v>631.454767170031</v>
      </c>
    </row>
    <row r="952" customFormat="false" ht="15" hidden="false" customHeight="false" outlineLevel="0" collapsed="false">
      <c r="A952" s="0" t="n">
        <v>951</v>
      </c>
      <c r="B952" s="0" t="n">
        <v>667.072513104879</v>
      </c>
      <c r="C952" s="0" t="n">
        <v>680.105029330017</v>
      </c>
      <c r="D952" s="0" t="n">
        <v>744.474938204812</v>
      </c>
      <c r="E952" s="0" t="n">
        <v>620.131162318532</v>
      </c>
      <c r="F952" s="0" t="n">
        <v>825.74330090175</v>
      </c>
      <c r="G952" s="0" t="n">
        <v>1124.10986922044</v>
      </c>
      <c r="H952" s="0" t="n">
        <v>932.307487440048</v>
      </c>
      <c r="I952" s="0" t="n">
        <v>829.822336056788</v>
      </c>
      <c r="J952" s="0" t="n">
        <v>840.296079644795</v>
      </c>
      <c r="K952" s="0" t="n">
        <v>1022.51488766324</v>
      </c>
      <c r="L952" s="0" t="n">
        <v>686.292021737076</v>
      </c>
      <c r="M952" s="0" t="n">
        <v>764.709798576153</v>
      </c>
      <c r="N952" s="0" t="n">
        <v>987.916970877245</v>
      </c>
      <c r="O952" s="0" t="n">
        <v>743.450681787599</v>
      </c>
    </row>
    <row r="953" customFormat="false" ht="15" hidden="false" customHeight="false" outlineLevel="0" collapsed="false">
      <c r="A953" s="0" t="n">
        <v>952</v>
      </c>
      <c r="B953" s="0" t="n">
        <v>728.866407356548</v>
      </c>
      <c r="C953" s="0" t="n">
        <v>728.526788167261</v>
      </c>
      <c r="D953" s="0" t="n">
        <v>767.330631200168</v>
      </c>
      <c r="E953" s="0" t="n">
        <v>671.084543904385</v>
      </c>
      <c r="F953" s="0" t="n">
        <v>825.79136770724</v>
      </c>
      <c r="G953" s="0" t="n">
        <v>1158.61640302556</v>
      </c>
      <c r="H953" s="0" t="n">
        <v>996.231008089551</v>
      </c>
      <c r="I953" s="0" t="n">
        <v>915.252515821501</v>
      </c>
      <c r="J953" s="0" t="n">
        <v>873.857745824693</v>
      </c>
      <c r="K953" s="0" t="n">
        <v>1034.59282121336</v>
      </c>
      <c r="L953" s="0" t="n">
        <v>722.039004393016</v>
      </c>
      <c r="M953" s="0" t="n">
        <v>754.858925809696</v>
      </c>
      <c r="N953" s="0" t="n">
        <v>988.212601753246</v>
      </c>
      <c r="O953" s="0" t="n">
        <v>775.376154138678</v>
      </c>
    </row>
    <row r="954" customFormat="false" ht="15" hidden="false" customHeight="false" outlineLevel="0" collapsed="false">
      <c r="A954" s="0" t="n">
        <v>953</v>
      </c>
      <c r="B954" s="0" t="n">
        <v>773.894994753635</v>
      </c>
      <c r="C954" s="0" t="n">
        <v>739.490780930458</v>
      </c>
      <c r="D954" s="0" t="n">
        <v>774.660518501222</v>
      </c>
      <c r="E954" s="0" t="n">
        <v>706.750907893509</v>
      </c>
      <c r="F954" s="0" t="n">
        <v>929.050266296792</v>
      </c>
      <c r="G954" s="0" t="n">
        <v>1130.97843485736</v>
      </c>
      <c r="H954" s="0" t="n">
        <v>903.843400693854</v>
      </c>
      <c r="I954" s="0" t="n">
        <v>963.069492924203</v>
      </c>
      <c r="J954" s="0" t="n">
        <v>901.2654808192</v>
      </c>
      <c r="K954" s="0" t="n">
        <v>1034.2597779027</v>
      </c>
      <c r="L954" s="0" t="n">
        <v>729.939315451649</v>
      </c>
      <c r="M954" s="0" t="n">
        <v>823.27684803286</v>
      </c>
      <c r="N954" s="0" t="n">
        <v>926.004114971622</v>
      </c>
      <c r="O954" s="0" t="n">
        <v>728.911500857572</v>
      </c>
    </row>
    <row r="955" customFormat="false" ht="15" hidden="false" customHeight="false" outlineLevel="0" collapsed="false">
      <c r="A955" s="0" t="n">
        <v>954</v>
      </c>
      <c r="B955" s="0" t="n">
        <v>742.941105528478</v>
      </c>
      <c r="C955" s="0" t="n">
        <v>760.855172262666</v>
      </c>
      <c r="D955" s="0" t="n">
        <v>781.807218813794</v>
      </c>
      <c r="E955" s="0" t="n">
        <v>711.954388584444</v>
      </c>
      <c r="F955" s="0" t="n">
        <v>837.757657393001</v>
      </c>
      <c r="G955" s="0" t="n">
        <v>1235.26955823699</v>
      </c>
      <c r="H955" s="0" t="n">
        <v>1056.56587374277</v>
      </c>
      <c r="I955" s="0" t="n">
        <v>974.28824140008</v>
      </c>
      <c r="J955" s="0" t="n">
        <v>928.724878411821</v>
      </c>
      <c r="K955" s="0" t="n">
        <v>1008.4757818608</v>
      </c>
      <c r="L955" s="0" t="n">
        <v>725.963731357457</v>
      </c>
      <c r="M955" s="0" t="n">
        <v>739.67758489292</v>
      </c>
      <c r="N955" s="0" t="n">
        <v>946.73926699399</v>
      </c>
      <c r="O955" s="0" t="n">
        <v>773.991311625932</v>
      </c>
    </row>
    <row r="956" customFormat="false" ht="15" hidden="false" customHeight="false" outlineLevel="0" collapsed="false">
      <c r="A956" s="0" t="n">
        <v>955</v>
      </c>
      <c r="B956" s="0" t="n">
        <v>752.29989304822</v>
      </c>
      <c r="C956" s="0" t="n">
        <v>772.162629540771</v>
      </c>
      <c r="D956" s="0" t="n">
        <v>792.869776567352</v>
      </c>
      <c r="E956" s="0" t="n">
        <v>722.069214232814</v>
      </c>
      <c r="F956" s="0" t="n">
        <v>841.897153032377</v>
      </c>
      <c r="G956" s="0" t="n">
        <v>1255.4471982367</v>
      </c>
      <c r="H956" s="0" t="n">
        <v>1082.72073096621</v>
      </c>
      <c r="I956" s="0" t="n">
        <v>982.631397318568</v>
      </c>
      <c r="J956" s="0" t="n">
        <v>940.344013624721</v>
      </c>
      <c r="K956" s="0" t="n">
        <v>986.009401491051</v>
      </c>
      <c r="L956" s="0" t="n">
        <v>734.75304094542</v>
      </c>
      <c r="M956" s="0" t="n">
        <v>736.912660174541</v>
      </c>
      <c r="N956" s="0" t="n">
        <v>934.837566532919</v>
      </c>
      <c r="O956" s="0" t="n">
        <v>769.612310715239</v>
      </c>
    </row>
    <row r="957" customFormat="false" ht="15" hidden="false" customHeight="false" outlineLevel="0" collapsed="false">
      <c r="A957" s="0" t="n">
        <v>956</v>
      </c>
      <c r="B957" s="0" t="n">
        <v>803.170151429372</v>
      </c>
      <c r="C957" s="0" t="n">
        <v>811.892066183108</v>
      </c>
      <c r="D957" s="0" t="n">
        <v>819.930180158948</v>
      </c>
      <c r="E957" s="0" t="n">
        <v>729.198851053509</v>
      </c>
      <c r="F957" s="0" t="n">
        <v>832.168153773035</v>
      </c>
      <c r="G957" s="0" t="n">
        <v>1297.27369964627</v>
      </c>
      <c r="H957" s="0" t="n">
        <v>1141.27932691332</v>
      </c>
      <c r="I957" s="0" t="n">
        <v>1021.88086307874</v>
      </c>
      <c r="J957" s="0" t="n">
        <v>929.336952450476</v>
      </c>
      <c r="K957" s="0" t="n">
        <v>971.898054541214</v>
      </c>
      <c r="L957" s="0" t="n">
        <v>743.776643195722</v>
      </c>
      <c r="M957" s="0" t="n">
        <v>732.73751102911</v>
      </c>
      <c r="N957" s="0" t="n">
        <v>965.826322373624</v>
      </c>
      <c r="O957" s="0" t="n">
        <v>806.91288866133</v>
      </c>
    </row>
    <row r="958" customFormat="false" ht="15" hidden="false" customHeight="false" outlineLevel="0" collapsed="false">
      <c r="A958" s="0" t="n">
        <v>957</v>
      </c>
      <c r="B958" s="0" t="n">
        <v>846.782277099113</v>
      </c>
      <c r="C958" s="0" t="n">
        <v>832.385790542346</v>
      </c>
      <c r="D958" s="0" t="n">
        <v>839.537585920937</v>
      </c>
      <c r="E958" s="0" t="n">
        <v>679.084832389071</v>
      </c>
      <c r="F958" s="0" t="n">
        <v>816.535685728645</v>
      </c>
      <c r="G958" s="0" t="n">
        <v>1342.18733451869</v>
      </c>
      <c r="H958" s="0" t="n">
        <v>1150.00286957256</v>
      </c>
      <c r="I958" s="0" t="n">
        <v>1028.61028574198</v>
      </c>
      <c r="J958" s="0" t="n">
        <v>1003.43005264435</v>
      </c>
      <c r="K958" s="0" t="n">
        <v>1036.86311232659</v>
      </c>
      <c r="L958" s="0" t="n">
        <v>804.334595788391</v>
      </c>
      <c r="M958" s="0" t="n">
        <v>753.746876186767</v>
      </c>
      <c r="N958" s="0" t="n">
        <v>1065.11635892141</v>
      </c>
      <c r="O958" s="0" t="n">
        <v>882.042400986372</v>
      </c>
    </row>
    <row r="959" customFormat="false" ht="15" hidden="false" customHeight="false" outlineLevel="0" collapsed="false">
      <c r="A959" s="0" t="n">
        <v>958</v>
      </c>
      <c r="B959" s="0" t="n">
        <v>904.956227323469</v>
      </c>
      <c r="C959" s="0" t="n">
        <v>871.070585766302</v>
      </c>
      <c r="D959" s="0" t="n">
        <v>824.551235866979</v>
      </c>
      <c r="E959" s="0" t="n">
        <v>688.780113254475</v>
      </c>
      <c r="F959" s="0" t="n">
        <v>890.838813086453</v>
      </c>
      <c r="G959" s="0" t="n">
        <v>2114.37396038192</v>
      </c>
      <c r="H959" s="0" t="n">
        <v>1671.96746963047</v>
      </c>
      <c r="I959" s="0" t="n">
        <v>1441.61350021594</v>
      </c>
      <c r="J959" s="0" t="n">
        <v>1296.86230563953</v>
      </c>
      <c r="K959" s="0" t="n">
        <v>1321.30858517831</v>
      </c>
      <c r="L959" s="0" t="n">
        <v>822.271007182735</v>
      </c>
      <c r="M959" s="0" t="n">
        <v>765.040993609289</v>
      </c>
      <c r="N959" s="0" t="n">
        <v>1170.1862907329</v>
      </c>
      <c r="O959" s="0" t="n">
        <v>966.256718365517</v>
      </c>
    </row>
    <row r="960" customFormat="false" ht="15" hidden="false" customHeight="false" outlineLevel="0" collapsed="false">
      <c r="A960" s="0" t="n">
        <v>959</v>
      </c>
      <c r="B960" s="0" t="n">
        <v>9931.16877222632</v>
      </c>
      <c r="C960" s="0" t="n">
        <v>9931.28373469055</v>
      </c>
      <c r="D960" s="0" t="n">
        <v>9932.10144428586</v>
      </c>
      <c r="E960" s="0" t="n">
        <v>9029.83774127985</v>
      </c>
      <c r="F960" s="0" t="n">
        <v>9041.80488434344</v>
      </c>
      <c r="G960" s="0" t="n">
        <v>10054.4124775622</v>
      </c>
      <c r="H960" s="0" t="n">
        <v>9936.80247321864</v>
      </c>
      <c r="I960" s="0" t="n">
        <v>9930.75826190469</v>
      </c>
      <c r="J960" s="0" t="n">
        <v>10041.0708456262</v>
      </c>
      <c r="K960" s="0" t="n">
        <v>9929.85485522097</v>
      </c>
      <c r="L960" s="0" t="n">
        <v>9027.86537594942</v>
      </c>
      <c r="M960" s="0" t="n">
        <v>9027.91438850947</v>
      </c>
      <c r="N960" s="0" t="n">
        <v>9930.02153607762</v>
      </c>
      <c r="O960" s="0" t="n">
        <v>9930.34172723459</v>
      </c>
    </row>
    <row r="961" customFormat="false" ht="15" hidden="false" customHeight="false" outlineLevel="0" collapsed="false">
      <c r="A961" s="0" t="n">
        <v>960</v>
      </c>
      <c r="B961" s="0" t="n">
        <v>759.352300272222</v>
      </c>
      <c r="C961" s="0" t="n">
        <v>1074.84032268254</v>
      </c>
      <c r="D961" s="0" t="n">
        <v>1587.26852493004</v>
      </c>
      <c r="E961" s="0" t="n">
        <v>1099.16506620855</v>
      </c>
      <c r="F961" s="0" t="n">
        <v>1118.8412585855</v>
      </c>
      <c r="G961" s="0" t="n">
        <v>4159.25324927533</v>
      </c>
      <c r="H961" s="0" t="n">
        <v>2157.99308159112</v>
      </c>
      <c r="I961" s="0" t="n">
        <v>1077.578722756</v>
      </c>
      <c r="J961" s="0" t="n">
        <v>592.102161261645</v>
      </c>
      <c r="K961" s="0" t="n">
        <v>393.304660120029</v>
      </c>
      <c r="L961" s="0" t="n">
        <v>568.946402278142</v>
      </c>
      <c r="M961" s="0" t="n">
        <v>548.653252559768</v>
      </c>
      <c r="N961" s="0" t="n">
        <v>376.117848084295</v>
      </c>
      <c r="O961" s="0" t="n">
        <v>462.210428350719</v>
      </c>
    </row>
    <row r="962" customFormat="false" ht="15" hidden="false" customHeight="false" outlineLevel="0" collapsed="false">
      <c r="A962" s="0" t="n">
        <v>961</v>
      </c>
      <c r="B962" s="0" t="n">
        <v>415.651005998487</v>
      </c>
      <c r="C962" s="0" t="n">
        <v>431.122488415661</v>
      </c>
      <c r="D962" s="0" t="n">
        <v>571.026060804705</v>
      </c>
      <c r="E962" s="0" t="n">
        <v>447.185330450013</v>
      </c>
      <c r="F962" s="0" t="n">
        <v>499.180978823356</v>
      </c>
      <c r="G962" s="0" t="n">
        <v>767.993979036103</v>
      </c>
      <c r="H962" s="0" t="n">
        <v>759.997500970942</v>
      </c>
      <c r="I962" s="0" t="n">
        <v>760.189285379608</v>
      </c>
      <c r="J962" s="0" t="n">
        <v>796.117200804488</v>
      </c>
      <c r="K962" s="0" t="n">
        <v>1065.05673820627</v>
      </c>
      <c r="L962" s="0" t="n">
        <v>458.51268596776</v>
      </c>
      <c r="M962" s="0" t="n">
        <v>455.547571728818</v>
      </c>
      <c r="N962" s="0" t="n">
        <v>687.250684400268</v>
      </c>
      <c r="O962" s="0" t="n">
        <v>446.063721241798</v>
      </c>
    </row>
    <row r="963" customFormat="false" ht="15" hidden="false" customHeight="false" outlineLevel="0" collapsed="false">
      <c r="A963" s="0" t="n">
        <v>962</v>
      </c>
      <c r="B963" s="0" t="n">
        <v>531.475808084111</v>
      </c>
      <c r="C963" s="0" t="n">
        <v>612.285734003193</v>
      </c>
      <c r="D963" s="0" t="n">
        <v>665.603532061203</v>
      </c>
      <c r="E963" s="0" t="n">
        <v>424.862488533228</v>
      </c>
      <c r="F963" s="0" t="n">
        <v>349.435435266317</v>
      </c>
      <c r="G963" s="0" t="n">
        <v>665.221010197773</v>
      </c>
      <c r="H963" s="0" t="n">
        <v>453.868297161083</v>
      </c>
      <c r="I963" s="0" t="n">
        <v>523.733621723918</v>
      </c>
      <c r="J963" s="0" t="n">
        <v>744.987676366333</v>
      </c>
      <c r="K963" s="0" t="n">
        <v>965.376292589994</v>
      </c>
      <c r="L963" s="0" t="n">
        <v>768.153970539922</v>
      </c>
      <c r="M963" s="0" t="n">
        <v>836.42278131449</v>
      </c>
      <c r="N963" s="0" t="n">
        <v>890.691001518154</v>
      </c>
      <c r="O963" s="0" t="n">
        <v>661.142563581338</v>
      </c>
    </row>
    <row r="964" customFormat="false" ht="15" hidden="false" customHeight="false" outlineLevel="0" collapsed="false">
      <c r="A964" s="0" t="n">
        <v>963</v>
      </c>
      <c r="B964" s="0" t="n">
        <v>634.500231282707</v>
      </c>
      <c r="C964" s="0" t="n">
        <v>652.649870773209</v>
      </c>
      <c r="D964" s="0" t="n">
        <v>752.311501259862</v>
      </c>
      <c r="E964" s="0" t="n">
        <v>524.128657713124</v>
      </c>
      <c r="F964" s="0" t="n">
        <v>621.434980901317</v>
      </c>
      <c r="G964" s="0" t="n">
        <v>850.997397488192</v>
      </c>
      <c r="H964" s="0" t="n">
        <v>663.153211009002</v>
      </c>
      <c r="I964" s="0" t="n">
        <v>705.230255050408</v>
      </c>
      <c r="J964" s="0" t="n">
        <v>712.015115159989</v>
      </c>
      <c r="K964" s="0" t="n">
        <v>807.021184085777</v>
      </c>
      <c r="L964" s="0" t="n">
        <v>611.198474321357</v>
      </c>
      <c r="M964" s="0" t="n">
        <v>697.032094088867</v>
      </c>
      <c r="N964" s="0" t="n">
        <v>881.706462489546</v>
      </c>
      <c r="O964" s="0" t="n">
        <v>672.058177410111</v>
      </c>
    </row>
    <row r="965" customFormat="false" ht="15" hidden="false" customHeight="false" outlineLevel="0" collapsed="false">
      <c r="A965" s="0" t="n">
        <v>964</v>
      </c>
      <c r="B965" s="0" t="n">
        <v>629.800446742869</v>
      </c>
      <c r="C965" s="0" t="n">
        <v>723.768704399124</v>
      </c>
      <c r="D965" s="0" t="n">
        <v>864.607859534017</v>
      </c>
      <c r="E965" s="0" t="n">
        <v>588.347665516999</v>
      </c>
      <c r="F965" s="0" t="n">
        <v>767.019367731102</v>
      </c>
      <c r="G965" s="0" t="n">
        <v>1066.9019901186</v>
      </c>
      <c r="H965" s="0" t="n">
        <v>867.696632950214</v>
      </c>
      <c r="I965" s="0" t="n">
        <v>806.267004278557</v>
      </c>
      <c r="J965" s="0" t="n">
        <v>779.206204694424</v>
      </c>
      <c r="K965" s="0" t="n">
        <v>828.606206036201</v>
      </c>
      <c r="L965" s="0" t="n">
        <v>565.459211371775</v>
      </c>
      <c r="M965" s="0" t="n">
        <v>560.471811290131</v>
      </c>
      <c r="N965" s="0" t="n">
        <v>788.729991798195</v>
      </c>
      <c r="O965" s="0" t="n">
        <v>586.810767626523</v>
      </c>
    </row>
    <row r="966" customFormat="false" ht="15" hidden="false" customHeight="false" outlineLevel="0" collapsed="false">
      <c r="A966" s="0" t="n">
        <v>965</v>
      </c>
      <c r="B966" s="0" t="n">
        <v>791.651133519602</v>
      </c>
      <c r="C966" s="0" t="n">
        <v>871.841350750267</v>
      </c>
      <c r="D966" s="0" t="n">
        <v>990.114119522258</v>
      </c>
      <c r="E966" s="0" t="n">
        <v>650.346140138852</v>
      </c>
      <c r="F966" s="0" t="n">
        <v>783.115832110579</v>
      </c>
      <c r="G966" s="0" t="n">
        <v>1127.12843648341</v>
      </c>
      <c r="H966" s="0" t="n">
        <v>843.550787382466</v>
      </c>
      <c r="I966" s="0" t="n">
        <v>689.293100252172</v>
      </c>
      <c r="J966" s="0" t="n">
        <v>661.253171024568</v>
      </c>
      <c r="K966" s="0" t="n">
        <v>647.844831819084</v>
      </c>
      <c r="L966" s="0" t="n">
        <v>576.61290826169</v>
      </c>
      <c r="M966" s="0" t="n">
        <v>580.014742485781</v>
      </c>
      <c r="N966" s="0" t="n">
        <v>976.387316892271</v>
      </c>
      <c r="O966" s="0" t="n">
        <v>709.445218136215</v>
      </c>
    </row>
    <row r="967" customFormat="false" ht="15" hidden="false" customHeight="false" outlineLevel="0" collapsed="false">
      <c r="A967" s="0" t="n">
        <v>966</v>
      </c>
      <c r="B967" s="0" t="n">
        <v>885.798391270859</v>
      </c>
      <c r="C967" s="0" t="n">
        <v>994.330840267514</v>
      </c>
      <c r="D967" s="0" t="n">
        <v>1048.63229305064</v>
      </c>
      <c r="E967" s="0" t="n">
        <v>816.9368830418</v>
      </c>
      <c r="F967" s="0" t="n">
        <v>820.27804836931</v>
      </c>
      <c r="G967" s="0" t="n">
        <v>894.293002110377</v>
      </c>
      <c r="H967" s="0" t="n">
        <v>592.276749872137</v>
      </c>
      <c r="I967" s="0" t="n">
        <v>594.275897008911</v>
      </c>
      <c r="J967" s="0" t="n">
        <v>633.024227235955</v>
      </c>
      <c r="K967" s="0" t="n">
        <v>740.869593383116</v>
      </c>
      <c r="L967" s="0" t="n">
        <v>637.525127487301</v>
      </c>
      <c r="M967" s="0" t="n">
        <v>622.825321365758</v>
      </c>
      <c r="N967" s="0" t="n">
        <v>1094.47361616641</v>
      </c>
      <c r="O967" s="0" t="n">
        <v>814.891648853302</v>
      </c>
    </row>
    <row r="968" customFormat="false" ht="15" hidden="false" customHeight="false" outlineLevel="0" collapsed="false">
      <c r="A968" s="0" t="n">
        <v>967</v>
      </c>
      <c r="B968" s="0" t="n">
        <v>1078.45227472137</v>
      </c>
      <c r="C968" s="0" t="n">
        <v>1011.61645781504</v>
      </c>
      <c r="D968" s="0" t="n">
        <v>886.956597396152</v>
      </c>
      <c r="E968" s="0" t="n">
        <v>543.843758728967</v>
      </c>
      <c r="F968" s="0" t="n">
        <v>650.611899979693</v>
      </c>
      <c r="G968" s="0" t="n">
        <v>827.442824242439</v>
      </c>
      <c r="H968" s="0" t="n">
        <v>848.830116600401</v>
      </c>
      <c r="I968" s="0" t="n">
        <v>757.337288817976</v>
      </c>
      <c r="J968" s="0" t="n">
        <v>775.269672820571</v>
      </c>
      <c r="K968" s="0" t="n">
        <v>848.112388905473</v>
      </c>
      <c r="L968" s="0" t="n">
        <v>695.353911200959</v>
      </c>
      <c r="M968" s="0" t="n">
        <v>739.772110676167</v>
      </c>
      <c r="N968" s="0" t="n">
        <v>1309.29946278735</v>
      </c>
      <c r="O968" s="0" t="n">
        <v>1009.86166449736</v>
      </c>
    </row>
    <row r="969" customFormat="false" ht="15" hidden="false" customHeight="false" outlineLevel="0" collapsed="false">
      <c r="A969" s="0" t="n">
        <v>968</v>
      </c>
      <c r="B969" s="0" t="n">
        <v>1001.32362779983</v>
      </c>
      <c r="C969" s="0" t="n">
        <v>956.293180296977</v>
      </c>
      <c r="D969" s="0" t="n">
        <v>841.026560461483</v>
      </c>
      <c r="E969" s="0" t="n">
        <v>726.397074446395</v>
      </c>
      <c r="F969" s="0" t="n">
        <v>1110.80662886065</v>
      </c>
      <c r="G969" s="0" t="n">
        <v>1219.07989911148</v>
      </c>
      <c r="H969" s="0" t="n">
        <v>1186.03097149398</v>
      </c>
      <c r="I969" s="0" t="n">
        <v>1287.21573765282</v>
      </c>
      <c r="J969" s="0" t="n">
        <v>1188.72176381424</v>
      </c>
      <c r="K969" s="0" t="n">
        <v>1362.47184085749</v>
      </c>
      <c r="L969" s="0" t="n">
        <v>909.076925746287</v>
      </c>
      <c r="M969" s="0" t="n">
        <v>838.954833296639</v>
      </c>
      <c r="N969" s="0" t="n">
        <v>1641.80021797558</v>
      </c>
      <c r="O969" s="0" t="n">
        <v>1201.90542615586</v>
      </c>
    </row>
    <row r="970" customFormat="false" ht="15" hidden="false" customHeight="false" outlineLevel="0" collapsed="false">
      <c r="A970" s="0" t="n">
        <v>969</v>
      </c>
      <c r="B970" s="0" t="n">
        <v>1045.09349513427</v>
      </c>
      <c r="C970" s="0" t="n">
        <v>1032.66600257689</v>
      </c>
      <c r="D970" s="0" t="n">
        <v>1043.15911376312</v>
      </c>
      <c r="E970" s="0" t="n">
        <v>797.241912148139</v>
      </c>
      <c r="F970" s="0" t="n">
        <v>911.715153787182</v>
      </c>
      <c r="G970" s="0" t="n">
        <v>1075.51104104656</v>
      </c>
      <c r="H970" s="0" t="n">
        <v>1034.93826627359</v>
      </c>
      <c r="I970" s="0" t="n">
        <v>1142.17682192881</v>
      </c>
      <c r="J970" s="0" t="n">
        <v>1163.65889758517</v>
      </c>
      <c r="K970" s="0" t="n">
        <v>1334.82240220621</v>
      </c>
      <c r="L970" s="0" t="n">
        <v>859.437870062537</v>
      </c>
      <c r="M970" s="0" t="n">
        <v>820.427542328316</v>
      </c>
      <c r="N970" s="0" t="n">
        <v>1348.27442535735</v>
      </c>
      <c r="O970" s="0" t="n">
        <v>1095.77594265914</v>
      </c>
    </row>
    <row r="971" customFormat="false" ht="15" hidden="false" customHeight="false" outlineLevel="0" collapsed="false">
      <c r="A971" s="0" t="n">
        <v>970</v>
      </c>
      <c r="B971" s="0" t="n">
        <v>1299.86158224056</v>
      </c>
      <c r="C971" s="0" t="n">
        <v>1405.4246590126</v>
      </c>
      <c r="D971" s="0" t="n">
        <v>1335.4518289951</v>
      </c>
      <c r="E971" s="0" t="n">
        <v>1265.08657561016</v>
      </c>
      <c r="F971" s="0" t="n">
        <v>1122.04351428946</v>
      </c>
      <c r="G971" s="0" t="n">
        <v>2360.43294051316</v>
      </c>
      <c r="H971" s="0" t="n">
        <v>2003.32149122298</v>
      </c>
      <c r="I971" s="0" t="n">
        <v>1845.01423508866</v>
      </c>
      <c r="J971" s="0" t="n">
        <v>2018.76751779856</v>
      </c>
      <c r="K971" s="0" t="n">
        <v>1436.53354887776</v>
      </c>
      <c r="L971" s="0" t="n">
        <v>1720.09072186351</v>
      </c>
      <c r="M971" s="0" t="n">
        <v>408.310884933491</v>
      </c>
      <c r="N971" s="0" t="n">
        <v>700.775768792656</v>
      </c>
      <c r="O971" s="0" t="n">
        <v>924.879296489607</v>
      </c>
    </row>
    <row r="972" customFormat="false" ht="15" hidden="false" customHeight="false" outlineLevel="0" collapsed="false">
      <c r="A972" s="0" t="n">
        <v>971</v>
      </c>
      <c r="B972" s="0" t="n">
        <v>9920.854873572</v>
      </c>
      <c r="C972" s="0" t="n">
        <v>9920.87384916945</v>
      </c>
      <c r="D972" s="0" t="n">
        <v>9921.44412663236</v>
      </c>
      <c r="E972" s="0" t="n">
        <v>9020.32243653792</v>
      </c>
      <c r="F972" s="0" t="n">
        <v>9043.02404932671</v>
      </c>
      <c r="G972" s="0" t="n">
        <v>10139.9321084363</v>
      </c>
      <c r="H972" s="0" t="n">
        <v>9929.63560586566</v>
      </c>
      <c r="I972" s="0" t="n">
        <v>9920.24487370008</v>
      </c>
      <c r="J972" s="0" t="n">
        <v>10030.2519724393</v>
      </c>
      <c r="K972" s="0" t="n">
        <v>9918.89264737456</v>
      </c>
      <c r="L972" s="0" t="n">
        <v>9017.34361628769</v>
      </c>
      <c r="M972" s="0" t="n">
        <v>9017.50024457928</v>
      </c>
      <c r="N972" s="0" t="n">
        <v>9919.15074757603</v>
      </c>
      <c r="O972" s="0" t="n">
        <v>9919.79216767814</v>
      </c>
    </row>
    <row r="973" customFormat="false" ht="15" hidden="false" customHeight="false" outlineLevel="0" collapsed="false">
      <c r="A973" s="0" t="n">
        <v>972</v>
      </c>
      <c r="B973" s="0" t="n">
        <v>786.949684143691</v>
      </c>
      <c r="C973" s="0" t="n">
        <v>1106.69326329642</v>
      </c>
      <c r="D973" s="0" t="n">
        <v>2020.70719112527</v>
      </c>
      <c r="E973" s="0" t="n">
        <v>1245.11546974855</v>
      </c>
      <c r="F973" s="0" t="n">
        <v>1207.04489247526</v>
      </c>
      <c r="G973" s="0" t="n">
        <v>4962.11225618749</v>
      </c>
      <c r="H973" s="0" t="n">
        <v>2981.57947505897</v>
      </c>
      <c r="I973" s="0" t="n">
        <v>1438.98836397725</v>
      </c>
      <c r="J973" s="0" t="n">
        <v>785.147838812548</v>
      </c>
      <c r="K973" s="0" t="n">
        <v>456.468279322719</v>
      </c>
      <c r="L973" s="0" t="n">
        <v>598.342122309787</v>
      </c>
      <c r="M973" s="0" t="n">
        <v>576.527232396989</v>
      </c>
      <c r="N973" s="0" t="n">
        <v>422.060889618082</v>
      </c>
      <c r="O973" s="0" t="n">
        <v>499.745576727399</v>
      </c>
    </row>
    <row r="974" customFormat="false" ht="15" hidden="false" customHeight="false" outlineLevel="0" collapsed="false">
      <c r="A974" s="0" t="n">
        <v>973</v>
      </c>
      <c r="B974" s="0" t="n">
        <v>582.348468062847</v>
      </c>
      <c r="C974" s="0" t="n">
        <v>587.390092224214</v>
      </c>
      <c r="D974" s="0" t="n">
        <v>671.699133960701</v>
      </c>
      <c r="E974" s="0" t="n">
        <v>552.897999041759</v>
      </c>
      <c r="F974" s="0" t="n">
        <v>676.420844272693</v>
      </c>
      <c r="G974" s="0" t="n">
        <v>1013.87762565132</v>
      </c>
      <c r="H974" s="0" t="n">
        <v>937.72031928865</v>
      </c>
      <c r="I974" s="0" t="n">
        <v>956.962834961624</v>
      </c>
      <c r="J974" s="0" t="n">
        <v>1020.69583343916</v>
      </c>
      <c r="K974" s="0" t="n">
        <v>976.587410941889</v>
      </c>
      <c r="L974" s="0" t="n">
        <v>939.20949015025</v>
      </c>
      <c r="M974" s="0" t="n">
        <v>633.579632930962</v>
      </c>
      <c r="N974" s="0" t="n">
        <v>868.653263549377</v>
      </c>
      <c r="O974" s="0" t="n">
        <v>641.535828891767</v>
      </c>
    </row>
    <row r="975" customFormat="false" ht="15" hidden="false" customHeight="false" outlineLevel="0" collapsed="false">
      <c r="A975" s="0" t="n">
        <v>974</v>
      </c>
      <c r="B975" s="0" t="n">
        <v>606.810336733384</v>
      </c>
      <c r="C975" s="0" t="n">
        <v>695.69301793224</v>
      </c>
      <c r="D975" s="0" t="n">
        <v>736.858086409287</v>
      </c>
      <c r="E975" s="0" t="n">
        <v>498.924108080305</v>
      </c>
      <c r="F975" s="0" t="n">
        <v>391.537105040075</v>
      </c>
      <c r="G975" s="0" t="n">
        <v>681.703407724148</v>
      </c>
      <c r="H975" s="0" t="n">
        <v>457.704326760675</v>
      </c>
      <c r="I975" s="0" t="n">
        <v>557.864124085221</v>
      </c>
      <c r="J975" s="0" t="n">
        <v>813.335782988146</v>
      </c>
      <c r="K975" s="0" t="n">
        <v>1084.43117017467</v>
      </c>
      <c r="L975" s="0" t="n">
        <v>923.92761958798</v>
      </c>
      <c r="M975" s="0" t="n">
        <v>984.157151729505</v>
      </c>
      <c r="N975" s="0" t="n">
        <v>1024.08425572031</v>
      </c>
      <c r="O975" s="0" t="n">
        <v>783.680324518466</v>
      </c>
    </row>
    <row r="976" customFormat="false" ht="15" hidden="false" customHeight="false" outlineLevel="0" collapsed="false">
      <c r="A976" s="0" t="n">
        <v>975</v>
      </c>
      <c r="B976" s="0" t="n">
        <v>732.337200259745</v>
      </c>
      <c r="C976" s="0" t="n">
        <v>706.289047138324</v>
      </c>
      <c r="D976" s="0" t="n">
        <v>850.132880500564</v>
      </c>
      <c r="E976" s="0" t="n">
        <v>573.986542616289</v>
      </c>
      <c r="F976" s="0" t="n">
        <v>629.258048873606</v>
      </c>
      <c r="G976" s="0" t="n">
        <v>852.176835972032</v>
      </c>
      <c r="H976" s="0" t="n">
        <v>681.468498209502</v>
      </c>
      <c r="I976" s="0" t="n">
        <v>702.84786751817</v>
      </c>
      <c r="J976" s="0" t="n">
        <v>678.436679165084</v>
      </c>
      <c r="K976" s="0" t="n">
        <v>872.816587104544</v>
      </c>
      <c r="L976" s="0" t="n">
        <v>650.47618149233</v>
      </c>
      <c r="M976" s="0" t="n">
        <v>779.093227134993</v>
      </c>
      <c r="N976" s="0" t="n">
        <v>998.085710738507</v>
      </c>
      <c r="O976" s="0" t="n">
        <v>787.019292695546</v>
      </c>
    </row>
    <row r="977" customFormat="false" ht="15" hidden="false" customHeight="false" outlineLevel="0" collapsed="false">
      <c r="A977" s="0" t="n">
        <v>976</v>
      </c>
      <c r="B977" s="0" t="n">
        <v>711.152588801347</v>
      </c>
      <c r="C977" s="0" t="n">
        <v>820.175554997128</v>
      </c>
      <c r="D977" s="0" t="n">
        <v>993.349444483692</v>
      </c>
      <c r="E977" s="0" t="n">
        <v>623.653003814087</v>
      </c>
      <c r="F977" s="0" t="n">
        <v>808.165638319407</v>
      </c>
      <c r="G977" s="0" t="n">
        <v>1083.67694207307</v>
      </c>
      <c r="H977" s="0" t="n">
        <v>894.606694110853</v>
      </c>
      <c r="I977" s="0" t="n">
        <v>886.057794806972</v>
      </c>
      <c r="J977" s="0" t="n">
        <v>857.433351660222</v>
      </c>
      <c r="K977" s="0" t="n">
        <v>861.157317561724</v>
      </c>
      <c r="L977" s="0" t="n">
        <v>575.287987849608</v>
      </c>
      <c r="M977" s="0" t="n">
        <v>599.966405585647</v>
      </c>
      <c r="N977" s="0" t="n">
        <v>898.495333976489</v>
      </c>
      <c r="O977" s="0" t="n">
        <v>652.226867776486</v>
      </c>
    </row>
    <row r="978" customFormat="false" ht="15" hidden="false" customHeight="false" outlineLevel="0" collapsed="false">
      <c r="A978" s="0" t="n">
        <v>977</v>
      </c>
      <c r="B978" s="0" t="n">
        <v>926.788275645831</v>
      </c>
      <c r="C978" s="0" t="n">
        <v>1021.84470321563</v>
      </c>
      <c r="D978" s="0" t="n">
        <v>1109.66248188159</v>
      </c>
      <c r="E978" s="0" t="n">
        <v>695.077457517757</v>
      </c>
      <c r="F978" s="0" t="n">
        <v>841.320952029502</v>
      </c>
      <c r="G978" s="0" t="n">
        <v>1152.71756854812</v>
      </c>
      <c r="H978" s="0" t="n">
        <v>841.546087528218</v>
      </c>
      <c r="I978" s="0" t="n">
        <v>688.238394408762</v>
      </c>
      <c r="J978" s="0" t="n">
        <v>671.746179308004</v>
      </c>
      <c r="K978" s="0" t="n">
        <v>692.118457155921</v>
      </c>
      <c r="L978" s="0" t="n">
        <v>612.363621147386</v>
      </c>
      <c r="M978" s="0" t="n">
        <v>638.644852954608</v>
      </c>
      <c r="N978" s="0" t="n">
        <v>1155.80350532636</v>
      </c>
      <c r="O978" s="0" t="n">
        <v>836.468023824072</v>
      </c>
    </row>
    <row r="979" customFormat="false" ht="15" hidden="false" customHeight="false" outlineLevel="0" collapsed="false">
      <c r="A979" s="0" t="n">
        <v>978</v>
      </c>
      <c r="B979" s="0" t="n">
        <v>986.830393192755</v>
      </c>
      <c r="C979" s="0" t="n">
        <v>1181.45090902734</v>
      </c>
      <c r="D979" s="0" t="n">
        <v>1206.49486734029</v>
      </c>
      <c r="E979" s="0" t="n">
        <v>863.289072971167</v>
      </c>
      <c r="F979" s="0" t="n">
        <v>914.647967547034</v>
      </c>
      <c r="G979" s="0" t="n">
        <v>1011.13942967096</v>
      </c>
      <c r="H979" s="0" t="n">
        <v>595.387942847553</v>
      </c>
      <c r="I979" s="0" t="n">
        <v>563.733640766373</v>
      </c>
      <c r="J979" s="0" t="n">
        <v>681.176049294761</v>
      </c>
      <c r="K979" s="0" t="n">
        <v>781.476916268145</v>
      </c>
      <c r="L979" s="0" t="n">
        <v>669.411737891028</v>
      </c>
      <c r="M979" s="0" t="n">
        <v>665.519827027262</v>
      </c>
      <c r="N979" s="0" t="n">
        <v>1292.25495070704</v>
      </c>
      <c r="O979" s="0" t="n">
        <v>923.959332367479</v>
      </c>
    </row>
    <row r="980" customFormat="false" ht="15" hidden="false" customHeight="false" outlineLevel="0" collapsed="false">
      <c r="A980" s="0" t="n">
        <v>979</v>
      </c>
      <c r="B980" s="0" t="n">
        <v>1129.37777310842</v>
      </c>
      <c r="C980" s="0" t="n">
        <v>1105.67858085262</v>
      </c>
      <c r="D980" s="0" t="n">
        <v>947.892324227402</v>
      </c>
      <c r="E980" s="0" t="n">
        <v>585.761617719205</v>
      </c>
      <c r="F980" s="0" t="n">
        <v>564.533542836833</v>
      </c>
      <c r="G980" s="0" t="n">
        <v>1012.32545954232</v>
      </c>
      <c r="H980" s="0" t="n">
        <v>1145.61188832638</v>
      </c>
      <c r="I980" s="0" t="n">
        <v>967.951887066898</v>
      </c>
      <c r="J980" s="0" t="n">
        <v>995.270131396513</v>
      </c>
      <c r="K980" s="0" t="n">
        <v>1175.64718000233</v>
      </c>
      <c r="L980" s="0" t="n">
        <v>951.067336996198</v>
      </c>
      <c r="M980" s="0" t="n">
        <v>791.843977641953</v>
      </c>
      <c r="N980" s="0" t="n">
        <v>1677.12377591178</v>
      </c>
      <c r="O980" s="0" t="n">
        <v>1242.62029481246</v>
      </c>
    </row>
    <row r="981" customFormat="false" ht="15" hidden="false" customHeight="false" outlineLevel="0" collapsed="false">
      <c r="A981" s="0" t="n">
        <v>980</v>
      </c>
      <c r="B981" s="0" t="n">
        <v>1150.26658009551</v>
      </c>
      <c r="C981" s="0" t="n">
        <v>1134.69966670402</v>
      </c>
      <c r="D981" s="0" t="n">
        <v>1032.62342071525</v>
      </c>
      <c r="E981" s="0" t="n">
        <v>864.760621192065</v>
      </c>
      <c r="F981" s="0" t="n">
        <v>1166.62864479626</v>
      </c>
      <c r="G981" s="0" t="n">
        <v>1264.21833957688</v>
      </c>
      <c r="H981" s="0" t="n">
        <v>1204.20720913086</v>
      </c>
      <c r="I981" s="0" t="n">
        <v>1361.87318595252</v>
      </c>
      <c r="J981" s="0" t="n">
        <v>1357.98666669705</v>
      </c>
      <c r="K981" s="0" t="n">
        <v>1724.47313287369</v>
      </c>
      <c r="L981" s="0" t="n">
        <v>1263.32397648481</v>
      </c>
      <c r="M981" s="0" t="n">
        <v>994.211101266298</v>
      </c>
      <c r="N981" s="0" t="n">
        <v>2007.45914131946</v>
      </c>
      <c r="O981" s="0" t="n">
        <v>1380.00908927139</v>
      </c>
    </row>
    <row r="982" customFormat="false" ht="15" hidden="false" customHeight="false" outlineLevel="0" collapsed="false">
      <c r="A982" s="0" t="n">
        <v>981</v>
      </c>
      <c r="B982" s="0" t="n">
        <v>601.824721961257</v>
      </c>
      <c r="C982" s="0" t="n">
        <v>939.616354573816</v>
      </c>
      <c r="D982" s="0" t="n">
        <v>509.004558533619</v>
      </c>
      <c r="E982" s="0" t="n">
        <v>934.321501088457</v>
      </c>
      <c r="F982" s="0" t="n">
        <v>-421.632730769515</v>
      </c>
      <c r="G982" s="0" t="n">
        <v>-99.543221946824</v>
      </c>
      <c r="H982" s="0" t="n">
        <v>255.551241976952</v>
      </c>
      <c r="I982" s="0" t="n">
        <v>1604.95903295233</v>
      </c>
      <c r="J982" s="0" t="n">
        <v>2477.54311348337</v>
      </c>
      <c r="K982" s="0" t="n">
        <v>4239.64883594429</v>
      </c>
      <c r="L982" s="0" t="n">
        <v>2289.37384306013</v>
      </c>
      <c r="M982" s="0" t="n">
        <v>2374.51315450862</v>
      </c>
      <c r="N982" s="0" t="n">
        <v>3600.1714994511</v>
      </c>
      <c r="O982" s="0" t="n">
        <v>1988.25520218161</v>
      </c>
    </row>
    <row r="983" customFormat="false" ht="15" hidden="false" customHeight="false" outlineLevel="0" collapsed="false">
      <c r="A983" s="0" t="n">
        <v>982</v>
      </c>
      <c r="B983" s="0" t="n">
        <v>1560.16638279992</v>
      </c>
      <c r="C983" s="0" t="n">
        <v>1681.34541912066</v>
      </c>
      <c r="D983" s="0" t="n">
        <v>1584.83102085504</v>
      </c>
      <c r="E983" s="0" t="n">
        <v>1493.61120765071</v>
      </c>
      <c r="F983" s="0" t="n">
        <v>1203.24734832708</v>
      </c>
      <c r="G983" s="0" t="n">
        <v>2420.98950103692</v>
      </c>
      <c r="H983" s="0" t="n">
        <v>2270.00743350082</v>
      </c>
      <c r="I983" s="0" t="n">
        <v>2139.35253378757</v>
      </c>
      <c r="J983" s="0" t="n">
        <v>2453.29187654701</v>
      </c>
      <c r="K983" s="0" t="n">
        <v>1944.00436324619</v>
      </c>
      <c r="L983" s="0" t="n">
        <v>2600.40255513616</v>
      </c>
      <c r="M983" s="0" t="n">
        <v>704.123423851873</v>
      </c>
      <c r="N983" s="0" t="n">
        <v>806.782916344714</v>
      </c>
      <c r="O983" s="0" t="n">
        <v>1119.25692525318</v>
      </c>
    </row>
    <row r="984" customFormat="false" ht="15" hidden="false" customHeight="false" outlineLevel="0" collapsed="false">
      <c r="A984" s="0" t="n">
        <v>983</v>
      </c>
      <c r="B984" s="0" t="n">
        <v>-1702.26597782869</v>
      </c>
      <c r="C984" s="0" t="n">
        <v>-1653.05861598437</v>
      </c>
      <c r="D984" s="0" t="n">
        <v>-1770.71177568192</v>
      </c>
      <c r="E984" s="0" t="n">
        <v>-3370.25722532301</v>
      </c>
      <c r="F984" s="0" t="n">
        <v>-3462.46437773629</v>
      </c>
      <c r="G984" s="0" t="n">
        <v>-3519.85383301894</v>
      </c>
      <c r="H984" s="0" t="n">
        <v>-1668.33399802797</v>
      </c>
      <c r="I984" s="0" t="n">
        <v>-1704.64569694786</v>
      </c>
      <c r="J984" s="0" t="n">
        <v>-1465.81874629258</v>
      </c>
      <c r="K984" s="0" t="n">
        <v>-1774.56809608341</v>
      </c>
      <c r="L984" s="0" t="n">
        <v>-3384.14372061371</v>
      </c>
      <c r="M984" s="0" t="n">
        <v>-3386.06452063244</v>
      </c>
      <c r="N984" s="0" t="n">
        <v>-1773.63184214398</v>
      </c>
      <c r="O984" s="0" t="n">
        <v>-1653.82537267233</v>
      </c>
    </row>
    <row r="985" customFormat="false" ht="15" hidden="false" customHeight="false" outlineLevel="0" collapsed="false">
      <c r="A985" s="0" t="n">
        <v>984</v>
      </c>
      <c r="B985" s="0" t="n">
        <v>655.288866603779</v>
      </c>
      <c r="C985" s="0" t="n">
        <v>1009.83775966876</v>
      </c>
      <c r="D985" s="0" t="n">
        <v>2398.50054731207</v>
      </c>
      <c r="E985" s="0" t="n">
        <v>1350.51000816009</v>
      </c>
      <c r="F985" s="0" t="n">
        <v>1284.34291294696</v>
      </c>
      <c r="G985" s="0" t="n">
        <v>5688.25206919207</v>
      </c>
      <c r="H985" s="0" t="n">
        <v>3606.98113486447</v>
      </c>
      <c r="I985" s="0" t="n">
        <v>1794.81940690503</v>
      </c>
      <c r="J985" s="0" t="n">
        <v>939.764154007453</v>
      </c>
      <c r="K985" s="0" t="n">
        <v>422.198901312866</v>
      </c>
      <c r="L985" s="0" t="n">
        <v>517.941224318497</v>
      </c>
      <c r="M985" s="0" t="n">
        <v>519.221505078271</v>
      </c>
      <c r="N985" s="0" t="n">
        <v>353.613177722818</v>
      </c>
      <c r="O985" s="0" t="n">
        <v>441.82871899583</v>
      </c>
    </row>
    <row r="986" customFormat="false" ht="15" hidden="false" customHeight="false" outlineLevel="0" collapsed="false">
      <c r="A986" s="0" t="n">
        <v>985</v>
      </c>
      <c r="B986" s="0" t="n">
        <v>733.097815710645</v>
      </c>
      <c r="C986" s="0" t="n">
        <v>741.826442431305</v>
      </c>
      <c r="D986" s="0" t="n">
        <v>771.257246307104</v>
      </c>
      <c r="E986" s="0" t="n">
        <v>645.260898666327</v>
      </c>
      <c r="F986" s="0" t="n">
        <v>1079.2656648408</v>
      </c>
      <c r="G986" s="0" t="n">
        <v>1068.52799968416</v>
      </c>
      <c r="H986" s="0" t="n">
        <v>1141.44557194928</v>
      </c>
      <c r="I986" s="0" t="n">
        <v>1151.53297567001</v>
      </c>
      <c r="J986" s="0" t="n">
        <v>1177.45436511203</v>
      </c>
      <c r="K986" s="0" t="n">
        <v>1002.59878026937</v>
      </c>
      <c r="L986" s="0" t="n">
        <v>944.073995678378</v>
      </c>
      <c r="M986" s="0" t="n">
        <v>941.158690209223</v>
      </c>
      <c r="N986" s="0" t="n">
        <v>1351.00486098749</v>
      </c>
      <c r="O986" s="0" t="n">
        <v>792.827956329735</v>
      </c>
    </row>
    <row r="987" customFormat="false" ht="15" hidden="false" customHeight="false" outlineLevel="0" collapsed="false">
      <c r="A987" s="0" t="n">
        <v>986</v>
      </c>
      <c r="B987" s="0" t="n">
        <v>4591.38639997362</v>
      </c>
      <c r="C987" s="0" t="n">
        <v>4409.23003415043</v>
      </c>
      <c r="D987" s="0" t="n">
        <v>2670.73111360635</v>
      </c>
      <c r="E987" s="0" t="n">
        <v>3690.43654473804</v>
      </c>
      <c r="F987" s="0" t="n">
        <v>3251.77543305775</v>
      </c>
      <c r="G987" s="0" t="n">
        <v>1910.28352171003</v>
      </c>
      <c r="H987" s="0" t="n">
        <v>4052.22758062603</v>
      </c>
      <c r="I987" s="0" t="n">
        <v>3970.95822756446</v>
      </c>
      <c r="J987" s="0" t="n">
        <v>3916.34244834999</v>
      </c>
      <c r="K987" s="0" t="n">
        <v>3699.02640754676</v>
      </c>
      <c r="L987" s="0" t="n">
        <v>4170.74585136278</v>
      </c>
      <c r="M987" s="0" t="n">
        <v>4143.65891182115</v>
      </c>
      <c r="N987" s="0" t="n">
        <v>3375.0567695228</v>
      </c>
      <c r="O987" s="0" t="n">
        <v>4392.27259613122</v>
      </c>
    </row>
    <row r="988" customFormat="false" ht="15" hidden="false" customHeight="false" outlineLevel="0" collapsed="false">
      <c r="A988" s="0" t="n">
        <v>987</v>
      </c>
      <c r="B988" s="0" t="n">
        <v>-291.608364938774</v>
      </c>
      <c r="C988" s="0" t="n">
        <v>-290.084780979398</v>
      </c>
      <c r="D988" s="0" t="n">
        <v>-1276.06420249939</v>
      </c>
      <c r="E988" s="0" t="n">
        <v>-274.726421116581</v>
      </c>
      <c r="F988" s="0" t="n">
        <v>-278.329334775147</v>
      </c>
      <c r="G988" s="0" t="n">
        <v>-1422.95744083455</v>
      </c>
      <c r="H988" s="0" t="n">
        <v>-488.587104477077</v>
      </c>
      <c r="I988" s="0" t="n">
        <v>-447.983918768102</v>
      </c>
      <c r="J988" s="0" t="n">
        <v>-376.504012668239</v>
      </c>
      <c r="K988" s="0" t="n">
        <v>-1290.34452745718</v>
      </c>
      <c r="L988" s="0" t="n">
        <v>-259.481185970347</v>
      </c>
      <c r="M988" s="0" t="n">
        <v>-261.825218470662</v>
      </c>
      <c r="N988" s="0" t="n">
        <v>-1263.01852334957</v>
      </c>
      <c r="O988" s="0" t="n">
        <v>-292.940961328101</v>
      </c>
    </row>
    <row r="989" customFormat="false" ht="15" hidden="false" customHeight="false" outlineLevel="0" collapsed="false">
      <c r="A989" s="0" t="n">
        <v>988</v>
      </c>
      <c r="B989" s="0" t="n">
        <v>769.800258392178</v>
      </c>
      <c r="C989" s="0" t="n">
        <v>899.618419846077</v>
      </c>
      <c r="D989" s="0" t="n">
        <v>1088.83982213486</v>
      </c>
      <c r="E989" s="0" t="n">
        <v>671.294532015157</v>
      </c>
      <c r="F989" s="0" t="n">
        <v>859.502650085322</v>
      </c>
      <c r="G989" s="0" t="n">
        <v>1133.28645368028</v>
      </c>
      <c r="H989" s="0" t="n">
        <v>964.938740200181</v>
      </c>
      <c r="I989" s="0" t="n">
        <v>954.744690560013</v>
      </c>
      <c r="J989" s="0" t="n">
        <v>893.601486201658</v>
      </c>
      <c r="K989" s="0" t="n">
        <v>873.514810438831</v>
      </c>
      <c r="L989" s="0" t="n">
        <v>570.984246452412</v>
      </c>
      <c r="M989" s="0" t="n">
        <v>638.62532294229</v>
      </c>
      <c r="N989" s="0" t="n">
        <v>1048.15029935483</v>
      </c>
      <c r="O989" s="0" t="n">
        <v>739.247281935686</v>
      </c>
    </row>
    <row r="990" customFormat="false" ht="15" hidden="false" customHeight="false" outlineLevel="0" collapsed="false">
      <c r="A990" s="0" t="n">
        <v>989</v>
      </c>
      <c r="B990" s="0" t="n">
        <v>1054.79266543355</v>
      </c>
      <c r="C990" s="0" t="n">
        <v>1224.76633107711</v>
      </c>
      <c r="D990" s="0" t="n">
        <v>1277.49788594833</v>
      </c>
      <c r="E990" s="0" t="n">
        <v>738.34271885469</v>
      </c>
      <c r="F990" s="0" t="n">
        <v>871.058903106344</v>
      </c>
      <c r="G990" s="0" t="n">
        <v>1153.58736723125</v>
      </c>
      <c r="H990" s="0" t="n">
        <v>811.251628310846</v>
      </c>
      <c r="I990" s="0" t="n">
        <v>715.630041726543</v>
      </c>
      <c r="J990" s="0" t="n">
        <v>774.799249459674</v>
      </c>
      <c r="K990" s="0" t="n">
        <v>774.83736425333</v>
      </c>
      <c r="L990" s="0" t="n">
        <v>689.695747343923</v>
      </c>
      <c r="M990" s="0" t="n">
        <v>702.527329935829</v>
      </c>
      <c r="N990" s="0" t="n">
        <v>1308.52092892492</v>
      </c>
      <c r="O990" s="0" t="n">
        <v>970.29327924342</v>
      </c>
    </row>
    <row r="991" customFormat="false" ht="15" hidden="false" customHeight="false" outlineLevel="0" collapsed="false">
      <c r="A991" s="0" t="n">
        <v>990</v>
      </c>
      <c r="B991" s="0" t="n">
        <v>2420.86290293984</v>
      </c>
      <c r="C991" s="0" t="n">
        <v>3584.81299575136</v>
      </c>
      <c r="D991" s="0" t="n">
        <v>1691.70905842691</v>
      </c>
      <c r="E991" s="0" t="n">
        <v>1836.90916455599</v>
      </c>
      <c r="F991" s="0" t="n">
        <v>979.413208890729</v>
      </c>
      <c r="G991" s="0" t="n">
        <v>-2142.85195465279</v>
      </c>
      <c r="H991" s="0" t="n">
        <v>611.810701886066</v>
      </c>
      <c r="I991" s="0" t="n">
        <v>1950.9691817642</v>
      </c>
      <c r="J991" s="0" t="n">
        <v>2849.44665282911</v>
      </c>
      <c r="K991" s="0" t="n">
        <v>3531.23984268339</v>
      </c>
      <c r="L991" s="0" t="n">
        <v>3174.73952767058</v>
      </c>
      <c r="M991" s="0" t="n">
        <v>3229.40646068825</v>
      </c>
      <c r="N991" s="0" t="n">
        <v>2767.34968831375</v>
      </c>
      <c r="O991" s="0" t="n">
        <v>2673.71449103921</v>
      </c>
    </row>
    <row r="992" customFormat="false" ht="15" hidden="false" customHeight="false" outlineLevel="0" collapsed="false">
      <c r="A992" s="0" t="n">
        <v>991</v>
      </c>
      <c r="B992" s="0" t="n">
        <v>1338.42364426314</v>
      </c>
      <c r="C992" s="0" t="n">
        <v>1308.84915683566</v>
      </c>
      <c r="D992" s="0" t="n">
        <v>1118.45795444524</v>
      </c>
      <c r="E992" s="0" t="n">
        <v>659.707951534372</v>
      </c>
      <c r="F992" s="0" t="n">
        <v>621.596852968442</v>
      </c>
      <c r="G992" s="0" t="n">
        <v>1040.28345804715</v>
      </c>
      <c r="H992" s="0" t="n">
        <v>1158.37260721838</v>
      </c>
      <c r="I992" s="0" t="n">
        <v>997.548561406362</v>
      </c>
      <c r="J992" s="0" t="n">
        <v>1042.26716383804</v>
      </c>
      <c r="K992" s="0" t="n">
        <v>1267.91691772026</v>
      </c>
      <c r="L992" s="0" t="n">
        <v>1040.95933098246</v>
      </c>
      <c r="M992" s="0" t="n">
        <v>882.167541499811</v>
      </c>
      <c r="N992" s="0" t="n">
        <v>1983.09178140475</v>
      </c>
      <c r="O992" s="0" t="n">
        <v>1460.93955725334</v>
      </c>
    </row>
    <row r="993" customFormat="false" ht="15" hidden="false" customHeight="false" outlineLevel="0" collapsed="false">
      <c r="A993" s="0" t="n">
        <v>992</v>
      </c>
      <c r="B993" s="0" t="n">
        <v>1333.55264774496</v>
      </c>
      <c r="C993" s="0" t="n">
        <v>1313.11636660579</v>
      </c>
      <c r="D993" s="0" t="n">
        <v>1156.06029736409</v>
      </c>
      <c r="E993" s="0" t="n">
        <v>989.076408869042</v>
      </c>
      <c r="F993" s="0" t="n">
        <v>1354.57205887532</v>
      </c>
      <c r="G993" s="0" t="n">
        <v>1275.75036468413</v>
      </c>
      <c r="H993" s="0" t="n">
        <v>1311.42974273228</v>
      </c>
      <c r="I993" s="0" t="n">
        <v>1499.59256098423</v>
      </c>
      <c r="J993" s="0" t="n">
        <v>1487.25804013497</v>
      </c>
      <c r="K993" s="0" t="n">
        <v>1997.9298638475</v>
      </c>
      <c r="L993" s="0" t="n">
        <v>1282.04286788587</v>
      </c>
      <c r="M993" s="0" t="n">
        <v>1179.8286291878</v>
      </c>
      <c r="N993" s="0" t="n">
        <v>2404.35788694922</v>
      </c>
      <c r="O993" s="0" t="n">
        <v>1615.47832753132</v>
      </c>
    </row>
    <row r="994" customFormat="false" ht="15" hidden="false" customHeight="false" outlineLevel="0" collapsed="false">
      <c r="A994" s="0" t="n">
        <v>993</v>
      </c>
      <c r="B994" s="0" t="n">
        <v>2814.74631375491</v>
      </c>
      <c r="C994" s="0" t="n">
        <v>2551.72249441464</v>
      </c>
      <c r="D994" s="0" t="n">
        <v>975.250293313347</v>
      </c>
      <c r="E994" s="0" t="n">
        <v>390.475154269998</v>
      </c>
      <c r="F994" s="0" t="n">
        <v>622.819616947034</v>
      </c>
      <c r="G994" s="0" t="n">
        <v>2376.83871790972</v>
      </c>
      <c r="H994" s="0" t="n">
        <v>1397.27300753298</v>
      </c>
      <c r="I994" s="0" t="n">
        <v>1741.28818183941</v>
      </c>
      <c r="J994" s="0" t="n">
        <v>2517.07999839147</v>
      </c>
      <c r="K994" s="0" t="n">
        <v>3640.7313625694</v>
      </c>
      <c r="L994" s="0" t="n">
        <v>2181.2660902365</v>
      </c>
      <c r="M994" s="0" t="n">
        <v>2063.7808461502</v>
      </c>
      <c r="N994" s="0" t="n">
        <v>2808.05075887916</v>
      </c>
      <c r="O994" s="0" t="n">
        <v>2952.53488924898</v>
      </c>
    </row>
    <row r="995" customFormat="false" ht="15" hidden="false" customHeight="false" outlineLevel="0" collapsed="false">
      <c r="A995" s="0" t="n">
        <v>1000</v>
      </c>
      <c r="B995" s="0" t="n">
        <v>824.927903006481</v>
      </c>
      <c r="C995" s="0" t="n">
        <v>998.866434279702</v>
      </c>
      <c r="D995" s="0" t="n">
        <v>1114.04706348986</v>
      </c>
      <c r="E995" s="0" t="n">
        <v>736.995078079143</v>
      </c>
      <c r="F995" s="0" t="n">
        <v>925.749998603085</v>
      </c>
      <c r="G995" s="0" t="n">
        <v>1195.62303255441</v>
      </c>
      <c r="H995" s="0" t="n">
        <v>1033.44200290108</v>
      </c>
      <c r="I995" s="0" t="n">
        <v>1012.96472709076</v>
      </c>
      <c r="J995" s="0" t="n">
        <v>913.974290308471</v>
      </c>
      <c r="K995" s="0" t="n">
        <v>927.382924887128</v>
      </c>
      <c r="L995" s="0" t="n">
        <v>618.078108305976</v>
      </c>
      <c r="M995" s="0" t="n">
        <v>720.884011687408</v>
      </c>
      <c r="N995" s="0" t="n">
        <v>1245.84449123006</v>
      </c>
      <c r="O995" s="0" t="n">
        <v>904.14341375623</v>
      </c>
    </row>
    <row r="996" customFormat="false" ht="15" hidden="false" customHeight="false" outlineLevel="0" collapsed="false">
      <c r="A996" s="0" t="n">
        <v>1001</v>
      </c>
      <c r="B996" s="0" t="n">
        <v>1208.97709422428</v>
      </c>
      <c r="C996" s="0" t="n">
        <v>1418.51474320531</v>
      </c>
      <c r="D996" s="0" t="n">
        <v>1483.53511747635</v>
      </c>
      <c r="E996" s="0" t="n">
        <v>811.667017355636</v>
      </c>
      <c r="F996" s="0" t="n">
        <v>936.809293901779</v>
      </c>
      <c r="G996" s="0" t="n">
        <v>1184.9976675741</v>
      </c>
      <c r="H996" s="0" t="n">
        <v>840.548640214224</v>
      </c>
      <c r="I996" s="0" t="n">
        <v>759.361031389435</v>
      </c>
      <c r="J996" s="0" t="n">
        <v>796.805839937772</v>
      </c>
      <c r="K996" s="0" t="n">
        <v>748.308914748077</v>
      </c>
      <c r="L996" s="0" t="n">
        <v>684.645047970873</v>
      </c>
      <c r="M996" s="0" t="n">
        <v>756.131487375184</v>
      </c>
      <c r="N996" s="0" t="n">
        <v>1492.09525521238</v>
      </c>
      <c r="O996" s="0" t="n">
        <v>1077.08500433878</v>
      </c>
    </row>
    <row r="997" customFormat="false" ht="15" hidden="false" customHeight="false" outlineLevel="0" collapsed="false">
      <c r="A997" s="0" t="n">
        <v>1002</v>
      </c>
      <c r="B997" s="0" t="n">
        <v>1411.85603630154</v>
      </c>
      <c r="C997" s="0" t="n">
        <v>1707.20013629285</v>
      </c>
      <c r="D997" s="0" t="n">
        <v>1611.53793815415</v>
      </c>
      <c r="E997" s="0" t="n">
        <v>1075.09241029361</v>
      </c>
      <c r="F997" s="0" t="n">
        <v>1032.28609329319</v>
      </c>
      <c r="G997" s="0" t="n">
        <v>1069.19169719752</v>
      </c>
      <c r="H997" s="0" t="n">
        <v>573.782916410788</v>
      </c>
      <c r="I997" s="0" t="n">
        <v>729.051618783444</v>
      </c>
      <c r="J997" s="0" t="n">
        <v>885.744543913896</v>
      </c>
      <c r="K997" s="0" t="n">
        <v>949.201781425147</v>
      </c>
      <c r="L997" s="0" t="n">
        <v>874.630734884666</v>
      </c>
      <c r="M997" s="0" t="n">
        <v>870.757420273713</v>
      </c>
      <c r="N997" s="0" t="n">
        <v>1736.83371600841</v>
      </c>
      <c r="O997" s="0" t="n">
        <v>1348.848973921</v>
      </c>
    </row>
    <row r="998" customFormat="false" ht="15" hidden="false" customHeight="false" outlineLevel="0" collapsed="false">
      <c r="A998" s="0" t="n">
        <v>1003</v>
      </c>
      <c r="B998" s="0" t="n">
        <v>1543.95738099323</v>
      </c>
      <c r="C998" s="0" t="n">
        <v>1549.25697620342</v>
      </c>
      <c r="D998" s="0" t="n">
        <v>1299.97104594634</v>
      </c>
      <c r="E998" s="0" t="n">
        <v>762.526682504628</v>
      </c>
      <c r="F998" s="0" t="n">
        <v>667.063829690681</v>
      </c>
      <c r="G998" s="0" t="n">
        <v>1009.98272539999</v>
      </c>
      <c r="H998" s="0" t="n">
        <v>1112.35650625808</v>
      </c>
      <c r="I998" s="0" t="n">
        <v>1106.35210668959</v>
      </c>
      <c r="J998" s="0" t="n">
        <v>1111.9171956739</v>
      </c>
      <c r="K998" s="0" t="n">
        <v>1375.49347521419</v>
      </c>
      <c r="L998" s="0" t="n">
        <v>1117.26428597088</v>
      </c>
      <c r="M998" s="0" t="n">
        <v>942.903006602923</v>
      </c>
      <c r="N998" s="0" t="n">
        <v>2287.47499166764</v>
      </c>
      <c r="O998" s="0" t="n">
        <v>1652.16740705656</v>
      </c>
    </row>
    <row r="999" customFormat="false" ht="15" hidden="false" customHeight="false" outlineLevel="0" collapsed="false">
      <c r="A999" s="0" t="n">
        <v>1004</v>
      </c>
      <c r="B999" s="0" t="n">
        <v>1488.44139174608</v>
      </c>
      <c r="C999" s="0" t="n">
        <v>1627.32410248599</v>
      </c>
      <c r="D999" s="0" t="n">
        <v>1312.88608314739</v>
      </c>
      <c r="E999" s="0" t="n">
        <v>1205.33529715615</v>
      </c>
      <c r="F999" s="0" t="n">
        <v>1377.11599534984</v>
      </c>
      <c r="G999" s="0" t="n">
        <v>969.190923606731</v>
      </c>
      <c r="H999" s="0" t="n">
        <v>1435.60987425915</v>
      </c>
      <c r="I999" s="0" t="n">
        <v>1596.983139176</v>
      </c>
      <c r="J999" s="0" t="n">
        <v>1547.13229635569</v>
      </c>
      <c r="K999" s="0" t="n">
        <v>2334.52226316832</v>
      </c>
      <c r="L999" s="0" t="n">
        <v>1524.94761287769</v>
      </c>
      <c r="M999" s="0" t="n">
        <v>1651.47265961721</v>
      </c>
      <c r="N999" s="0" t="n">
        <v>2749.49728601605</v>
      </c>
      <c r="O999" s="0" t="n">
        <v>1688.87027523129</v>
      </c>
    </row>
    <row r="1000" customFormat="false" ht="15" hidden="false" customHeight="false" outlineLevel="0" collapsed="false">
      <c r="A1000" s="0" t="n">
        <v>1005</v>
      </c>
      <c r="B1000" s="0" t="n">
        <v>5197.73198682847</v>
      </c>
      <c r="C1000" s="0" t="n">
        <v>1709.0631605283</v>
      </c>
      <c r="D1000" s="0" t="n">
        <v>563.361240317137</v>
      </c>
      <c r="E1000" s="0" t="n">
        <v>683.789684768982</v>
      </c>
      <c r="F1000" s="0" t="n">
        <v>801.683419402113</v>
      </c>
      <c r="G1000" s="0" t="n">
        <v>1358.6930437173</v>
      </c>
      <c r="H1000" s="0" t="n">
        <v>1363.42319520709</v>
      </c>
      <c r="I1000" s="0" t="n">
        <v>4045.95168186649</v>
      </c>
      <c r="J1000" s="0" t="n">
        <v>6084.64625259948</v>
      </c>
      <c r="K1000" s="0" t="n">
        <v>11133.3180422331</v>
      </c>
      <c r="L1000" s="0" t="n">
        <v>4508.54899799122</v>
      </c>
      <c r="M1000" s="0" t="n">
        <v>9705.63170812527</v>
      </c>
      <c r="N1000" s="0" t="n">
        <v>6935.86664757569</v>
      </c>
      <c r="O1000" s="0" t="n">
        <v>5942.13578713281</v>
      </c>
    </row>
    <row r="1001" customFormat="false" ht="15" hidden="false" customHeight="false" outlineLevel="0" collapsed="false">
      <c r="A1001" s="0" t="n">
        <v>1006</v>
      </c>
      <c r="B1001" s="0" t="n">
        <v>1871.19252156303</v>
      </c>
      <c r="C1001" s="0" t="n">
        <v>2139.42809977399</v>
      </c>
      <c r="D1001" s="0" t="n">
        <v>2126.37488129365</v>
      </c>
      <c r="E1001" s="0" t="n">
        <v>1855.38844530919</v>
      </c>
      <c r="F1001" s="0" t="n">
        <v>1406.67313979312</v>
      </c>
      <c r="G1001" s="0" t="n">
        <v>3232.78034030221</v>
      </c>
      <c r="H1001" s="0" t="n">
        <v>2683.57943926389</v>
      </c>
      <c r="I1001" s="0" t="n">
        <v>2516.08333938774</v>
      </c>
      <c r="J1001" s="0" t="n">
        <v>2814.14875427731</v>
      </c>
      <c r="K1001" s="0" t="n">
        <v>3001.79434727867</v>
      </c>
      <c r="L1001" s="0" t="n">
        <v>3254.03462066027</v>
      </c>
      <c r="M1001" s="0" t="n">
        <v>1623.2844853793</v>
      </c>
      <c r="N1001" s="0" t="n">
        <v>924.134959941895</v>
      </c>
      <c r="O1001" s="0" t="n">
        <v>1270.16707268408</v>
      </c>
    </row>
    <row r="1002" customFormat="false" ht="15" hidden="false" customHeight="false" outlineLevel="0" collapsed="false">
      <c r="A1002" s="0" t="n">
        <v>1007</v>
      </c>
      <c r="B1002" s="0" t="n">
        <v>6368.03424433017</v>
      </c>
      <c r="C1002" s="0" t="n">
        <v>6358.16881621939</v>
      </c>
      <c r="D1002" s="0" t="n">
        <v>6347.11213184439</v>
      </c>
      <c r="E1002" s="0" t="n">
        <v>5564.46865840808</v>
      </c>
      <c r="F1002" s="0" t="n">
        <v>8886.35276084119</v>
      </c>
      <c r="G1002" s="0" t="n">
        <v>16287.1013432795</v>
      </c>
      <c r="H1002" s="0" t="n">
        <v>6552.78012550176</v>
      </c>
      <c r="I1002" s="0" t="n">
        <v>6353.98403587558</v>
      </c>
      <c r="J1002" s="0" t="n">
        <v>6455.88870921663</v>
      </c>
      <c r="K1002" s="0" t="n">
        <v>6352.98139820431</v>
      </c>
      <c r="L1002" s="0" t="n">
        <v>5527.46796477234</v>
      </c>
      <c r="M1002" s="0" t="n">
        <v>5532.97558244453</v>
      </c>
      <c r="N1002" s="0" t="n">
        <v>6360.54203186566</v>
      </c>
      <c r="O1002" s="0" t="n">
        <v>6364.86878868253</v>
      </c>
    </row>
    <row r="1003" customFormat="false" ht="15" hidden="false" customHeight="false" outlineLevel="0" collapsed="false">
      <c r="A1003" s="0" t="n">
        <v>1008</v>
      </c>
      <c r="B1003" s="0" t="n">
        <v>674.616893369552</v>
      </c>
      <c r="C1003" s="0" t="n">
        <v>1021.26709116568</v>
      </c>
      <c r="D1003" s="0" t="n">
        <v>3384.6856481272</v>
      </c>
      <c r="E1003" s="0" t="n">
        <v>1497.48140509606</v>
      </c>
      <c r="F1003" s="0" t="n">
        <v>1317.20154688647</v>
      </c>
      <c r="G1003" s="0" t="n">
        <v>6890.9177808727</v>
      </c>
      <c r="H1003" s="0" t="n">
        <v>4657.79948628376</v>
      </c>
      <c r="I1003" s="0" t="n">
        <v>2737.72897821954</v>
      </c>
      <c r="J1003" s="0" t="n">
        <v>1357.23583081632</v>
      </c>
      <c r="K1003" s="0" t="n">
        <v>695.909796237939</v>
      </c>
      <c r="L1003" s="0" t="n">
        <v>491.156109976794</v>
      </c>
      <c r="M1003" s="0" t="n">
        <v>426.796974875247</v>
      </c>
      <c r="N1003" s="0" t="n">
        <v>446.533309329584</v>
      </c>
      <c r="O1003" s="0" t="n">
        <v>504.321417684491</v>
      </c>
    </row>
    <row r="1005" customFormat="false" ht="15" hidden="false" customHeight="false" outlineLevel="0" collapsed="false">
      <c r="A1005" s="0" t="n">
        <v>1004</v>
      </c>
      <c r="B1005" s="0" t="n">
        <v>1995.61410816056</v>
      </c>
      <c r="C1005" s="0" t="n">
        <v>3143.62484962485</v>
      </c>
      <c r="D1005" s="0" t="n">
        <v>2173.29259485121</v>
      </c>
      <c r="E1005" s="0" t="n">
        <v>1812.06296242088</v>
      </c>
      <c r="F1005" s="0" t="n">
        <v>1143.63743389283</v>
      </c>
      <c r="G1005" s="0" t="n">
        <v>580.756204199174</v>
      </c>
      <c r="H1005" s="0" t="n">
        <v>1499.94397145234</v>
      </c>
      <c r="I1005" s="0" t="n">
        <v>3137.28038985272</v>
      </c>
      <c r="J1005" s="0" t="n">
        <v>3262.7793407289</v>
      </c>
      <c r="K1005" s="0" t="n">
        <v>3768.50528465508</v>
      </c>
      <c r="L1005" s="0" t="n">
        <v>2902.98473966206</v>
      </c>
      <c r="M1005" s="0" t="n">
        <v>2945.24672919409</v>
      </c>
      <c r="N1005" s="0" t="n">
        <v>2225.97626274528</v>
      </c>
      <c r="O1005" s="0" t="n">
        <v>2412.63501515196</v>
      </c>
    </row>
    <row r="1006" customFormat="false" ht="15" hidden="false" customHeight="false" outlineLevel="0" collapsed="false">
      <c r="A1006" s="0" t="n">
        <v>1005</v>
      </c>
      <c r="B1006" s="0" t="n">
        <v>1684.35220577763</v>
      </c>
      <c r="C1006" s="0" t="n">
        <v>1366.6899321896</v>
      </c>
      <c r="D1006" s="0" t="n">
        <v>-1085.73703342602</v>
      </c>
      <c r="E1006" s="0" t="n">
        <v>-5252.1186451396</v>
      </c>
      <c r="F1006" s="0" t="n">
        <v>-2928.87334848288</v>
      </c>
      <c r="G1006" s="0" t="n">
        <v>-918.842659140633</v>
      </c>
      <c r="H1006" s="0" t="n">
        <v>-285.718725156803</v>
      </c>
      <c r="I1006" s="0" t="n">
        <v>1384.37686124703</v>
      </c>
      <c r="J1006" s="0" t="n">
        <v>2152.43696856752</v>
      </c>
      <c r="K1006" s="0" t="n">
        <v>4138.61193936749</v>
      </c>
      <c r="L1006" s="0" t="n">
        <v>2022.41556742513</v>
      </c>
      <c r="M1006" s="0" t="n">
        <v>2128.86810156743</v>
      </c>
      <c r="N1006" s="0" t="n">
        <v>3699.02156996606</v>
      </c>
      <c r="O1006" s="0" t="n">
        <v>2084.76649468836</v>
      </c>
    </row>
    <row r="1007" customFormat="false" ht="15" hidden="false" customHeight="false" outlineLevel="0" collapsed="false">
      <c r="A1007" s="0" t="n">
        <v>1006</v>
      </c>
      <c r="B1007" s="0" t="n">
        <v>2579.98847840157</v>
      </c>
      <c r="C1007" s="0" t="n">
        <v>2619.35108968358</v>
      </c>
      <c r="D1007" s="0" t="n">
        <v>4044.93825583787</v>
      </c>
      <c r="E1007" s="0" t="n">
        <v>103.370663831872</v>
      </c>
      <c r="F1007" s="0" t="n">
        <v>-8.40200777194391</v>
      </c>
      <c r="G1007" s="0" t="n">
        <v>3667.87593384363</v>
      </c>
      <c r="H1007" s="0" t="n">
        <v>79.4766717934632</v>
      </c>
      <c r="I1007" s="0" t="n">
        <v>2392.36715854148</v>
      </c>
      <c r="J1007" s="0" t="n">
        <v>3731.19871204693</v>
      </c>
      <c r="K1007" s="0" t="n">
        <v>3625.88065564061</v>
      </c>
      <c r="L1007" s="0" t="n">
        <v>3273.18248364197</v>
      </c>
      <c r="M1007" s="0" t="n">
        <v>3672.43569568089</v>
      </c>
      <c r="N1007" s="0" t="n">
        <v>3870.18689008173</v>
      </c>
      <c r="O1007" s="0" t="n">
        <v>3475.09582310688</v>
      </c>
    </row>
    <row r="1008" customFormat="false" ht="15" hidden="false" customHeight="false" outlineLevel="0" collapsed="false">
      <c r="A1008" s="0" t="n">
        <v>1007</v>
      </c>
      <c r="B1008" s="0" t="n">
        <v>6368.03424433017</v>
      </c>
      <c r="C1008" s="0" t="n">
        <v>6358.16881621939</v>
      </c>
      <c r="D1008" s="0" t="n">
        <v>6347.11213184439</v>
      </c>
      <c r="E1008" s="0" t="n">
        <v>5564.46865840808</v>
      </c>
      <c r="F1008" s="0" t="n">
        <v>8886.35276084119</v>
      </c>
      <c r="G1008" s="0" t="n">
        <v>16287.1013432795</v>
      </c>
      <c r="H1008" s="0" t="n">
        <v>6552.78012550176</v>
      </c>
      <c r="I1008" s="0" t="n">
        <v>6353.98403587558</v>
      </c>
      <c r="J1008" s="0" t="n">
        <v>6455.88870921663</v>
      </c>
      <c r="K1008" s="0" t="n">
        <v>6352.98139820431</v>
      </c>
      <c r="L1008" s="0" t="n">
        <v>5527.46796477234</v>
      </c>
      <c r="M1008" s="0" t="n">
        <v>5532.97558244453</v>
      </c>
      <c r="N1008" s="0" t="n">
        <v>6360.54203186566</v>
      </c>
      <c r="O1008" s="0" t="n">
        <v>6364.86878868253</v>
      </c>
    </row>
    <row r="1009" customFormat="false" ht="15" hidden="false" customHeight="false" outlineLevel="0" collapsed="false">
      <c r="A1009" s="0" t="n">
        <v>1008</v>
      </c>
      <c r="B1009" s="0" t="n">
        <v>10802.2632476484</v>
      </c>
      <c r="C1009" s="0" t="n">
        <v>10801.6197078224</v>
      </c>
      <c r="D1009" s="0" t="n">
        <v>10800.938070696</v>
      </c>
      <c r="E1009" s="0" t="n">
        <v>9006.10624548878</v>
      </c>
      <c r="F1009" s="0" t="n">
        <v>9059.84803227022</v>
      </c>
      <c r="G1009" s="0" t="n">
        <v>11365.3147165752</v>
      </c>
      <c r="H1009" s="0" t="n">
        <v>10813.0148956395</v>
      </c>
      <c r="I1009" s="0" t="n">
        <v>10800.7693543863</v>
      </c>
      <c r="J1009" s="0" t="n">
        <v>10799.7796025409</v>
      </c>
      <c r="K1009" s="0" t="n">
        <v>10799.2508515043</v>
      </c>
      <c r="L1009" s="0" t="n">
        <v>9004.61424478119</v>
      </c>
      <c r="M1009" s="0" t="n">
        <v>9005.25667314992</v>
      </c>
      <c r="N1009" s="0" t="n">
        <v>10800.1219107929</v>
      </c>
      <c r="O1009" s="0" t="n">
        <v>10801.359463187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2074</v>
      </c>
    </row>
    <row r="2" customFormat="false" ht="15" hidden="false" customHeight="false" outlineLevel="0" collapsed="false">
      <c r="A2" s="0" t="n">
        <v>1</v>
      </c>
      <c r="B2" s="0" t="n">
        <v>10419.184698788</v>
      </c>
      <c r="C2" s="0" t="n">
        <v>9035.13796447997</v>
      </c>
      <c r="D2" s="0" t="n">
        <v>8766.2060182283</v>
      </c>
      <c r="E2" s="0" t="n">
        <v>8646.41851210841</v>
      </c>
      <c r="F2" s="0" t="n">
        <v>9430.4138981387</v>
      </c>
    </row>
    <row r="3" customFormat="false" ht="15" hidden="false" customHeight="false" outlineLevel="0" collapsed="false">
      <c r="A3" s="0" t="n">
        <v>2</v>
      </c>
      <c r="B3" s="0" t="n">
        <v>10452.9175879429</v>
      </c>
      <c r="C3" s="0" t="n">
        <v>9257.81841855028</v>
      </c>
      <c r="D3" s="0" t="n">
        <v>8933.56896572345</v>
      </c>
      <c r="E3" s="0" t="n">
        <v>8781.72028289999</v>
      </c>
      <c r="F3" s="0" t="n">
        <v>9319.70822552604</v>
      </c>
    </row>
    <row r="4" customFormat="false" ht="15" hidden="false" customHeight="false" outlineLevel="0" collapsed="false">
      <c r="A4" s="0" t="n">
        <v>3</v>
      </c>
      <c r="B4" s="0" t="n">
        <v>10509.8085287028</v>
      </c>
      <c r="C4" s="0" t="n">
        <v>9413.68352836305</v>
      </c>
      <c r="D4" s="0" t="n">
        <v>9035.59907171024</v>
      </c>
      <c r="E4" s="0" t="n">
        <v>8850.16313420652</v>
      </c>
      <c r="F4" s="0" t="n">
        <v>9230.1529037111</v>
      </c>
    </row>
    <row r="5" customFormat="false" ht="15" hidden="false" customHeight="false" outlineLevel="0" collapsed="false">
      <c r="A5" s="0" t="n">
        <v>4</v>
      </c>
      <c r="B5" s="0" t="n">
        <v>10581.9334154281</v>
      </c>
      <c r="C5" s="0" t="n">
        <v>9553.81254347162</v>
      </c>
      <c r="D5" s="0" t="n">
        <v>9119.80902181309</v>
      </c>
      <c r="E5" s="0" t="n">
        <v>8902.42684167227</v>
      </c>
      <c r="F5" s="0" t="n">
        <v>9156.01968312989</v>
      </c>
    </row>
    <row r="6" customFormat="false" ht="15" hidden="false" customHeight="false" outlineLevel="0" collapsed="false">
      <c r="A6" s="0" t="n">
        <v>5</v>
      </c>
      <c r="B6" s="0" t="n">
        <v>10663.188532876</v>
      </c>
      <c r="C6" s="0" t="n">
        <v>9679.53265796917</v>
      </c>
      <c r="D6" s="0" t="n">
        <v>9191.22085717218</v>
      </c>
      <c r="E6" s="0" t="n">
        <v>8941.21626134507</v>
      </c>
      <c r="F6" s="0" t="n">
        <v>9087.09196937322</v>
      </c>
    </row>
    <row r="7" customFormat="false" ht="15" hidden="false" customHeight="false" outlineLevel="0" collapsed="false">
      <c r="A7" s="0" t="n">
        <v>6</v>
      </c>
      <c r="B7" s="0" t="n">
        <v>10698.9680686995</v>
      </c>
      <c r="C7" s="0" t="n">
        <v>9740.15022314971</v>
      </c>
      <c r="D7" s="0" t="n">
        <v>9221.90157224497</v>
      </c>
      <c r="E7" s="0" t="n">
        <v>8954.41518197664</v>
      </c>
      <c r="F7" s="0" t="n">
        <v>9053.82869527374</v>
      </c>
    </row>
    <row r="8" customFormat="false" ht="15" hidden="false" customHeight="false" outlineLevel="0" collapsed="false">
      <c r="A8" s="0" t="n">
        <v>7</v>
      </c>
      <c r="B8" s="0" t="n">
        <v>10737.6453852356</v>
      </c>
      <c r="C8" s="0" t="n">
        <v>9792.34023497258</v>
      </c>
      <c r="D8" s="0" t="n">
        <v>9247.32383319913</v>
      </c>
      <c r="E8" s="0" t="n">
        <v>8960.55032341823</v>
      </c>
      <c r="F8" s="0" t="n">
        <v>9016.49096975803</v>
      </c>
    </row>
    <row r="9" customFormat="false" ht="15" hidden="false" customHeight="false" outlineLevel="0" collapsed="false">
      <c r="A9" s="0" t="n">
        <v>8</v>
      </c>
      <c r="B9" s="0" t="n">
        <v>10819.1628712894</v>
      </c>
      <c r="C9" s="0" t="n">
        <v>9885.51606531519</v>
      </c>
      <c r="D9" s="0" t="n">
        <v>9290.61916687707</v>
      </c>
      <c r="E9" s="0" t="n">
        <v>8970.98934986619</v>
      </c>
      <c r="F9" s="0" t="n">
        <v>8950.54109439954</v>
      </c>
    </row>
    <row r="10" customFormat="false" ht="15" hidden="false" customHeight="false" outlineLevel="0" collapsed="false">
      <c r="A10" s="0" t="n">
        <v>9</v>
      </c>
      <c r="B10" s="0" t="n">
        <v>10678.9694181434</v>
      </c>
      <c r="C10" s="0" t="n">
        <v>9671.87379921273</v>
      </c>
      <c r="D10" s="0" t="n">
        <v>8987.01967011255</v>
      </c>
      <c r="E10" s="0" t="n">
        <v>8566.26931857711</v>
      </c>
      <c r="F10" s="0" t="n">
        <v>8342.49584652379</v>
      </c>
    </row>
    <row r="11" customFormat="false" ht="15" hidden="false" customHeight="false" outlineLevel="0" collapsed="false">
      <c r="A11" s="0" t="n">
        <v>10</v>
      </c>
      <c r="B11" s="0" t="n">
        <v>11139.1509155598</v>
      </c>
      <c r="C11" s="0" t="n">
        <v>10116.3938544885</v>
      </c>
      <c r="D11" s="0" t="n">
        <v>9382.68396373493</v>
      </c>
      <c r="E11" s="0" t="n">
        <v>8935.26823365275</v>
      </c>
      <c r="F11" s="0" t="n">
        <v>8734.79079482481</v>
      </c>
    </row>
    <row r="12" customFormat="false" ht="15" hidden="false" customHeight="false" outlineLevel="0" collapsed="false">
      <c r="A12" s="0" t="n">
        <v>11</v>
      </c>
      <c r="B12" s="0" t="n">
        <v>11256.3205714521</v>
      </c>
      <c r="C12" s="0" t="n">
        <v>10268.9131357268</v>
      </c>
      <c r="D12" s="0" t="n">
        <v>9453.33995400918</v>
      </c>
      <c r="E12" s="0" t="n">
        <v>8926.13694270076</v>
      </c>
      <c r="F12" s="0" t="n">
        <v>8611.32248692809</v>
      </c>
    </row>
    <row r="13" customFormat="false" ht="15" hidden="false" customHeight="false" outlineLevel="0" collapsed="false">
      <c r="A13" s="0" t="n">
        <v>12</v>
      </c>
      <c r="B13" s="0" t="n">
        <v>11052.9564814511</v>
      </c>
      <c r="C13" s="0" t="n">
        <v>10364.5830204963</v>
      </c>
      <c r="D13" s="0" t="n">
        <v>9505.82581924861</v>
      </c>
      <c r="E13" s="0" t="n">
        <v>8944.9793782086</v>
      </c>
      <c r="F13" s="0" t="n">
        <v>8563.86845974972</v>
      </c>
    </row>
    <row r="14" customFormat="false" ht="15" hidden="false" customHeight="false" outlineLevel="0" collapsed="false">
      <c r="A14" s="0" t="n">
        <v>13</v>
      </c>
      <c r="B14" s="0" t="n">
        <v>12854.0032858759</v>
      </c>
      <c r="C14" s="0" t="n">
        <v>11390.2833913284</v>
      </c>
      <c r="D14" s="0" t="n">
        <v>11176.1415707326</v>
      </c>
      <c r="E14" s="0" t="n">
        <v>11114.1749516155</v>
      </c>
      <c r="F14" s="0" t="n">
        <v>12165.4015371504</v>
      </c>
    </row>
    <row r="15" customFormat="false" ht="15" hidden="false" customHeight="false" outlineLevel="0" collapsed="false">
      <c r="A15" s="0" t="n">
        <v>14</v>
      </c>
      <c r="B15" s="0" t="n">
        <v>12886.475247718</v>
      </c>
      <c r="C15" s="0" t="n">
        <v>11669.5652968024</v>
      </c>
      <c r="D15" s="0" t="n">
        <v>11415.4156765519</v>
      </c>
      <c r="E15" s="0" t="n">
        <v>11335.0117437705</v>
      </c>
      <c r="F15" s="0" t="n">
        <v>12092.9644347148</v>
      </c>
    </row>
    <row r="16" customFormat="false" ht="15" hidden="false" customHeight="false" outlineLevel="0" collapsed="false">
      <c r="A16" s="0" t="n">
        <v>15</v>
      </c>
      <c r="B16" s="0" t="n">
        <v>12951.0781437535</v>
      </c>
      <c r="C16" s="0" t="n">
        <v>11866.7958604207</v>
      </c>
      <c r="D16" s="0" t="n">
        <v>11565.7072089673</v>
      </c>
      <c r="E16" s="0" t="n">
        <v>11460.1167396964</v>
      </c>
      <c r="F16" s="0" t="n">
        <v>12033.4414829422</v>
      </c>
    </row>
    <row r="17" customFormat="false" ht="15" hidden="false" customHeight="false" outlineLevel="0" collapsed="false">
      <c r="A17" s="0" t="n">
        <v>16</v>
      </c>
      <c r="B17" s="0" t="n">
        <v>13033.643707409</v>
      </c>
      <c r="C17" s="0" t="n">
        <v>12029.1132203529</v>
      </c>
      <c r="D17" s="0" t="n">
        <v>11664.3374178032</v>
      </c>
      <c r="E17" s="0" t="n">
        <v>11526.4065095667</v>
      </c>
      <c r="F17" s="0" t="n">
        <v>11942.5853140264</v>
      </c>
    </row>
    <row r="18" customFormat="false" ht="15" hidden="false" customHeight="false" outlineLevel="0" collapsed="false">
      <c r="A18" s="0" t="n">
        <v>17</v>
      </c>
      <c r="B18" s="0" t="n">
        <v>13104.1700796874</v>
      </c>
      <c r="C18" s="0" t="n">
        <v>12179.3046021054</v>
      </c>
      <c r="D18" s="0" t="n">
        <v>11773.7907115298</v>
      </c>
      <c r="E18" s="0" t="n">
        <v>11616.5452474875</v>
      </c>
      <c r="F18" s="0" t="n">
        <v>11913.2425392299</v>
      </c>
    </row>
    <row r="19" customFormat="false" ht="15" hidden="false" customHeight="false" outlineLevel="0" collapsed="false">
      <c r="A19" s="0" t="n">
        <v>18</v>
      </c>
      <c r="B19" s="0" t="n">
        <v>13139.8146369897</v>
      </c>
      <c r="C19" s="0" t="n">
        <v>12250.6061934347</v>
      </c>
      <c r="D19" s="0" t="n">
        <v>11815.1114381527</v>
      </c>
      <c r="E19" s="0" t="n">
        <v>11642.1989811672</v>
      </c>
      <c r="F19" s="0" t="n">
        <v>11884.339018005</v>
      </c>
    </row>
    <row r="20" customFormat="false" ht="15" hidden="false" customHeight="false" outlineLevel="0" collapsed="false">
      <c r="A20" s="0" t="n">
        <v>19</v>
      </c>
      <c r="B20" s="0" t="n">
        <v>13177.8334892316</v>
      </c>
      <c r="C20" s="0" t="n">
        <v>12311.3058258354</v>
      </c>
      <c r="D20" s="0" t="n">
        <v>11850.4094423879</v>
      </c>
      <c r="E20" s="0" t="n">
        <v>11659.0202278831</v>
      </c>
      <c r="F20" s="0" t="n">
        <v>11850.5783964915</v>
      </c>
    </row>
    <row r="21" customFormat="false" ht="15" hidden="false" customHeight="false" outlineLevel="0" collapsed="false">
      <c r="A21" s="0" t="n">
        <v>20</v>
      </c>
      <c r="B21" s="0" t="n">
        <v>13262.4904892874</v>
      </c>
      <c r="C21" s="0" t="n">
        <v>12419.867977045</v>
      </c>
      <c r="D21" s="0" t="n">
        <v>11908.1076259087</v>
      </c>
      <c r="E21" s="0" t="n">
        <v>11684.4562297611</v>
      </c>
      <c r="F21" s="0" t="n">
        <v>11786.4548323247</v>
      </c>
    </row>
    <row r="22" customFormat="false" ht="15" hidden="false" customHeight="false" outlineLevel="0" collapsed="false">
      <c r="A22" s="0" t="n">
        <v>21</v>
      </c>
      <c r="B22" s="0" t="n">
        <v>12844.8240870895</v>
      </c>
      <c r="C22" s="0" t="n">
        <v>11837.8831804036</v>
      </c>
      <c r="D22" s="0" t="n">
        <v>11159.2581998484</v>
      </c>
      <c r="E22" s="0" t="n">
        <v>10711.7879761516</v>
      </c>
      <c r="F22" s="0" t="n">
        <v>10407.9353213268</v>
      </c>
    </row>
    <row r="23" customFormat="false" ht="15" hidden="false" customHeight="false" outlineLevel="0" collapsed="false">
      <c r="A23" s="0" t="n">
        <v>22</v>
      </c>
      <c r="B23" s="0" t="n">
        <v>13621.2300797588</v>
      </c>
      <c r="C23" s="0" t="n">
        <v>12693.8635371711</v>
      </c>
      <c r="D23" s="0" t="n">
        <v>12021.1467360064</v>
      </c>
      <c r="E23" s="0" t="n">
        <v>11648.6906996061</v>
      </c>
      <c r="F23" s="0" t="n">
        <v>11530.9078170208</v>
      </c>
    </row>
    <row r="24" customFormat="false" ht="15" hidden="false" customHeight="false" outlineLevel="0" collapsed="false">
      <c r="A24" s="0" t="n">
        <v>23</v>
      </c>
      <c r="B24" s="0" t="n">
        <v>13754.4696186864</v>
      </c>
      <c r="C24" s="0" t="n">
        <v>12871.340175828</v>
      </c>
      <c r="D24" s="0" t="n">
        <v>12095.843197888</v>
      </c>
      <c r="E24" s="0" t="n">
        <v>11624.3913029826</v>
      </c>
      <c r="F24" s="0" t="n">
        <v>11367.2229424988</v>
      </c>
    </row>
    <row r="25" customFormat="false" ht="15" hidden="false" customHeight="false" outlineLevel="0" collapsed="false">
      <c r="A25" s="0" t="n">
        <v>24</v>
      </c>
      <c r="B25" s="0" t="n">
        <v>13549.1906522059</v>
      </c>
      <c r="C25" s="0" t="n">
        <v>12968.5474358002</v>
      </c>
      <c r="D25" s="0" t="n">
        <v>12127.8506213579</v>
      </c>
      <c r="E25" s="0" t="n">
        <v>11609.1209897404</v>
      </c>
      <c r="F25" s="0" t="n">
        <v>11269.1684341184</v>
      </c>
    </row>
    <row r="26" customFormat="false" ht="15" hidden="false" customHeight="false" outlineLevel="0" collapsed="false">
      <c r="A26" s="0" t="n">
        <v>25</v>
      </c>
      <c r="B26" s="0" t="n">
        <v>15073.2767974721</v>
      </c>
      <c r="C26" s="0" t="n">
        <v>13565.9705448598</v>
      </c>
      <c r="D26" s="0" t="n">
        <v>13408.2391591472</v>
      </c>
      <c r="E26" s="0" t="n">
        <v>13399.6332401072</v>
      </c>
      <c r="F26" s="0" t="n">
        <v>14674.300794617</v>
      </c>
    </row>
    <row r="27" customFormat="false" ht="15" hidden="false" customHeight="false" outlineLevel="0" collapsed="false">
      <c r="A27" s="0" t="n">
        <v>26</v>
      </c>
      <c r="B27" s="0" t="n">
        <v>15116.8538639154</v>
      </c>
      <c r="C27" s="0" t="n">
        <v>13901.3286022205</v>
      </c>
      <c r="D27" s="0" t="n">
        <v>13716.003198788</v>
      </c>
      <c r="E27" s="0" t="n">
        <v>13698.9364030099</v>
      </c>
      <c r="F27" s="0" t="n">
        <v>14639.3647963611</v>
      </c>
    </row>
    <row r="28" customFormat="false" ht="15" hidden="false" customHeight="false" outlineLevel="0" collapsed="false">
      <c r="A28" s="0" t="n">
        <v>27</v>
      </c>
      <c r="B28" s="0" t="n">
        <v>15213.5502633984</v>
      </c>
      <c r="C28" s="0" t="n">
        <v>14121.1171293064</v>
      </c>
      <c r="D28" s="0" t="n">
        <v>13866.3982298967</v>
      </c>
      <c r="E28" s="0" t="n">
        <v>13810.2469312481</v>
      </c>
      <c r="F28" s="0" t="n">
        <v>14525.6716447547</v>
      </c>
    </row>
    <row r="29" customFormat="false" ht="15" hidden="false" customHeight="false" outlineLevel="0" collapsed="false">
      <c r="A29" s="0" t="n">
        <v>28</v>
      </c>
      <c r="B29" s="0" t="n">
        <v>15286.8773580922</v>
      </c>
      <c r="C29" s="0" t="n">
        <v>14317.0483724869</v>
      </c>
      <c r="D29" s="0" t="n">
        <v>14015.7197489905</v>
      </c>
      <c r="E29" s="0" t="n">
        <v>13946.0796223729</v>
      </c>
      <c r="F29" s="0" t="n">
        <v>14496.2970640335</v>
      </c>
    </row>
    <row r="30" customFormat="false" ht="15" hidden="false" customHeight="false" outlineLevel="0" collapsed="false">
      <c r="A30" s="0" t="n">
        <v>29</v>
      </c>
      <c r="B30" s="0" t="n">
        <v>15341.1798889157</v>
      </c>
      <c r="C30" s="0" t="n">
        <v>14490.087933437</v>
      </c>
      <c r="D30" s="0" t="n">
        <v>14168.9659736972</v>
      </c>
      <c r="E30" s="0" t="n">
        <v>14100.0597704249</v>
      </c>
      <c r="F30" s="0" t="n">
        <v>14527.1715799559</v>
      </c>
    </row>
    <row r="31" customFormat="false" ht="15" hidden="false" customHeight="false" outlineLevel="0" collapsed="false">
      <c r="A31" s="0" t="n">
        <v>30</v>
      </c>
      <c r="B31" s="0" t="n">
        <v>15372.3703587223</v>
      </c>
      <c r="C31" s="0" t="n">
        <v>14568.4597658122</v>
      </c>
      <c r="D31" s="0" t="n">
        <v>14220.5486008135</v>
      </c>
      <c r="E31" s="0" t="n">
        <v>14140.1497572774</v>
      </c>
      <c r="F31" s="0" t="n">
        <v>14503.7498725485</v>
      </c>
    </row>
    <row r="32" customFormat="false" ht="15" hidden="false" customHeight="false" outlineLevel="0" collapsed="false">
      <c r="A32" s="0" t="n">
        <v>31</v>
      </c>
      <c r="B32" s="0" t="n">
        <v>15411.8786458264</v>
      </c>
      <c r="C32" s="0" t="n">
        <v>14638.1532226034</v>
      </c>
      <c r="D32" s="0" t="n">
        <v>14265.6276808221</v>
      </c>
      <c r="E32" s="0" t="n">
        <v>14166.8995554347</v>
      </c>
      <c r="F32" s="0" t="n">
        <v>14475.7569942801</v>
      </c>
    </row>
    <row r="33" customFormat="false" ht="15" hidden="false" customHeight="false" outlineLevel="0" collapsed="false">
      <c r="A33" s="0" t="n">
        <v>32</v>
      </c>
      <c r="B33" s="0" t="n">
        <v>15493.8295937261</v>
      </c>
      <c r="C33" s="0" t="n">
        <v>14758.1919272033</v>
      </c>
      <c r="D33" s="0" t="n">
        <v>14338.6719134087</v>
      </c>
      <c r="E33" s="0" t="n">
        <v>14210.9268970389</v>
      </c>
      <c r="F33" s="0" t="n">
        <v>14420.9961972423</v>
      </c>
    </row>
    <row r="34" customFormat="false" ht="15" hidden="false" customHeight="false" outlineLevel="0" collapsed="false">
      <c r="A34" s="0" t="n">
        <v>33</v>
      </c>
      <c r="B34" s="0" t="n">
        <v>14677.308573036</v>
      </c>
      <c r="C34" s="0" t="n">
        <v>13710.8799255332</v>
      </c>
      <c r="D34" s="0" t="n">
        <v>13040.2855635559</v>
      </c>
      <c r="E34" s="0" t="n">
        <v>12644.5571330147</v>
      </c>
      <c r="F34" s="0" t="n">
        <v>12370.3027724071</v>
      </c>
    </row>
    <row r="35" customFormat="false" ht="15" hidden="false" customHeight="false" outlineLevel="0" collapsed="false">
      <c r="A35" s="0" t="n">
        <v>34</v>
      </c>
      <c r="B35" s="0" t="n">
        <v>15872.5161296746</v>
      </c>
      <c r="C35" s="0" t="n">
        <v>15060.8726120231</v>
      </c>
      <c r="D35" s="0" t="n">
        <v>14467.4838143324</v>
      </c>
      <c r="E35" s="0" t="n">
        <v>14172.6888224242</v>
      </c>
      <c r="F35" s="0" t="n">
        <v>14130.308539137</v>
      </c>
    </row>
    <row r="36" customFormat="false" ht="15" hidden="false" customHeight="false" outlineLevel="0" collapsed="false">
      <c r="A36" s="0" t="n">
        <v>35</v>
      </c>
      <c r="B36" s="0" t="n">
        <v>15993.7356941921</v>
      </c>
      <c r="C36" s="0" t="n">
        <v>15243.2506689532</v>
      </c>
      <c r="D36" s="0" t="n">
        <v>14552.7788076225</v>
      </c>
      <c r="E36" s="0" t="n">
        <v>14157.7153425516</v>
      </c>
      <c r="F36" s="0" t="n">
        <v>13959.184184696</v>
      </c>
    </row>
    <row r="37" customFormat="false" ht="15" hidden="false" customHeight="false" outlineLevel="0" collapsed="false">
      <c r="A37" s="0" t="n">
        <v>36</v>
      </c>
      <c r="B37" s="0" t="n">
        <v>15787.8708272086</v>
      </c>
      <c r="C37" s="0" t="n">
        <v>15339.1035873791</v>
      </c>
      <c r="D37" s="0" t="n">
        <v>14567.9242155114</v>
      </c>
      <c r="E37" s="0" t="n">
        <v>14113.2539426235</v>
      </c>
      <c r="F37" s="0" t="n">
        <v>13816.8242307128</v>
      </c>
    </row>
    <row r="38" customFormat="false" ht="15" hidden="false" customHeight="false" outlineLevel="0" collapsed="false">
      <c r="A38" s="0" t="n">
        <v>37</v>
      </c>
      <c r="B38" s="0" t="n">
        <v>17077.1395609812</v>
      </c>
      <c r="C38" s="0" t="n">
        <v>15526.4252372853</v>
      </c>
      <c r="D38" s="0" t="n">
        <v>15408.6027434414</v>
      </c>
      <c r="E38" s="0" t="n">
        <v>15434.7659155596</v>
      </c>
      <c r="F38" s="0" t="n">
        <v>16876.2097353661</v>
      </c>
    </row>
    <row r="39" customFormat="false" ht="15" hidden="false" customHeight="false" outlineLevel="0" collapsed="false">
      <c r="A39" s="0" t="n">
        <v>38</v>
      </c>
      <c r="B39" s="0" t="n">
        <v>17133.3173545649</v>
      </c>
      <c r="C39" s="0" t="n">
        <v>15913.7806122435</v>
      </c>
      <c r="D39" s="0" t="n">
        <v>15779.9614542154</v>
      </c>
      <c r="E39" s="0" t="n">
        <v>15807.5122888268</v>
      </c>
      <c r="F39" s="0" t="n">
        <v>16883.5391204925</v>
      </c>
    </row>
    <row r="40" customFormat="false" ht="15" hidden="false" customHeight="false" outlineLevel="0" collapsed="false">
      <c r="A40" s="0" t="n">
        <v>39</v>
      </c>
      <c r="B40" s="0" t="n">
        <v>17245.1383963012</v>
      </c>
      <c r="C40" s="0" t="n">
        <v>16151.5387615</v>
      </c>
      <c r="D40" s="0" t="n">
        <v>15932.3899061308</v>
      </c>
      <c r="E40" s="0" t="n">
        <v>15910.7650724951</v>
      </c>
      <c r="F40" s="0" t="n">
        <v>16734.3968068851</v>
      </c>
    </row>
    <row r="41" customFormat="false" ht="15" hidden="false" customHeight="false" outlineLevel="0" collapsed="false">
      <c r="A41" s="0" t="n">
        <v>40</v>
      </c>
      <c r="B41" s="0" t="n">
        <v>17330.4233135545</v>
      </c>
      <c r="C41" s="0" t="n">
        <v>16372.7855709191</v>
      </c>
      <c r="D41" s="0" t="n">
        <v>16103.8676842455</v>
      </c>
      <c r="E41" s="0" t="n">
        <v>16072.417542866</v>
      </c>
      <c r="F41" s="0" t="n">
        <v>16715.9725660059</v>
      </c>
    </row>
    <row r="42" customFormat="false" ht="15" hidden="false" customHeight="false" outlineLevel="0" collapsed="false">
      <c r="A42" s="0" t="n">
        <v>41</v>
      </c>
      <c r="B42" s="0" t="n">
        <v>17361.6418443242</v>
      </c>
      <c r="C42" s="0" t="n">
        <v>16573.8699231831</v>
      </c>
      <c r="D42" s="0" t="n">
        <v>16321.7529637078</v>
      </c>
      <c r="E42" s="0" t="n">
        <v>16326.9491661566</v>
      </c>
      <c r="F42" s="0" t="n">
        <v>16851.4962723391</v>
      </c>
    </row>
    <row r="43" customFormat="false" ht="15" hidden="false" customHeight="false" outlineLevel="0" collapsed="false">
      <c r="A43" s="0" t="n">
        <v>42</v>
      </c>
      <c r="B43" s="0" t="n">
        <v>17394.5242698212</v>
      </c>
      <c r="C43" s="0" t="n">
        <v>16658.7714048054</v>
      </c>
      <c r="D43" s="0" t="n">
        <v>16381.2903407486</v>
      </c>
      <c r="E43" s="0" t="n">
        <v>16379.4680936736</v>
      </c>
      <c r="F43" s="0" t="n">
        <v>16841.9284569707</v>
      </c>
    </row>
    <row r="44" customFormat="false" ht="15" hidden="false" customHeight="false" outlineLevel="0" collapsed="false">
      <c r="A44" s="0" t="n">
        <v>43</v>
      </c>
      <c r="B44" s="0" t="n">
        <v>17429.5647952142</v>
      </c>
      <c r="C44" s="0" t="n">
        <v>16734.872631929</v>
      </c>
      <c r="D44" s="0" t="n">
        <v>16437.9827151533</v>
      </c>
      <c r="E44" s="0" t="n">
        <v>16420.1316349857</v>
      </c>
      <c r="F44" s="0" t="n">
        <v>16821.4376383149</v>
      </c>
    </row>
    <row r="45" customFormat="false" ht="15" hidden="false" customHeight="false" outlineLevel="0" collapsed="false">
      <c r="A45" s="0" t="n">
        <v>44</v>
      </c>
      <c r="B45" s="0" t="n">
        <v>17504.0927472973</v>
      </c>
      <c r="C45" s="0" t="n">
        <v>16863.8765135744</v>
      </c>
      <c r="D45" s="0" t="n">
        <v>16529.1231141124</v>
      </c>
      <c r="E45" s="0" t="n">
        <v>16486.8023411933</v>
      </c>
      <c r="F45" s="0" t="n">
        <v>16781.5008468618</v>
      </c>
    </row>
    <row r="46" customFormat="false" ht="15" hidden="false" customHeight="false" outlineLevel="0" collapsed="false">
      <c r="A46" s="0" t="n">
        <v>45</v>
      </c>
      <c r="B46" s="0" t="n">
        <v>15933.1827551002</v>
      </c>
      <c r="C46" s="0" t="n">
        <v>15093.220964042</v>
      </c>
      <c r="D46" s="0" t="n">
        <v>14476.9995601183</v>
      </c>
      <c r="E46" s="0" t="n">
        <v>14163.2987864552</v>
      </c>
      <c r="F46" s="0" t="n">
        <v>14050.5724143069</v>
      </c>
    </row>
    <row r="47" customFormat="false" ht="15" hidden="false" customHeight="false" outlineLevel="0" collapsed="false">
      <c r="A47" s="0" t="n">
        <v>46</v>
      </c>
      <c r="B47" s="0" t="n">
        <v>17890.7948247515</v>
      </c>
      <c r="C47" s="0" t="n">
        <v>17191.3928107743</v>
      </c>
      <c r="D47" s="0" t="n">
        <v>16679.2655226175</v>
      </c>
      <c r="E47" s="0" t="n">
        <v>16457.3659289443</v>
      </c>
      <c r="F47" s="0" t="n">
        <v>16478.0813145885</v>
      </c>
    </row>
    <row r="48" customFormat="false" ht="15" hidden="false" customHeight="false" outlineLevel="0" collapsed="false">
      <c r="A48" s="0" t="n">
        <v>47</v>
      </c>
      <c r="B48" s="0" t="n">
        <v>17981.1343888087</v>
      </c>
      <c r="C48" s="0" t="n">
        <v>17366.970713187</v>
      </c>
      <c r="D48" s="0" t="n">
        <v>16782.4240772196</v>
      </c>
      <c r="E48" s="0" t="n">
        <v>16472.8102047058</v>
      </c>
      <c r="F48" s="0" t="n">
        <v>16328.6785863831</v>
      </c>
    </row>
    <row r="49" customFormat="false" ht="15" hidden="false" customHeight="false" outlineLevel="0" collapsed="false">
      <c r="A49" s="0" t="n">
        <v>48</v>
      </c>
      <c r="B49" s="0" t="n">
        <v>17771.2920675782</v>
      </c>
      <c r="C49" s="0" t="n">
        <v>17457.2623019545</v>
      </c>
      <c r="D49" s="0" t="n">
        <v>16788.0568893431</v>
      </c>
      <c r="E49" s="0" t="n">
        <v>16412.6962993068</v>
      </c>
      <c r="F49" s="0" t="n">
        <v>16159.8894930182</v>
      </c>
    </row>
    <row r="50" customFormat="false" ht="15" hidden="false" customHeight="false" outlineLevel="0" collapsed="false">
      <c r="A50" s="0" t="n">
        <v>49</v>
      </c>
      <c r="B50" s="0" t="n">
        <v>18872.9277056148</v>
      </c>
      <c r="C50" s="0" t="n">
        <v>17285.1687359074</v>
      </c>
      <c r="D50" s="0" t="n">
        <v>17197.1055159265</v>
      </c>
      <c r="E50" s="0" t="n">
        <v>17247.0454741918</v>
      </c>
      <c r="F50" s="0" t="n">
        <v>18812.4458505729</v>
      </c>
    </row>
    <row r="51" customFormat="false" ht="15" hidden="false" customHeight="false" outlineLevel="0" collapsed="false">
      <c r="A51" s="0" t="n">
        <v>50</v>
      </c>
      <c r="B51" s="0" t="n">
        <v>18945.495682981</v>
      </c>
      <c r="C51" s="0" t="n">
        <v>17720.6766644773</v>
      </c>
      <c r="D51" s="0" t="n">
        <v>17625.1268486727</v>
      </c>
      <c r="E51" s="0" t="n">
        <v>17684.221480532</v>
      </c>
      <c r="F51" s="0" t="n">
        <v>18859.6533490963</v>
      </c>
    </row>
    <row r="52" customFormat="false" ht="15" hidden="false" customHeight="false" outlineLevel="0" collapsed="false">
      <c r="A52" s="0" t="n">
        <v>51</v>
      </c>
      <c r="B52" s="0" t="n">
        <v>19192.0900496669</v>
      </c>
      <c r="C52" s="0" t="n">
        <v>18032.8227502184</v>
      </c>
      <c r="D52" s="0" t="n">
        <v>17783.9239793342</v>
      </c>
      <c r="E52" s="0" t="n">
        <v>17736.6714929877</v>
      </c>
      <c r="F52" s="0" t="n">
        <v>18609.6622217035</v>
      </c>
    </row>
    <row r="53" customFormat="false" ht="15" hidden="false" customHeight="false" outlineLevel="0" collapsed="false">
      <c r="A53" s="0" t="n">
        <v>52</v>
      </c>
      <c r="B53" s="0" t="n">
        <v>19237.5005575077</v>
      </c>
      <c r="C53" s="0" t="n">
        <v>18261.4047290222</v>
      </c>
      <c r="D53" s="0" t="n">
        <v>17986.5473410276</v>
      </c>
      <c r="E53" s="0" t="n">
        <v>17954.6631233866</v>
      </c>
      <c r="F53" s="0" t="n">
        <v>18651.919814481</v>
      </c>
    </row>
    <row r="54" customFormat="false" ht="15" hidden="false" customHeight="false" outlineLevel="0" collapsed="false">
      <c r="A54" s="0" t="n">
        <v>53</v>
      </c>
      <c r="B54" s="0" t="n">
        <v>19182.3960050327</v>
      </c>
      <c r="C54" s="0" t="n">
        <v>18444.1120480331</v>
      </c>
      <c r="D54" s="0" t="n">
        <v>18247.3275443828</v>
      </c>
      <c r="E54" s="0" t="n">
        <v>18310.6185588028</v>
      </c>
      <c r="F54" s="0" t="n">
        <v>18909.0037109183</v>
      </c>
    </row>
    <row r="55" customFormat="false" ht="15" hidden="false" customHeight="false" outlineLevel="0" collapsed="false">
      <c r="A55" s="0" t="n">
        <v>54</v>
      </c>
      <c r="B55" s="0" t="n">
        <v>19210.304009932</v>
      </c>
      <c r="C55" s="0" t="n">
        <v>18535.5571593038</v>
      </c>
      <c r="D55" s="0" t="n">
        <v>18317.8291240311</v>
      </c>
      <c r="E55" s="0" t="n">
        <v>18377.6546588768</v>
      </c>
      <c r="F55" s="0" t="n">
        <v>18904.803026685</v>
      </c>
    </row>
    <row r="56" customFormat="false" ht="15" hidden="false" customHeight="false" outlineLevel="0" collapsed="false">
      <c r="A56" s="0" t="n">
        <v>55</v>
      </c>
      <c r="B56" s="0" t="n">
        <v>19245.1580305263</v>
      </c>
      <c r="C56" s="0" t="n">
        <v>18616.2764714393</v>
      </c>
      <c r="D56" s="0" t="n">
        <v>18382.478935201</v>
      </c>
      <c r="E56" s="0" t="n">
        <v>18429.7312341733</v>
      </c>
      <c r="F56" s="0" t="n">
        <v>18897.9854955961</v>
      </c>
    </row>
    <row r="57" customFormat="false" ht="15" hidden="false" customHeight="false" outlineLevel="0" collapsed="false">
      <c r="A57" s="0" t="n">
        <v>56</v>
      </c>
      <c r="B57" s="0" t="n">
        <v>19318.998503384</v>
      </c>
      <c r="C57" s="0" t="n">
        <v>18750.8379094782</v>
      </c>
      <c r="D57" s="0" t="n">
        <v>18486.0927454207</v>
      </c>
      <c r="E57" s="0" t="n">
        <v>18517.128798971</v>
      </c>
      <c r="F57" s="0" t="n">
        <v>18881.18107589</v>
      </c>
    </row>
    <row r="58" customFormat="false" ht="15" hidden="false" customHeight="false" outlineLevel="0" collapsed="false">
      <c r="A58" s="0" t="n">
        <v>57</v>
      </c>
      <c r="B58" s="13" t="n">
        <v>17395.32</v>
      </c>
      <c r="C58" s="13" t="n">
        <v>16776.67</v>
      </c>
      <c r="D58" s="13" t="n">
        <v>16360.47</v>
      </c>
      <c r="E58" s="13" t="n">
        <v>16198.76</v>
      </c>
      <c r="F58" s="13" t="n">
        <v>16274.4</v>
      </c>
    </row>
    <row r="59" customFormat="false" ht="15" hidden="false" customHeight="false" outlineLevel="0" collapsed="false">
      <c r="A59" s="0" t="n">
        <v>58</v>
      </c>
      <c r="B59" s="0" t="n">
        <v>19779.668110769</v>
      </c>
      <c r="C59" s="0" t="n">
        <v>19149.8818205712</v>
      </c>
      <c r="D59" s="0" t="n">
        <v>18675.6527738595</v>
      </c>
      <c r="E59" s="0" t="n">
        <v>18485.6509587659</v>
      </c>
      <c r="F59" s="0" t="n">
        <v>18543.7612268755</v>
      </c>
    </row>
    <row r="60" customFormat="false" ht="15" hidden="false" customHeight="false" outlineLevel="0" collapsed="false">
      <c r="A60" s="0" t="n">
        <v>59</v>
      </c>
      <c r="B60" s="0" t="n">
        <v>19753.2970413305</v>
      </c>
      <c r="C60" s="0" t="n">
        <v>19262.9618527989</v>
      </c>
      <c r="D60" s="0" t="n">
        <v>18788.5433389323</v>
      </c>
      <c r="E60" s="0" t="n">
        <v>18564.6691160575</v>
      </c>
      <c r="F60" s="0" t="n">
        <v>18469.7191797362</v>
      </c>
    </row>
    <row r="61" customFormat="false" ht="15" hidden="false" customHeight="false" outlineLevel="0" collapsed="false">
      <c r="A61" s="0" t="n">
        <v>60</v>
      </c>
      <c r="B61" s="0" t="n">
        <v>19537.7300703264</v>
      </c>
      <c r="C61" s="0" t="n">
        <v>19345.7441459513</v>
      </c>
      <c r="D61" s="0" t="n">
        <v>18790.1794936535</v>
      </c>
      <c r="E61" s="0" t="n">
        <v>18499.6911494694</v>
      </c>
      <c r="F61" s="0" t="n">
        <v>18290.091475032</v>
      </c>
    </row>
    <row r="62" customFormat="false" ht="15" hidden="false" customHeight="false" outlineLevel="0" collapsed="false">
      <c r="A62" s="0" t="n">
        <v>61</v>
      </c>
      <c r="B62" s="0" t="n">
        <v>20480.3875869057</v>
      </c>
      <c r="C62" s="0" t="n">
        <v>18865.2726277683</v>
      </c>
      <c r="D62" s="0" t="n">
        <v>18799.0196394462</v>
      </c>
      <c r="E62" s="0" t="n">
        <v>18864.3654918116</v>
      </c>
      <c r="F62" s="0" t="n">
        <v>20518.1906967225</v>
      </c>
    </row>
    <row r="63" customFormat="false" ht="15" hidden="false" customHeight="false" outlineLevel="0" collapsed="false">
      <c r="A63" s="0" t="n">
        <v>62</v>
      </c>
      <c r="B63" s="0" t="n">
        <v>20571.7249515071</v>
      </c>
      <c r="C63" s="0" t="n">
        <v>19345.694018871</v>
      </c>
      <c r="D63" s="0" t="n">
        <v>19278.8056230462</v>
      </c>
      <c r="E63" s="0" t="n">
        <v>19357.7357281434</v>
      </c>
      <c r="F63" s="0" t="n">
        <v>20599.3154058418</v>
      </c>
    </row>
    <row r="64" customFormat="false" ht="15" hidden="false" customHeight="false" outlineLevel="0" collapsed="false">
      <c r="A64" s="0" t="n">
        <v>63</v>
      </c>
      <c r="B64" s="0" t="n">
        <v>21043.1767393781</v>
      </c>
      <c r="C64" s="0" t="n">
        <v>19772.4544117233</v>
      </c>
      <c r="D64" s="0" t="n">
        <v>19464.236457626</v>
      </c>
      <c r="E64" s="0" t="n">
        <v>19363.9951050618</v>
      </c>
      <c r="F64" s="0" t="n">
        <v>20252.5867040086</v>
      </c>
    </row>
    <row r="65" customFormat="false" ht="15" hidden="false" customHeight="false" outlineLevel="0" collapsed="false">
      <c r="A65" s="0" t="n">
        <v>64</v>
      </c>
      <c r="B65" s="13" t="n">
        <v>17629.4</v>
      </c>
      <c r="C65" s="13" t="n">
        <v>16746.18</v>
      </c>
      <c r="D65" s="13" t="n">
        <v>16493.36</v>
      </c>
      <c r="E65" s="13" t="n">
        <v>16473.72</v>
      </c>
      <c r="F65" s="13" t="n">
        <v>17079.59</v>
      </c>
    </row>
    <row r="66" customFormat="false" ht="15" hidden="false" customHeight="false" outlineLevel="0" collapsed="false">
      <c r="A66" s="0" t="n">
        <v>65</v>
      </c>
      <c r="B66" s="0" t="n">
        <v>20820.3331769586</v>
      </c>
      <c r="C66" s="0" t="n">
        <v>20124.8755436065</v>
      </c>
      <c r="D66" s="0" t="n">
        <v>19970.2649164239</v>
      </c>
      <c r="E66" s="0" t="n">
        <v>20076.9046331307</v>
      </c>
      <c r="F66" s="0" t="n">
        <v>20721.1033384657</v>
      </c>
    </row>
    <row r="67" customFormat="false" ht="15" hidden="false" customHeight="false" outlineLevel="0" collapsed="false">
      <c r="A67" s="0" t="n">
        <v>66</v>
      </c>
      <c r="B67" s="0" t="n">
        <v>20850.4682078585</v>
      </c>
      <c r="C67" s="0" t="n">
        <v>20221.8635587623</v>
      </c>
      <c r="D67" s="0" t="n">
        <v>20048.797225154</v>
      </c>
      <c r="E67" s="0" t="n">
        <v>20156.1259243728</v>
      </c>
      <c r="F67" s="0" t="n">
        <v>20733.7594524256</v>
      </c>
    </row>
    <row r="68" customFormat="false" ht="15" hidden="false" customHeight="false" outlineLevel="0" collapsed="false">
      <c r="A68" s="0" t="n">
        <v>67</v>
      </c>
      <c r="B68" s="0" t="n">
        <v>20881.1899595384</v>
      </c>
      <c r="C68" s="0" t="n">
        <v>20306.2860469179</v>
      </c>
      <c r="D68" s="0" t="n">
        <v>20121.8908736467</v>
      </c>
      <c r="E68" s="0" t="n">
        <v>20219.1111332162</v>
      </c>
      <c r="F68" s="0" t="n">
        <v>20732.0627624303</v>
      </c>
    </row>
    <row r="69" customFormat="false" ht="15" hidden="false" customHeight="false" outlineLevel="0" collapsed="false">
      <c r="A69" s="0" t="n">
        <v>68</v>
      </c>
      <c r="B69" s="0" t="n">
        <v>20949.3760274905</v>
      </c>
      <c r="C69" s="0" t="n">
        <v>20446.3899699774</v>
      </c>
      <c r="D69" s="0" t="n">
        <v>20239.5760093321</v>
      </c>
      <c r="E69" s="0" t="n">
        <v>20326.5872829281</v>
      </c>
      <c r="F69" s="0" t="n">
        <v>20732.9339426104</v>
      </c>
    </row>
    <row r="70" customFormat="false" ht="15" hidden="false" customHeight="false" outlineLevel="0" collapsed="false">
      <c r="A70" s="0" t="n">
        <v>69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0" t="n">
        <v>70</v>
      </c>
      <c r="B71" s="0" t="n">
        <v>21672.8361189615</v>
      </c>
      <c r="C71" s="0" t="n">
        <v>21055.2779380245</v>
      </c>
      <c r="D71" s="0" t="n">
        <v>20525.8416480883</v>
      </c>
      <c r="E71" s="0" t="n">
        <v>20285.8892298755</v>
      </c>
      <c r="F71" s="0" t="n">
        <v>20359.8114721011</v>
      </c>
    </row>
    <row r="72" customFormat="false" ht="15" hidden="false" customHeight="false" outlineLevel="0" collapsed="false">
      <c r="A72" s="0" t="n">
        <v>71</v>
      </c>
      <c r="B72" s="0" t="n">
        <v>21337.8928035379</v>
      </c>
      <c r="C72" s="0" t="n">
        <v>20960.8179566283</v>
      </c>
      <c r="D72" s="0" t="n">
        <v>20589.0376872621</v>
      </c>
      <c r="E72" s="0" t="n">
        <v>20444.2032350511</v>
      </c>
      <c r="F72" s="0" t="n">
        <v>20390.6862746058</v>
      </c>
    </row>
    <row r="73" customFormat="false" ht="15" hidden="false" customHeight="false" outlineLevel="0" collapsed="false">
      <c r="A73" s="0" t="n">
        <v>72</v>
      </c>
      <c r="B73" s="0" t="n">
        <v>21118.0652852324</v>
      </c>
      <c r="C73" s="0" t="n">
        <v>21036.2128514254</v>
      </c>
      <c r="D73" s="0" t="n">
        <v>20590.2486545847</v>
      </c>
      <c r="E73" s="0" t="n">
        <v>20380.8919608315</v>
      </c>
      <c r="F73" s="0" t="n">
        <v>20210.2239994653</v>
      </c>
    </row>
    <row r="74" customFormat="false" ht="15" hidden="false" customHeight="false" outlineLevel="0" collapsed="false">
      <c r="A74" s="0" t="n">
        <v>73</v>
      </c>
      <c r="B74" s="0" t="n">
        <v>21919.0610856049</v>
      </c>
      <c r="C74" s="0" t="n">
        <v>20285.6475811658</v>
      </c>
      <c r="D74" s="0" t="n">
        <v>20234.6978007608</v>
      </c>
      <c r="E74" s="0" t="n">
        <v>20308.3912848141</v>
      </c>
      <c r="F74" s="0" t="n">
        <v>22018.6503768675</v>
      </c>
    </row>
    <row r="75" customFormat="false" ht="15" hidden="false" customHeight="false" outlineLevel="0" collapsed="false">
      <c r="A75" s="0" t="n">
        <v>74</v>
      </c>
      <c r="B75" s="0" t="n">
        <v>22031.0759205278</v>
      </c>
      <c r="C75" s="0" t="n">
        <v>20810.649653334</v>
      </c>
      <c r="D75" s="0" t="n">
        <v>20765.9451159113</v>
      </c>
      <c r="E75" s="0" t="n">
        <v>20857.8016279363</v>
      </c>
      <c r="F75" s="0" t="n">
        <v>22140.2697425733</v>
      </c>
    </row>
    <row r="76" customFormat="false" ht="15" hidden="false" customHeight="false" outlineLevel="0" collapsed="false">
      <c r="A76" s="0" t="n">
        <v>75</v>
      </c>
      <c r="B76" s="0" t="n">
        <v>22594.4601294818</v>
      </c>
      <c r="C76" s="0" t="n">
        <v>21303.1812600776</v>
      </c>
      <c r="D76" s="0" t="n">
        <v>20994.0208282195</v>
      </c>
      <c r="E76" s="0" t="n">
        <v>20889.6944667767</v>
      </c>
      <c r="F76" s="0" t="n">
        <v>21808.526316801</v>
      </c>
    </row>
    <row r="77" customFormat="false" ht="15" hidden="false" customHeight="false" outlineLevel="0" collapsed="false">
      <c r="A77" s="0" t="n">
        <v>76</v>
      </c>
      <c r="B77" s="0" t="n">
        <v>22747.8247348571</v>
      </c>
      <c r="C77" s="0" t="n">
        <v>21617.3905508385</v>
      </c>
      <c r="D77" s="0" t="n">
        <v>21237.4995936537</v>
      </c>
      <c r="E77" s="0" t="n">
        <v>21116.2426433891</v>
      </c>
      <c r="F77" s="0" t="n">
        <v>21815.5081869783</v>
      </c>
    </row>
    <row r="78" customFormat="false" ht="15" hidden="false" customHeight="false" outlineLevel="0" collapsed="false">
      <c r="A78" s="0" t="n">
        <v>77</v>
      </c>
      <c r="B78" s="0" t="n">
        <v>22294.6563088201</v>
      </c>
      <c r="C78" s="0" t="n">
        <v>21636.8698781869</v>
      </c>
      <c r="D78" s="0" t="n">
        <v>21516.7135517702</v>
      </c>
      <c r="E78" s="0" t="n">
        <v>21655.4586135543</v>
      </c>
      <c r="F78" s="0" t="n">
        <v>22328.5795644457</v>
      </c>
    </row>
    <row r="79" customFormat="false" ht="15" hidden="false" customHeight="false" outlineLevel="0" collapsed="false">
      <c r="A79" s="0" t="n">
        <v>78</v>
      </c>
      <c r="B79" s="0" t="n">
        <v>22319.3461277094</v>
      </c>
      <c r="C79" s="0" t="n">
        <v>21737.0884365393</v>
      </c>
      <c r="D79" s="0" t="n">
        <v>21601.4389808553</v>
      </c>
      <c r="E79" s="0" t="n">
        <v>21743.2350184819</v>
      </c>
      <c r="F79" s="0" t="n">
        <v>22339.9341750853</v>
      </c>
    </row>
    <row r="80" customFormat="false" ht="15" hidden="false" customHeight="false" outlineLevel="0" collapsed="false">
      <c r="A80" s="0" t="n">
        <v>79</v>
      </c>
      <c r="B80" s="0" t="n">
        <v>22352.6591470192</v>
      </c>
      <c r="C80" s="0" t="n">
        <v>21825.8801161209</v>
      </c>
      <c r="D80" s="0" t="n">
        <v>21682.0721894688</v>
      </c>
      <c r="E80" s="0" t="n">
        <v>21816.2584838457</v>
      </c>
      <c r="F80" s="0" t="n">
        <v>22353.1298513072</v>
      </c>
    </row>
    <row r="81" customFormat="false" ht="15" hidden="false" customHeight="false" outlineLevel="0" collapsed="false">
      <c r="A81" s="0" t="n">
        <v>80</v>
      </c>
      <c r="B81" s="0" t="n">
        <v>22413.2577680021</v>
      </c>
      <c r="C81" s="0" t="n">
        <v>21971.2520002529</v>
      </c>
      <c r="D81" s="0" t="n">
        <v>21813.0948488498</v>
      </c>
      <c r="E81" s="0" t="n">
        <v>21939.9602765701</v>
      </c>
      <c r="F81" s="0" t="n">
        <v>22369.3440781098</v>
      </c>
    </row>
    <row r="82" customFormat="false" ht="15" hidden="false" customHeight="false" outlineLevel="0" collapsed="false">
      <c r="A82" s="0" t="n">
        <v>81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0" t="n">
        <v>82</v>
      </c>
      <c r="B83" s="0" t="n">
        <v>23250.9845140562</v>
      </c>
      <c r="C83" s="0" t="n">
        <v>22669.1058804066</v>
      </c>
      <c r="D83" s="0" t="n">
        <v>22150.7179404552</v>
      </c>
      <c r="E83" s="0" t="n">
        <v>21913.1323521449</v>
      </c>
      <c r="F83" s="0" t="n">
        <v>22017.7158345901</v>
      </c>
    </row>
    <row r="84" customFormat="false" ht="15" hidden="false" customHeight="false" outlineLevel="0" collapsed="false">
      <c r="A84" s="0" t="n">
        <v>83</v>
      </c>
      <c r="B84" s="0" t="n">
        <v>22759.7835313736</v>
      </c>
      <c r="C84" s="0" t="n">
        <v>22482.0506222281</v>
      </c>
      <c r="D84" s="0" t="n">
        <v>22202.7858574099</v>
      </c>
      <c r="E84" s="0" t="n">
        <v>22126.5237370108</v>
      </c>
      <c r="F84" s="0" t="n">
        <v>22106.3647034123</v>
      </c>
    </row>
    <row r="85" customFormat="false" ht="15" hidden="false" customHeight="false" outlineLevel="0" collapsed="false">
      <c r="A85" s="0" t="n">
        <v>84</v>
      </c>
      <c r="B85" s="0" t="n">
        <v>22535.4330434925</v>
      </c>
      <c r="C85" s="0" t="n">
        <v>22550.1653349406</v>
      </c>
      <c r="D85" s="0" t="n">
        <v>22205.7061718133</v>
      </c>
      <c r="E85" s="0" t="n">
        <v>22069.7335278048</v>
      </c>
      <c r="F85" s="0" t="n">
        <v>21932.4525136588</v>
      </c>
    </row>
    <row r="86" customFormat="false" ht="15" hidden="false" customHeight="false" outlineLevel="0" collapsed="false">
      <c r="A86" s="0" t="n">
        <v>85</v>
      </c>
      <c r="B86" s="0" t="n">
        <v>7637.40262065939</v>
      </c>
      <c r="C86" s="0" t="n">
        <v>4715.80186839514</v>
      </c>
      <c r="D86" s="0" t="n">
        <v>4122.96760097008</v>
      </c>
      <c r="E86" s="0" t="n">
        <v>4677.44754503977</v>
      </c>
      <c r="F86" s="0" t="n">
        <v>7328.76510213323</v>
      </c>
      <c r="G86" s="0" t="n">
        <v>9472.06077443023</v>
      </c>
      <c r="H86" s="0" t="n">
        <v>6718.2732969581</v>
      </c>
      <c r="I86" s="0" t="n">
        <v>6045.53877031113</v>
      </c>
      <c r="J86" s="0" t="n">
        <v>6393.74056502983</v>
      </c>
      <c r="K86" s="0" t="n">
        <v>8584.41888366378</v>
      </c>
      <c r="L86" s="0" t="n">
        <v>4795.6901489791</v>
      </c>
      <c r="M86" s="0" t="n">
        <v>1785.17471067573</v>
      </c>
      <c r="N86" s="0" t="n">
        <v>1708.46150045182</v>
      </c>
      <c r="O86" s="0" t="n">
        <v>4355.83607634376</v>
      </c>
    </row>
    <row r="87" customFormat="false" ht="15" hidden="false" customHeight="false" outlineLevel="0" collapsed="false">
      <c r="A87" s="0" t="n">
        <v>86</v>
      </c>
      <c r="B87" s="0" t="n">
        <v>6955.46500701771</v>
      </c>
      <c r="C87" s="0" t="n">
        <v>4870.48568121315</v>
      </c>
      <c r="D87" s="0" t="n">
        <v>4487.69797972565</v>
      </c>
      <c r="E87" s="0" t="n">
        <v>4941.96175617368</v>
      </c>
      <c r="F87" s="0" t="n">
        <v>6909.71043340134</v>
      </c>
      <c r="G87" s="0" t="n">
        <v>9010.66453184097</v>
      </c>
      <c r="H87" s="0" t="n">
        <v>7096.80899236785</v>
      </c>
      <c r="I87" s="0" t="n">
        <v>6548.8434821745</v>
      </c>
      <c r="J87" s="0" t="n">
        <v>6719.64243548513</v>
      </c>
      <c r="K87" s="0" t="n">
        <v>8162.46332216286</v>
      </c>
      <c r="L87" s="0" t="n">
        <v>5181.85510274821</v>
      </c>
      <c r="M87" s="0" t="n">
        <v>3117.06304852541</v>
      </c>
      <c r="N87" s="0" t="n">
        <v>3017.7148628279</v>
      </c>
      <c r="O87" s="0" t="n">
        <v>4841.76870503511</v>
      </c>
    </row>
    <row r="88" customFormat="false" ht="15" hidden="false" customHeight="false" outlineLevel="0" collapsed="false">
      <c r="A88" s="0" t="n">
        <v>87</v>
      </c>
      <c r="B88" s="0" t="n">
        <v>6570.91313330131</v>
      </c>
      <c r="C88" s="0" t="n">
        <v>4919.83919409577</v>
      </c>
      <c r="D88" s="0" t="n">
        <v>4679.77773418003</v>
      </c>
      <c r="E88" s="0" t="n">
        <v>5012.86970248955</v>
      </c>
      <c r="F88" s="0" t="n">
        <v>6529.80874981318</v>
      </c>
      <c r="G88" s="0" t="n">
        <v>8926.9915047641</v>
      </c>
      <c r="H88" s="0" t="n">
        <v>7433.11701981775</v>
      </c>
      <c r="I88" s="0" t="n">
        <v>6980.71993719183</v>
      </c>
      <c r="J88" s="0" t="n">
        <v>6949.54653788729</v>
      </c>
      <c r="K88" s="0" t="n">
        <v>7866.54032297197</v>
      </c>
      <c r="L88" s="0" t="n">
        <v>5415.95569749146</v>
      </c>
      <c r="M88" s="0" t="n">
        <v>3922.12607785364</v>
      </c>
      <c r="N88" s="0" t="n">
        <v>3798.0826499209</v>
      </c>
      <c r="O88" s="0" t="n">
        <v>5031.28747631964</v>
      </c>
    </row>
    <row r="89" customFormat="false" ht="15" hidden="false" customHeight="false" outlineLevel="0" collapsed="false">
      <c r="A89" s="0" t="n">
        <v>88</v>
      </c>
      <c r="B89" s="0" t="n">
        <v>6329.40419985392</v>
      </c>
      <c r="C89" s="0" t="n">
        <v>4958.19726306476</v>
      </c>
      <c r="D89" s="0" t="n">
        <v>4772.7702500827</v>
      </c>
      <c r="E89" s="0" t="n">
        <v>5021.43698187107</v>
      </c>
      <c r="F89" s="0" t="n">
        <v>6224.58462435641</v>
      </c>
      <c r="G89" s="0" t="n">
        <v>9017.60795777765</v>
      </c>
      <c r="H89" s="0" t="n">
        <v>7776.30728425426</v>
      </c>
      <c r="I89" s="0" t="n">
        <v>7315.60336861013</v>
      </c>
      <c r="J89" s="0" t="n">
        <v>7094.26223982135</v>
      </c>
      <c r="K89" s="0" t="n">
        <v>7617.27773595531</v>
      </c>
      <c r="L89" s="0" t="n">
        <v>5625.06203403856</v>
      </c>
      <c r="M89" s="0" t="n">
        <v>4457.57533664698</v>
      </c>
      <c r="N89" s="0" t="n">
        <v>4293.18887971022</v>
      </c>
      <c r="O89" s="0" t="n">
        <v>5136.71746989232</v>
      </c>
    </row>
    <row r="90" customFormat="false" ht="15" hidden="false" customHeight="false" outlineLevel="0" collapsed="false">
      <c r="A90" s="0" t="n">
        <v>89</v>
      </c>
      <c r="B90" s="0" t="n">
        <v>6152.25758046179</v>
      </c>
      <c r="C90" s="0" t="n">
        <v>4974.44434924014</v>
      </c>
      <c r="D90" s="0" t="n">
        <v>4807.48939676818</v>
      </c>
      <c r="E90" s="0" t="n">
        <v>4992.51285696545</v>
      </c>
      <c r="F90" s="0" t="n">
        <v>5960.55179055305</v>
      </c>
      <c r="G90" s="0" t="n">
        <v>9202.29733574848</v>
      </c>
      <c r="H90" s="0" t="n">
        <v>8109.51559100021</v>
      </c>
      <c r="I90" s="0" t="n">
        <v>7618.34271498542</v>
      </c>
      <c r="J90" s="0" t="n">
        <v>7195.06024411835</v>
      </c>
      <c r="K90" s="0" t="n">
        <v>7399.31244381147</v>
      </c>
      <c r="L90" s="0" t="n">
        <v>5812.78703990071</v>
      </c>
      <c r="M90" s="0" t="n">
        <v>4850.62501972583</v>
      </c>
      <c r="N90" s="0" t="n">
        <v>4633.53533537843</v>
      </c>
      <c r="O90" s="0" t="n">
        <v>5198.45469230938</v>
      </c>
    </row>
    <row r="91" customFormat="false" ht="15" hidden="false" customHeight="false" outlineLevel="0" collapsed="false">
      <c r="A91" s="0" t="n">
        <v>90</v>
      </c>
      <c r="B91" s="0" t="n">
        <v>6084.30063730877</v>
      </c>
      <c r="C91" s="0" t="n">
        <v>4975.07332315882</v>
      </c>
      <c r="D91" s="0" t="n">
        <v>4806.04833860616</v>
      </c>
      <c r="E91" s="0" t="n">
        <v>4964.12140576058</v>
      </c>
      <c r="F91" s="0" t="n">
        <v>5836.03893843304</v>
      </c>
      <c r="G91" s="0" t="n">
        <v>9341.23028798479</v>
      </c>
      <c r="H91" s="0" t="n">
        <v>8288.28607431572</v>
      </c>
      <c r="I91" s="0" t="n">
        <v>7750.98356153688</v>
      </c>
      <c r="J91" s="0" t="n">
        <v>7220.03319002828</v>
      </c>
      <c r="K91" s="0" t="n">
        <v>7286.19862522285</v>
      </c>
      <c r="L91" s="0" t="n">
        <v>5907.24031399743</v>
      </c>
      <c r="M91" s="0" t="n">
        <v>5010.61845831006</v>
      </c>
      <c r="N91" s="0" t="n">
        <v>4758.73973741033</v>
      </c>
      <c r="O91" s="0" t="n">
        <v>5211.69335112345</v>
      </c>
    </row>
    <row r="92" customFormat="false" ht="15" hidden="false" customHeight="false" outlineLevel="0" collapsed="false">
      <c r="A92" s="0" t="n">
        <v>91</v>
      </c>
      <c r="B92" s="0" t="n">
        <v>6034.07439622789</v>
      </c>
      <c r="C92" s="0" t="n">
        <v>4973.12869445884</v>
      </c>
      <c r="D92" s="0" t="n">
        <v>4797.55529109778</v>
      </c>
      <c r="E92" s="0" t="n">
        <v>4928.17021028658</v>
      </c>
      <c r="F92" s="0" t="n">
        <v>5717.03498863915</v>
      </c>
      <c r="G92" s="0" t="n">
        <v>9487.88805674208</v>
      </c>
      <c r="H92" s="0" t="n">
        <v>8472.19384445796</v>
      </c>
      <c r="I92" s="0" t="n">
        <v>7887.6316393126</v>
      </c>
      <c r="J92" s="0" t="n">
        <v>7231.45574185826</v>
      </c>
      <c r="K92" s="0" t="n">
        <v>7172.64816777854</v>
      </c>
      <c r="L92" s="0" t="n">
        <v>5997.68875831512</v>
      </c>
      <c r="M92" s="0" t="n">
        <v>5144.17500665556</v>
      </c>
      <c r="N92" s="0" t="n">
        <v>4859.98245466133</v>
      </c>
      <c r="O92" s="0" t="n">
        <v>5215.40196209849</v>
      </c>
    </row>
    <row r="93" customFormat="false" ht="15" hidden="false" customHeight="false" outlineLevel="0" collapsed="false">
      <c r="A93" s="0" t="n">
        <v>92</v>
      </c>
      <c r="B93" s="0" t="n">
        <v>5951.53132836436</v>
      </c>
      <c r="C93" s="0" t="n">
        <v>4964.26937113057</v>
      </c>
      <c r="D93" s="0" t="n">
        <v>4763.02194483924</v>
      </c>
      <c r="E93" s="0" t="n">
        <v>4841.78062007962</v>
      </c>
      <c r="F93" s="0" t="n">
        <v>5485.02270638558</v>
      </c>
      <c r="G93" s="0" t="n">
        <v>9845.15176098121</v>
      </c>
      <c r="H93" s="0" t="n">
        <v>8853.38013165527</v>
      </c>
      <c r="I93" s="0" t="n">
        <v>8129.45974682683</v>
      </c>
      <c r="J93" s="0" t="n">
        <v>7198.64637844796</v>
      </c>
      <c r="K93" s="0" t="n">
        <v>6941.35870171088</v>
      </c>
      <c r="L93" s="0" t="n">
        <v>6171.48654146854</v>
      </c>
      <c r="M93" s="0" t="n">
        <v>5371.85188526164</v>
      </c>
      <c r="N93" s="0" t="n">
        <v>5014.79950305147</v>
      </c>
      <c r="O93" s="0" t="n">
        <v>5198.37745199652</v>
      </c>
    </row>
    <row r="94" customFormat="false" ht="15" hidden="false" customHeight="false" outlineLevel="0" collapsed="false">
      <c r="A94" s="0" t="n">
        <v>93</v>
      </c>
      <c r="B94" s="0" t="n">
        <v>5891.13106619426</v>
      </c>
      <c r="C94" s="0" t="n">
        <v>4955.98610814194</v>
      </c>
      <c r="D94" s="0" t="n">
        <v>4714.34651499087</v>
      </c>
      <c r="E94" s="0" t="n">
        <v>4733.06418883709</v>
      </c>
      <c r="F94" s="0" t="n">
        <v>5256.39736878101</v>
      </c>
      <c r="G94" s="0" t="n">
        <v>10292.6755603203</v>
      </c>
      <c r="H94" s="0" t="n">
        <v>9278.85574880525</v>
      </c>
      <c r="I94" s="0" t="n">
        <v>8314.85485082421</v>
      </c>
      <c r="J94" s="0" t="n">
        <v>7096.17769785009</v>
      </c>
      <c r="K94" s="0" t="n">
        <v>6692.26092306909</v>
      </c>
      <c r="L94" s="0" t="n">
        <v>6346.42583714204</v>
      </c>
      <c r="M94" s="0" t="n">
        <v>5557.55883463797</v>
      </c>
      <c r="N94" s="0" t="n">
        <v>5109.60570721541</v>
      </c>
      <c r="O94" s="0" t="n">
        <v>5147.57613410604</v>
      </c>
    </row>
    <row r="95" customFormat="false" ht="15" hidden="false" customHeight="false" outlineLevel="0" collapsed="false">
      <c r="A95" s="0" t="n">
        <v>94</v>
      </c>
      <c r="B95" s="0" t="n">
        <v>5678.65662005402</v>
      </c>
      <c r="C95" s="0" t="n">
        <v>4956.10644150024</v>
      </c>
      <c r="D95" s="0" t="n">
        <v>4607.00663678379</v>
      </c>
      <c r="E95" s="0" t="n">
        <v>4502.83506775108</v>
      </c>
      <c r="F95" s="0" t="n">
        <v>4827.45640123201</v>
      </c>
      <c r="G95" s="0" t="n">
        <v>11372.4097478407</v>
      </c>
      <c r="H95" s="0" t="n">
        <v>10227.5309660897</v>
      </c>
      <c r="I95" s="0" t="n">
        <v>8469.45863317517</v>
      </c>
      <c r="J95" s="0" t="n">
        <v>6773.0679967436</v>
      </c>
      <c r="K95" s="0" t="n">
        <v>6186.38791858755</v>
      </c>
      <c r="L95" s="0" t="n">
        <v>6673.3155789397</v>
      </c>
      <c r="M95" s="0" t="n">
        <v>5818.54641940192</v>
      </c>
      <c r="N95" s="0" t="n">
        <v>5182.4103495154</v>
      </c>
      <c r="O95" s="0" t="n">
        <v>4993.43017912282</v>
      </c>
    </row>
    <row r="96" customFormat="false" ht="15" hidden="false" customHeight="false" outlineLevel="0" collapsed="false">
      <c r="A96" s="0" t="n">
        <v>95</v>
      </c>
      <c r="B96" s="0" t="n">
        <v>5296.84672074586</v>
      </c>
      <c r="C96" s="0" t="n">
        <v>4930.24808546751</v>
      </c>
      <c r="D96" s="0" t="n">
        <v>4435.36920322657</v>
      </c>
      <c r="E96" s="0" t="n">
        <v>4233.59138922218</v>
      </c>
      <c r="F96" s="0" t="n">
        <v>4402.56174901672</v>
      </c>
      <c r="G96" s="0" t="n">
        <v>12817.7391445184</v>
      </c>
      <c r="H96" s="0" t="n">
        <v>11276.0675815566</v>
      </c>
      <c r="I96" s="0" t="n">
        <v>8311.56662562006</v>
      </c>
      <c r="J96" s="0" t="n">
        <v>6389.09801114706</v>
      </c>
      <c r="K96" s="0" t="n">
        <v>5691.94514872047</v>
      </c>
      <c r="L96" s="0" t="n">
        <v>6976.50816708083</v>
      </c>
      <c r="M96" s="0" t="n">
        <v>5926.4760754337</v>
      </c>
      <c r="N96" s="0" t="n">
        <v>5108.18259622696</v>
      </c>
      <c r="O96" s="0" t="n">
        <v>4792.77636698053</v>
      </c>
    </row>
    <row r="97" customFormat="false" ht="15" hidden="false" customHeight="false" outlineLevel="0" collapsed="false">
      <c r="A97" s="0" t="n">
        <v>96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</row>
    <row r="98" customFormat="false" ht="15" hidden="false" customHeight="false" outlineLevel="0" collapsed="false">
      <c r="A98" s="0" t="n">
        <v>97</v>
      </c>
      <c r="B98" s="13" t="n">
        <v>9722.855</v>
      </c>
      <c r="C98" s="13" t="n">
        <v>5866.495</v>
      </c>
      <c r="D98" s="13" t="n">
        <v>5155.097</v>
      </c>
      <c r="E98" s="13" t="n">
        <v>6054.053</v>
      </c>
      <c r="F98" s="13" t="n">
        <v>9577.336</v>
      </c>
      <c r="G98" s="13" t="n">
        <v>12245.73</v>
      </c>
      <c r="H98" s="13" t="n">
        <v>8869.203</v>
      </c>
      <c r="I98" s="13" t="n">
        <v>8032.757</v>
      </c>
      <c r="J98" s="13" t="n">
        <v>8520.984</v>
      </c>
      <c r="K98" s="13" t="n">
        <v>11452.75</v>
      </c>
      <c r="L98" s="13" t="n">
        <v>6016.807</v>
      </c>
      <c r="M98" s="13" t="n">
        <v>2248.746</v>
      </c>
      <c r="N98" s="13" t="n">
        <v>2285.059</v>
      </c>
      <c r="O98" s="13" t="n">
        <v>5968.425</v>
      </c>
    </row>
    <row r="99" customFormat="false" ht="15" hidden="false" customHeight="false" outlineLevel="0" collapsed="false">
      <c r="A99" s="0" t="n">
        <v>98</v>
      </c>
      <c r="B99" s="0" t="n">
        <v>10313.5125674303</v>
      </c>
      <c r="C99" s="0" t="n">
        <v>7682.34424022663</v>
      </c>
      <c r="D99" s="0" t="n">
        <v>7226.32810184385</v>
      </c>
      <c r="E99" s="0" t="n">
        <v>7972.65792514994</v>
      </c>
      <c r="F99" s="0" t="n">
        <v>10872.7000295109</v>
      </c>
      <c r="G99" s="0" t="n">
        <v>12113.5288458844</v>
      </c>
      <c r="H99" s="0" t="n">
        <v>9668.5194370844</v>
      </c>
      <c r="I99" s="0" t="n">
        <v>9162.48906182264</v>
      </c>
      <c r="J99" s="0" t="n">
        <v>9726.61944992135</v>
      </c>
      <c r="K99" s="0" t="n">
        <v>12089.2985688451</v>
      </c>
      <c r="L99" s="0" t="n">
        <v>7362.04878293933</v>
      </c>
      <c r="M99" s="0" t="n">
        <v>4621.21830907351</v>
      </c>
      <c r="N99" s="0" t="n">
        <v>4689.1551516987</v>
      </c>
      <c r="O99" s="0" t="n">
        <v>7603.30221544281</v>
      </c>
    </row>
    <row r="100" customFormat="false" ht="15" hidden="false" customHeight="false" outlineLevel="0" collapsed="false">
      <c r="A100" s="0" t="n">
        <v>99</v>
      </c>
      <c r="B100" s="0" t="n">
        <v>9754.1153238942</v>
      </c>
      <c r="C100" s="0" t="n">
        <v>7742.03539968968</v>
      </c>
      <c r="D100" s="0" t="n">
        <v>7583.69633576348</v>
      </c>
      <c r="E100" s="0" t="n">
        <v>8195.80331383816</v>
      </c>
      <c r="F100" s="0" t="n">
        <v>10474.2314572769</v>
      </c>
      <c r="G100" s="0" t="n">
        <v>11966.1156833153</v>
      </c>
      <c r="H100" s="0" t="n">
        <v>10228.1129708751</v>
      </c>
      <c r="I100" s="0" t="n">
        <v>9890.63768597183</v>
      </c>
      <c r="J100" s="0" t="n">
        <v>10142.4444472659</v>
      </c>
      <c r="K100" s="0" t="n">
        <v>11791.5186498778</v>
      </c>
      <c r="L100" s="0" t="n">
        <v>7712.9327914906</v>
      </c>
      <c r="M100" s="0" t="n">
        <v>5880.8969052837</v>
      </c>
      <c r="N100" s="0" t="n">
        <v>5940.76809781557</v>
      </c>
      <c r="O100" s="0" t="n">
        <v>7963.93915774401</v>
      </c>
    </row>
    <row r="101" customFormat="false" ht="15" hidden="false" customHeight="false" outlineLevel="0" collapsed="false">
      <c r="A101" s="0" t="n">
        <v>100</v>
      </c>
      <c r="B101" s="0" t="n">
        <v>9455.66675721009</v>
      </c>
      <c r="C101" s="0" t="n">
        <v>7869.76378686377</v>
      </c>
      <c r="D101" s="0" t="n">
        <v>7823.50668173794</v>
      </c>
      <c r="E101" s="0" t="n">
        <v>8332.46102921892</v>
      </c>
      <c r="F101" s="0" t="n">
        <v>10186.0038547035</v>
      </c>
      <c r="G101" s="0" t="n">
        <v>11974.3238347872</v>
      </c>
      <c r="H101" s="0" t="n">
        <v>10656.9022073846</v>
      </c>
      <c r="I101" s="0" t="n">
        <v>10386.3174505841</v>
      </c>
      <c r="J101" s="0" t="n">
        <v>10455.0845703843</v>
      </c>
      <c r="K101" s="0" t="n">
        <v>11614.6999724174</v>
      </c>
      <c r="L101" s="0" t="n">
        <v>8016.27414337198</v>
      </c>
      <c r="M101" s="0" t="n">
        <v>6697.91536721606</v>
      </c>
      <c r="N101" s="0" t="n">
        <v>6752.7202798424</v>
      </c>
      <c r="O101" s="0" t="n">
        <v>8234.93598955955</v>
      </c>
    </row>
    <row r="102" customFormat="false" ht="15" hidden="false" customHeight="false" outlineLevel="0" collapsed="false">
      <c r="A102" s="0" t="n">
        <v>101</v>
      </c>
      <c r="B102" s="0" t="n">
        <v>9230.63626830124</v>
      </c>
      <c r="C102" s="0" t="n">
        <v>7946.55672918134</v>
      </c>
      <c r="D102" s="0" t="n">
        <v>7960.44234327776</v>
      </c>
      <c r="E102" s="0" t="n">
        <v>8401.23596437108</v>
      </c>
      <c r="F102" s="0" t="n">
        <v>9939.09411361946</v>
      </c>
      <c r="G102" s="0" t="n">
        <v>12088.9406102259</v>
      </c>
      <c r="H102" s="0" t="n">
        <v>11062.348969921</v>
      </c>
      <c r="I102" s="0" t="n">
        <v>10838.7086316453</v>
      </c>
      <c r="J102" s="0" t="n">
        <v>10723.8837983188</v>
      </c>
      <c r="K102" s="0" t="n">
        <v>11480.9740666157</v>
      </c>
      <c r="L102" s="0" t="n">
        <v>8275.84238101387</v>
      </c>
      <c r="M102" s="0" t="n">
        <v>7298.94849590551</v>
      </c>
      <c r="N102" s="0" t="n">
        <v>7337.45245077357</v>
      </c>
      <c r="O102" s="0" t="n">
        <v>8441.1921120703</v>
      </c>
    </row>
    <row r="103" customFormat="false" ht="15" hidden="false" customHeight="false" outlineLevel="0" collapsed="false">
      <c r="A103" s="0" t="n">
        <v>102</v>
      </c>
      <c r="B103" s="0" t="n">
        <v>9138.45195673068</v>
      </c>
      <c r="C103" s="0" t="n">
        <v>7968.69014030733</v>
      </c>
      <c r="D103" s="0" t="n">
        <v>7999.48426021165</v>
      </c>
      <c r="E103" s="0" t="n">
        <v>8415.63866114011</v>
      </c>
      <c r="F103" s="0" t="n">
        <v>9830.11464851828</v>
      </c>
      <c r="G103" s="0" t="n">
        <v>12195.8674636137</v>
      </c>
      <c r="H103" s="0" t="n">
        <v>11274.7494481204</v>
      </c>
      <c r="I103" s="0" t="n">
        <v>11042.711430723</v>
      </c>
      <c r="J103" s="0" t="n">
        <v>10832.6775126025</v>
      </c>
      <c r="K103" s="0" t="n">
        <v>11422.1337081369</v>
      </c>
      <c r="L103" s="0" t="n">
        <v>8395.97144809679</v>
      </c>
      <c r="M103" s="0" t="n">
        <v>7543.9445228311</v>
      </c>
      <c r="N103" s="0" t="n">
        <v>7565.36061983999</v>
      </c>
      <c r="O103" s="0" t="n">
        <v>8525.86703947103</v>
      </c>
    </row>
    <row r="104" customFormat="false" ht="15" hidden="false" customHeight="false" outlineLevel="0" collapsed="false">
      <c r="A104" s="0" t="n">
        <v>103</v>
      </c>
      <c r="B104" s="0" t="n">
        <v>9064.53186830394</v>
      </c>
      <c r="C104" s="0" t="n">
        <v>7982.04066316753</v>
      </c>
      <c r="D104" s="0" t="n">
        <v>8021.4736361123</v>
      </c>
      <c r="E104" s="0" t="n">
        <v>8413.10600439664</v>
      </c>
      <c r="F104" s="0" t="n">
        <v>9721.8620820414</v>
      </c>
      <c r="G104" s="0" t="n">
        <v>12315.8792380722</v>
      </c>
      <c r="H104" s="0" t="n">
        <v>11497.5756844636</v>
      </c>
      <c r="I104" s="0" t="n">
        <v>11254.8689086497</v>
      </c>
      <c r="J104" s="0" t="n">
        <v>10929.9873154315</v>
      </c>
      <c r="K104" s="0" t="n">
        <v>11360.3353121688</v>
      </c>
      <c r="L104" s="0" t="n">
        <v>8510.8234934414</v>
      </c>
      <c r="M104" s="0" t="n">
        <v>7751.53381486392</v>
      </c>
      <c r="N104" s="0" t="n">
        <v>7756.34865289759</v>
      </c>
      <c r="O104" s="0" t="n">
        <v>8592.56783358563</v>
      </c>
    </row>
    <row r="105" customFormat="false" ht="15" hidden="false" customHeight="false" outlineLevel="0" collapsed="false">
      <c r="A105" s="0" t="n">
        <v>104</v>
      </c>
      <c r="B105" s="0" t="n">
        <v>8930.36679134941</v>
      </c>
      <c r="C105" s="0" t="n">
        <v>7991.25422573542</v>
      </c>
      <c r="D105" s="0" t="n">
        <v>8034.72345646176</v>
      </c>
      <c r="E105" s="0" t="n">
        <v>8387.44824620167</v>
      </c>
      <c r="F105" s="0" t="n">
        <v>9515.25429014581</v>
      </c>
      <c r="G105" s="0" t="n">
        <v>12628.0714377973</v>
      </c>
      <c r="H105" s="0" t="n">
        <v>11958.9460612059</v>
      </c>
      <c r="I105" s="0" t="n">
        <v>11647.8251645468</v>
      </c>
      <c r="J105" s="0" t="n">
        <v>11062.0162694548</v>
      </c>
      <c r="K105" s="0" t="n">
        <v>11235.8978305737</v>
      </c>
      <c r="L105" s="0" t="n">
        <v>8721.71961064491</v>
      </c>
      <c r="M105" s="0" t="n">
        <v>8103.66699525773</v>
      </c>
      <c r="N105" s="0" t="n">
        <v>8069.22695102154</v>
      </c>
      <c r="O105" s="0" t="n">
        <v>8695.68013133649</v>
      </c>
    </row>
    <row r="106" customFormat="false" ht="15" hidden="false" customHeight="false" outlineLevel="0" collapsed="false">
      <c r="A106" s="0" t="n">
        <v>105</v>
      </c>
      <c r="B106" s="0" t="n">
        <v>8820.02873227472</v>
      </c>
      <c r="C106" s="0" t="n">
        <v>7989.78212932227</v>
      </c>
      <c r="D106" s="0" t="n">
        <v>8018.29349624436</v>
      </c>
      <c r="E106" s="0" t="n">
        <v>8320.10563030688</v>
      </c>
      <c r="F106" s="0" t="n">
        <v>9301.81866237103</v>
      </c>
      <c r="G106" s="0" t="n">
        <v>13036.9752285815</v>
      </c>
      <c r="H106" s="0" t="n">
        <v>12475.6680995368</v>
      </c>
      <c r="I106" s="0" t="n">
        <v>11997.0597800121</v>
      </c>
      <c r="J106" s="0" t="n">
        <v>11115.8125281981</v>
      </c>
      <c r="K106" s="0" t="n">
        <v>11085.3290613189</v>
      </c>
      <c r="L106" s="0" t="n">
        <v>8926.6095918957</v>
      </c>
      <c r="M106" s="0" t="n">
        <v>8397.27439987002</v>
      </c>
      <c r="N106" s="0" t="n">
        <v>8293.2468978088</v>
      </c>
      <c r="O106" s="0" t="n">
        <v>8747.09966473157</v>
      </c>
    </row>
    <row r="107" customFormat="false" ht="15" hidden="false" customHeight="false" outlineLevel="0" collapsed="false">
      <c r="A107" s="0" t="n">
        <v>106</v>
      </c>
      <c r="B107" s="0" t="n">
        <v>8480.67169482566</v>
      </c>
      <c r="C107" s="0" t="n">
        <v>7982.38960968187</v>
      </c>
      <c r="D107" s="0" t="n">
        <v>7953.87659665916</v>
      </c>
      <c r="E107" s="0" t="n">
        <v>8129.78322412082</v>
      </c>
      <c r="F107" s="0" t="n">
        <v>8848.51402474789</v>
      </c>
      <c r="G107" s="0" t="n">
        <v>14076.575833995</v>
      </c>
      <c r="H107" s="0" t="n">
        <v>13633.4882803835</v>
      </c>
      <c r="I107" s="0" t="n">
        <v>12497.2414721774</v>
      </c>
      <c r="J107" s="0" t="n">
        <v>11045.3851942124</v>
      </c>
      <c r="K107" s="0" t="n">
        <v>10710.4152599616</v>
      </c>
      <c r="L107" s="0" t="n">
        <v>9299.49298153595</v>
      </c>
      <c r="M107" s="0" t="n">
        <v>8851.02090055008</v>
      </c>
      <c r="N107" s="0" t="n">
        <v>8585.37112197658</v>
      </c>
      <c r="O107" s="0" t="n">
        <v>8731.90242501524</v>
      </c>
    </row>
    <row r="108" customFormat="false" ht="15" hidden="false" customHeight="false" outlineLevel="0" collapsed="false">
      <c r="A108" s="0" t="n">
        <v>107</v>
      </c>
      <c r="B108" s="0" t="n">
        <v>7928.23866949561</v>
      </c>
      <c r="C108" s="0" t="n">
        <v>7911.02835131447</v>
      </c>
      <c r="D108" s="0" t="n">
        <v>7772.26712117521</v>
      </c>
      <c r="E108" s="0" t="n">
        <v>7845.19303975356</v>
      </c>
      <c r="F108" s="0" t="n">
        <v>8342.865842131</v>
      </c>
      <c r="G108" s="0" t="n">
        <v>15569.5867200089</v>
      </c>
      <c r="H108" s="0" t="n">
        <v>14954.0897730869</v>
      </c>
      <c r="I108" s="0" t="n">
        <v>12629.1728401683</v>
      </c>
      <c r="J108" s="0" t="n">
        <v>10811.6445725186</v>
      </c>
      <c r="K108" s="0" t="n">
        <v>10254.8584480976</v>
      </c>
      <c r="L108" s="0" t="n">
        <v>9665.79281820356</v>
      </c>
      <c r="M108" s="0" t="n">
        <v>9099.07761730124</v>
      </c>
      <c r="N108" s="0" t="n">
        <v>8635.73673450273</v>
      </c>
      <c r="O108" s="0" t="n">
        <v>8624.09978592008</v>
      </c>
    </row>
    <row r="109" customFormat="false" ht="15" hidden="false" customHeight="false" outlineLevel="0" collapsed="false">
      <c r="A109" s="0" t="n">
        <v>108</v>
      </c>
      <c r="B109" s="13" t="n">
        <v>7596.006</v>
      </c>
      <c r="C109" s="13" t="n">
        <v>7278.929</v>
      </c>
      <c r="D109" s="13" t="n">
        <v>7006.227</v>
      </c>
      <c r="E109" s="13" t="n">
        <v>6988.768</v>
      </c>
      <c r="F109" s="13" t="n">
        <v>6968.72</v>
      </c>
      <c r="G109" s="13" t="n">
        <v>16826.22</v>
      </c>
      <c r="H109" s="13" t="n">
        <v>15067.45</v>
      </c>
      <c r="I109" s="13" t="n">
        <v>12170.51</v>
      </c>
      <c r="J109" s="13" t="n">
        <v>10302.38</v>
      </c>
      <c r="K109" s="13" t="n">
        <v>9358.66</v>
      </c>
      <c r="L109" s="13" t="n">
        <v>9455.979</v>
      </c>
      <c r="M109" s="13" t="n">
        <v>8623.438</v>
      </c>
      <c r="N109" s="13" t="n">
        <v>8215.273</v>
      </c>
      <c r="O109" s="13" t="n">
        <v>8075.95</v>
      </c>
    </row>
    <row r="110" customFormat="false" ht="15" hidden="false" customHeight="false" outlineLevel="0" collapsed="false">
      <c r="A110" s="0" t="n">
        <v>109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</row>
    <row r="111" customFormat="false" ht="15" hidden="false" customHeight="false" outlineLevel="0" collapsed="false">
      <c r="A111" s="0" t="n">
        <v>110</v>
      </c>
      <c r="B111" s="0" t="n">
        <v>13124.6159060839</v>
      </c>
      <c r="C111" s="0" t="n">
        <v>10001.0846593787</v>
      </c>
      <c r="D111" s="0" t="n">
        <v>9428.11498426897</v>
      </c>
      <c r="E111" s="0" t="n">
        <v>10366.3279837915</v>
      </c>
      <c r="F111" s="0" t="n">
        <v>13929.7459568038</v>
      </c>
      <c r="G111" s="0" t="n">
        <v>14700.5094520834</v>
      </c>
      <c r="H111" s="0" t="n">
        <v>11796.1654215753</v>
      </c>
      <c r="I111" s="0" t="n">
        <v>11280.8369628658</v>
      </c>
      <c r="J111" s="0" t="n">
        <v>12110.6639948064</v>
      </c>
      <c r="K111" s="0" t="n">
        <v>15095.5468355523</v>
      </c>
      <c r="L111" s="0" t="n">
        <v>9253.56060163791</v>
      </c>
      <c r="M111" s="0" t="n">
        <v>5928.09044615156</v>
      </c>
      <c r="N111" s="0" t="n">
        <v>6090.9140490619</v>
      </c>
      <c r="O111" s="0" t="n">
        <v>9805.23252161459</v>
      </c>
    </row>
    <row r="112" customFormat="false" ht="15" hidden="false" customHeight="false" outlineLevel="0" collapsed="false">
      <c r="A112" s="0" t="n">
        <v>111</v>
      </c>
      <c r="B112" s="0" t="n">
        <v>12475.5428222769</v>
      </c>
      <c r="C112" s="0" t="n">
        <v>10121.2485519212</v>
      </c>
      <c r="D112" s="0" t="n">
        <v>9982.23012095652</v>
      </c>
      <c r="E112" s="0" t="n">
        <v>10771.1468135684</v>
      </c>
      <c r="F112" s="0" t="n">
        <v>13560.1004726633</v>
      </c>
      <c r="G112" s="0" t="n">
        <v>14534.5818677173</v>
      </c>
      <c r="H112" s="0" t="n">
        <v>12508.3743999234</v>
      </c>
      <c r="I112" s="0" t="n">
        <v>12217.3390476525</v>
      </c>
      <c r="J112" s="0" t="n">
        <v>12655.4751518502</v>
      </c>
      <c r="K112" s="0" t="n">
        <v>14818.7708626912</v>
      </c>
      <c r="L112" s="0" t="n">
        <v>9718.56833402212</v>
      </c>
      <c r="M112" s="0" t="n">
        <v>7554.31666706149</v>
      </c>
      <c r="N112" s="0" t="n">
        <v>7730.8651113976</v>
      </c>
      <c r="O112" s="0" t="n">
        <v>10330.3176309806</v>
      </c>
    </row>
    <row r="113" customFormat="false" ht="15" hidden="false" customHeight="false" outlineLevel="0" collapsed="false">
      <c r="A113" s="0" t="n">
        <v>112</v>
      </c>
      <c r="B113" s="0" t="n">
        <v>12166.0028324604</v>
      </c>
      <c r="C113" s="0" t="n">
        <v>10355.1863187189</v>
      </c>
      <c r="D113" s="0" t="n">
        <v>10369.8149867644</v>
      </c>
      <c r="E113" s="0" t="n">
        <v>11042.1197963427</v>
      </c>
      <c r="F113" s="0" t="n">
        <v>13317.2944043373</v>
      </c>
      <c r="G113" s="0" t="n">
        <v>14489.3035755947</v>
      </c>
      <c r="H113" s="0" t="n">
        <v>12997.5445264981</v>
      </c>
      <c r="I113" s="0" t="n">
        <v>12808.917430758</v>
      </c>
      <c r="J113" s="0" t="n">
        <v>13064.6227269721</v>
      </c>
      <c r="K113" s="0" t="n">
        <v>14677.7477646195</v>
      </c>
      <c r="L113" s="0" t="n">
        <v>10121.3280132902</v>
      </c>
      <c r="M113" s="0" t="n">
        <v>8609.38769395956</v>
      </c>
      <c r="N113" s="0" t="n">
        <v>8802.775481058</v>
      </c>
      <c r="O113" s="0" t="n">
        <v>10742.8241780648</v>
      </c>
    </row>
    <row r="114" customFormat="false" ht="15" hidden="false" customHeight="false" outlineLevel="0" collapsed="false">
      <c r="A114" s="0" t="n">
        <v>113</v>
      </c>
      <c r="B114" s="0" t="n">
        <v>11939.9958085795</v>
      </c>
      <c r="C114" s="0" t="n">
        <v>10504.3772108953</v>
      </c>
      <c r="D114" s="0" t="n">
        <v>10611.0411749971</v>
      </c>
      <c r="E114" s="0" t="n">
        <v>11203.1166262562</v>
      </c>
      <c r="F114" s="0" t="n">
        <v>13106.6872519269</v>
      </c>
      <c r="G114" s="0" t="n">
        <v>14549.4374125891</v>
      </c>
      <c r="H114" s="0" t="n">
        <v>13442.2175985274</v>
      </c>
      <c r="I114" s="0" t="n">
        <v>13352.0341614757</v>
      </c>
      <c r="J114" s="0" t="n">
        <v>13428.8040019878</v>
      </c>
      <c r="K114" s="0" t="n">
        <v>14583.1010999806</v>
      </c>
      <c r="L114" s="0" t="n">
        <v>10453.7602347612</v>
      </c>
      <c r="M114" s="0" t="n">
        <v>9385.33389525477</v>
      </c>
      <c r="N114" s="0" t="n">
        <v>9577.39569972622</v>
      </c>
      <c r="O114" s="0" t="n">
        <v>11054.5415249499</v>
      </c>
    </row>
    <row r="115" customFormat="false" ht="15" hidden="false" customHeight="false" outlineLevel="0" collapsed="false">
      <c r="A115" s="0" t="n">
        <v>114</v>
      </c>
      <c r="B115" s="0" t="n">
        <v>11843.3088690551</v>
      </c>
      <c r="C115" s="0" t="n">
        <v>10553.4654285042</v>
      </c>
      <c r="D115" s="0" t="n">
        <v>10689.8860845988</v>
      </c>
      <c r="E115" s="0" t="n">
        <v>11259.1515875279</v>
      </c>
      <c r="F115" s="0" t="n">
        <v>13021.0010464568</v>
      </c>
      <c r="G115" s="0" t="n">
        <v>14630.9273682919</v>
      </c>
      <c r="H115" s="0" t="n">
        <v>13667.9779998458</v>
      </c>
      <c r="I115" s="0" t="n">
        <v>13595.5133486598</v>
      </c>
      <c r="J115" s="0" t="n">
        <v>13595.3707589515</v>
      </c>
      <c r="K115" s="0" t="n">
        <v>14567.6381850627</v>
      </c>
      <c r="L115" s="0" t="n">
        <v>10598.1813105794</v>
      </c>
      <c r="M115" s="0" t="n">
        <v>9699.11115478019</v>
      </c>
      <c r="N115" s="0" t="n">
        <v>9886.09060629871</v>
      </c>
      <c r="O115" s="0" t="n">
        <v>11199.43407834</v>
      </c>
    </row>
    <row r="116" customFormat="false" ht="15" hidden="false" customHeight="false" outlineLevel="0" collapsed="false">
      <c r="A116" s="0" t="n">
        <v>115</v>
      </c>
      <c r="B116" s="0" t="n">
        <v>11765.128745308</v>
      </c>
      <c r="C116" s="0" t="n">
        <v>10590.8776219983</v>
      </c>
      <c r="D116" s="0" t="n">
        <v>10748.2404172164</v>
      </c>
      <c r="E116" s="0" t="n">
        <v>11298.6711820596</v>
      </c>
      <c r="F116" s="0" t="n">
        <v>12940.3951562377</v>
      </c>
      <c r="G116" s="0" t="n">
        <v>14729.1715128546</v>
      </c>
      <c r="H116" s="0" t="n">
        <v>13904.5556912258</v>
      </c>
      <c r="I116" s="0" t="n">
        <v>13845.550500737</v>
      </c>
      <c r="J116" s="0" t="n">
        <v>13749.2896445054</v>
      </c>
      <c r="K116" s="0" t="n">
        <v>14552.2601734575</v>
      </c>
      <c r="L116" s="0" t="n">
        <v>10733.1466403375</v>
      </c>
      <c r="M116" s="0" t="n">
        <v>9967.41460817067</v>
      </c>
      <c r="N116" s="0" t="n">
        <v>10151.8457713832</v>
      </c>
      <c r="O116" s="0" t="n">
        <v>11326.7311064083</v>
      </c>
    </row>
    <row r="117" customFormat="false" ht="15" hidden="false" customHeight="false" outlineLevel="0" collapsed="false">
      <c r="A117" s="0" t="n">
        <v>116</v>
      </c>
      <c r="B117" s="0" t="n">
        <v>11620.7488893505</v>
      </c>
      <c r="C117" s="0" t="n">
        <v>10640.1120408835</v>
      </c>
      <c r="D117" s="0" t="n">
        <v>10826.4160915345</v>
      </c>
      <c r="E117" s="0" t="n">
        <v>11351.3490674346</v>
      </c>
      <c r="F117" s="0" t="n">
        <v>12792.0171260665</v>
      </c>
      <c r="G117" s="0" t="n">
        <v>14979.3622575564</v>
      </c>
      <c r="H117" s="0" t="n">
        <v>14381.4421942189</v>
      </c>
      <c r="I117" s="0" t="n">
        <v>14311.7951153964</v>
      </c>
      <c r="J117" s="0" t="n">
        <v>13994.3870971789</v>
      </c>
      <c r="K117" s="0" t="n">
        <v>14524.6926145289</v>
      </c>
      <c r="L117" s="0" t="n">
        <v>10973.9951507216</v>
      </c>
      <c r="M117" s="0" t="n">
        <v>10423.3072753868</v>
      </c>
      <c r="N117" s="0" t="n">
        <v>10600.145372854</v>
      </c>
      <c r="O117" s="0" t="n">
        <v>11542.1398240407</v>
      </c>
    </row>
    <row r="118" customFormat="false" ht="15" hidden="false" customHeight="false" outlineLevel="0" collapsed="false">
      <c r="A118" s="0" t="n">
        <v>117</v>
      </c>
      <c r="B118" s="0" t="n">
        <v>11497.2790935177</v>
      </c>
      <c r="C118" s="0" t="n">
        <v>10667.9363822569</v>
      </c>
      <c r="D118" s="0" t="n">
        <v>10863.3234200429</v>
      </c>
      <c r="E118" s="0" t="n">
        <v>11350.9063257217</v>
      </c>
      <c r="F118" s="0" t="n">
        <v>12637.3695786485</v>
      </c>
      <c r="G118" s="0" t="n">
        <v>15321.0798028317</v>
      </c>
      <c r="H118" s="0" t="n">
        <v>14913.0417868195</v>
      </c>
      <c r="I118" s="0" t="n">
        <v>14741.6533699635</v>
      </c>
      <c r="J118" s="0" t="n">
        <v>14166.2660051395</v>
      </c>
      <c r="K118" s="0" t="n">
        <v>14481.0555048666</v>
      </c>
      <c r="L118" s="0" t="n">
        <v>11199.561890341</v>
      </c>
      <c r="M118" s="0" t="n">
        <v>10803.4489718697</v>
      </c>
      <c r="N118" s="0" t="n">
        <v>10936.2630004542</v>
      </c>
      <c r="O118" s="0" t="n">
        <v>11696.5096080755</v>
      </c>
    </row>
    <row r="119" customFormat="false" ht="15" hidden="false" customHeight="false" outlineLevel="0" collapsed="false">
      <c r="A119" s="0" t="n">
        <v>118</v>
      </c>
      <c r="B119" s="0" t="n">
        <v>11114.1441423685</v>
      </c>
      <c r="C119" s="0" t="n">
        <v>10701.1324490655</v>
      </c>
      <c r="D119" s="0" t="n">
        <v>10887.7935991267</v>
      </c>
      <c r="E119" s="0" t="n">
        <v>11265.1462505778</v>
      </c>
      <c r="F119" s="0" t="n">
        <v>12278.1728391963</v>
      </c>
      <c r="G119" s="0" t="n">
        <v>16214.7532906922</v>
      </c>
      <c r="H119" s="0" t="n">
        <v>16103.3504158064</v>
      </c>
      <c r="I119" s="0" t="n">
        <v>15443.1616580995</v>
      </c>
      <c r="J119" s="0" t="n">
        <v>14338.9129158283</v>
      </c>
      <c r="K119" s="0" t="n">
        <v>14325.1437422297</v>
      </c>
      <c r="L119" s="0" t="n">
        <v>11595.8437948733</v>
      </c>
      <c r="M119" s="0" t="n">
        <v>11401.2859548992</v>
      </c>
      <c r="N119" s="0" t="n">
        <v>11406.977287578</v>
      </c>
      <c r="O119" s="0" t="n">
        <v>11851.0486362314</v>
      </c>
    </row>
    <row r="120" customFormat="false" ht="15" hidden="false" customHeight="false" outlineLevel="0" collapsed="false">
      <c r="A120" s="0" t="n">
        <v>119</v>
      </c>
      <c r="B120" s="0" t="n">
        <v>10742.4681043144</v>
      </c>
      <c r="C120" s="0" t="n">
        <v>10775.175390345</v>
      </c>
      <c r="D120" s="0" t="n">
        <v>10760.0725550077</v>
      </c>
      <c r="E120" s="0" t="n">
        <v>10947.3737036581</v>
      </c>
      <c r="F120" s="0" t="n">
        <v>11667.8373101193</v>
      </c>
      <c r="G120" s="0" t="n">
        <v>18692.7005156881</v>
      </c>
      <c r="H120" s="0" t="n">
        <v>18143.4599608114</v>
      </c>
      <c r="I120" s="0" t="n">
        <v>16049.2809096876</v>
      </c>
      <c r="J120" s="0" t="n">
        <v>14348.2668178594</v>
      </c>
      <c r="K120" s="0" t="n">
        <v>13970.3621117832</v>
      </c>
      <c r="L120" s="0" t="n">
        <v>12507.0799556519</v>
      </c>
      <c r="M120" s="0" t="n">
        <v>12033.1795861566</v>
      </c>
      <c r="N120" s="0" t="n">
        <v>11613.9259452341</v>
      </c>
      <c r="O120" s="0" t="n">
        <v>11806.994311092</v>
      </c>
    </row>
    <row r="121" customFormat="false" ht="15" hidden="false" customHeight="false" outlineLevel="0" collapsed="false">
      <c r="A121" s="0" t="n">
        <v>120</v>
      </c>
      <c r="B121" s="13" t="n">
        <v>9297.246</v>
      </c>
      <c r="C121" s="13" t="n">
        <v>9319.101</v>
      </c>
      <c r="D121" s="13" t="n">
        <v>9426.694</v>
      </c>
      <c r="E121" s="13" t="n">
        <v>9620.921</v>
      </c>
      <c r="F121" s="13" t="n">
        <v>9615.967</v>
      </c>
      <c r="G121" s="13" t="n">
        <v>18166.05</v>
      </c>
      <c r="H121" s="13" t="n">
        <v>17439.2</v>
      </c>
      <c r="I121" s="13" t="n">
        <v>15146.32</v>
      </c>
      <c r="J121" s="13" t="n">
        <v>13555.72</v>
      </c>
      <c r="K121" s="13" t="n">
        <v>12812.11</v>
      </c>
      <c r="L121" s="13" t="n">
        <v>11266.36</v>
      </c>
      <c r="M121" s="13" t="n">
        <v>10970.4</v>
      </c>
      <c r="N121" s="13" t="n">
        <v>10881.71</v>
      </c>
      <c r="O121" s="13" t="n">
        <v>10992.85</v>
      </c>
    </row>
    <row r="122" customFormat="false" ht="15" hidden="false" customHeight="false" outlineLevel="0" collapsed="false">
      <c r="A122" s="0" t="n">
        <v>121</v>
      </c>
      <c r="B122" s="13" t="n">
        <v>11351.49</v>
      </c>
      <c r="C122" s="13" t="n">
        <v>7335.7</v>
      </c>
      <c r="D122" s="13" t="n">
        <v>6843.803</v>
      </c>
      <c r="E122" s="13" t="n">
        <v>8116.535</v>
      </c>
      <c r="F122" s="13" t="n">
        <v>12663.41</v>
      </c>
      <c r="G122" s="13" t="n">
        <v>14245.53</v>
      </c>
      <c r="H122" s="13" t="n">
        <v>10662.01</v>
      </c>
      <c r="I122" s="13" t="n">
        <v>9923.403</v>
      </c>
      <c r="J122" s="13" t="n">
        <v>10746.69</v>
      </c>
      <c r="K122" s="13" t="n">
        <v>14635.15</v>
      </c>
      <c r="L122" s="13" t="n">
        <v>6839.179</v>
      </c>
      <c r="M122" s="13" t="n">
        <v>2818.491</v>
      </c>
      <c r="N122" s="13" t="n">
        <v>3135.534</v>
      </c>
      <c r="O122" s="13" t="n">
        <v>7925.656</v>
      </c>
    </row>
    <row r="123" customFormat="false" ht="15" hidden="false" customHeight="false" outlineLevel="0" collapsed="false">
      <c r="A123" s="0" t="n">
        <v>122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</row>
    <row r="124" customFormat="false" ht="15" hidden="false" customHeight="false" outlineLevel="0" collapsed="false">
      <c r="A124" s="0" t="n">
        <v>123</v>
      </c>
      <c r="B124" s="13" t="n">
        <v>10202.25</v>
      </c>
      <c r="C124" s="13" t="n">
        <v>11147.26</v>
      </c>
      <c r="D124" s="13" t="n">
        <v>8964.751</v>
      </c>
      <c r="E124" s="13" t="n">
        <v>9073.045</v>
      </c>
      <c r="F124" s="13" t="n">
        <v>10000.49</v>
      </c>
      <c r="G124" s="13" t="n">
        <v>803507.6</v>
      </c>
      <c r="H124" s="13" t="n">
        <v>14572.96</v>
      </c>
      <c r="I124" s="13" t="n">
        <v>12740.28</v>
      </c>
      <c r="J124" s="13" t="n">
        <v>12487.26</v>
      </c>
      <c r="K124" s="13" t="n">
        <v>12963.46</v>
      </c>
      <c r="L124" s="13" t="n">
        <v>14992.54</v>
      </c>
      <c r="M124" s="13" t="n">
        <v>8953.604</v>
      </c>
      <c r="N124" s="13" t="n">
        <v>7114.331</v>
      </c>
      <c r="O124" s="13" t="n">
        <v>7558.923</v>
      </c>
    </row>
    <row r="125" customFormat="false" ht="15" hidden="false" customHeight="false" outlineLevel="0" collapsed="false">
      <c r="A125" s="0" t="n">
        <v>124</v>
      </c>
      <c r="B125" s="13" t="n">
        <v>11107.85</v>
      </c>
      <c r="C125" s="13" t="n">
        <v>9410.741</v>
      </c>
      <c r="D125" s="13" t="n">
        <v>9604.555</v>
      </c>
      <c r="E125" s="13" t="n">
        <v>10400.66</v>
      </c>
      <c r="F125" s="13" t="n">
        <v>12724</v>
      </c>
      <c r="G125" s="13" t="n">
        <v>14764.86</v>
      </c>
      <c r="H125" s="13" t="n">
        <v>13437.52</v>
      </c>
      <c r="I125" s="13" t="n">
        <v>13316.47</v>
      </c>
      <c r="J125" s="13" t="n">
        <v>13591.47</v>
      </c>
      <c r="K125" s="13" t="n">
        <v>15068.73</v>
      </c>
      <c r="L125" s="13" t="n">
        <v>9578.836</v>
      </c>
      <c r="M125" s="13" t="n">
        <v>8310.347</v>
      </c>
      <c r="N125" s="13" t="n">
        <v>8711.249</v>
      </c>
      <c r="O125" s="13" t="n">
        <v>10691.73</v>
      </c>
    </row>
    <row r="126" customFormat="false" ht="15" hidden="false" customHeight="false" outlineLevel="0" collapsed="false">
      <c r="A126" s="0" t="n">
        <v>125</v>
      </c>
      <c r="B126" s="13" t="n">
        <v>11171.5</v>
      </c>
      <c r="C126" s="13" t="n">
        <v>9792.959</v>
      </c>
      <c r="D126" s="13" t="n">
        <v>10029.37</v>
      </c>
      <c r="E126" s="13" t="n">
        <v>10729.62</v>
      </c>
      <c r="F126" s="13" t="n">
        <v>12731.67</v>
      </c>
      <c r="G126" s="13" t="n">
        <v>15192.08</v>
      </c>
      <c r="H126" s="13" t="n">
        <v>14195.19</v>
      </c>
      <c r="I126" s="13" t="n">
        <v>14102.52</v>
      </c>
      <c r="J126" s="13" t="n">
        <v>14175.06</v>
      </c>
      <c r="K126" s="13" t="n">
        <v>15228.52</v>
      </c>
      <c r="L126" s="13" t="n">
        <v>10196.53</v>
      </c>
      <c r="M126" s="13" t="n">
        <v>9282.205</v>
      </c>
      <c r="N126" s="13" t="n">
        <v>9624.108</v>
      </c>
      <c r="O126" s="13" t="n">
        <v>11166</v>
      </c>
    </row>
    <row r="127" customFormat="false" ht="15" hidden="false" customHeight="false" outlineLevel="0" collapsed="false">
      <c r="A127" s="0" t="n">
        <v>126</v>
      </c>
      <c r="B127" s="13" t="n">
        <v>11078.93</v>
      </c>
      <c r="C127" s="13" t="n">
        <v>9873.91</v>
      </c>
      <c r="D127" s="13" t="n">
        <v>10121.26</v>
      </c>
      <c r="E127" s="13" t="n">
        <v>10783.19</v>
      </c>
      <c r="F127" s="13" t="n">
        <v>12621.39</v>
      </c>
      <c r="G127" s="13" t="n">
        <v>15418.76</v>
      </c>
      <c r="H127" s="13" t="n">
        <v>14584.16</v>
      </c>
      <c r="I127" s="13" t="n">
        <v>14484.82</v>
      </c>
      <c r="J127" s="13" t="n">
        <v>14413.09</v>
      </c>
      <c r="K127" s="13" t="n">
        <v>15260.31</v>
      </c>
      <c r="L127" s="13" t="n">
        <v>10506.14</v>
      </c>
      <c r="M127" s="13" t="n">
        <v>9730.334</v>
      </c>
      <c r="N127" s="13" t="n">
        <v>9990.181</v>
      </c>
      <c r="O127" s="13" t="n">
        <v>11329.5</v>
      </c>
    </row>
    <row r="128" customFormat="false" ht="15" hidden="false" customHeight="false" outlineLevel="0" collapsed="false">
      <c r="A128" s="0" t="n">
        <v>127</v>
      </c>
      <c r="B128" s="13" t="n">
        <v>11029.53</v>
      </c>
      <c r="C128" s="13" t="n">
        <v>9979.137</v>
      </c>
      <c r="D128" s="13" t="n">
        <v>10225.93</v>
      </c>
      <c r="E128" s="13" t="n">
        <v>10846</v>
      </c>
      <c r="F128" s="13" t="n">
        <v>12554.89</v>
      </c>
      <c r="G128" s="13" t="n">
        <v>15611.29</v>
      </c>
      <c r="H128" s="13" t="n">
        <v>14970.78</v>
      </c>
      <c r="I128" s="13" t="n">
        <v>14801.05</v>
      </c>
      <c r="J128" s="13" t="n">
        <v>14616.98</v>
      </c>
      <c r="K128" s="13" t="n">
        <v>15289.6</v>
      </c>
      <c r="L128" s="13" t="n">
        <v>10751.65</v>
      </c>
      <c r="M128" s="13" t="n">
        <v>10116.68</v>
      </c>
      <c r="N128" s="13" t="n">
        <v>10310.73</v>
      </c>
      <c r="O128" s="13" t="n">
        <v>11475.65</v>
      </c>
    </row>
    <row r="129" customFormat="false" ht="15" hidden="false" customHeight="false" outlineLevel="0" collapsed="false">
      <c r="A129" s="0" t="n">
        <v>128</v>
      </c>
      <c r="B129" s="13" t="n">
        <v>11070.53</v>
      </c>
      <c r="C129" s="13" t="n">
        <v>10197.67</v>
      </c>
      <c r="D129" s="13" t="n">
        <v>10444.6</v>
      </c>
      <c r="E129" s="13" t="n">
        <v>10991.03</v>
      </c>
      <c r="F129" s="13" t="n">
        <v>12482.11</v>
      </c>
      <c r="G129" s="13" t="n">
        <v>16100.91</v>
      </c>
      <c r="H129" s="13" t="n">
        <v>15619.02</v>
      </c>
      <c r="I129" s="13" t="n">
        <v>15471.37</v>
      </c>
      <c r="J129" s="13" t="n">
        <v>15014.24</v>
      </c>
      <c r="K129" s="13" t="n">
        <v>15378.04</v>
      </c>
      <c r="L129" s="13" t="n">
        <v>11210.52</v>
      </c>
      <c r="M129" s="13" t="n">
        <v>10781.42</v>
      </c>
      <c r="N129" s="13" t="n">
        <v>10894.33</v>
      </c>
      <c r="O129" s="13" t="n">
        <v>11778.07</v>
      </c>
    </row>
    <row r="130" customFormat="false" ht="15" hidden="false" customHeight="false" outlineLevel="0" collapsed="false">
      <c r="A130" s="0" t="n">
        <v>129</v>
      </c>
      <c r="B130" s="13" t="n">
        <v>11115.33</v>
      </c>
      <c r="C130" s="13" t="n">
        <v>10330.44</v>
      </c>
      <c r="D130" s="13" t="n">
        <v>10533.31</v>
      </c>
      <c r="E130" s="13" t="n">
        <v>10969.33</v>
      </c>
      <c r="F130" s="13" t="n">
        <v>12199.76</v>
      </c>
      <c r="G130" s="13" t="n">
        <v>16978.13</v>
      </c>
      <c r="H130" s="13" t="n">
        <v>16529.92</v>
      </c>
      <c r="I130" s="13" t="n">
        <v>16060.63</v>
      </c>
      <c r="J130" s="13" t="n">
        <v>15212.65</v>
      </c>
      <c r="K130" s="13" t="n">
        <v>15254.84</v>
      </c>
      <c r="L130" s="13" t="n">
        <v>11738.41</v>
      </c>
      <c r="M130" s="13" t="n">
        <v>11329.93</v>
      </c>
      <c r="N130" s="13" t="n">
        <v>11265.78</v>
      </c>
      <c r="O130" s="13" t="n">
        <v>11855.14</v>
      </c>
    </row>
    <row r="131" customFormat="false" ht="15" hidden="false" customHeight="false" outlineLevel="0" collapsed="false">
      <c r="A131" s="0" t="n">
        <v>130</v>
      </c>
      <c r="B131" s="13" t="n">
        <v>11019.43</v>
      </c>
      <c r="C131" s="13" t="n">
        <v>10284.28</v>
      </c>
      <c r="D131" s="13" t="n">
        <v>10528.84</v>
      </c>
      <c r="E131" s="13" t="n">
        <v>11035.71</v>
      </c>
      <c r="F131" s="13" t="n">
        <v>11849.48</v>
      </c>
      <c r="G131" s="13" t="n">
        <v>18371.06</v>
      </c>
      <c r="H131" s="13" t="n">
        <v>16967.02</v>
      </c>
      <c r="I131" s="13" t="n">
        <v>16104.22</v>
      </c>
      <c r="J131" s="13" t="n">
        <v>15225.46</v>
      </c>
      <c r="K131" s="13" t="n">
        <v>15038.08</v>
      </c>
      <c r="L131" s="13" t="n">
        <v>12062.06</v>
      </c>
      <c r="M131" s="13" t="n">
        <v>11486.72</v>
      </c>
      <c r="N131" s="13" t="n">
        <v>11665.13</v>
      </c>
      <c r="O131" s="13" t="n">
        <v>12235.26</v>
      </c>
    </row>
    <row r="132" customFormat="false" ht="15" hidden="false" customHeight="false" outlineLevel="0" collapsed="false">
      <c r="A132" s="0" t="n">
        <v>131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</row>
    <row r="133" customFormat="false" ht="15" hidden="false" customHeight="false" outlineLevel="0" collapsed="false">
      <c r="A133" s="0" t="n">
        <v>132</v>
      </c>
      <c r="B133" s="13" t="n">
        <v>10719.84</v>
      </c>
      <c r="C133" s="13" t="n">
        <v>10988.31</v>
      </c>
      <c r="D133" s="13" t="n">
        <v>11392.17</v>
      </c>
      <c r="E133" s="13" t="n">
        <v>11752.61</v>
      </c>
      <c r="F133" s="13" t="n">
        <v>11735.19</v>
      </c>
      <c r="G133" s="13" t="n">
        <v>19322.92</v>
      </c>
      <c r="H133" s="13" t="n">
        <v>19084.22</v>
      </c>
      <c r="I133" s="13" t="n">
        <v>17263.84</v>
      </c>
      <c r="J133" s="13" t="n">
        <v>16021.11</v>
      </c>
      <c r="K133" s="13" t="n">
        <v>15469.04</v>
      </c>
      <c r="L133" s="13" t="n">
        <v>12769.94</v>
      </c>
      <c r="M133" s="13" t="n">
        <v>12791.45</v>
      </c>
      <c r="N133" s="13" t="n">
        <v>12946.01</v>
      </c>
      <c r="O133" s="13" t="n">
        <v>13293.61</v>
      </c>
    </row>
    <row r="134" customFormat="false" ht="15" hidden="false" customHeight="false" outlineLevel="0" collapsed="false">
      <c r="A134" s="0" t="n">
        <v>133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</row>
    <row r="135" customFormat="false" ht="15" hidden="false" customHeight="false" outlineLevel="0" collapsed="false">
      <c r="A135" s="0" t="n">
        <v>134</v>
      </c>
      <c r="B135" s="13" t="n">
        <v>11941.39</v>
      </c>
      <c r="C135" s="13" t="n">
        <v>9090.14</v>
      </c>
      <c r="D135" s="13" t="n">
        <v>9083.693</v>
      </c>
      <c r="E135" s="13" t="n">
        <v>10364.98</v>
      </c>
      <c r="F135" s="13" t="n">
        <v>14110.41</v>
      </c>
      <c r="G135" s="13" t="n">
        <v>15039.08</v>
      </c>
      <c r="H135" s="13" t="n">
        <v>12510.53</v>
      </c>
      <c r="I135" s="13" t="n">
        <v>12129.8</v>
      </c>
      <c r="J135" s="13" t="n">
        <v>13128.59</v>
      </c>
      <c r="K135" s="13" t="n">
        <v>16203.81</v>
      </c>
      <c r="L135" s="13" t="n">
        <v>8526.62</v>
      </c>
      <c r="M135" s="13" t="n">
        <v>5863.881</v>
      </c>
      <c r="N135" s="13" t="n">
        <v>6521.225</v>
      </c>
      <c r="O135" s="13" t="n">
        <v>10509.85</v>
      </c>
    </row>
    <row r="136" customFormat="false" ht="15" hidden="false" customHeight="false" outlineLevel="0" collapsed="false">
      <c r="A136" s="0" t="n">
        <v>135</v>
      </c>
      <c r="B136" s="13" t="n">
        <v>11930.5</v>
      </c>
      <c r="C136" s="13" t="n">
        <v>9824.436</v>
      </c>
      <c r="D136" s="13" t="n">
        <v>10063.23</v>
      </c>
      <c r="E136" s="13" t="n">
        <v>11139.43</v>
      </c>
      <c r="F136" s="13" t="n">
        <v>14129.43</v>
      </c>
      <c r="G136" s="13" t="n">
        <v>15188.74</v>
      </c>
      <c r="H136" s="13" t="n">
        <v>13416.93</v>
      </c>
      <c r="I136" s="13" t="n">
        <v>13283.96</v>
      </c>
      <c r="J136" s="13" t="n">
        <v>14036.77</v>
      </c>
      <c r="K136" s="13" t="n">
        <v>16312.22</v>
      </c>
      <c r="L136" s="13" t="n">
        <v>9451.537</v>
      </c>
      <c r="M136" s="13" t="n">
        <v>7702.29</v>
      </c>
      <c r="N136" s="13" t="n">
        <v>8392.302</v>
      </c>
      <c r="O136" s="13" t="n">
        <v>11346.05</v>
      </c>
    </row>
    <row r="137" customFormat="false" ht="15" hidden="false" customHeight="false" outlineLevel="0" collapsed="false">
      <c r="A137" s="0" t="n">
        <v>136</v>
      </c>
      <c r="B137" s="13" t="n">
        <v>11923.65</v>
      </c>
      <c r="C137" s="13" t="n">
        <v>10311.47</v>
      </c>
      <c r="D137" s="13" t="n">
        <v>10642.45</v>
      </c>
      <c r="E137" s="13" t="n">
        <v>11577.5</v>
      </c>
      <c r="F137" s="13" t="n">
        <v>14082.5</v>
      </c>
      <c r="G137" s="13" t="n">
        <v>15390.21</v>
      </c>
      <c r="H137" s="13" t="n">
        <v>14182</v>
      </c>
      <c r="I137" s="13" t="n">
        <v>14233.71</v>
      </c>
      <c r="J137" s="13" t="n">
        <v>14697.17</v>
      </c>
      <c r="K137" s="13" t="n">
        <v>16409.76</v>
      </c>
      <c r="L137" s="13" t="n">
        <v>10160.85</v>
      </c>
      <c r="M137" s="13" t="n">
        <v>9013.99</v>
      </c>
      <c r="N137" s="13" t="n">
        <v>9619.659</v>
      </c>
      <c r="O137" s="13" t="n">
        <v>11847.64</v>
      </c>
    </row>
    <row r="138" customFormat="false" ht="15" hidden="false" customHeight="false" outlineLevel="0" collapsed="false">
      <c r="A138" s="0" t="n">
        <v>137</v>
      </c>
      <c r="B138" s="13" t="n">
        <v>11987.43</v>
      </c>
      <c r="C138" s="13" t="n">
        <v>10714.86</v>
      </c>
      <c r="D138" s="13" t="n">
        <v>11102.22</v>
      </c>
      <c r="E138" s="13" t="n">
        <v>11938.35</v>
      </c>
      <c r="F138" s="13" t="n">
        <v>14122.5</v>
      </c>
      <c r="G138" s="13" t="n">
        <v>15774.29</v>
      </c>
      <c r="H138" s="13" t="n">
        <v>14928.4</v>
      </c>
      <c r="I138" s="13" t="n">
        <v>15052.81</v>
      </c>
      <c r="J138" s="13" t="n">
        <v>15308.69</v>
      </c>
      <c r="K138" s="13" t="n">
        <v>16618.79</v>
      </c>
      <c r="L138" s="13" t="n">
        <v>10792.82</v>
      </c>
      <c r="M138" s="13" t="n">
        <v>10033.38</v>
      </c>
      <c r="N138" s="13" t="n">
        <v>10582.31</v>
      </c>
      <c r="O138" s="13" t="n">
        <v>12356.44</v>
      </c>
    </row>
    <row r="139" customFormat="false" ht="15" hidden="false" customHeight="false" outlineLevel="0" collapsed="false">
      <c r="A139" s="0" t="n">
        <v>138</v>
      </c>
      <c r="B139" s="13" t="n">
        <v>11909.66</v>
      </c>
      <c r="C139" s="13" t="n">
        <v>10825.16</v>
      </c>
      <c r="D139" s="13" t="n">
        <v>11228.89</v>
      </c>
      <c r="E139" s="13" t="n">
        <v>12027.29</v>
      </c>
      <c r="F139" s="13" t="n">
        <v>14036.27</v>
      </c>
      <c r="G139" s="13" t="n">
        <v>16016.92</v>
      </c>
      <c r="H139" s="13" t="n">
        <v>15354.26</v>
      </c>
      <c r="I139" s="13" t="n">
        <v>15478.28</v>
      </c>
      <c r="J139" s="13" t="n">
        <v>15618.48</v>
      </c>
      <c r="K139" s="13" t="n">
        <v>16704.22</v>
      </c>
      <c r="L139" s="13" t="n">
        <v>11153.61</v>
      </c>
      <c r="M139" s="13" t="n">
        <v>10536.58</v>
      </c>
      <c r="N139" s="13" t="n">
        <v>11007.77</v>
      </c>
      <c r="O139" s="13" t="n">
        <v>12568.47</v>
      </c>
    </row>
    <row r="140" customFormat="false" ht="15" hidden="false" customHeight="false" outlineLevel="0" collapsed="false">
      <c r="A140" s="0" t="n">
        <v>139</v>
      </c>
      <c r="B140" s="0" t="n">
        <v>11946.0058611682</v>
      </c>
      <c r="C140" s="0" t="n">
        <v>11018.9670190919</v>
      </c>
      <c r="D140" s="0" t="n">
        <v>11415.8768884629</v>
      </c>
      <c r="E140" s="0" t="n">
        <v>12184.0615624449</v>
      </c>
      <c r="F140" s="0" t="n">
        <v>14076.7058446019</v>
      </c>
      <c r="G140" s="0" t="n">
        <v>16286.0855438057</v>
      </c>
      <c r="H140" s="0" t="n">
        <v>15793.4070257401</v>
      </c>
      <c r="I140" s="0" t="n">
        <v>15883.6127740163</v>
      </c>
      <c r="J140" s="0" t="n">
        <v>15934.0733567059</v>
      </c>
      <c r="K140" s="0" t="n">
        <v>16846.2157289539</v>
      </c>
      <c r="L140" s="0" t="n">
        <v>11493.6250469179</v>
      </c>
      <c r="M140" s="0" t="n">
        <v>11013.6286254928</v>
      </c>
      <c r="N140" s="0" t="n">
        <v>11417.1831742749</v>
      </c>
      <c r="O140" s="0" t="n">
        <v>12810.4984068947</v>
      </c>
    </row>
    <row r="141" customFormat="false" ht="15" hidden="false" customHeight="false" outlineLevel="0" collapsed="false">
      <c r="A141" s="0" t="n">
        <v>140</v>
      </c>
      <c r="B141" s="0" t="n">
        <v>11963.841524736</v>
      </c>
      <c r="C141" s="0" t="n">
        <v>11235.2458553406</v>
      </c>
      <c r="D141" s="0" t="n">
        <v>11641.4325524803</v>
      </c>
      <c r="E141" s="0" t="n">
        <v>12311.8117243049</v>
      </c>
      <c r="F141" s="0" t="n">
        <v>13966.4833011037</v>
      </c>
      <c r="G141" s="0" t="n">
        <v>16786.4613496559</v>
      </c>
      <c r="H141" s="0" t="n">
        <v>16539.9996296</v>
      </c>
      <c r="I141" s="0" t="n">
        <v>16631.1218509368</v>
      </c>
      <c r="J141" s="0" t="n">
        <v>16394.51764477</v>
      </c>
      <c r="K141" s="0" t="n">
        <v>16980.1208011397</v>
      </c>
      <c r="L141" s="0" t="n">
        <v>11976.941762017</v>
      </c>
      <c r="M141" s="0" t="n">
        <v>11745.6151028515</v>
      </c>
      <c r="N141" s="0" t="n">
        <v>12050.4252349725</v>
      </c>
      <c r="O141" s="0" t="n">
        <v>13126.4056482762</v>
      </c>
    </row>
    <row r="142" customFormat="false" ht="15" hidden="false" customHeight="false" outlineLevel="0" collapsed="false">
      <c r="A142" s="0" t="n">
        <v>141</v>
      </c>
      <c r="B142" s="0" t="n">
        <v>12048.0575173068</v>
      </c>
      <c r="C142" s="0" t="n">
        <v>11440.1225468024</v>
      </c>
      <c r="D142" s="0" t="n">
        <v>11817.3345490222</v>
      </c>
      <c r="E142" s="0" t="n">
        <v>12409.7869425507</v>
      </c>
      <c r="F142" s="0" t="n">
        <v>13791.4571371697</v>
      </c>
      <c r="G142" s="0" t="n">
        <v>17677.9878872431</v>
      </c>
      <c r="H142" s="0" t="n">
        <v>17495.9914981146</v>
      </c>
      <c r="I142" s="0" t="n">
        <v>17343.0575954786</v>
      </c>
      <c r="J142" s="0" t="n">
        <v>16745.9308384662</v>
      </c>
      <c r="K142" s="0" t="n">
        <v>17018.8183210198</v>
      </c>
      <c r="L142" s="0" t="n">
        <v>12568.708830816</v>
      </c>
      <c r="M142" s="0" t="n">
        <v>12383.0204660299</v>
      </c>
      <c r="N142" s="0" t="n">
        <v>12538.3760155132</v>
      </c>
      <c r="O142" s="0" t="n">
        <v>13340.4278491915</v>
      </c>
    </row>
    <row r="143" customFormat="false" ht="15" hidden="false" customHeight="false" outlineLevel="0" collapsed="false">
      <c r="A143" s="0" t="n">
        <v>142</v>
      </c>
      <c r="B143" s="0" t="n">
        <v>11685.469045291</v>
      </c>
      <c r="C143" s="0" t="n">
        <v>11384.7256481709</v>
      </c>
      <c r="D143" s="0" t="n">
        <v>11871.8603704795</v>
      </c>
      <c r="E143" s="0" t="n">
        <v>12497.5724889746</v>
      </c>
      <c r="F143" s="0" t="n">
        <v>13374.8241522872</v>
      </c>
      <c r="G143" s="0" t="n">
        <v>18370.649204144</v>
      </c>
      <c r="H143" s="0" t="n">
        <v>18136.5902185855</v>
      </c>
      <c r="I143" s="0" t="n">
        <v>17814.8783516992</v>
      </c>
      <c r="J143" s="0" t="n">
        <v>17020.8664353777</v>
      </c>
      <c r="K143" s="0" t="n">
        <v>16800.3339744203</v>
      </c>
      <c r="L143" s="0" t="n">
        <v>12747.939619251</v>
      </c>
      <c r="M143" s="0" t="n">
        <v>12902.0062442556</v>
      </c>
      <c r="N143" s="0" t="n">
        <v>13221.0697071925</v>
      </c>
      <c r="O143" s="0" t="n">
        <v>13877.233842015</v>
      </c>
    </row>
    <row r="144" customFormat="false" ht="15" hidden="false" customHeight="false" outlineLevel="0" collapsed="false">
      <c r="A144" s="0" t="n">
        <v>143</v>
      </c>
      <c r="B144" s="0" t="n">
        <v>11527.5112951612</v>
      </c>
      <c r="C144" s="0" t="n">
        <v>11870.9915616116</v>
      </c>
      <c r="D144" s="0" t="n">
        <v>12244.9579132981</v>
      </c>
      <c r="E144" s="0" t="n">
        <v>12564.8819430008</v>
      </c>
      <c r="F144" s="0" t="n">
        <v>12791.7097667525</v>
      </c>
      <c r="G144" s="0" t="n">
        <v>19223.0113369493</v>
      </c>
      <c r="H144" s="0" t="n">
        <v>19529.5172174364</v>
      </c>
      <c r="I144" s="0" t="n">
        <v>18531.3422828848</v>
      </c>
      <c r="J144" s="0" t="n">
        <v>17428.6963674549</v>
      </c>
      <c r="K144" s="0" t="n">
        <v>16632.8620906201</v>
      </c>
      <c r="L144" s="0" t="n">
        <v>13417.7445794385</v>
      </c>
      <c r="M144" s="0" t="n">
        <v>13772.535064918</v>
      </c>
      <c r="N144" s="0" t="n">
        <v>13941.8578499447</v>
      </c>
      <c r="O144" s="0" t="n">
        <v>14443.7781930323</v>
      </c>
    </row>
    <row r="145" customFormat="false" ht="15" hidden="false" customHeight="false" outlineLevel="0" collapsed="false">
      <c r="A145" s="0" t="n">
        <v>144</v>
      </c>
      <c r="B145" s="0" t="n">
        <v>15566.5873500985</v>
      </c>
      <c r="C145" s="0" t="n">
        <v>15937.272661941</v>
      </c>
      <c r="D145" s="0" t="n">
        <v>16222.2201933094</v>
      </c>
      <c r="E145" s="0" t="n">
        <v>16649.7198184285</v>
      </c>
      <c r="F145" s="0" t="n">
        <v>17481.7141777674</v>
      </c>
      <c r="G145" s="0" t="n">
        <v>23720.5157581847</v>
      </c>
      <c r="H145" s="0" t="n">
        <v>23246.8861994968</v>
      </c>
      <c r="I145" s="0" t="n">
        <v>21431.4603901071</v>
      </c>
      <c r="J145" s="0" t="n">
        <v>20201.4344609103</v>
      </c>
      <c r="K145" s="0" t="n">
        <v>19882.3055295056</v>
      </c>
      <c r="L145" s="0" t="n">
        <v>17566.4174159856</v>
      </c>
      <c r="M145" s="0" t="n">
        <v>17227.6326925108</v>
      </c>
      <c r="N145" s="0" t="n">
        <v>17095.9145641487</v>
      </c>
      <c r="O145" s="0" t="n">
        <v>17683.3540797421</v>
      </c>
    </row>
    <row r="146" customFormat="false" ht="15" hidden="false" customHeight="false" outlineLevel="0" collapsed="false">
      <c r="A146" s="0" t="n">
        <v>145</v>
      </c>
      <c r="B146" s="0" t="n">
        <v>12477.7807139696</v>
      </c>
      <c r="C146" s="0" t="n">
        <v>8347.5163982716</v>
      </c>
      <c r="D146" s="0" t="n">
        <v>8030.39393247315</v>
      </c>
      <c r="E146" s="0" t="n">
        <v>9620.45367217393</v>
      </c>
      <c r="F146" s="0" t="n">
        <v>14879.1553307844</v>
      </c>
      <c r="G146" s="0" t="n">
        <v>15402.4003262974</v>
      </c>
      <c r="H146" s="0" t="n">
        <v>11757.9728227329</v>
      </c>
      <c r="I146" s="0" t="n">
        <v>11142.2130880243</v>
      </c>
      <c r="J146" s="0" t="n">
        <v>12278.9524953949</v>
      </c>
      <c r="K146" s="0" t="n">
        <v>16847.5716381749</v>
      </c>
      <c r="L146" s="0" t="n">
        <v>7253.49013956489</v>
      </c>
      <c r="M146" s="0" t="n">
        <v>3227.65558653153</v>
      </c>
      <c r="N146" s="0" t="n">
        <v>3788.59537930847</v>
      </c>
      <c r="O146" s="0" t="n">
        <v>9441.04014243473</v>
      </c>
    </row>
    <row r="147" customFormat="false" ht="15" hidden="false" customHeight="false" outlineLevel="0" collapsed="false">
      <c r="A147" s="0" t="n">
        <v>146</v>
      </c>
      <c r="B147" s="0" t="n">
        <v>12599.1468690673</v>
      </c>
      <c r="C147" s="0" t="n">
        <v>9739.5476145557</v>
      </c>
      <c r="D147" s="0" t="n">
        <v>9819.62699506995</v>
      </c>
      <c r="E147" s="0" t="n">
        <v>11225.1722019287</v>
      </c>
      <c r="F147" s="0" t="n">
        <v>15160.030085669</v>
      </c>
      <c r="G147" s="0" t="n">
        <v>15560.5318453256</v>
      </c>
      <c r="H147" s="0" t="n">
        <v>13012.7586082147</v>
      </c>
      <c r="I147" s="0" t="n">
        <v>12745.5767346476</v>
      </c>
      <c r="J147" s="0" t="n">
        <v>13948.9261856074</v>
      </c>
      <c r="K147" s="0" t="n">
        <v>17226.7115110562</v>
      </c>
      <c r="L147" s="0" t="n">
        <v>8888.02394431693</v>
      </c>
      <c r="M147" s="0" t="n">
        <v>6257.15745207811</v>
      </c>
      <c r="N147" s="0" t="n">
        <v>7090.63906455751</v>
      </c>
      <c r="O147" s="0" t="n">
        <v>11361.0189341844</v>
      </c>
    </row>
    <row r="148" customFormat="false" ht="15" hidden="false" customHeight="false" outlineLevel="0" collapsed="false">
      <c r="A148" s="0" t="n">
        <v>147</v>
      </c>
      <c r="B148" s="0" t="n">
        <v>12666.161135947</v>
      </c>
      <c r="C148" s="0" t="n">
        <v>10581.0092992247</v>
      </c>
      <c r="D148" s="0" t="n">
        <v>10907.6417089331</v>
      </c>
      <c r="E148" s="0" t="n">
        <v>12113.5279690607</v>
      </c>
      <c r="F148" s="0" t="n">
        <v>15225.6685813341</v>
      </c>
      <c r="G148" s="0" t="n">
        <v>15692.2549440651</v>
      </c>
      <c r="H148" s="0" t="n">
        <v>13970.0863930724</v>
      </c>
      <c r="I148" s="0" t="n">
        <v>13960.2710510781</v>
      </c>
      <c r="J148" s="0" t="n">
        <v>14872.997510733</v>
      </c>
      <c r="K148" s="0" t="n">
        <v>17343.0291342324</v>
      </c>
      <c r="L148" s="0" t="n">
        <v>9919.92987246472</v>
      </c>
      <c r="M148" s="0" t="n">
        <v>8215.84631690626</v>
      </c>
      <c r="N148" s="0" t="n">
        <v>9092.99070227982</v>
      </c>
      <c r="O148" s="0" t="n">
        <v>12290.5226682354</v>
      </c>
    </row>
    <row r="149" customFormat="false" ht="15" hidden="false" customHeight="false" outlineLevel="0" collapsed="false">
      <c r="A149" s="0" t="n">
        <v>148</v>
      </c>
      <c r="B149" s="0" t="n">
        <v>12633.5467494604</v>
      </c>
      <c r="C149" s="0" t="n">
        <v>11065.539852473</v>
      </c>
      <c r="D149" s="0" t="n">
        <v>11517.0156534011</v>
      </c>
      <c r="E149" s="0" t="n">
        <v>12555.0915447454</v>
      </c>
      <c r="F149" s="0" t="n">
        <v>15178.1971724553</v>
      </c>
      <c r="G149" s="0" t="n">
        <v>15896.5188243545</v>
      </c>
      <c r="H149" s="0" t="n">
        <v>14753.1370668037</v>
      </c>
      <c r="I149" s="0" t="n">
        <v>14968.4751268246</v>
      </c>
      <c r="J149" s="0" t="n">
        <v>15559.2348577152</v>
      </c>
      <c r="K149" s="0" t="n">
        <v>17467.1529512089</v>
      </c>
      <c r="L149" s="0" t="n">
        <v>10678.1857746452</v>
      </c>
      <c r="M149" s="0" t="n">
        <v>9620.67226475098</v>
      </c>
      <c r="N149" s="0" t="n">
        <v>10401.5571535562</v>
      </c>
      <c r="O149" s="0" t="n">
        <v>12840.9478135519</v>
      </c>
    </row>
    <row r="150" customFormat="false" ht="15" hidden="false" customHeight="false" outlineLevel="0" collapsed="false">
      <c r="A150" s="0" t="n">
        <v>149</v>
      </c>
      <c r="B150" s="0" t="n">
        <v>12766.2355475729</v>
      </c>
      <c r="C150" s="0" t="n">
        <v>11569.4314216902</v>
      </c>
      <c r="D150" s="0" t="n">
        <v>12074.1877032762</v>
      </c>
      <c r="E150" s="0" t="n">
        <v>12994.4073351807</v>
      </c>
      <c r="F150" s="0" t="n">
        <v>15282.7049301439</v>
      </c>
      <c r="G150" s="0" t="n">
        <v>16342.202517649</v>
      </c>
      <c r="H150" s="0" t="n">
        <v>15557.8436892074</v>
      </c>
      <c r="I150" s="0" t="n">
        <v>15820.0487366689</v>
      </c>
      <c r="J150" s="0" t="n">
        <v>16232.888616556</v>
      </c>
      <c r="K150" s="0" t="n">
        <v>17721.6075363013</v>
      </c>
      <c r="L150" s="0" t="n">
        <v>11408.6631645184</v>
      </c>
      <c r="M150" s="0" t="n">
        <v>10733.5651337916</v>
      </c>
      <c r="N150" s="0" t="n">
        <v>11430.0154959433</v>
      </c>
      <c r="O150" s="0" t="n">
        <v>13358.5025208878</v>
      </c>
    </row>
    <row r="151" customFormat="false" ht="15" hidden="false" customHeight="false" outlineLevel="0" collapsed="false">
      <c r="A151" s="0" t="n">
        <v>150</v>
      </c>
      <c r="B151" s="0" t="n">
        <v>12713.9785118687</v>
      </c>
      <c r="C151" s="0" t="n">
        <v>11705.9662466321</v>
      </c>
      <c r="D151" s="0" t="n">
        <v>12225.111264414</v>
      </c>
      <c r="E151" s="0" t="n">
        <v>13116.3745745543</v>
      </c>
      <c r="F151" s="0" t="n">
        <v>15256.2474937714</v>
      </c>
      <c r="G151" s="0" t="n">
        <v>16532.3515828618</v>
      </c>
      <c r="H151" s="0" t="n">
        <v>15979.8162807437</v>
      </c>
      <c r="I151" s="0" t="n">
        <v>16279.8063328349</v>
      </c>
      <c r="J151" s="0" t="n">
        <v>16570.9383501354</v>
      </c>
      <c r="K151" s="0" t="n">
        <v>17854.017527329</v>
      </c>
      <c r="L151" s="0" t="n">
        <v>11729.4324608795</v>
      </c>
      <c r="M151" s="0" t="n">
        <v>11235.827822673</v>
      </c>
      <c r="N151" s="0" t="n">
        <v>11895.8288205983</v>
      </c>
      <c r="O151" s="0" t="n">
        <v>13625.2534541759</v>
      </c>
    </row>
    <row r="152" customFormat="false" ht="15" hidden="false" customHeight="false" outlineLevel="0" collapsed="false">
      <c r="A152" s="0" t="n">
        <v>151</v>
      </c>
      <c r="B152" s="0" t="n">
        <v>12667.8037121142</v>
      </c>
      <c r="C152" s="0" t="n">
        <v>11841.3717223155</v>
      </c>
      <c r="D152" s="0" t="n">
        <v>12362.8855804432</v>
      </c>
      <c r="E152" s="0" t="n">
        <v>13225.2878286129</v>
      </c>
      <c r="F152" s="0" t="n">
        <v>15231.6215730963</v>
      </c>
      <c r="G152" s="0" t="n">
        <v>16699.8344600852</v>
      </c>
      <c r="H152" s="0" t="n">
        <v>16337.5345154595</v>
      </c>
      <c r="I152" s="0" t="n">
        <v>16618.5722024697</v>
      </c>
      <c r="J152" s="0" t="n">
        <v>16846.9944359828</v>
      </c>
      <c r="K152" s="0" t="n">
        <v>17947.7738457421</v>
      </c>
      <c r="L152" s="0" t="n">
        <v>12021.525424871</v>
      </c>
      <c r="M152" s="0" t="n">
        <v>11681.2685032275</v>
      </c>
      <c r="N152" s="0" t="n">
        <v>12265.7454913465</v>
      </c>
      <c r="O152" s="0" t="n">
        <v>13822.0854828567</v>
      </c>
    </row>
    <row r="153" customFormat="false" ht="15" hidden="false" customHeight="false" outlineLevel="0" collapsed="false">
      <c r="A153" s="0" t="n">
        <v>152</v>
      </c>
      <c r="B153" s="0" t="n">
        <v>12702.5658914458</v>
      </c>
      <c r="C153" s="0" t="n">
        <v>12095.4244719501</v>
      </c>
      <c r="D153" s="0" t="n">
        <v>12624.3777577555</v>
      </c>
      <c r="E153" s="0" t="n">
        <v>13406.7416218681</v>
      </c>
      <c r="F153" s="0" t="n">
        <v>15176.9843909867</v>
      </c>
      <c r="G153" s="0" t="n">
        <v>17221.1473833161</v>
      </c>
      <c r="H153" s="0" t="n">
        <v>17135.2554525786</v>
      </c>
      <c r="I153" s="0" t="n">
        <v>17416.7732578049</v>
      </c>
      <c r="J153" s="0" t="n">
        <v>17401.5760546749</v>
      </c>
      <c r="K153" s="0" t="n">
        <v>18180.8684370462</v>
      </c>
      <c r="L153" s="0" t="n">
        <v>12556.2062676649</v>
      </c>
      <c r="M153" s="0" t="n">
        <v>12468.7761935367</v>
      </c>
      <c r="N153" s="0" t="n">
        <v>12936.846846046</v>
      </c>
      <c r="O153" s="0" t="n">
        <v>14204.1304611254</v>
      </c>
    </row>
    <row r="154" customFormat="false" ht="15" hidden="false" customHeight="false" outlineLevel="0" collapsed="false">
      <c r="A154" s="0" t="n">
        <v>153</v>
      </c>
      <c r="B154" s="0" t="n">
        <v>12761.3386048512</v>
      </c>
      <c r="C154" s="0" t="n">
        <v>12301.7044002522</v>
      </c>
      <c r="D154" s="0" t="n">
        <v>12823.7421799378</v>
      </c>
      <c r="E154" s="0" t="n">
        <v>13520.9135148542</v>
      </c>
      <c r="F154" s="0" t="n">
        <v>15008.8068318559</v>
      </c>
      <c r="G154" s="0" t="n">
        <v>18130.4463349328</v>
      </c>
      <c r="H154" s="0" t="n">
        <v>18170.6323335046</v>
      </c>
      <c r="I154" s="0" t="n">
        <v>18263.4545292996</v>
      </c>
      <c r="J154" s="0" t="n">
        <v>17889.9793002608</v>
      </c>
      <c r="K154" s="0" t="n">
        <v>18351.1859730084</v>
      </c>
      <c r="L154" s="0" t="n">
        <v>13157.722977841</v>
      </c>
      <c r="M154" s="0" t="n">
        <v>13164.1805975555</v>
      </c>
      <c r="N154" s="0" t="n">
        <v>13499.164496095</v>
      </c>
      <c r="O154" s="0" t="n">
        <v>14477.7983435945</v>
      </c>
    </row>
    <row r="155" customFormat="false" ht="15" hidden="false" customHeight="false" outlineLevel="0" collapsed="false">
      <c r="A155" s="0" t="n">
        <v>154</v>
      </c>
      <c r="B155" s="0" t="n">
        <v>12495.7953031265</v>
      </c>
      <c r="C155" s="0" t="n">
        <v>12351.1882217634</v>
      </c>
      <c r="D155" s="0" t="n">
        <v>12999.0911563989</v>
      </c>
      <c r="E155" s="0" t="n">
        <v>13693.3623982201</v>
      </c>
      <c r="F155" s="0" t="n">
        <v>14539.3275038498</v>
      </c>
      <c r="G155" s="0" t="n">
        <v>18856.7656561539</v>
      </c>
      <c r="H155" s="0" t="n">
        <v>18880.4135550677</v>
      </c>
      <c r="I155" s="0" t="n">
        <v>18815.0011745775</v>
      </c>
      <c r="J155" s="0" t="n">
        <v>18239.194021715</v>
      </c>
      <c r="K155" s="0" t="n">
        <v>18097.0684160601</v>
      </c>
      <c r="L155" s="0" t="n">
        <v>13512.4360833577</v>
      </c>
      <c r="M155" s="0" t="n">
        <v>13875.172454499</v>
      </c>
      <c r="N155" s="0" t="n">
        <v>14337.3638820239</v>
      </c>
      <c r="O155" s="0" t="n">
        <v>15139.2437414821</v>
      </c>
    </row>
    <row r="156" customFormat="false" ht="15" hidden="false" customHeight="false" outlineLevel="0" collapsed="false">
      <c r="A156" s="0" t="n">
        <v>155</v>
      </c>
      <c r="B156" s="0" t="n">
        <v>12346.9672256978</v>
      </c>
      <c r="C156" s="0" t="n">
        <v>12848.377560365</v>
      </c>
      <c r="D156" s="0" t="n">
        <v>13342.5140685216</v>
      </c>
      <c r="E156" s="0" t="n">
        <v>13671.294253956</v>
      </c>
      <c r="F156" s="0" t="n">
        <v>13907.7594785953</v>
      </c>
      <c r="G156" s="0" t="n">
        <v>19678.5537616537</v>
      </c>
      <c r="H156" s="0" t="n">
        <v>20244.8381351954</v>
      </c>
      <c r="I156" s="0" t="n">
        <v>19579.7968759522</v>
      </c>
      <c r="J156" s="0" t="n">
        <v>18699.7208544688</v>
      </c>
      <c r="K156" s="0" t="n">
        <v>17974.2677538212</v>
      </c>
      <c r="L156" s="0" t="n">
        <v>14232.3458831018</v>
      </c>
      <c r="M156" s="0" t="n">
        <v>14764.6825500448</v>
      </c>
      <c r="N156" s="0" t="n">
        <v>15038.5906747831</v>
      </c>
      <c r="O156" s="0" t="n">
        <v>15710.2624461467</v>
      </c>
    </row>
    <row r="157" customFormat="false" ht="15" hidden="false" customHeight="false" outlineLevel="0" collapsed="false">
      <c r="A157" s="0" t="n">
        <v>156</v>
      </c>
      <c r="B157" s="0" t="n">
        <v>12297.3596069703</v>
      </c>
      <c r="C157" s="0" t="n">
        <v>12990.8562950173</v>
      </c>
      <c r="D157" s="0" t="n">
        <v>13605.0826148653</v>
      </c>
      <c r="E157" s="0" t="n">
        <v>13757.0546440429</v>
      </c>
      <c r="F157" s="0" t="n">
        <v>13579.1795501539</v>
      </c>
      <c r="G157" s="0" t="n">
        <v>20164.9758635071</v>
      </c>
      <c r="H157" s="0" t="n">
        <v>20772.1445488246</v>
      </c>
      <c r="I157" s="0" t="n">
        <v>19767.2398376191</v>
      </c>
      <c r="J157" s="0" t="n">
        <v>18646.8313874806</v>
      </c>
      <c r="K157" s="0" t="n">
        <v>17406.859904538</v>
      </c>
      <c r="L157" s="0" t="n">
        <v>14545.0999872897</v>
      </c>
      <c r="M157" s="0" t="n">
        <v>15115.7097486702</v>
      </c>
      <c r="N157" s="0" t="n">
        <v>15303.9856642889</v>
      </c>
      <c r="O157" s="0" t="n">
        <v>15600.9732020061</v>
      </c>
    </row>
    <row r="158" customFormat="false" ht="15" hidden="false" customHeight="false" outlineLevel="0" collapsed="false">
      <c r="A158" s="0" t="n">
        <v>157</v>
      </c>
      <c r="B158" s="0" t="n">
        <v>12735.1710382399</v>
      </c>
      <c r="C158" s="0" t="n">
        <v>8606.53223675607</v>
      </c>
      <c r="D158" s="0" t="n">
        <v>8337.6959357431</v>
      </c>
      <c r="E158" s="0" t="n">
        <v>10047.1587244028</v>
      </c>
      <c r="F158" s="0" t="n">
        <v>15563.9509792638</v>
      </c>
      <c r="G158" s="0" t="n">
        <v>15723.5512074384</v>
      </c>
      <c r="H158" s="0" t="n">
        <v>12145.44959332</v>
      </c>
      <c r="I158" s="0" t="n">
        <v>11529.4866113131</v>
      </c>
      <c r="J158" s="0" t="n">
        <v>12723.4156232788</v>
      </c>
      <c r="K158" s="0" t="n">
        <v>17510.8944206485</v>
      </c>
      <c r="L158" s="0" t="n">
        <v>7322.70612370658</v>
      </c>
      <c r="M158" s="0" t="n">
        <v>3366.69926724227</v>
      </c>
      <c r="N158" s="0" t="n">
        <v>3967.96110330087</v>
      </c>
      <c r="O158" s="0" t="n">
        <v>9878.03856075057</v>
      </c>
    </row>
    <row r="159" customFormat="false" ht="15" hidden="false" customHeight="false" outlineLevel="0" collapsed="false">
      <c r="A159" s="0" t="n">
        <v>158</v>
      </c>
      <c r="B159" s="0" t="n">
        <v>13030.2517172309</v>
      </c>
      <c r="C159" s="0" t="n">
        <v>10219.7179967584</v>
      </c>
      <c r="D159" s="0" t="n">
        <v>10389.9100962749</v>
      </c>
      <c r="E159" s="0" t="n">
        <v>11860.3171953702</v>
      </c>
      <c r="F159" s="0" t="n">
        <v>15868.3257753155</v>
      </c>
      <c r="G159" s="0" t="n">
        <v>15814.823641297</v>
      </c>
      <c r="H159" s="0" t="n">
        <v>13287.1877682111</v>
      </c>
      <c r="I159" s="0" t="n">
        <v>13129.1916487435</v>
      </c>
      <c r="J159" s="0" t="n">
        <v>14462.1493244127</v>
      </c>
      <c r="K159" s="0" t="n">
        <v>17857.2436689525</v>
      </c>
      <c r="L159" s="0" t="n">
        <v>9107.96244673517</v>
      </c>
      <c r="M159" s="0" t="n">
        <v>6558.48817939553</v>
      </c>
      <c r="N159" s="0" t="n">
        <v>7519.98785079309</v>
      </c>
      <c r="O159" s="0" t="n">
        <v>11949.3974725047</v>
      </c>
    </row>
    <row r="160" customFormat="false" ht="15" hidden="false" customHeight="false" outlineLevel="0" collapsed="false">
      <c r="A160" s="0" t="n">
        <v>159</v>
      </c>
      <c r="B160" s="0" t="n">
        <v>13177.016266297</v>
      </c>
      <c r="C160" s="0" t="n">
        <v>11139.3840048397</v>
      </c>
      <c r="D160" s="0" t="n">
        <v>11514.4735555253</v>
      </c>
      <c r="E160" s="0" t="n">
        <v>12793.0496008659</v>
      </c>
      <c r="F160" s="0" t="n">
        <v>15953.4975790264</v>
      </c>
      <c r="G160" s="0" t="n">
        <v>15974.1677273044</v>
      </c>
      <c r="H160" s="0" t="n">
        <v>14290.419233687</v>
      </c>
      <c r="I160" s="0" t="n">
        <v>14375.4987667178</v>
      </c>
      <c r="J160" s="0" t="n">
        <v>15387.2181334779</v>
      </c>
      <c r="K160" s="0" t="n">
        <v>17971.7195101895</v>
      </c>
      <c r="L160" s="0" t="n">
        <v>10236.5081232204</v>
      </c>
      <c r="M160" s="0" t="n">
        <v>8596.13431129192</v>
      </c>
      <c r="N160" s="0" t="n">
        <v>9592.55145186436</v>
      </c>
      <c r="O160" s="0" t="n">
        <v>12909.3594970369</v>
      </c>
    </row>
    <row r="161" customFormat="false" ht="15" hidden="false" customHeight="false" outlineLevel="0" collapsed="false">
      <c r="A161" s="0" t="n">
        <v>160</v>
      </c>
      <c r="B161" s="0" t="n">
        <v>13097.5161255917</v>
      </c>
      <c r="C161" s="0" t="n">
        <v>11642.0561862392</v>
      </c>
      <c r="D161" s="0" t="n">
        <v>12172.3636011675</v>
      </c>
      <c r="E161" s="0" t="n">
        <v>13242.9600265148</v>
      </c>
      <c r="F161" s="0" t="n">
        <v>15880.7569003533</v>
      </c>
      <c r="G161" s="0" t="n">
        <v>16121.2035307245</v>
      </c>
      <c r="H161" s="0" t="n">
        <v>15035.9263157114</v>
      </c>
      <c r="I161" s="0" t="n">
        <v>15330.7307566725</v>
      </c>
      <c r="J161" s="0" t="n">
        <v>16035.0248549262</v>
      </c>
      <c r="K161" s="0" t="n">
        <v>18022.8931164267</v>
      </c>
      <c r="L161" s="0" t="n">
        <v>10970.7565951343</v>
      </c>
      <c r="M161" s="0" t="n">
        <v>10024.7851570967</v>
      </c>
      <c r="N161" s="0" t="n">
        <v>10911.225303786</v>
      </c>
      <c r="O161" s="0" t="n">
        <v>13401.9656891373</v>
      </c>
    </row>
    <row r="162" customFormat="false" ht="15" hidden="false" customHeight="false" outlineLevel="0" collapsed="false">
      <c r="A162" s="0" t="n">
        <v>161</v>
      </c>
      <c r="B162" s="0" t="n">
        <v>13302.3403809133</v>
      </c>
      <c r="C162" s="0" t="n">
        <v>12195.4859852254</v>
      </c>
      <c r="D162" s="0" t="n">
        <v>12791.1078457706</v>
      </c>
      <c r="E162" s="0" t="n">
        <v>13768.4222141602</v>
      </c>
      <c r="F162" s="0" t="n">
        <v>16108.0557364523</v>
      </c>
      <c r="G162" s="0" t="n">
        <v>16651.8982529112</v>
      </c>
      <c r="H162" s="0" t="n">
        <v>15944.9965012499</v>
      </c>
      <c r="I162" s="0" t="n">
        <v>16333.376290524</v>
      </c>
      <c r="J162" s="0" t="n">
        <v>16861.7302994547</v>
      </c>
      <c r="K162" s="0" t="n">
        <v>18466.7412188743</v>
      </c>
      <c r="L162" s="0" t="n">
        <v>11826.4495119691</v>
      </c>
      <c r="M162" s="0" t="n">
        <v>11249.6861271489</v>
      </c>
      <c r="N162" s="0" t="n">
        <v>12063.1554324129</v>
      </c>
      <c r="O162" s="0" t="n">
        <v>14092.5663292024</v>
      </c>
    </row>
    <row r="163" customFormat="false" ht="15" hidden="false" customHeight="false" outlineLevel="0" collapsed="false">
      <c r="A163" s="0" t="n">
        <v>162</v>
      </c>
      <c r="B163" s="0" t="n">
        <v>13337.2731576285</v>
      </c>
      <c r="C163" s="0" t="n">
        <v>12404.6577288041</v>
      </c>
      <c r="D163" s="0" t="n">
        <v>13004.5693122745</v>
      </c>
      <c r="E163" s="0" t="n">
        <v>13968.3525562162</v>
      </c>
      <c r="F163" s="0" t="n">
        <v>16166.1885167367</v>
      </c>
      <c r="G163" s="0" t="n">
        <v>16906.6740796464</v>
      </c>
      <c r="H163" s="0" t="n">
        <v>16439.5593452741</v>
      </c>
      <c r="I163" s="0" t="n">
        <v>16827.9686983445</v>
      </c>
      <c r="J163" s="0" t="n">
        <v>17273.2843250233</v>
      </c>
      <c r="K163" s="0" t="n">
        <v>18681.9715271822</v>
      </c>
      <c r="L163" s="0" t="n">
        <v>12217.6091978791</v>
      </c>
      <c r="M163" s="0" t="n">
        <v>11813.8193659757</v>
      </c>
      <c r="N163" s="0" t="n">
        <v>12592.5579710239</v>
      </c>
      <c r="O163" s="0" t="n">
        <v>14422.0458548493</v>
      </c>
    </row>
    <row r="164" customFormat="false" ht="15" hidden="false" customHeight="false" outlineLevel="0" collapsed="false">
      <c r="A164" s="0" t="n">
        <v>163</v>
      </c>
      <c r="B164" s="0" t="n">
        <v>13294.4097048568</v>
      </c>
      <c r="C164" s="0" t="n">
        <v>12537.5145637015</v>
      </c>
      <c r="D164" s="0" t="n">
        <v>13136.4649331462</v>
      </c>
      <c r="E164" s="0" t="n">
        <v>14068.2048552183</v>
      </c>
      <c r="F164" s="0" t="n">
        <v>16134.4199266848</v>
      </c>
      <c r="G164" s="0" t="n">
        <v>17047.2477350332</v>
      </c>
      <c r="H164" s="0" t="n">
        <v>16782.1238363489</v>
      </c>
      <c r="I164" s="0" t="n">
        <v>17202.4678224684</v>
      </c>
      <c r="J164" s="0" t="n">
        <v>17586.7996425364</v>
      </c>
      <c r="K164" s="0" t="n">
        <v>18796.614997936</v>
      </c>
      <c r="L164" s="0" t="n">
        <v>12512.103474992</v>
      </c>
      <c r="M164" s="0" t="n">
        <v>12271.6605058573</v>
      </c>
      <c r="N164" s="0" t="n">
        <v>12991.1940026532</v>
      </c>
      <c r="O164" s="0" t="n">
        <v>14663.0771333094</v>
      </c>
    </row>
    <row r="165" customFormat="false" ht="15" hidden="false" customHeight="false" outlineLevel="0" collapsed="false">
      <c r="A165" s="0" t="n">
        <v>164</v>
      </c>
      <c r="B165" s="0" t="n">
        <v>13349.008830303</v>
      </c>
      <c r="C165" s="0" t="n">
        <v>12826.7875849339</v>
      </c>
      <c r="D165" s="0" t="n">
        <v>13425.1869835514</v>
      </c>
      <c r="E165" s="0" t="n">
        <v>14283.4450717531</v>
      </c>
      <c r="F165" s="0" t="n">
        <v>16126.6569854172</v>
      </c>
      <c r="G165" s="0" t="n">
        <v>17645.8561547618</v>
      </c>
      <c r="H165" s="0" t="n">
        <v>17695.2817468217</v>
      </c>
      <c r="I165" s="0" t="n">
        <v>18123.6429695782</v>
      </c>
      <c r="J165" s="0" t="n">
        <v>18237.8523874905</v>
      </c>
      <c r="K165" s="0" t="n">
        <v>19146.0753813557</v>
      </c>
      <c r="L165" s="0" t="n">
        <v>13094.8053106151</v>
      </c>
      <c r="M165" s="0" t="n">
        <v>13086.7768588822</v>
      </c>
      <c r="N165" s="0" t="n">
        <v>13666.4948010705</v>
      </c>
      <c r="O165" s="0" t="n">
        <v>15059.5387288288</v>
      </c>
    </row>
    <row r="166" customFormat="false" ht="15" hidden="false" customHeight="false" outlineLevel="0" collapsed="false">
      <c r="A166" s="0" t="n">
        <v>165</v>
      </c>
      <c r="B166" s="0" t="n">
        <v>13356.7889665745</v>
      </c>
      <c r="C166" s="0" t="n">
        <v>12990.0898254083</v>
      </c>
      <c r="D166" s="0" t="n">
        <v>13590.0359701013</v>
      </c>
      <c r="E166" s="0" t="n">
        <v>14377.786698003</v>
      </c>
      <c r="F166" s="0" t="n">
        <v>15887.9582317529</v>
      </c>
      <c r="G166" s="0" t="n">
        <v>18522.6300363754</v>
      </c>
      <c r="H166" s="0" t="n">
        <v>18647.3031930373</v>
      </c>
      <c r="I166" s="0" t="n">
        <v>18836.1913792732</v>
      </c>
      <c r="J166" s="0" t="n">
        <v>18641.1646506223</v>
      </c>
      <c r="K166" s="0" t="n">
        <v>19252.0806590131</v>
      </c>
      <c r="L166" s="0" t="n">
        <v>13577.6512553491</v>
      </c>
      <c r="M166" s="0" t="n">
        <v>13676.0816359314</v>
      </c>
      <c r="N166" s="0" t="n">
        <v>14143.3500822359</v>
      </c>
      <c r="O166" s="0" t="n">
        <v>15289.2437239784</v>
      </c>
    </row>
    <row r="167" customFormat="false" ht="15" hidden="false" customHeight="false" outlineLevel="0" collapsed="false">
      <c r="A167" s="0" t="n">
        <v>166</v>
      </c>
      <c r="B167" s="0" t="n">
        <v>13111.1081798982</v>
      </c>
      <c r="C167" s="0" t="n">
        <v>13081.6364304088</v>
      </c>
      <c r="D167" s="0" t="n">
        <v>13884.6885205463</v>
      </c>
      <c r="E167" s="0" t="n">
        <v>14645.228061147</v>
      </c>
      <c r="F167" s="0" t="n">
        <v>15421.8817660383</v>
      </c>
      <c r="G167" s="0" t="n">
        <v>19322.0024658786</v>
      </c>
      <c r="H167" s="0" t="n">
        <v>19418.1341418047</v>
      </c>
      <c r="I167" s="0" t="n">
        <v>19531.7838971858</v>
      </c>
      <c r="J167" s="0" t="n">
        <v>19182.2778276015</v>
      </c>
      <c r="K167" s="0" t="n">
        <v>19142.8496125017</v>
      </c>
      <c r="L167" s="0" t="n">
        <v>14083.1943898996</v>
      </c>
      <c r="M167" s="0" t="n">
        <v>14568.8651906123</v>
      </c>
      <c r="N167" s="0" t="n">
        <v>15177.0160265354</v>
      </c>
      <c r="O167" s="0" t="n">
        <v>16112.237932901</v>
      </c>
    </row>
    <row r="168" customFormat="false" ht="15" hidden="false" customHeight="false" outlineLevel="0" collapsed="false">
      <c r="A168" s="0" t="n">
        <v>167</v>
      </c>
      <c r="B168" s="0" t="n">
        <v>13069.0980723184</v>
      </c>
      <c r="C168" s="0" t="n">
        <v>13690.3667281414</v>
      </c>
      <c r="D168" s="0" t="n">
        <v>14243.1213635918</v>
      </c>
      <c r="E168" s="0" t="n">
        <v>14553.3374129181</v>
      </c>
      <c r="F168" s="0" t="n">
        <v>14763.9873799728</v>
      </c>
      <c r="G168" s="0" t="n">
        <v>20097.2629199767</v>
      </c>
      <c r="H168" s="0" t="n">
        <v>20846.3372966329</v>
      </c>
      <c r="I168" s="0" t="n">
        <v>20383.4141125798</v>
      </c>
      <c r="J168" s="0" t="n">
        <v>19677.4536389379</v>
      </c>
      <c r="K168" s="0" t="n">
        <v>18879.0555267358</v>
      </c>
      <c r="L168" s="0" t="n">
        <v>14925.1057342325</v>
      </c>
      <c r="M168" s="0" t="n">
        <v>15582.5411388586</v>
      </c>
      <c r="N168" s="0" t="n">
        <v>15926.5657741989</v>
      </c>
      <c r="O168" s="0" t="n">
        <v>16713.2840739714</v>
      </c>
    </row>
    <row r="169" customFormat="false" ht="15" hidden="false" customHeight="false" outlineLevel="0" collapsed="false">
      <c r="A169" s="0" t="n">
        <v>168</v>
      </c>
      <c r="B169" s="0" t="n">
        <v>13062.6301117408</v>
      </c>
      <c r="C169" s="0" t="n">
        <v>13799.9149301421</v>
      </c>
      <c r="D169" s="0" t="n">
        <v>14415.5570963485</v>
      </c>
      <c r="E169" s="0" t="n">
        <v>14759.8778966998</v>
      </c>
      <c r="F169" s="0" t="n">
        <v>14516.2809693013</v>
      </c>
      <c r="G169" s="0" t="n">
        <v>20622.0011115377</v>
      </c>
      <c r="H169" s="0" t="n">
        <v>21396.6820948337</v>
      </c>
      <c r="I169" s="0" t="n">
        <v>20584.0255348926</v>
      </c>
      <c r="J169" s="0" t="n">
        <v>19700.4985291411</v>
      </c>
      <c r="K169" s="0" t="n">
        <v>18425.5741693124</v>
      </c>
      <c r="L169" s="0" t="n">
        <v>15254.697347682</v>
      </c>
      <c r="M169" s="0" t="n">
        <v>15895.3217482486</v>
      </c>
      <c r="N169" s="0" t="n">
        <v>16140.4106490827</v>
      </c>
      <c r="O169" s="0" t="n">
        <v>16779.8179262162</v>
      </c>
    </row>
    <row r="170" customFormat="false" ht="15" hidden="false" customHeight="false" outlineLevel="0" collapsed="false">
      <c r="A170" s="0" t="n">
        <v>169</v>
      </c>
      <c r="B170" s="0" t="n">
        <v>5485.13175639119</v>
      </c>
      <c r="C170" s="0" t="n">
        <v>7093.71218462062</v>
      </c>
      <c r="D170" s="0" t="n">
        <v>4463.55569726129</v>
      </c>
      <c r="E170" s="0" t="n">
        <v>4175.02278479318</v>
      </c>
      <c r="F170" s="0" t="n">
        <v>4533.29840520453</v>
      </c>
      <c r="G170" s="0" t="n">
        <v>7046.86462519978</v>
      </c>
      <c r="H170" s="0" t="n">
        <v>9229.31550393209</v>
      </c>
      <c r="I170" s="0" t="n">
        <v>6586.32489562008</v>
      </c>
      <c r="J170" s="0" t="n">
        <v>6114.24979364029</v>
      </c>
      <c r="K170" s="0" t="n">
        <v>6256.6509554177</v>
      </c>
      <c r="L170" s="0" t="n">
        <v>8349.37155127954</v>
      </c>
      <c r="M170" s="0" t="n">
        <v>6001.32494006782</v>
      </c>
      <c r="N170" s="0" t="n">
        <v>2177.26355523572</v>
      </c>
      <c r="O170" s="0" t="n">
        <v>1542.59448651175</v>
      </c>
      <c r="P170" s="0" t="n">
        <v>2043.37307731104</v>
      </c>
    </row>
    <row r="171" customFormat="false" ht="15" hidden="false" customHeight="false" outlineLevel="0" collapsed="false">
      <c r="A171" s="0" t="n">
        <v>170</v>
      </c>
      <c r="B171" s="0" t="n">
        <v>5794.9455127675</v>
      </c>
      <c r="C171" s="0" t="n">
        <v>6376.54644023533</v>
      </c>
      <c r="D171" s="0" t="n">
        <v>4552.32143215675</v>
      </c>
      <c r="E171" s="0" t="n">
        <v>4234.69161712183</v>
      </c>
      <c r="F171" s="0" t="n">
        <v>4727.70511566651</v>
      </c>
      <c r="G171" s="0" t="n">
        <v>6621.31639765699</v>
      </c>
      <c r="H171" s="0" t="n">
        <v>8778.07573750206</v>
      </c>
      <c r="I171" s="0" t="n">
        <v>6943.76585709105</v>
      </c>
      <c r="J171" s="0" t="n">
        <v>6414.30989874219</v>
      </c>
      <c r="K171" s="0" t="n">
        <v>6593.7337501916</v>
      </c>
      <c r="L171" s="0" t="n">
        <v>7954.60526438364</v>
      </c>
      <c r="M171" s="0" t="n">
        <v>6150.40536669711</v>
      </c>
      <c r="N171" s="0" t="n">
        <v>3735.96528537987</v>
      </c>
      <c r="O171" s="0" t="n">
        <v>3005.72105854585</v>
      </c>
      <c r="P171" s="0" t="n">
        <v>3591.28892632323</v>
      </c>
    </row>
    <row r="172" customFormat="false" ht="15" hidden="false" customHeight="false" outlineLevel="0" collapsed="false">
      <c r="A172" s="0" t="n">
        <v>171</v>
      </c>
      <c r="B172" s="0" t="n">
        <v>5819.91614503708</v>
      </c>
      <c r="C172" s="0" t="n">
        <v>5989.90267500938</v>
      </c>
      <c r="D172" s="0" t="n">
        <v>4637.86672028589</v>
      </c>
      <c r="E172" s="0" t="n">
        <v>4412.01563063951</v>
      </c>
      <c r="F172" s="0" t="n">
        <v>4835.75509721911</v>
      </c>
      <c r="G172" s="0" t="n">
        <v>6271.38374016418</v>
      </c>
      <c r="H172" s="0" t="n">
        <v>8696.21951373655</v>
      </c>
      <c r="I172" s="0" t="n">
        <v>7290.62808389444</v>
      </c>
      <c r="J172" s="0" t="n">
        <v>6821.26012763929</v>
      </c>
      <c r="K172" s="0" t="n">
        <v>6844.996348302</v>
      </c>
      <c r="L172" s="0" t="n">
        <v>7689.96480677606</v>
      </c>
      <c r="M172" s="0" t="n">
        <v>6230.52355967169</v>
      </c>
      <c r="N172" s="0" t="n">
        <v>4486.00501659683</v>
      </c>
      <c r="O172" s="0" t="n">
        <v>3913.06801200258</v>
      </c>
      <c r="P172" s="0" t="n">
        <v>4296.19999075416</v>
      </c>
    </row>
    <row r="173" customFormat="false" ht="15" hidden="false" customHeight="false" outlineLevel="0" collapsed="false">
      <c r="A173" s="0" t="n">
        <v>172</v>
      </c>
      <c r="B173" s="0" t="n">
        <v>5807.02452106638</v>
      </c>
      <c r="C173" s="0" t="n">
        <v>5759.22933065136</v>
      </c>
      <c r="D173" s="0" t="n">
        <v>4714.20624244733</v>
      </c>
      <c r="E173" s="0" t="n">
        <v>4556.88967940009</v>
      </c>
      <c r="F173" s="0" t="n">
        <v>4899.92487334564</v>
      </c>
      <c r="G173" s="0" t="n">
        <v>6021.38152464316</v>
      </c>
      <c r="H173" s="0" t="n">
        <v>8777.21698809963</v>
      </c>
      <c r="I173" s="0" t="n">
        <v>7635.51765212298</v>
      </c>
      <c r="J173" s="0" t="n">
        <v>7192.95701312807</v>
      </c>
      <c r="K173" s="0" t="n">
        <v>7044.12900879468</v>
      </c>
      <c r="L173" s="0" t="n">
        <v>7506.8765695329</v>
      </c>
      <c r="M173" s="0" t="n">
        <v>6311.60376246533</v>
      </c>
      <c r="N173" s="0" t="n">
        <v>4940.89368268434</v>
      </c>
      <c r="O173" s="0" t="n">
        <v>4480.74883910907</v>
      </c>
      <c r="P173" s="0" t="n">
        <v>4692.66610461043</v>
      </c>
    </row>
    <row r="174" customFormat="false" ht="15" hidden="false" customHeight="false" outlineLevel="0" collapsed="false">
      <c r="A174" s="0" t="n">
        <v>173</v>
      </c>
      <c r="B174" s="0" t="n">
        <v>5649.93975243483</v>
      </c>
      <c r="C174" s="0" t="n">
        <v>5639.55746346927</v>
      </c>
      <c r="D174" s="0" t="n">
        <v>4719.34562737903</v>
      </c>
      <c r="E174" s="0" t="n">
        <v>4548.73978367042</v>
      </c>
      <c r="F174" s="0" t="n">
        <v>4787.09502868457</v>
      </c>
      <c r="G174" s="0" t="n">
        <v>5661.82921637091</v>
      </c>
      <c r="H174" s="0" t="n">
        <v>9157.70642667871</v>
      </c>
      <c r="I174" s="0" t="n">
        <v>8076.11131657504</v>
      </c>
      <c r="J174" s="0" t="n">
        <v>7558.77845329524</v>
      </c>
      <c r="K174" s="0" t="n">
        <v>7136.4178438461</v>
      </c>
      <c r="L174" s="0" t="n">
        <v>7246.60994609828</v>
      </c>
      <c r="M174" s="0" t="n">
        <v>6539.12953641448</v>
      </c>
      <c r="N174" s="0" t="n">
        <v>5315.88443170532</v>
      </c>
      <c r="O174" s="0" t="n">
        <v>4829.75862607088</v>
      </c>
      <c r="P174" s="0" t="n">
        <v>4855.07114802909</v>
      </c>
    </row>
    <row r="175" customFormat="false" ht="15" hidden="false" customHeight="false" outlineLevel="0" collapsed="false">
      <c r="A175" s="0" t="n">
        <v>174</v>
      </c>
      <c r="B175" s="0" t="n">
        <v>5736.55581006047</v>
      </c>
      <c r="C175" s="0" t="n">
        <v>5561.14904291301</v>
      </c>
      <c r="D175" s="0" t="n">
        <v>4779.26765626802</v>
      </c>
      <c r="E175" s="0" t="n">
        <v>4657.26613560997</v>
      </c>
      <c r="F175" s="0" t="n">
        <v>4897.09451068048</v>
      </c>
      <c r="G175" s="0" t="n">
        <v>5706.61416948772</v>
      </c>
      <c r="H175" s="0" t="n">
        <v>9089.34754760422</v>
      </c>
      <c r="I175" s="0" t="n">
        <v>8166.24655682766</v>
      </c>
      <c r="J175" s="0" t="n">
        <v>7674.83831160575</v>
      </c>
      <c r="K175" s="0" t="n">
        <v>7207.00339366333</v>
      </c>
      <c r="L175" s="0" t="n">
        <v>7242.99926013095</v>
      </c>
      <c r="M175" s="0" t="n">
        <v>6472.05129321863</v>
      </c>
      <c r="N175" s="0" t="n">
        <v>5416.5531903542</v>
      </c>
      <c r="O175" s="0" t="n">
        <v>5000.27696033133</v>
      </c>
      <c r="P175" s="0" t="n">
        <v>5020.44748004221</v>
      </c>
    </row>
    <row r="176" customFormat="false" ht="15" hidden="false" customHeight="false" outlineLevel="0" collapsed="false">
      <c r="A176" s="0" t="n">
        <v>175</v>
      </c>
      <c r="B176" s="0" t="n">
        <v>5697.76429655935</v>
      </c>
      <c r="C176" s="0" t="n">
        <v>5515.81296760227</v>
      </c>
      <c r="D176" s="0" t="n">
        <v>4790.95051365004</v>
      </c>
      <c r="E176" s="0" t="n">
        <v>4668.75701224944</v>
      </c>
      <c r="F176" s="0" t="n">
        <v>4872.97088845018</v>
      </c>
      <c r="G176" s="0" t="n">
        <v>5601.46311301361</v>
      </c>
      <c r="H176" s="0" t="n">
        <v>9242.07992430305</v>
      </c>
      <c r="I176" s="0" t="n">
        <v>8341.45726524491</v>
      </c>
      <c r="J176" s="0" t="n">
        <v>7827.77807689972</v>
      </c>
      <c r="K176" s="0" t="n">
        <v>7236.99709384535</v>
      </c>
      <c r="L176" s="0" t="n">
        <v>7150.75369784441</v>
      </c>
      <c r="M176" s="0" t="n">
        <v>6536.37119911862</v>
      </c>
      <c r="N176" s="0" t="n">
        <v>5541.11725002011</v>
      </c>
      <c r="O176" s="0" t="n">
        <v>5120.19992217068</v>
      </c>
      <c r="P176" s="0" t="n">
        <v>5083.46025609731</v>
      </c>
    </row>
    <row r="177" customFormat="false" ht="15" hidden="false" customHeight="false" outlineLevel="0" collapsed="false">
      <c r="A177" s="0" t="n">
        <v>176</v>
      </c>
      <c r="B177" s="0" t="n">
        <v>5533.08494382597</v>
      </c>
      <c r="C177" s="0" t="n">
        <v>5469.66225655759</v>
      </c>
      <c r="D177" s="0" t="n">
        <v>4777.05455822566</v>
      </c>
      <c r="E177" s="0" t="n">
        <v>4610.21020699192</v>
      </c>
      <c r="F177" s="0" t="n">
        <v>4727.92366720147</v>
      </c>
      <c r="G177" s="0" t="n">
        <v>5313.42143208084</v>
      </c>
      <c r="H177" s="0" t="n">
        <v>9744.75940008743</v>
      </c>
      <c r="I177" s="0" t="n">
        <v>8820.57115194899</v>
      </c>
      <c r="J177" s="0" t="n">
        <v>8108.3299974184</v>
      </c>
      <c r="K177" s="0" t="n">
        <v>7196.79468429196</v>
      </c>
      <c r="L177" s="0" t="n">
        <v>6888.99170558058</v>
      </c>
      <c r="M177" s="0" t="n">
        <v>6745.76913599481</v>
      </c>
      <c r="N177" s="0" t="n">
        <v>5796.35259007085</v>
      </c>
      <c r="O177" s="0" t="n">
        <v>5293.56383325063</v>
      </c>
      <c r="P177" s="0" t="n">
        <v>5116.83973154987</v>
      </c>
    </row>
    <row r="178" customFormat="false" ht="15" hidden="false" customHeight="false" outlineLevel="0" collapsed="false">
      <c r="A178" s="0" t="n">
        <v>177</v>
      </c>
      <c r="B178" s="0" t="n">
        <v>5475.9770343446</v>
      </c>
      <c r="C178" s="0" t="n">
        <v>5398.72727749886</v>
      </c>
      <c r="D178" s="0" t="n">
        <v>4798.38269862859</v>
      </c>
      <c r="E178" s="0" t="n">
        <v>4621.10637773403</v>
      </c>
      <c r="F178" s="0" t="n">
        <v>4694.75738731988</v>
      </c>
      <c r="G178" s="0" t="n">
        <v>5178.73981924378</v>
      </c>
      <c r="H178" s="0" t="n">
        <v>10068.1034789472</v>
      </c>
      <c r="I178" s="0" t="n">
        <v>9221.33687198139</v>
      </c>
      <c r="J178" s="0" t="n">
        <v>8306.30378378135</v>
      </c>
      <c r="K178" s="0" t="n">
        <v>7153.73777313811</v>
      </c>
      <c r="L178" s="0" t="n">
        <v>6726.57394452382</v>
      </c>
      <c r="M178" s="0" t="n">
        <v>6821.89296857291</v>
      </c>
      <c r="N178" s="0" t="n">
        <v>5963.04437272696</v>
      </c>
      <c r="O178" s="0" t="n">
        <v>5441.07966570629</v>
      </c>
      <c r="P178" s="0" t="n">
        <v>5189.46587423814</v>
      </c>
    </row>
    <row r="179" customFormat="false" ht="15" hidden="false" customHeight="false" outlineLevel="0" collapsed="false">
      <c r="A179" s="0" t="n">
        <v>178</v>
      </c>
      <c r="B179" s="0" t="n">
        <v>5188.30681993491</v>
      </c>
      <c r="C179" s="0" t="n">
        <v>5192.81598819766</v>
      </c>
      <c r="D179" s="0" t="n">
        <v>4795.36777733757</v>
      </c>
      <c r="E179" s="0" t="n">
        <v>4518.16621690574</v>
      </c>
      <c r="F179" s="0" t="n">
        <v>4460.29301683984</v>
      </c>
      <c r="G179" s="0" t="n">
        <v>4757.47254399108</v>
      </c>
      <c r="H179" s="0" t="n">
        <v>11205.0974671198</v>
      </c>
      <c r="I179" s="0" t="n">
        <v>10211.797621713</v>
      </c>
      <c r="J179" s="0" t="n">
        <v>8524.26724111558</v>
      </c>
      <c r="K179" s="0" t="n">
        <v>6866.24418035247</v>
      </c>
      <c r="L179" s="0" t="n">
        <v>6265.17254645717</v>
      </c>
      <c r="M179" s="0" t="n">
        <v>7177.56464990847</v>
      </c>
      <c r="N179" s="0" t="n">
        <v>6281.02476373127</v>
      </c>
      <c r="O179" s="0" t="n">
        <v>5580.54544848261</v>
      </c>
      <c r="P179" s="0" t="n">
        <v>5136.42750299018</v>
      </c>
    </row>
    <row r="180" customFormat="false" ht="15" hidden="false" customHeight="false" outlineLevel="0" collapsed="false">
      <c r="A180" s="0" t="n">
        <v>179</v>
      </c>
      <c r="B180" s="0" t="n">
        <v>4828.03265973809</v>
      </c>
      <c r="C180" s="0" t="n">
        <v>4829.84829810441</v>
      </c>
      <c r="D180" s="0" t="n">
        <v>4766.78455026666</v>
      </c>
      <c r="E180" s="0" t="n">
        <v>4314.51331754844</v>
      </c>
      <c r="F180" s="0" t="n">
        <v>4129.69215176118</v>
      </c>
      <c r="G180" s="0" t="n">
        <v>4261.55769944797</v>
      </c>
      <c r="H180" s="0" t="n">
        <v>12836.445620419</v>
      </c>
      <c r="I180" s="0" t="n">
        <v>11360.1341597491</v>
      </c>
      <c r="J180" s="0" t="n">
        <v>8399.87766079819</v>
      </c>
      <c r="K180" s="0" t="n">
        <v>6456.42880274818</v>
      </c>
      <c r="L180" s="0" t="n">
        <v>5742.54325086988</v>
      </c>
      <c r="M180" s="0" t="n">
        <v>7473.48791324286</v>
      </c>
      <c r="N180" s="0" t="n">
        <v>6548.9422497087</v>
      </c>
      <c r="O180" s="0" t="n">
        <v>5526.26797174632</v>
      </c>
      <c r="P180" s="0" t="n">
        <v>4918.43304221154</v>
      </c>
    </row>
    <row r="181" customFormat="false" ht="15" hidden="false" customHeight="false" outlineLevel="0" collapsed="false">
      <c r="A181" s="0" t="n">
        <v>180</v>
      </c>
      <c r="B181" s="0" t="n">
        <v>4687.79772916437</v>
      </c>
      <c r="C181" s="0" t="n">
        <v>4734.96050639329</v>
      </c>
      <c r="D181" s="0" t="n">
        <v>4772.66963449274</v>
      </c>
      <c r="E181" s="0" t="n">
        <v>4218.05968555245</v>
      </c>
      <c r="F181" s="0" t="n">
        <v>4004.859704619</v>
      </c>
      <c r="G181" s="0" t="n">
        <v>4052.08445003771</v>
      </c>
      <c r="H181" s="0" t="n">
        <v>13703.2011963798</v>
      </c>
      <c r="I181" s="0" t="n">
        <v>11882.8884619143</v>
      </c>
      <c r="J181" s="0" t="n">
        <v>8245.69306837052</v>
      </c>
      <c r="K181" s="0" t="n">
        <v>6295.15057893108</v>
      </c>
      <c r="L181" s="0" t="n">
        <v>5520.76564769402</v>
      </c>
      <c r="M181" s="0" t="n">
        <v>7259.10025927412</v>
      </c>
      <c r="N181" s="0" t="n">
        <v>6607.88596402162</v>
      </c>
      <c r="O181" s="0" t="n">
        <v>5448.55786352657</v>
      </c>
      <c r="P181" s="0" t="n">
        <v>4849.1659385738</v>
      </c>
    </row>
    <row r="182" customFormat="false" ht="15" hidden="false" customHeight="false" outlineLevel="0" collapsed="false">
      <c r="A182" s="0" t="n">
        <v>181</v>
      </c>
      <c r="B182" s="0" t="n">
        <v>7066.0381932494</v>
      </c>
      <c r="C182" s="0" t="n">
        <v>8534.17527272746</v>
      </c>
      <c r="D182" s="0" t="n">
        <v>5254.95575249</v>
      </c>
      <c r="E182" s="0" t="n">
        <v>4959.46226329016</v>
      </c>
      <c r="F182" s="0" t="n">
        <v>5502.11653968744</v>
      </c>
      <c r="G182" s="0" t="n">
        <v>8707.26949322569</v>
      </c>
      <c r="H182" s="0" t="n">
        <v>11695.7377707465</v>
      </c>
      <c r="I182" s="0" t="n">
        <v>8510.19078115586</v>
      </c>
      <c r="J182" s="0" t="n">
        <v>7951.25499570555</v>
      </c>
      <c r="K182" s="0" t="n">
        <v>8146.52214824352</v>
      </c>
      <c r="L182" s="0" t="n">
        <v>10756.1813704298</v>
      </c>
      <c r="M182" s="0" t="n">
        <v>7316.56559355477</v>
      </c>
      <c r="N182" s="0" t="n">
        <v>2620.41385673436</v>
      </c>
      <c r="O182" s="0" t="n">
        <v>1941.88942480419</v>
      </c>
      <c r="P182" s="0" t="n">
        <v>2683.05543995834</v>
      </c>
    </row>
    <row r="183" customFormat="false" ht="15" hidden="false" customHeight="false" outlineLevel="0" collapsed="false">
      <c r="A183" s="0" t="n">
        <v>182</v>
      </c>
      <c r="B183" s="0" t="n">
        <v>9031.73558225491</v>
      </c>
      <c r="C183" s="0" t="n">
        <v>9529.24667681413</v>
      </c>
      <c r="D183" s="0" t="n">
        <v>7167.18357807345</v>
      </c>
      <c r="E183" s="0" t="n">
        <v>6813.76010034805</v>
      </c>
      <c r="F183" s="0" t="n">
        <v>7642.96057696012</v>
      </c>
      <c r="G183" s="0" t="n">
        <v>10450.2769873604</v>
      </c>
      <c r="H183" s="0" t="n">
        <v>11859.3235491722</v>
      </c>
      <c r="I183" s="0" t="n">
        <v>9576.66986497631</v>
      </c>
      <c r="J183" s="0" t="n">
        <v>9059.1412922342</v>
      </c>
      <c r="K183" s="0" t="n">
        <v>9557.06264789353</v>
      </c>
      <c r="L183" s="0" t="n">
        <v>11712.5829670539</v>
      </c>
      <c r="M183" s="0" t="n">
        <v>8673.27007427048</v>
      </c>
      <c r="N183" s="0" t="n">
        <v>5528.36394624241</v>
      </c>
      <c r="O183" s="0" t="n">
        <v>4650.43013375909</v>
      </c>
      <c r="P183" s="0" t="n">
        <v>5701.00849033046</v>
      </c>
    </row>
    <row r="184" customFormat="false" ht="15" hidden="false" customHeight="false" outlineLevel="0" collapsed="false">
      <c r="A184" s="0" t="n">
        <v>183</v>
      </c>
      <c r="B184" s="0" t="n">
        <v>9223.57239503002</v>
      </c>
      <c r="C184" s="0" t="n">
        <v>9099.69089769838</v>
      </c>
      <c r="D184" s="0" t="n">
        <v>7432.08170460337</v>
      </c>
      <c r="E184" s="0" t="n">
        <v>7244.64694418145</v>
      </c>
      <c r="F184" s="0" t="n">
        <v>7975.13058951552</v>
      </c>
      <c r="G184" s="0" t="n">
        <v>10129.4252368532</v>
      </c>
      <c r="H184" s="0" t="n">
        <v>11664.1838748354</v>
      </c>
      <c r="I184" s="0" t="n">
        <v>10014.9061523393</v>
      </c>
      <c r="J184" s="0" t="n">
        <v>9626.16411007284</v>
      </c>
      <c r="K184" s="0" t="n">
        <v>9980.86157465115</v>
      </c>
      <c r="L184" s="0" t="n">
        <v>11502.6298274808</v>
      </c>
      <c r="M184" s="0" t="n">
        <v>8817.10174279041</v>
      </c>
      <c r="N184" s="0" t="n">
        <v>6645.84594195782</v>
      </c>
      <c r="O184" s="0" t="n">
        <v>6056.67411940857</v>
      </c>
      <c r="P184" s="0" t="n">
        <v>6841.38459362422</v>
      </c>
    </row>
    <row r="185" customFormat="false" ht="15" hidden="false" customHeight="false" outlineLevel="0" collapsed="false">
      <c r="A185" s="0" t="n">
        <v>184</v>
      </c>
      <c r="B185" s="0" t="n">
        <v>9326.8638809147</v>
      </c>
      <c r="C185" s="0" t="n">
        <v>8864.53415211039</v>
      </c>
      <c r="D185" s="0" t="n">
        <v>7639.53409158481</v>
      </c>
      <c r="E185" s="0" t="n">
        <v>7570.21821335922</v>
      </c>
      <c r="F185" s="0" t="n">
        <v>8193.863335469</v>
      </c>
      <c r="G185" s="0" t="n">
        <v>9910.84974526565</v>
      </c>
      <c r="H185" s="0" t="n">
        <v>11685.1571975901</v>
      </c>
      <c r="I185" s="0" t="n">
        <v>10472.5462522713</v>
      </c>
      <c r="J185" s="0" t="n">
        <v>10175.8096122639</v>
      </c>
      <c r="K185" s="0" t="n">
        <v>10343.1849725984</v>
      </c>
      <c r="L185" s="0" t="n">
        <v>11396.5844051794</v>
      </c>
      <c r="M185" s="0" t="n">
        <v>8955.57376158307</v>
      </c>
      <c r="N185" s="0" t="n">
        <v>7339.99597105973</v>
      </c>
      <c r="O185" s="0" t="n">
        <v>6952.47299952633</v>
      </c>
      <c r="P185" s="0" t="n">
        <v>7501.13338369294</v>
      </c>
    </row>
    <row r="186" customFormat="false" ht="15" hidden="false" customHeight="false" outlineLevel="0" collapsed="false">
      <c r="A186" s="0" t="n">
        <v>185</v>
      </c>
      <c r="B186" s="0" t="n">
        <v>8557.64025235101</v>
      </c>
      <c r="C186" s="0" t="n">
        <v>9026.40824269071</v>
      </c>
      <c r="D186" s="0" t="n">
        <v>7476.73890628433</v>
      </c>
      <c r="E186" s="0" t="n">
        <v>7090.82429914841</v>
      </c>
      <c r="F186" s="0" t="n">
        <v>7325.09898824203</v>
      </c>
      <c r="G186" s="0" t="n">
        <v>8554.2079227737</v>
      </c>
      <c r="H186" s="0" t="n">
        <v>13666.3214740267</v>
      </c>
      <c r="I186" s="0" t="n">
        <v>11970.503450137</v>
      </c>
      <c r="J186" s="0" t="n">
        <v>11174.9181817718</v>
      </c>
      <c r="K186" s="0" t="n">
        <v>10614.0484056433</v>
      </c>
      <c r="L186" s="0" t="n">
        <v>10878.0440490321</v>
      </c>
      <c r="M186" s="0" t="n">
        <v>10199.4222577193</v>
      </c>
      <c r="N186" s="0" t="n">
        <v>8271.50891301116</v>
      </c>
      <c r="O186" s="0" t="n">
        <v>7463.81529479287</v>
      </c>
      <c r="P186" s="0" t="n">
        <v>7424.48319637808</v>
      </c>
    </row>
    <row r="187" customFormat="false" ht="15" hidden="false" customHeight="false" outlineLevel="0" collapsed="false">
      <c r="A187" s="0" t="n">
        <v>186</v>
      </c>
      <c r="B187" s="0" t="n">
        <v>9438.87955136278</v>
      </c>
      <c r="C187" s="0" t="n">
        <v>8635.81831990269</v>
      </c>
      <c r="D187" s="0" t="n">
        <v>7811.59442147786</v>
      </c>
      <c r="E187" s="0" t="n">
        <v>7850.51700521619</v>
      </c>
      <c r="F187" s="0" t="n">
        <v>8360.13734987618</v>
      </c>
      <c r="G187" s="0" t="n">
        <v>9661.35121629913</v>
      </c>
      <c r="H187" s="0" t="n">
        <v>11889.8675010302</v>
      </c>
      <c r="I187" s="0" t="n">
        <v>11106.4970188469</v>
      </c>
      <c r="J187" s="0" t="n">
        <v>10898.5438536304</v>
      </c>
      <c r="K187" s="0" t="n">
        <v>10779.1111327811</v>
      </c>
      <c r="L187" s="0" t="n">
        <v>11304.6178727741</v>
      </c>
      <c r="M187" s="0" t="n">
        <v>9129.52831786183</v>
      </c>
      <c r="N187" s="0" t="n">
        <v>8030.01658968831</v>
      </c>
      <c r="O187" s="0" t="n">
        <v>7804.44597506152</v>
      </c>
      <c r="P187" s="0" t="n">
        <v>8143.19147655117</v>
      </c>
    </row>
    <row r="188" customFormat="false" ht="15" hidden="false" customHeight="false" outlineLevel="0" collapsed="false">
      <c r="A188" s="0" t="n">
        <v>187</v>
      </c>
      <c r="B188" s="0" t="n">
        <v>9460.63011260823</v>
      </c>
      <c r="C188" s="0" t="n">
        <v>8574.72234678327</v>
      </c>
      <c r="D188" s="0" t="n">
        <v>7846.5328309134</v>
      </c>
      <c r="E188" s="0" t="n">
        <v>7907.28497673836</v>
      </c>
      <c r="F188" s="0" t="n">
        <v>8382.35371554385</v>
      </c>
      <c r="G188" s="0" t="n">
        <v>9581.04804161714</v>
      </c>
      <c r="H188" s="0" t="n">
        <v>12016.3939050774</v>
      </c>
      <c r="I188" s="0" t="n">
        <v>11317.8976289616</v>
      </c>
      <c r="J188" s="0" t="n">
        <v>11130.47592199</v>
      </c>
      <c r="K188" s="0" t="n">
        <v>10897.6099078109</v>
      </c>
      <c r="L188" s="0" t="n">
        <v>11280.4424140411</v>
      </c>
      <c r="M188" s="0" t="n">
        <v>9188.93511808387</v>
      </c>
      <c r="N188" s="0" t="n">
        <v>8205.10717488953</v>
      </c>
      <c r="O188" s="0" t="n">
        <v>8008.79856791322</v>
      </c>
      <c r="P188" s="0" t="n">
        <v>8293.82832754313</v>
      </c>
    </row>
    <row r="189" customFormat="false" ht="15" hidden="false" customHeight="false" outlineLevel="0" collapsed="false">
      <c r="A189" s="0" t="n">
        <v>188</v>
      </c>
      <c r="B189" s="0" t="n">
        <v>8819.31951259001</v>
      </c>
      <c r="C189" s="0" t="n">
        <v>8814.52231974206</v>
      </c>
      <c r="D189" s="0" t="n">
        <v>7812.29920401489</v>
      </c>
      <c r="E189" s="0" t="n">
        <v>7550.6398520499</v>
      </c>
      <c r="F189" s="0" t="n">
        <v>7697.07801371341</v>
      </c>
      <c r="G189" s="0" t="n">
        <v>8579.0739844508</v>
      </c>
      <c r="H189" s="0" t="n">
        <v>14156.7677806012</v>
      </c>
      <c r="I189" s="0" t="n">
        <v>12903.3360293097</v>
      </c>
      <c r="J189" s="0" t="n">
        <v>12042.8668176055</v>
      </c>
      <c r="K189" s="0" t="n">
        <v>11013.4235808985</v>
      </c>
      <c r="L189" s="0" t="n">
        <v>10797.0396333964</v>
      </c>
      <c r="M189" s="0" t="n">
        <v>10407.7168917989</v>
      </c>
      <c r="N189" s="0" t="n">
        <v>9079.62219432659</v>
      </c>
      <c r="O189" s="0" t="n">
        <v>8361.04006442235</v>
      </c>
      <c r="P189" s="0" t="n">
        <v>8140.85174257861</v>
      </c>
    </row>
    <row r="190" customFormat="false" ht="15" hidden="false" customHeight="false" outlineLevel="0" collapsed="false">
      <c r="A190" s="0" t="n">
        <v>189</v>
      </c>
      <c r="B190" s="0" t="n">
        <v>9450.13526235648</v>
      </c>
      <c r="C190" s="0" t="n">
        <v>8383.41711495918</v>
      </c>
      <c r="D190" s="0" t="n">
        <v>7896.67118562004</v>
      </c>
      <c r="E190" s="0" t="n">
        <v>7972.85390225525</v>
      </c>
      <c r="F190" s="0" t="n">
        <v>8333.81735628456</v>
      </c>
      <c r="G190" s="0" t="n">
        <v>9240.55467327362</v>
      </c>
      <c r="H190" s="0" t="n">
        <v>12732.4076117307</v>
      </c>
      <c r="I190" s="0" t="n">
        <v>12357.6248139825</v>
      </c>
      <c r="J190" s="0" t="n">
        <v>11940.6020038136</v>
      </c>
      <c r="K190" s="0" t="n">
        <v>11169.1122484002</v>
      </c>
      <c r="L190" s="0" t="n">
        <v>11119.7739334996</v>
      </c>
      <c r="M190" s="0" t="n">
        <v>9429.31796677598</v>
      </c>
      <c r="N190" s="0" t="n">
        <v>8783.50149765187</v>
      </c>
      <c r="O190" s="0" t="n">
        <v>8596.60866940652</v>
      </c>
      <c r="P190" s="0" t="n">
        <v>8689.75149412101</v>
      </c>
    </row>
    <row r="191" customFormat="false" ht="15" hidden="false" customHeight="false" outlineLevel="0" collapsed="false">
      <c r="A191" s="0" t="n">
        <v>190</v>
      </c>
      <c r="B191" s="0" t="n">
        <v>9279.9609323276</v>
      </c>
      <c r="C191" s="0" t="n">
        <v>8074.27411230308</v>
      </c>
      <c r="D191" s="0" t="n">
        <v>7900.76010900402</v>
      </c>
      <c r="E191" s="0" t="n">
        <v>7939.45176854041</v>
      </c>
      <c r="F191" s="0" t="n">
        <v>8156.0333580798</v>
      </c>
      <c r="G191" s="0" t="n">
        <v>8822.67540877608</v>
      </c>
      <c r="H191" s="0" t="n">
        <v>13794.6556945521</v>
      </c>
      <c r="I191" s="0" t="n">
        <v>13552.0669401129</v>
      </c>
      <c r="J191" s="0" t="n">
        <v>12541.0845291913</v>
      </c>
      <c r="K191" s="0" t="n">
        <v>11176.1697187496</v>
      </c>
      <c r="L191" s="0" t="n">
        <v>10847.1438724583</v>
      </c>
      <c r="M191" s="0" t="n">
        <v>9736.227326069</v>
      </c>
      <c r="N191" s="0" t="n">
        <v>9227.61030918094</v>
      </c>
      <c r="O191" s="0" t="n">
        <v>8979.96869946672</v>
      </c>
      <c r="P191" s="0" t="n">
        <v>8831.28775442842</v>
      </c>
    </row>
    <row r="192" customFormat="false" ht="15" hidden="false" customHeight="false" outlineLevel="0" collapsed="false">
      <c r="A192" s="0" t="n">
        <v>191</v>
      </c>
      <c r="B192" s="0" t="n">
        <v>8017.61081533138</v>
      </c>
      <c r="C192" s="0" t="n">
        <v>7186.6915064009</v>
      </c>
      <c r="D192" s="0" t="n">
        <v>7067.47255844246</v>
      </c>
      <c r="E192" s="0" t="n">
        <v>6939.37804264382</v>
      </c>
      <c r="F192" s="0" t="n">
        <v>6966.83075088025</v>
      </c>
      <c r="G192" s="0" t="n">
        <v>6870.80572990638</v>
      </c>
      <c r="H192" s="0" t="n">
        <v>15783.6431840038</v>
      </c>
      <c r="I192" s="0" t="n">
        <v>14775.5552514671</v>
      </c>
      <c r="J192" s="0" t="n">
        <v>12280.2572935308</v>
      </c>
      <c r="K192" s="0" t="n">
        <v>10518.4238934197</v>
      </c>
      <c r="L192" s="0" t="n">
        <v>9300.6151777059</v>
      </c>
      <c r="M192" s="0" t="n">
        <v>9849.77381643026</v>
      </c>
      <c r="N192" s="0" t="n">
        <v>9041.0486837488</v>
      </c>
      <c r="O192" s="0" t="n">
        <v>8556.17383162166</v>
      </c>
      <c r="P192" s="0" t="n">
        <v>8294.80371961223</v>
      </c>
    </row>
    <row r="193" customFormat="false" ht="15" hidden="false" customHeight="false" outlineLevel="0" collapsed="false">
      <c r="A193" s="0" t="n">
        <v>192</v>
      </c>
      <c r="B193" s="0" t="n">
        <v>8860.07915706903</v>
      </c>
      <c r="C193" s="0" t="n">
        <v>7370.52070215082</v>
      </c>
      <c r="D193" s="0" t="n">
        <v>7789.28345607791</v>
      </c>
      <c r="E193" s="0" t="n">
        <v>7584.06854892005</v>
      </c>
      <c r="F193" s="0" t="n">
        <v>7656.32373888291</v>
      </c>
      <c r="G193" s="0" t="n">
        <v>7973.1424759077</v>
      </c>
      <c r="H193" s="0" t="n">
        <v>16493.057106583</v>
      </c>
      <c r="I193" s="0" t="n">
        <v>15738.9307985405</v>
      </c>
      <c r="J193" s="0" t="n">
        <v>12711.0710550252</v>
      </c>
      <c r="K193" s="0" t="n">
        <v>10852.3064952025</v>
      </c>
      <c r="L193" s="0" t="n">
        <v>10182.7036400054</v>
      </c>
      <c r="M193" s="0" t="n">
        <v>9771.50505267369</v>
      </c>
      <c r="N193" s="0" t="n">
        <v>9702.76571794147</v>
      </c>
      <c r="O193" s="0" t="n">
        <v>8974.8076174964</v>
      </c>
      <c r="P193" s="0" t="n">
        <v>8693.20679747735</v>
      </c>
    </row>
    <row r="194" customFormat="false" ht="15" hidden="false" customHeight="false" outlineLevel="0" collapsed="false">
      <c r="A194" s="0" t="n">
        <v>193</v>
      </c>
      <c r="B194" s="0" t="n">
        <v>10205.7401040631</v>
      </c>
      <c r="C194" s="0" t="n">
        <v>12937.7393663026</v>
      </c>
      <c r="D194" s="0" t="n">
        <v>8302.85286289378</v>
      </c>
      <c r="E194" s="0" t="n">
        <v>7835.89172516194</v>
      </c>
      <c r="F194" s="0" t="n">
        <v>8504.20016078433</v>
      </c>
      <c r="G194" s="0" t="n">
        <v>13050.0015408862</v>
      </c>
      <c r="H194" s="0" t="n">
        <v>15674.5328286743</v>
      </c>
      <c r="I194" s="0" t="n">
        <v>11320.5577786418</v>
      </c>
      <c r="J194" s="0" t="n">
        <v>10627.9930450424</v>
      </c>
      <c r="K194" s="0" t="n">
        <v>10994.2099080278</v>
      </c>
      <c r="L194" s="0" t="n">
        <v>14969.9593066198</v>
      </c>
      <c r="M194" s="0" t="n">
        <v>10478.7055465875</v>
      </c>
      <c r="N194" s="0" t="n">
        <v>3839.19888045245</v>
      </c>
      <c r="O194" s="0" t="n">
        <v>2823.51817831256</v>
      </c>
      <c r="P194" s="0" t="n">
        <v>3825.91227420059</v>
      </c>
    </row>
    <row r="195" customFormat="false" ht="15" hidden="false" customHeight="false" outlineLevel="0" collapsed="false">
      <c r="A195" s="0" t="n">
        <v>194</v>
      </c>
      <c r="B195" s="0" t="n">
        <v>9583.90346728009</v>
      </c>
      <c r="C195" s="0" t="n">
        <v>9308.05987244538</v>
      </c>
      <c r="D195" s="0" t="n">
        <v>6860.39815805839</v>
      </c>
      <c r="E195" s="0" t="n">
        <v>6659.59073139337</v>
      </c>
      <c r="F195" s="0" t="n">
        <v>7601.02453441999</v>
      </c>
      <c r="G195" s="0" t="n">
        <v>10590.0522271606</v>
      </c>
      <c r="H195" s="0" t="n">
        <v>13060.9224269109</v>
      </c>
      <c r="I195" s="0" t="n">
        <v>10677.9572165504</v>
      </c>
      <c r="J195" s="0" t="n">
        <v>10120.7046637187</v>
      </c>
      <c r="K195" s="0" t="n">
        <v>10548.5285405652</v>
      </c>
      <c r="L195" s="0" t="n">
        <v>12818.6798108342</v>
      </c>
      <c r="M195" s="0" t="n">
        <v>8857.12388959179</v>
      </c>
      <c r="N195" s="0" t="n">
        <v>5560.53452290854</v>
      </c>
      <c r="O195" s="0" t="n">
        <v>4845.60402775417</v>
      </c>
      <c r="P195" s="0" t="n">
        <v>6011.9165540875</v>
      </c>
    </row>
    <row r="196" customFormat="false" ht="15" hidden="false" customHeight="false" outlineLevel="0" collapsed="false">
      <c r="A196" s="0" t="n">
        <v>195</v>
      </c>
      <c r="B196" s="0" t="n">
        <v>10198.048445854</v>
      </c>
      <c r="C196" s="0" t="n">
        <v>9298.60513604307</v>
      </c>
      <c r="D196" s="0" t="n">
        <v>7522.40764851898</v>
      </c>
      <c r="E196" s="0" t="n">
        <v>7453.36290505745</v>
      </c>
      <c r="F196" s="0" t="n">
        <v>8336.66881795207</v>
      </c>
      <c r="G196" s="0" t="n">
        <v>10721.6570506954</v>
      </c>
      <c r="H196" s="0" t="n">
        <v>13322.0238728331</v>
      </c>
      <c r="I196" s="0" t="n">
        <v>11566.8835023113</v>
      </c>
      <c r="J196" s="0" t="n">
        <v>11120.3112453254</v>
      </c>
      <c r="K196" s="0" t="n">
        <v>11432.5248406162</v>
      </c>
      <c r="L196" s="0" t="n">
        <v>13022.4760967459</v>
      </c>
      <c r="M196" s="0" t="n">
        <v>9434.59874042051</v>
      </c>
      <c r="N196" s="0" t="n">
        <v>7129.97019760441</v>
      </c>
      <c r="O196" s="0" t="n">
        <v>6639.42196707172</v>
      </c>
      <c r="P196" s="0" t="n">
        <v>7579.23194406535</v>
      </c>
    </row>
    <row r="197" customFormat="false" ht="15" hidden="false" customHeight="false" outlineLevel="0" collapsed="false">
      <c r="A197" s="0" t="n">
        <v>196</v>
      </c>
      <c r="B197" s="0" t="n">
        <v>10533.6283528153</v>
      </c>
      <c r="C197" s="0" t="n">
        <v>9277.08584993004</v>
      </c>
      <c r="D197" s="0" t="n">
        <v>7995.33635161359</v>
      </c>
      <c r="E197" s="0" t="n">
        <v>8036.36238819935</v>
      </c>
      <c r="F197" s="0" t="n">
        <v>8803.71376125462</v>
      </c>
      <c r="G197" s="0" t="n">
        <v>10730.9050062144</v>
      </c>
      <c r="H197" s="0" t="n">
        <v>13600.5311687388</v>
      </c>
      <c r="I197" s="0" t="n">
        <v>12268.3376538104</v>
      </c>
      <c r="J197" s="0" t="n">
        <v>11945.0786517509</v>
      </c>
      <c r="K197" s="0" t="n">
        <v>12071.5251816739</v>
      </c>
      <c r="L197" s="0" t="n">
        <v>13175.5982806845</v>
      </c>
      <c r="M197" s="0" t="n">
        <v>9834.4116834907</v>
      </c>
      <c r="N197" s="0" t="n">
        <v>8141.26635690434</v>
      </c>
      <c r="O197" s="0" t="n">
        <v>7837.30961946583</v>
      </c>
      <c r="P197" s="0" t="n">
        <v>8514.40841404894</v>
      </c>
    </row>
    <row r="198" customFormat="false" ht="15" hidden="false" customHeight="false" outlineLevel="0" collapsed="false">
      <c r="A198" s="0" t="n">
        <v>197</v>
      </c>
      <c r="B198" s="0" t="n">
        <v>10772.4829179197</v>
      </c>
      <c r="C198" s="0" t="n">
        <v>9354.21614573733</v>
      </c>
      <c r="D198" s="0" t="n">
        <v>8381.8273980685</v>
      </c>
      <c r="E198" s="0" t="n">
        <v>8474.01651244739</v>
      </c>
      <c r="F198" s="0" t="n">
        <v>9134.31196589679</v>
      </c>
      <c r="G198" s="0" t="n">
        <v>10735.5442403347</v>
      </c>
      <c r="H198" s="0" t="n">
        <v>13991.8802669879</v>
      </c>
      <c r="I198" s="0" t="n">
        <v>12966.2880945882</v>
      </c>
      <c r="J198" s="0" t="n">
        <v>12671.2673478959</v>
      </c>
      <c r="K198" s="0" t="n">
        <v>12598.7213830446</v>
      </c>
      <c r="L198" s="0" t="n">
        <v>13306.697907473</v>
      </c>
      <c r="M198" s="0" t="n">
        <v>10262.0182090556</v>
      </c>
      <c r="N198" s="0" t="n">
        <v>8934.8404288282</v>
      </c>
      <c r="O198" s="0" t="n">
        <v>8703.8287322644</v>
      </c>
      <c r="P198" s="0" t="n">
        <v>9173.74821954136</v>
      </c>
    </row>
    <row r="199" customFormat="false" ht="15" hidden="false" customHeight="false" outlineLevel="0" collapsed="false">
      <c r="A199" s="0" t="n">
        <v>198</v>
      </c>
      <c r="B199" s="0" t="n">
        <v>10854.7421874908</v>
      </c>
      <c r="C199" s="0" t="n">
        <v>9394.17335646336</v>
      </c>
      <c r="D199" s="0" t="n">
        <v>8535.668451383</v>
      </c>
      <c r="E199" s="0" t="n">
        <v>8627.56526051728</v>
      </c>
      <c r="F199" s="0" t="n">
        <v>9228.68285656204</v>
      </c>
      <c r="G199" s="0" t="n">
        <v>10704.4968540892</v>
      </c>
      <c r="H199" s="0" t="n">
        <v>14221.0362646504</v>
      </c>
      <c r="I199" s="0" t="n">
        <v>13326.2382501524</v>
      </c>
      <c r="J199" s="0" t="n">
        <v>13025.0868748486</v>
      </c>
      <c r="K199" s="0" t="n">
        <v>12821.0713514588</v>
      </c>
      <c r="L199" s="0" t="n">
        <v>13343.7893113061</v>
      </c>
      <c r="M199" s="0" t="n">
        <v>10473.911341095</v>
      </c>
      <c r="N199" s="0" t="n">
        <v>9296.26313476689</v>
      </c>
      <c r="O199" s="0" t="n">
        <v>9064.25732762034</v>
      </c>
      <c r="P199" s="0" t="n">
        <v>9431.7210619412</v>
      </c>
    </row>
    <row r="200" customFormat="false" ht="15" hidden="false" customHeight="false" outlineLevel="0" collapsed="false">
      <c r="A200" s="0" t="n">
        <v>199</v>
      </c>
      <c r="B200" s="0" t="n">
        <v>10896.1381007433</v>
      </c>
      <c r="C200" s="0" t="n">
        <v>9401.19537334307</v>
      </c>
      <c r="D200" s="0" t="n">
        <v>8647.3031105219</v>
      </c>
      <c r="E200" s="0" t="n">
        <v>8737.57753082247</v>
      </c>
      <c r="F200" s="0" t="n">
        <v>9281.71058235046</v>
      </c>
      <c r="G200" s="0" t="n">
        <v>10637.7229585139</v>
      </c>
      <c r="H200" s="0" t="n">
        <v>14472.7471124519</v>
      </c>
      <c r="I200" s="0" t="n">
        <v>13696.5996161318</v>
      </c>
      <c r="J200" s="0" t="n">
        <v>13350.4993974812</v>
      </c>
      <c r="K200" s="0" t="n">
        <v>12990.0675090362</v>
      </c>
      <c r="L200" s="0" t="n">
        <v>13356.2538998857</v>
      </c>
      <c r="M200" s="0" t="n">
        <v>10652.8650024082</v>
      </c>
      <c r="N200" s="0" t="n">
        <v>9616.49526343126</v>
      </c>
      <c r="O200" s="0" t="n">
        <v>9368.3660690854</v>
      </c>
      <c r="P200" s="0" t="n">
        <v>9632.80461736254</v>
      </c>
    </row>
    <row r="201" customFormat="false" ht="15" hidden="false" customHeight="false" outlineLevel="0" collapsed="false">
      <c r="A201" s="0" t="n">
        <v>200</v>
      </c>
      <c r="B201" s="0" t="n">
        <v>10946.2791943693</v>
      </c>
      <c r="C201" s="0" t="n">
        <v>9371.78408811788</v>
      </c>
      <c r="D201" s="0" t="n">
        <v>8784.42352126132</v>
      </c>
      <c r="E201" s="0" t="n">
        <v>8890.07262657963</v>
      </c>
      <c r="F201" s="0" t="n">
        <v>9336.86720599079</v>
      </c>
      <c r="G201" s="0" t="n">
        <v>10488.8352313181</v>
      </c>
      <c r="H201" s="0" t="n">
        <v>14866.6904651759</v>
      </c>
      <c r="I201" s="0" t="n">
        <v>14295.3213927397</v>
      </c>
      <c r="J201" s="0" t="n">
        <v>13906.9062439072</v>
      </c>
      <c r="K201" s="0" t="n">
        <v>13265.3480499563</v>
      </c>
      <c r="L201" s="0" t="n">
        <v>13339.1852641413</v>
      </c>
      <c r="M201" s="0" t="n">
        <v>10869.8962559856</v>
      </c>
      <c r="N201" s="0" t="n">
        <v>10085.2462462816</v>
      </c>
      <c r="O201" s="0" t="n">
        <v>9872.0281460103</v>
      </c>
      <c r="P201" s="0" t="n">
        <v>9966.87003942517</v>
      </c>
    </row>
    <row r="202" customFormat="false" ht="15" hidden="false" customHeight="false" outlineLevel="0" collapsed="false">
      <c r="A202" s="0" t="n">
        <v>201</v>
      </c>
      <c r="B202" s="0" t="n">
        <v>10965.3705913922</v>
      </c>
      <c r="C202" s="0" t="n">
        <v>9427.96628158948</v>
      </c>
      <c r="D202" s="0" t="n">
        <v>8925.13033552429</v>
      </c>
      <c r="E202" s="0" t="n">
        <v>9022.81138121914</v>
      </c>
      <c r="F202" s="0" t="n">
        <v>9389.31191313194</v>
      </c>
      <c r="G202" s="0" t="n">
        <v>10349.1379539682</v>
      </c>
      <c r="H202" s="0" t="n">
        <v>15521.7404645187</v>
      </c>
      <c r="I202" s="0" t="n">
        <v>14965.0823605743</v>
      </c>
      <c r="J202" s="0" t="n">
        <v>14395.9631821636</v>
      </c>
      <c r="K202" s="0" t="n">
        <v>13457.5755940317</v>
      </c>
      <c r="L202" s="0" t="n">
        <v>13287.5853553328</v>
      </c>
      <c r="M202" s="0" t="n">
        <v>11216.190461603</v>
      </c>
      <c r="N202" s="0" t="n">
        <v>10505.8773185316</v>
      </c>
      <c r="O202" s="0" t="n">
        <v>10257.2027187773</v>
      </c>
      <c r="P202" s="0" t="n">
        <v>10246.6881777233</v>
      </c>
    </row>
    <row r="203" customFormat="false" ht="15" hidden="false" customHeight="false" outlineLevel="0" collapsed="false">
      <c r="A203" s="0" t="n">
        <v>202</v>
      </c>
      <c r="B203" s="0" t="n">
        <v>12471.0557502321</v>
      </c>
      <c r="C203" s="0" t="n">
        <v>12077.8067204255</v>
      </c>
      <c r="D203" s="0" t="n">
        <v>11270.1130907999</v>
      </c>
      <c r="E203" s="0" t="n">
        <v>11015.2205671375</v>
      </c>
      <c r="F203" s="0" t="n">
        <v>11161.3686710174</v>
      </c>
      <c r="G203" s="0" t="n">
        <v>11995.308638156</v>
      </c>
      <c r="H203" s="0" t="n">
        <v>19161.509173642</v>
      </c>
      <c r="I203" s="0" t="n">
        <v>17799.2467992995</v>
      </c>
      <c r="J203" s="0" t="n">
        <v>16227.2415134676</v>
      </c>
      <c r="K203" s="0" t="n">
        <v>14675.4193275954</v>
      </c>
      <c r="L203" s="0" t="n">
        <v>14465.0155571586</v>
      </c>
      <c r="M203" s="0" t="n">
        <v>14509.9889369798</v>
      </c>
      <c r="N203" s="0" t="n">
        <v>13035.2692344489</v>
      </c>
      <c r="O203" s="0" t="n">
        <v>12207.2949194902</v>
      </c>
      <c r="P203" s="0" t="n">
        <v>11852.6653616694</v>
      </c>
    </row>
    <row r="204" customFormat="false" ht="15" hidden="false" customHeight="false" outlineLevel="0" collapsed="false">
      <c r="A204" s="0" t="n">
        <v>203</v>
      </c>
      <c r="B204" s="0" t="n">
        <v>11192.3334541985</v>
      </c>
      <c r="C204" s="0" t="n">
        <v>8920.41401604952</v>
      </c>
      <c r="D204" s="0" t="n">
        <v>9183.26552303547</v>
      </c>
      <c r="E204" s="0" t="n">
        <v>9232.38516253243</v>
      </c>
      <c r="F204" s="0" t="n">
        <v>9443.03969171113</v>
      </c>
      <c r="G204" s="0" t="n">
        <v>9682.41151772713</v>
      </c>
      <c r="H204" s="0" t="n">
        <v>17371.4533074745</v>
      </c>
      <c r="I204" s="0" t="n">
        <v>16828.2381906115</v>
      </c>
      <c r="J204" s="0" t="n">
        <v>15190.6619483081</v>
      </c>
      <c r="K204" s="0" t="n">
        <v>13747.9568915436</v>
      </c>
      <c r="L204" s="0" t="n">
        <v>12928.1957655008</v>
      </c>
      <c r="M204" s="0" t="n">
        <v>11484.2262909641</v>
      </c>
      <c r="N204" s="0" t="n">
        <v>11178.673928566</v>
      </c>
      <c r="O204" s="0" t="n">
        <v>11088.2691375325</v>
      </c>
      <c r="P204" s="0" t="n">
        <v>11001.8261087963</v>
      </c>
    </row>
    <row r="205" customFormat="false" ht="15" hidden="false" customHeight="false" outlineLevel="0" collapsed="false">
      <c r="A205" s="0" t="n">
        <v>204</v>
      </c>
      <c r="B205" s="0" t="n">
        <v>10791.7579155442</v>
      </c>
      <c r="C205" s="0" t="n">
        <v>8820.81487652729</v>
      </c>
      <c r="D205" s="0" t="n">
        <v>9351.89280528286</v>
      </c>
      <c r="E205" s="0" t="n">
        <v>9495.14996473411</v>
      </c>
      <c r="F205" s="0" t="n">
        <v>9536.28982885426</v>
      </c>
      <c r="G205" s="0" t="n">
        <v>9159.13246154578</v>
      </c>
      <c r="H205" s="0" t="n">
        <v>17638.3968046183</v>
      </c>
      <c r="I205" s="0" t="n">
        <v>17313.7075641666</v>
      </c>
      <c r="J205" s="0" t="n">
        <v>15345.7153199761</v>
      </c>
      <c r="K205" s="0" t="n">
        <v>13707.2657060371</v>
      </c>
      <c r="L205" s="0" t="n">
        <v>12499.3329874523</v>
      </c>
      <c r="M205" s="0" t="n">
        <v>11057.6622042922</v>
      </c>
      <c r="N205" s="0" t="n">
        <v>11407.3701689607</v>
      </c>
      <c r="O205" s="0" t="n">
        <v>11362.0341883387</v>
      </c>
      <c r="P205" s="0" t="n">
        <v>11163.4090733709</v>
      </c>
    </row>
    <row r="206" customFormat="false" ht="15" hidden="false" customHeight="false" outlineLevel="0" collapsed="false">
      <c r="A206" s="0" t="n">
        <v>205</v>
      </c>
      <c r="B206" s="0" t="n">
        <v>9757.5301546295</v>
      </c>
      <c r="C206" s="0" t="n">
        <v>10354.0684681196</v>
      </c>
      <c r="D206" s="0" t="n">
        <v>6859.54974235062</v>
      </c>
      <c r="E206" s="0" t="n">
        <v>6699.28143032844</v>
      </c>
      <c r="F206" s="0" t="n">
        <v>7590.02523381666</v>
      </c>
      <c r="G206" s="0" t="n">
        <v>11914.0380652139</v>
      </c>
      <c r="H206" s="0" t="n">
        <v>13664.5324120881</v>
      </c>
      <c r="I206" s="0" t="n">
        <v>10318.4941013118</v>
      </c>
      <c r="J206" s="0" t="n">
        <v>9864.86775447072</v>
      </c>
      <c r="K206" s="0" t="n">
        <v>10394.3754248352</v>
      </c>
      <c r="L206" s="0" t="n">
        <v>14123.6668865581</v>
      </c>
      <c r="M206" s="0" t="n">
        <v>8392.36079562401</v>
      </c>
      <c r="N206" s="0" t="n">
        <v>3179.81922356873</v>
      </c>
      <c r="O206" s="0" t="n">
        <v>2575.06441203782</v>
      </c>
      <c r="P206" s="0" t="n">
        <v>3794.20732926865</v>
      </c>
    </row>
    <row r="207" customFormat="false" ht="15" hidden="false" customHeight="false" outlineLevel="0" collapsed="false">
      <c r="A207" s="0" t="n">
        <v>206</v>
      </c>
      <c r="B207" s="0" t="n">
        <v>11067.940572668</v>
      </c>
      <c r="C207" s="0" t="n">
        <v>10231.3699015281</v>
      </c>
      <c r="D207" s="0" t="n">
        <v>7780.73495394206</v>
      </c>
      <c r="E207" s="0" t="n">
        <v>7672.58912137442</v>
      </c>
      <c r="F207" s="0" t="n">
        <v>8825.27746220223</v>
      </c>
      <c r="G207" s="0" t="n">
        <v>12200.8994377571</v>
      </c>
      <c r="H207" s="0" t="n">
        <v>13947.9871555905</v>
      </c>
      <c r="I207" s="0" t="n">
        <v>11565.7541190182</v>
      </c>
      <c r="J207" s="0" t="n">
        <v>11088.0115293762</v>
      </c>
      <c r="K207" s="0" t="n">
        <v>11799.9203830662</v>
      </c>
      <c r="L207" s="0" t="n">
        <v>14479.0069319456</v>
      </c>
      <c r="M207" s="0" t="n">
        <v>9471.88464243645</v>
      </c>
      <c r="N207" s="0" t="n">
        <v>6122.34808857232</v>
      </c>
      <c r="O207" s="0" t="n">
        <v>5524.66022453849</v>
      </c>
      <c r="P207" s="0" t="n">
        <v>7012.29041639614</v>
      </c>
    </row>
    <row r="208" customFormat="false" ht="15" hidden="false" customHeight="false" outlineLevel="0" collapsed="false">
      <c r="A208" s="0" t="n">
        <v>207</v>
      </c>
      <c r="B208" s="0" t="n">
        <v>11846.1192226749</v>
      </c>
      <c r="C208" s="0" t="n">
        <v>10291.0273610863</v>
      </c>
      <c r="D208" s="0" t="n">
        <v>8565.63765344848</v>
      </c>
      <c r="E208" s="0" t="n">
        <v>8631.96607276351</v>
      </c>
      <c r="F208" s="0" t="n">
        <v>9731.80648080852</v>
      </c>
      <c r="G208" s="0" t="n">
        <v>12426.1422158871</v>
      </c>
      <c r="H208" s="0" t="n">
        <v>14257.3534273106</v>
      </c>
      <c r="I208" s="0" t="n">
        <v>12595.7602206742</v>
      </c>
      <c r="J208" s="0" t="n">
        <v>12305.4041263476</v>
      </c>
      <c r="K208" s="0" t="n">
        <v>12858.9914513344</v>
      </c>
      <c r="L208" s="0" t="n">
        <v>14784.7045348589</v>
      </c>
      <c r="M208" s="0" t="n">
        <v>10188.8289711298</v>
      </c>
      <c r="N208" s="0" t="n">
        <v>7926.84231158944</v>
      </c>
      <c r="O208" s="0" t="n">
        <v>7596.49869085366</v>
      </c>
      <c r="P208" s="0" t="n">
        <v>8822.6572324748</v>
      </c>
    </row>
    <row r="209" customFormat="false" ht="15" hidden="false" customHeight="false" outlineLevel="0" collapsed="false">
      <c r="A209" s="0" t="n">
        <v>208</v>
      </c>
      <c r="B209" s="0" t="n">
        <v>12211.2868380229</v>
      </c>
      <c r="C209" s="0" t="n">
        <v>10328.7290615463</v>
      </c>
      <c r="D209" s="0" t="n">
        <v>9136.18379955344</v>
      </c>
      <c r="E209" s="0" t="n">
        <v>9329.06963978589</v>
      </c>
      <c r="F209" s="0" t="n">
        <v>10279.8925888766</v>
      </c>
      <c r="G209" s="0" t="n">
        <v>12453.6672699313</v>
      </c>
      <c r="H209" s="0" t="n">
        <v>14531.3515410231</v>
      </c>
      <c r="I209" s="0" t="n">
        <v>13337.2612132953</v>
      </c>
      <c r="J209" s="0" t="n">
        <v>13201.5450673123</v>
      </c>
      <c r="K209" s="0" t="n">
        <v>13584.2930244917</v>
      </c>
      <c r="L209" s="0" t="n">
        <v>14976.3768182931</v>
      </c>
      <c r="M209" s="0" t="n">
        <v>10660.8571763123</v>
      </c>
      <c r="N209" s="0" t="n">
        <v>9061.26677769213</v>
      </c>
      <c r="O209" s="0" t="n">
        <v>8949.86257975113</v>
      </c>
      <c r="P209" s="0" t="n">
        <v>9876.06676068698</v>
      </c>
    </row>
    <row r="210" customFormat="false" ht="15" hidden="false" customHeight="false" outlineLevel="0" collapsed="false">
      <c r="A210" s="0" t="n">
        <v>209</v>
      </c>
      <c r="B210" s="0" t="n">
        <v>12533.2605906948</v>
      </c>
      <c r="C210" s="0" t="n">
        <v>10485.4361356864</v>
      </c>
      <c r="D210" s="0" t="n">
        <v>9615.50509984089</v>
      </c>
      <c r="E210" s="0" t="n">
        <v>9864.90001649397</v>
      </c>
      <c r="F210" s="0" t="n">
        <v>10701.490041447</v>
      </c>
      <c r="G210" s="0" t="n">
        <v>12529.717268727</v>
      </c>
      <c r="H210" s="0" t="n">
        <v>14970.6480272343</v>
      </c>
      <c r="I210" s="0" t="n">
        <v>14124.6319792343</v>
      </c>
      <c r="J210" s="0" t="n">
        <v>14059.4816859193</v>
      </c>
      <c r="K210" s="0" t="n">
        <v>14228.1671403937</v>
      </c>
      <c r="L210" s="0" t="n">
        <v>15211.8149543464</v>
      </c>
      <c r="M210" s="0" t="n">
        <v>11204.4386659149</v>
      </c>
      <c r="N210" s="0" t="n">
        <v>9983.39918811757</v>
      </c>
      <c r="O210" s="0" t="n">
        <v>9953.85909502195</v>
      </c>
      <c r="P210" s="0" t="n">
        <v>10655.1706083976</v>
      </c>
    </row>
    <row r="211" customFormat="false" ht="15" hidden="false" customHeight="false" outlineLevel="0" collapsed="false">
      <c r="A211" s="0" t="n">
        <v>210</v>
      </c>
      <c r="B211" s="0" t="n">
        <v>12651.3075935104</v>
      </c>
      <c r="C211" s="0" t="n">
        <v>10530.6005085452</v>
      </c>
      <c r="D211" s="0" t="n">
        <v>9797.7027549985</v>
      </c>
      <c r="E211" s="0" t="n">
        <v>10050.6348827543</v>
      </c>
      <c r="F211" s="0" t="n">
        <v>10826.7515724997</v>
      </c>
      <c r="G211" s="0" t="n">
        <v>12523.4918105834</v>
      </c>
      <c r="H211" s="0" t="n">
        <v>15182.6235209853</v>
      </c>
      <c r="I211" s="0" t="n">
        <v>14503.8180943194</v>
      </c>
      <c r="J211" s="0" t="n">
        <v>14444.9806360849</v>
      </c>
      <c r="K211" s="0" t="n">
        <v>14492.5848034701</v>
      </c>
      <c r="L211" s="0" t="n">
        <v>15292.3672011894</v>
      </c>
      <c r="M211" s="0" t="n">
        <v>11414.833441503</v>
      </c>
      <c r="N211" s="0" t="n">
        <v>10385.7726966686</v>
      </c>
      <c r="O211" s="0" t="n">
        <v>10359.0858521665</v>
      </c>
      <c r="P211" s="0" t="n">
        <v>10953.4537618386</v>
      </c>
    </row>
    <row r="212" customFormat="false" ht="15" hidden="false" customHeight="false" outlineLevel="0" collapsed="false">
      <c r="A212" s="0" t="n">
        <v>211</v>
      </c>
      <c r="B212" s="0" t="n">
        <v>12750.3485031489</v>
      </c>
      <c r="C212" s="0" t="n">
        <v>10571.1398177603</v>
      </c>
      <c r="D212" s="0" t="n">
        <v>9952.89058135292</v>
      </c>
      <c r="E212" s="0" t="n">
        <v>10209.7391242447</v>
      </c>
      <c r="F212" s="0" t="n">
        <v>10925.7794527234</v>
      </c>
      <c r="G212" s="0" t="n">
        <v>12502.0398775062</v>
      </c>
      <c r="H212" s="0" t="n">
        <v>15445.8659272211</v>
      </c>
      <c r="I212" s="0" t="n">
        <v>14920.6926900022</v>
      </c>
      <c r="J212" s="0" t="n">
        <v>14832.9130672702</v>
      </c>
      <c r="K212" s="0" t="n">
        <v>14734.531726673</v>
      </c>
      <c r="L212" s="0" t="n">
        <v>15377.5026933457</v>
      </c>
      <c r="M212" s="0" t="n">
        <v>11618.5947281744</v>
      </c>
      <c r="N212" s="0" t="n">
        <v>10767.7264947545</v>
      </c>
      <c r="O212" s="0" t="n">
        <v>10726.1183849972</v>
      </c>
      <c r="P212" s="0" t="n">
        <v>11213.9671250206</v>
      </c>
    </row>
    <row r="213" customFormat="false" ht="15" hidden="false" customHeight="false" outlineLevel="0" collapsed="false">
      <c r="A213" s="0" t="n">
        <v>212</v>
      </c>
      <c r="B213" s="0" t="n">
        <v>12891.7568318267</v>
      </c>
      <c r="C213" s="0" t="n">
        <v>10609.1423741358</v>
      </c>
      <c r="D213" s="0" t="n">
        <v>10176.7420863548</v>
      </c>
      <c r="E213" s="0" t="n">
        <v>10450.5589326529</v>
      </c>
      <c r="F213" s="0" t="n">
        <v>11058.3996381097</v>
      </c>
      <c r="G213" s="0" t="n">
        <v>12412.8441984706</v>
      </c>
      <c r="H213" s="0" t="n">
        <v>15868.8605642705</v>
      </c>
      <c r="I213" s="0" t="n">
        <v>15588.5089313302</v>
      </c>
      <c r="J213" s="0" t="n">
        <v>15506.4082445642</v>
      </c>
      <c r="K213" s="0" t="n">
        <v>15149.4833058474</v>
      </c>
      <c r="L213" s="0" t="n">
        <v>15482.3729399646</v>
      </c>
      <c r="M213" s="0" t="n">
        <v>11880.6781086169</v>
      </c>
      <c r="N213" s="0" t="n">
        <v>11341.0839175483</v>
      </c>
      <c r="O213" s="0" t="n">
        <v>11355.0195924207</v>
      </c>
      <c r="P213" s="0" t="n">
        <v>11657.7945064355</v>
      </c>
    </row>
    <row r="214" customFormat="false" ht="15" hidden="false" customHeight="false" outlineLevel="0" collapsed="false">
      <c r="A214" s="0" t="n">
        <v>213</v>
      </c>
      <c r="B214" s="0" t="n">
        <v>12990.2767186768</v>
      </c>
      <c r="C214" s="0" t="n">
        <v>10703.768234682</v>
      </c>
      <c r="D214" s="0" t="n">
        <v>10387.8823755269</v>
      </c>
      <c r="E214" s="0" t="n">
        <v>10661.7744204861</v>
      </c>
      <c r="F214" s="0" t="n">
        <v>11187.3432901527</v>
      </c>
      <c r="G214" s="0" t="n">
        <v>12334.2686432214</v>
      </c>
      <c r="H214" s="0" t="n">
        <v>16577.459041146</v>
      </c>
      <c r="I214" s="0" t="n">
        <v>16348.4505311251</v>
      </c>
      <c r="J214" s="0" t="n">
        <v>16138.4810785026</v>
      </c>
      <c r="K214" s="0" t="n">
        <v>15462.2867527016</v>
      </c>
      <c r="L214" s="0" t="n">
        <v>15541.6101927897</v>
      </c>
      <c r="M214" s="0" t="n">
        <v>12280.1546783606</v>
      </c>
      <c r="N214" s="0" t="n">
        <v>11847.8289202661</v>
      </c>
      <c r="O214" s="0" t="n">
        <v>11844.9530133455</v>
      </c>
      <c r="P214" s="0" t="n">
        <v>12030.8585842637</v>
      </c>
    </row>
    <row r="215" customFormat="false" ht="15" hidden="false" customHeight="false" outlineLevel="0" collapsed="false">
      <c r="A215" s="0" t="n">
        <v>214</v>
      </c>
      <c r="B215" s="0" t="n">
        <v>15420.4830015637</v>
      </c>
      <c r="C215" s="0" t="n">
        <v>14313.7675367097</v>
      </c>
      <c r="D215" s="0" t="n">
        <v>13654.2408524519</v>
      </c>
      <c r="E215" s="0" t="n">
        <v>13604.4021135696</v>
      </c>
      <c r="F215" s="0" t="n">
        <v>13954.0887184872</v>
      </c>
      <c r="G215" s="0" t="n">
        <v>15011.5110004495</v>
      </c>
      <c r="H215" s="0" t="n">
        <v>20989.5221400058</v>
      </c>
      <c r="I215" s="0" t="n">
        <v>19886.972299455</v>
      </c>
      <c r="J215" s="0" t="n">
        <v>18691.7145940921</v>
      </c>
      <c r="K215" s="0" t="n">
        <v>17489.8386084689</v>
      </c>
      <c r="L215" s="0" t="n">
        <v>17577.0787521007</v>
      </c>
      <c r="M215" s="0" t="n">
        <v>16458.4655651886</v>
      </c>
      <c r="N215" s="0" t="n">
        <v>15177.3315612457</v>
      </c>
      <c r="O215" s="0" t="n">
        <v>14625.6043903411</v>
      </c>
      <c r="P215" s="0" t="n">
        <v>14520.779800541</v>
      </c>
    </row>
    <row r="216" customFormat="false" ht="15" hidden="false" customHeight="false" outlineLevel="0" collapsed="false">
      <c r="A216" s="0" t="n">
        <v>215</v>
      </c>
      <c r="B216" s="0" t="n">
        <v>13323.8107260513</v>
      </c>
      <c r="C216" s="0" t="n">
        <v>10277.3014572134</v>
      </c>
      <c r="D216" s="0" t="n">
        <v>10715.4841974469</v>
      </c>
      <c r="E216" s="0" t="n">
        <v>10896.259316851</v>
      </c>
      <c r="F216" s="0" t="n">
        <v>11208.1884653493</v>
      </c>
      <c r="G216" s="0" t="n">
        <v>11520.9824717364</v>
      </c>
      <c r="H216" s="0" t="n">
        <v>18333.9847842794</v>
      </c>
      <c r="I216" s="0" t="n">
        <v>18495.8551524409</v>
      </c>
      <c r="J216" s="0" t="n">
        <v>17174.4135611271</v>
      </c>
      <c r="K216" s="0" t="n">
        <v>15983.3133673974</v>
      </c>
      <c r="L216" s="0" t="n">
        <v>15290.6318841721</v>
      </c>
      <c r="M216" s="0" t="n">
        <v>12741.4652546403</v>
      </c>
      <c r="N216" s="0" t="n">
        <v>12830.7786826326</v>
      </c>
      <c r="O216" s="0" t="n">
        <v>12890.4178058994</v>
      </c>
      <c r="P216" s="0" t="n">
        <v>12947.0662061308</v>
      </c>
    </row>
    <row r="217" customFormat="false" ht="15" hidden="false" customHeight="false" outlineLevel="0" collapsed="false">
      <c r="A217" s="0" t="n">
        <v>216</v>
      </c>
      <c r="B217" s="0" t="n">
        <v>12714.2727177911</v>
      </c>
      <c r="C217" s="0" t="n">
        <v>10384.5436105797</v>
      </c>
      <c r="D217" s="0" t="n">
        <v>11147.7258438494</v>
      </c>
      <c r="E217" s="0" t="n">
        <v>11322.7553312294</v>
      </c>
      <c r="F217" s="0" t="n">
        <v>11330.096866766</v>
      </c>
      <c r="G217" s="0" t="n">
        <v>10762.8747548906</v>
      </c>
      <c r="H217" s="0" t="n">
        <v>18701.4320123743</v>
      </c>
      <c r="I217" s="0" t="n">
        <v>18952.4149421948</v>
      </c>
      <c r="J217" s="0" t="n">
        <v>17275.5353433539</v>
      </c>
      <c r="K217" s="0" t="n">
        <v>15882.2449827563</v>
      </c>
      <c r="L217" s="0" t="n">
        <v>14684.6631081038</v>
      </c>
      <c r="M217" s="0" t="n">
        <v>12508.5255772854</v>
      </c>
      <c r="N217" s="0" t="n">
        <v>13310.0248084112</v>
      </c>
      <c r="O217" s="0" t="n">
        <v>13171.1030537268</v>
      </c>
      <c r="P217" s="0" t="n">
        <v>13059.5242583702</v>
      </c>
    </row>
    <row r="218" customFormat="false" ht="15" hidden="false" customHeight="false" outlineLevel="0" collapsed="false">
      <c r="A218" s="0" t="n">
        <v>217</v>
      </c>
      <c r="B218" s="0" t="n">
        <v>10683.0412656472</v>
      </c>
      <c r="C218" s="0" t="n">
        <v>10890.613283518</v>
      </c>
      <c r="D218" s="0" t="n">
        <v>7352.90102301393</v>
      </c>
      <c r="E218" s="0" t="n">
        <v>7253.2611247344</v>
      </c>
      <c r="F218" s="0" t="n">
        <v>8269.16033591545</v>
      </c>
      <c r="G218" s="0" t="n">
        <v>12958.9932968703</v>
      </c>
      <c r="H218" s="0" t="n">
        <v>14240.0644354256</v>
      </c>
      <c r="I218" s="0" t="n">
        <v>10889.1593013393</v>
      </c>
      <c r="J218" s="0" t="n">
        <v>10487.2452396583</v>
      </c>
      <c r="K218" s="0" t="n">
        <v>11189.9547290997</v>
      </c>
      <c r="L218" s="0" t="n">
        <v>15264.7067695335</v>
      </c>
      <c r="M218" s="0" t="n">
        <v>8653.07346958347</v>
      </c>
      <c r="N218" s="0" t="n">
        <v>3366.80380411658</v>
      </c>
      <c r="O218" s="0" t="n">
        <v>2819.75863838976</v>
      </c>
      <c r="P218" s="0" t="n">
        <v>4219.66155925724</v>
      </c>
    </row>
    <row r="219" customFormat="false" ht="15" hidden="false" customHeight="false" outlineLevel="0" collapsed="false">
      <c r="A219" s="0" t="n">
        <v>218</v>
      </c>
      <c r="B219" s="0" t="n">
        <v>12176.2851014885</v>
      </c>
      <c r="C219" s="0" t="n">
        <v>10927.2347795452</v>
      </c>
      <c r="D219" s="0" t="n">
        <v>8514.8743404204</v>
      </c>
      <c r="E219" s="0" t="n">
        <v>8511.58164037507</v>
      </c>
      <c r="F219" s="0" t="n">
        <v>9765.25687080875</v>
      </c>
      <c r="G219" s="0" t="n">
        <v>13388.4345889378</v>
      </c>
      <c r="H219" s="0" t="n">
        <v>14520.2330870312</v>
      </c>
      <c r="I219" s="0" t="n">
        <v>12139.8015390717</v>
      </c>
      <c r="J219" s="0" t="n">
        <v>11763.1097449323</v>
      </c>
      <c r="K219" s="0" t="n">
        <v>12701.6376473284</v>
      </c>
      <c r="L219" s="0" t="n">
        <v>15661.8212331886</v>
      </c>
      <c r="M219" s="0" t="n">
        <v>9926.78541008816</v>
      </c>
      <c r="N219" s="0" t="n">
        <v>6550.83642580207</v>
      </c>
      <c r="O219" s="0" t="n">
        <v>6063.04869563678</v>
      </c>
      <c r="P219" s="0" t="n">
        <v>7786.9983132082</v>
      </c>
    </row>
    <row r="220" customFormat="false" ht="15" hidden="false" customHeight="false" outlineLevel="0" collapsed="false">
      <c r="A220" s="0" t="n">
        <v>219</v>
      </c>
      <c r="B220" s="0" t="n">
        <v>13034.80657322</v>
      </c>
      <c r="C220" s="0" t="n">
        <v>11078.449005841</v>
      </c>
      <c r="D220" s="0" t="n">
        <v>9430.19392962172</v>
      </c>
      <c r="E220" s="0" t="n">
        <v>9585.68313520527</v>
      </c>
      <c r="F220" s="0" t="n">
        <v>10813.4722541505</v>
      </c>
      <c r="G220" s="0" t="n">
        <v>13692.3012233872</v>
      </c>
      <c r="H220" s="0" t="n">
        <v>14832.6276360582</v>
      </c>
      <c r="I220" s="0" t="n">
        <v>13244.8420417415</v>
      </c>
      <c r="J220" s="0" t="n">
        <v>13057.6785914927</v>
      </c>
      <c r="K220" s="0" t="n">
        <v>13795.8472519697</v>
      </c>
      <c r="L220" s="0" t="n">
        <v>15969.9814294529</v>
      </c>
      <c r="M220" s="0" t="n">
        <v>10713.6612542042</v>
      </c>
      <c r="N220" s="0" t="n">
        <v>8515.66642241502</v>
      </c>
      <c r="O220" s="0" t="n">
        <v>8306.64985178323</v>
      </c>
      <c r="P220" s="0" t="n">
        <v>9745.35827490543</v>
      </c>
    </row>
    <row r="221" customFormat="false" ht="15" hidden="false" customHeight="false" outlineLevel="0" collapsed="false">
      <c r="A221" s="0" t="n">
        <v>220</v>
      </c>
      <c r="B221" s="0" t="n">
        <v>13463.4667521092</v>
      </c>
      <c r="C221" s="0" t="n">
        <v>11158.0582401376</v>
      </c>
      <c r="D221" s="0" t="n">
        <v>10038.2947373771</v>
      </c>
      <c r="E221" s="0" t="n">
        <v>10358.218679355</v>
      </c>
      <c r="F221" s="0" t="n">
        <v>11441.3188861054</v>
      </c>
      <c r="G221" s="0" t="n">
        <v>13754.6226654862</v>
      </c>
      <c r="H221" s="0" t="n">
        <v>15136.4932185283</v>
      </c>
      <c r="I221" s="0" t="n">
        <v>14039.021194425</v>
      </c>
      <c r="J221" s="0" t="n">
        <v>14051.5468480723</v>
      </c>
      <c r="K221" s="0" t="n">
        <v>14652.2796380457</v>
      </c>
      <c r="L221" s="0" t="n">
        <v>16221.5199509871</v>
      </c>
      <c r="M221" s="0" t="n">
        <v>11269.5385696805</v>
      </c>
      <c r="N221" s="0" t="n">
        <v>9751.46212373304</v>
      </c>
      <c r="O221" s="0" t="n">
        <v>9804.11795037384</v>
      </c>
      <c r="P221" s="0" t="n">
        <v>10925.7431456158</v>
      </c>
    </row>
    <row r="222" customFormat="false" ht="15" hidden="false" customHeight="false" outlineLevel="0" collapsed="false">
      <c r="A222" s="0" t="n">
        <v>221</v>
      </c>
      <c r="B222" s="0" t="n">
        <v>13882.0100789952</v>
      </c>
      <c r="C222" s="0" t="n">
        <v>11374.073205758</v>
      </c>
      <c r="D222" s="0" t="n">
        <v>10604.4813628644</v>
      </c>
      <c r="E222" s="0" t="n">
        <v>10974.8654702189</v>
      </c>
      <c r="F222" s="0" t="n">
        <v>11943.1737959409</v>
      </c>
      <c r="G222" s="0" t="n">
        <v>13915.0701576751</v>
      </c>
      <c r="H222" s="0" t="n">
        <v>15598.4241375013</v>
      </c>
      <c r="I222" s="0" t="n">
        <v>14891.5097576868</v>
      </c>
      <c r="J222" s="0" t="n">
        <v>15019.6469386491</v>
      </c>
      <c r="K222" s="0" t="n">
        <v>15381.8583688991</v>
      </c>
      <c r="L222" s="0" t="n">
        <v>16591.4674610792</v>
      </c>
      <c r="M222" s="0" t="n">
        <v>11890.0105841106</v>
      </c>
      <c r="N222" s="0" t="n">
        <v>10763.3051323879</v>
      </c>
      <c r="O222" s="0" t="n">
        <v>10904.9636341543</v>
      </c>
      <c r="P222" s="0" t="n">
        <v>11803.2938212325</v>
      </c>
    </row>
    <row r="223" customFormat="false" ht="15" hidden="false" customHeight="false" outlineLevel="0" collapsed="false">
      <c r="A223" s="0" t="n">
        <v>222</v>
      </c>
      <c r="B223" s="0" t="n">
        <v>14028.062108207</v>
      </c>
      <c r="C223" s="0" t="n">
        <v>11429.7906581248</v>
      </c>
      <c r="D223" s="0" t="n">
        <v>10804.6395633484</v>
      </c>
      <c r="E223" s="0" t="n">
        <v>11187.6665269761</v>
      </c>
      <c r="F223" s="0" t="n">
        <v>12094.2267082708</v>
      </c>
      <c r="G223" s="0" t="n">
        <v>13936.1121109043</v>
      </c>
      <c r="H223" s="0" t="n">
        <v>15795.6690542328</v>
      </c>
      <c r="I223" s="0" t="n">
        <v>15273.7711334451</v>
      </c>
      <c r="J223" s="0" t="n">
        <v>15419.093873084</v>
      </c>
      <c r="K223" s="0" t="n">
        <v>15679.6936753671</v>
      </c>
      <c r="L223" s="0" t="n">
        <v>16706.1250275752</v>
      </c>
      <c r="M223" s="0" t="n">
        <v>12103.803856068</v>
      </c>
      <c r="N223" s="0" t="n">
        <v>11183.5353473487</v>
      </c>
      <c r="O223" s="0" t="n">
        <v>11332.6756626041</v>
      </c>
      <c r="P223" s="0" t="n">
        <v>12124.8904058049</v>
      </c>
    </row>
    <row r="224" customFormat="false" ht="15" hidden="false" customHeight="false" outlineLevel="0" collapsed="false">
      <c r="A224" s="0" t="n">
        <v>223</v>
      </c>
      <c r="B224" s="0" t="n">
        <v>14176.5377236799</v>
      </c>
      <c r="C224" s="0" t="n">
        <v>11511.6386597799</v>
      </c>
      <c r="D224" s="0" t="n">
        <v>11002.1834651935</v>
      </c>
      <c r="E224" s="0" t="n">
        <v>11385.2280123087</v>
      </c>
      <c r="F224" s="0" t="n">
        <v>12233.0219783782</v>
      </c>
      <c r="G224" s="0" t="n">
        <v>13958.6973500712</v>
      </c>
      <c r="H224" s="0" t="n">
        <v>16098.8842210916</v>
      </c>
      <c r="I224" s="0" t="n">
        <v>15743.4997761946</v>
      </c>
      <c r="J224" s="0" t="n">
        <v>15861.6381411957</v>
      </c>
      <c r="K224" s="0" t="n">
        <v>15995.3215985966</v>
      </c>
      <c r="L224" s="0" t="n">
        <v>16859.4957713027</v>
      </c>
      <c r="M224" s="0" t="n">
        <v>12344.272410511</v>
      </c>
      <c r="N224" s="0" t="n">
        <v>11617.0397022979</v>
      </c>
      <c r="O224" s="0" t="n">
        <v>11747.7350706801</v>
      </c>
      <c r="P224" s="0" t="n">
        <v>12434.6367595006</v>
      </c>
    </row>
    <row r="225" customFormat="false" ht="15" hidden="false" customHeight="false" outlineLevel="0" collapsed="false">
      <c r="A225" s="0" t="n">
        <v>224</v>
      </c>
      <c r="B225" s="0" t="n">
        <v>14351.7734617587</v>
      </c>
      <c r="C225" s="0" t="n">
        <v>11581.2320843643</v>
      </c>
      <c r="D225" s="0" t="n">
        <v>11270.3491733395</v>
      </c>
      <c r="E225" s="0" t="n">
        <v>11662.723358264</v>
      </c>
      <c r="F225" s="0" t="n">
        <v>12395.2387863982</v>
      </c>
      <c r="G225" s="0" t="n">
        <v>13887.5888462122</v>
      </c>
      <c r="H225" s="0" t="n">
        <v>16549.6312673325</v>
      </c>
      <c r="I225" s="0" t="n">
        <v>16473.2203143892</v>
      </c>
      <c r="J225" s="0" t="n">
        <v>16623.8406495097</v>
      </c>
      <c r="K225" s="0" t="n">
        <v>16491.0178262115</v>
      </c>
      <c r="L225" s="0" t="n">
        <v>17036.1147305056</v>
      </c>
      <c r="M225" s="0" t="n">
        <v>12632.1570013866</v>
      </c>
      <c r="N225" s="0" t="n">
        <v>12261.5274197477</v>
      </c>
      <c r="O225" s="0" t="n">
        <v>12442.5493772813</v>
      </c>
      <c r="P225" s="0" t="n">
        <v>12918.6045386664</v>
      </c>
    </row>
    <row r="226" customFormat="false" ht="15" hidden="false" customHeight="false" outlineLevel="0" collapsed="false">
      <c r="A226" s="0" t="n">
        <v>225</v>
      </c>
      <c r="B226" s="0" t="n">
        <v>14561.6882076304</v>
      </c>
      <c r="C226" s="0" t="n">
        <v>11692.0430622634</v>
      </c>
      <c r="D226" s="0" t="n">
        <v>11532.9191832857</v>
      </c>
      <c r="E226" s="0" t="n">
        <v>11951.7280136578</v>
      </c>
      <c r="F226" s="0" t="n">
        <v>12610.8824148992</v>
      </c>
      <c r="G226" s="0" t="n">
        <v>13888.398543245</v>
      </c>
      <c r="H226" s="0" t="n">
        <v>17222.5948193044</v>
      </c>
      <c r="I226" s="0" t="n">
        <v>17262.2747280193</v>
      </c>
      <c r="J226" s="0" t="n">
        <v>17346.0120607512</v>
      </c>
      <c r="K226" s="0" t="n">
        <v>16927.959548499</v>
      </c>
      <c r="L226" s="0" t="n">
        <v>17234.1569297928</v>
      </c>
      <c r="M226" s="0" t="n">
        <v>13025.6791169907</v>
      </c>
      <c r="N226" s="0" t="n">
        <v>12819.469056029</v>
      </c>
      <c r="O226" s="0" t="n">
        <v>13022.2582235969</v>
      </c>
      <c r="P226" s="0" t="n">
        <v>13398.0904099768</v>
      </c>
    </row>
    <row r="227" customFormat="false" ht="15" hidden="false" customHeight="false" outlineLevel="0" collapsed="false">
      <c r="A227" s="0" t="n">
        <v>226</v>
      </c>
      <c r="B227" s="0" t="n">
        <v>14806.634732025</v>
      </c>
      <c r="C227" s="0" t="n">
        <v>11687.1906276673</v>
      </c>
      <c r="D227" s="0" t="n">
        <v>11509.9380565075</v>
      </c>
      <c r="E227" s="0" t="n">
        <v>12045.3238387856</v>
      </c>
      <c r="F227" s="0" t="n">
        <v>12789.948928477</v>
      </c>
      <c r="G227" s="0" t="n">
        <v>13598.7902192274</v>
      </c>
      <c r="H227" s="0" t="n">
        <v>18777.4072936797</v>
      </c>
      <c r="I227" s="0" t="n">
        <v>18158.0815278742</v>
      </c>
      <c r="J227" s="0" t="n">
        <v>17613.7436545776</v>
      </c>
      <c r="K227" s="0" t="n">
        <v>17140.3893903392</v>
      </c>
      <c r="L227" s="0" t="n">
        <v>17149.9627969804</v>
      </c>
      <c r="M227" s="0" t="n">
        <v>13851.7338954194</v>
      </c>
      <c r="N227" s="0" t="n">
        <v>13089.540070556</v>
      </c>
      <c r="O227" s="0" t="n">
        <v>13381.8558863705</v>
      </c>
      <c r="P227" s="0" t="n">
        <v>13907.4435344839</v>
      </c>
    </row>
    <row r="228" customFormat="false" ht="15" hidden="false" customHeight="false" outlineLevel="0" collapsed="false">
      <c r="A228" s="0" t="n">
        <v>227</v>
      </c>
      <c r="B228" s="0" t="n">
        <v>14968.4853594291</v>
      </c>
      <c r="C228" s="0" t="n">
        <v>11370.2245686572</v>
      </c>
      <c r="D228" s="0" t="n">
        <v>11951.1847684066</v>
      </c>
      <c r="E228" s="0" t="n">
        <v>12251.2983755732</v>
      </c>
      <c r="F228" s="0" t="n">
        <v>12668.0000008592</v>
      </c>
      <c r="G228" s="0" t="n">
        <v>13012.3501876006</v>
      </c>
      <c r="H228" s="0" t="n">
        <v>18960.1432667141</v>
      </c>
      <c r="I228" s="0" t="n">
        <v>19552.0176053224</v>
      </c>
      <c r="J228" s="0" t="n">
        <v>18534.9962254381</v>
      </c>
      <c r="K228" s="0" t="n">
        <v>17623.4294673906</v>
      </c>
      <c r="L228" s="0" t="n">
        <v>16995.4831943406</v>
      </c>
      <c r="M228" s="0" t="n">
        <v>13730.7066847912</v>
      </c>
      <c r="N228" s="0" t="n">
        <v>14145.5373057289</v>
      </c>
      <c r="O228" s="0" t="n">
        <v>14201.6578428973</v>
      </c>
      <c r="P228" s="0" t="n">
        <v>14466.3814097114</v>
      </c>
    </row>
    <row r="229" customFormat="false" ht="15" hidden="false" customHeight="false" outlineLevel="0" collapsed="false">
      <c r="A229" s="0" t="n">
        <v>228</v>
      </c>
      <c r="B229" s="0" t="n">
        <v>14545.0827724296</v>
      </c>
      <c r="C229" s="0" t="n">
        <v>11594.4126596948</v>
      </c>
      <c r="D229" s="0" t="n">
        <v>12481.0831178352</v>
      </c>
      <c r="E229" s="0" t="n">
        <v>12727.672271482</v>
      </c>
      <c r="F229" s="0" t="n">
        <v>12678.2319788181</v>
      </c>
      <c r="G229" s="0" t="n">
        <v>12115.0509267415</v>
      </c>
      <c r="H229" s="0" t="n">
        <v>19448.9677937842</v>
      </c>
      <c r="I229" s="0" t="n">
        <v>20087.2508062486</v>
      </c>
      <c r="J229" s="0" t="n">
        <v>18767.4404304533</v>
      </c>
      <c r="K229" s="0" t="n">
        <v>17656.9892083514</v>
      </c>
      <c r="L229" s="0" t="n">
        <v>16431.8484642409</v>
      </c>
      <c r="M229" s="0" t="n">
        <v>13606.3039637825</v>
      </c>
      <c r="N229" s="0" t="n">
        <v>14562.7804972001</v>
      </c>
      <c r="O229" s="0" t="n">
        <v>14595.948290119</v>
      </c>
      <c r="P229" s="0" t="n">
        <v>14668.4983664526</v>
      </c>
    </row>
    <row r="230" customFormat="false" ht="15" hidden="false" customHeight="false" outlineLevel="0" collapsed="false">
      <c r="A230" s="0" t="n">
        <v>229</v>
      </c>
      <c r="B230" s="0" t="n">
        <v>11372.7915889096</v>
      </c>
      <c r="C230" s="0" t="n">
        <v>11303.1636644317</v>
      </c>
      <c r="D230" s="0" t="n">
        <v>7690.29513408666</v>
      </c>
      <c r="E230" s="0" t="n">
        <v>7654.93322444374</v>
      </c>
      <c r="F230" s="0" t="n">
        <v>8766.95423461282</v>
      </c>
      <c r="G230" s="0" t="n">
        <v>13810.6092658937</v>
      </c>
      <c r="H230" s="0" t="n">
        <v>14772.1103312424</v>
      </c>
      <c r="I230" s="0" t="n">
        <v>11486.6349162877</v>
      </c>
      <c r="J230" s="0" t="n">
        <v>11088.2080851615</v>
      </c>
      <c r="K230" s="0" t="n">
        <v>11802.0704531013</v>
      </c>
      <c r="L230" s="0" t="n">
        <v>16143.2540116991</v>
      </c>
      <c r="M230" s="0" t="n">
        <v>8888.91692459718</v>
      </c>
      <c r="N230" s="0" t="n">
        <v>3566.55589239998</v>
      </c>
      <c r="O230" s="0" t="n">
        <v>3003.58013093386</v>
      </c>
      <c r="P230" s="0" t="n">
        <v>4462.15288195588</v>
      </c>
    </row>
    <row r="231" customFormat="false" ht="15" hidden="false" customHeight="false" outlineLevel="0" collapsed="false">
      <c r="A231" s="0" t="n">
        <v>230</v>
      </c>
      <c r="B231" s="0" t="n">
        <v>13072.364716779</v>
      </c>
      <c r="C231" s="0" t="n">
        <v>11492.5293515248</v>
      </c>
      <c r="D231" s="0" t="n">
        <v>9094.08567257584</v>
      </c>
      <c r="E231" s="0" t="n">
        <v>9190.8334927664</v>
      </c>
      <c r="F231" s="0" t="n">
        <v>10567.5075601082</v>
      </c>
      <c r="G231" s="0" t="n">
        <v>14353.3248466617</v>
      </c>
      <c r="H231" s="0" t="n">
        <v>14883.3217979083</v>
      </c>
      <c r="I231" s="0" t="n">
        <v>12510.5967002791</v>
      </c>
      <c r="J231" s="0" t="n">
        <v>12275.0571358027</v>
      </c>
      <c r="K231" s="0" t="n">
        <v>13448.6215825394</v>
      </c>
      <c r="L231" s="0" t="n">
        <v>16569.5944544431</v>
      </c>
      <c r="M231" s="0" t="n">
        <v>10250.3782330197</v>
      </c>
      <c r="N231" s="0" t="n">
        <v>6877.83748087809</v>
      </c>
      <c r="O231" s="0" t="n">
        <v>6534.9376395393</v>
      </c>
      <c r="P231" s="0" t="n">
        <v>8479.74450877225</v>
      </c>
    </row>
    <row r="232" customFormat="false" ht="15" hidden="false" customHeight="false" outlineLevel="0" collapsed="false">
      <c r="A232" s="0" t="n">
        <v>231</v>
      </c>
      <c r="B232" s="0" t="n">
        <v>13991.4467701969</v>
      </c>
      <c r="C232" s="0" t="n">
        <v>11715.5655474909</v>
      </c>
      <c r="D232" s="0" t="n">
        <v>10145.7803286296</v>
      </c>
      <c r="E232" s="0" t="n">
        <v>10372.9722501174</v>
      </c>
      <c r="F232" s="0" t="n">
        <v>11695.889456004</v>
      </c>
      <c r="G232" s="0" t="n">
        <v>14684.3783626907</v>
      </c>
      <c r="H232" s="0" t="n">
        <v>15215.5747262926</v>
      </c>
      <c r="I232" s="0" t="n">
        <v>13672.5304275825</v>
      </c>
      <c r="J232" s="0" t="n">
        <v>13562.0569253081</v>
      </c>
      <c r="K232" s="0" t="n">
        <v>14510.3108434465</v>
      </c>
      <c r="L232" s="0" t="n">
        <v>16864.9015605061</v>
      </c>
      <c r="M232" s="0" t="n">
        <v>11118.5910980103</v>
      </c>
      <c r="N232" s="0" t="n">
        <v>8988.24183240209</v>
      </c>
      <c r="O232" s="0" t="n">
        <v>8871.39028274892</v>
      </c>
      <c r="P232" s="0" t="n">
        <v>10519.583995248</v>
      </c>
    </row>
    <row r="233" customFormat="false" ht="15" hidden="false" customHeight="false" outlineLevel="0" collapsed="false">
      <c r="A233" s="0" t="n">
        <v>232</v>
      </c>
      <c r="B233" s="0" t="n">
        <v>14463.8331575052</v>
      </c>
      <c r="C233" s="0" t="n">
        <v>11889.2998439655</v>
      </c>
      <c r="D233" s="0" t="n">
        <v>10823.3956530544</v>
      </c>
      <c r="E233" s="0" t="n">
        <v>11197.4280980646</v>
      </c>
      <c r="F233" s="0" t="n">
        <v>12397.9057254975</v>
      </c>
      <c r="G233" s="0" t="n">
        <v>14783.488884324</v>
      </c>
      <c r="H233" s="0" t="n">
        <v>15551.2569553212</v>
      </c>
      <c r="I233" s="0" t="n">
        <v>14536.1581692811</v>
      </c>
      <c r="J233" s="0" t="n">
        <v>14692.6437826789</v>
      </c>
      <c r="K233" s="0" t="n">
        <v>15428.9404813032</v>
      </c>
      <c r="L233" s="0" t="n">
        <v>17157.058528466</v>
      </c>
      <c r="M233" s="0" t="n">
        <v>11774.3054357089</v>
      </c>
      <c r="N233" s="0" t="n">
        <v>10352.8627363748</v>
      </c>
      <c r="O233" s="0" t="n">
        <v>10516.8167734846</v>
      </c>
      <c r="P233" s="0" t="n">
        <v>11810.0170696041</v>
      </c>
    </row>
    <row r="234" customFormat="false" ht="15" hidden="false" customHeight="false" outlineLevel="0" collapsed="false">
      <c r="A234" s="0" t="n">
        <v>233</v>
      </c>
      <c r="B234" s="0" t="n">
        <v>14919.0264474674</v>
      </c>
      <c r="C234" s="0" t="n">
        <v>12129.8142112218</v>
      </c>
      <c r="D234" s="0" t="n">
        <v>11429.2829719955</v>
      </c>
      <c r="E234" s="0" t="n">
        <v>11883.0580377646</v>
      </c>
      <c r="F234" s="0" t="n">
        <v>12943.2338000354</v>
      </c>
      <c r="G234" s="0" t="n">
        <v>14998.6157734126</v>
      </c>
      <c r="H234" s="0" t="n">
        <v>16054.7320946335</v>
      </c>
      <c r="I234" s="0" t="n">
        <v>15462.4493820359</v>
      </c>
      <c r="J234" s="0" t="n">
        <v>15718.5503435079</v>
      </c>
      <c r="K234" s="0" t="n">
        <v>16241.636593957</v>
      </c>
      <c r="L234" s="0" t="n">
        <v>17606.4923459189</v>
      </c>
      <c r="M234" s="0" t="n">
        <v>12438.0160852085</v>
      </c>
      <c r="N234" s="0" t="n">
        <v>11415.5414801321</v>
      </c>
      <c r="O234" s="0" t="n">
        <v>11688.3654044197</v>
      </c>
      <c r="P234" s="0" t="n">
        <v>12733.2456892588</v>
      </c>
    </row>
    <row r="235" customFormat="false" ht="15" hidden="false" customHeight="false" outlineLevel="0" collapsed="false">
      <c r="A235" s="0" t="n">
        <v>234</v>
      </c>
      <c r="B235" s="0" t="n">
        <v>15086.0124299262</v>
      </c>
      <c r="C235" s="0" t="n">
        <v>12176.3430523268</v>
      </c>
      <c r="D235" s="0" t="n">
        <v>11625.0820054611</v>
      </c>
      <c r="E235" s="0" t="n">
        <v>12104.5336098444</v>
      </c>
      <c r="F235" s="0" t="n">
        <v>13103.1333191334</v>
      </c>
      <c r="G235" s="0" t="n">
        <v>15042.3164206684</v>
      </c>
      <c r="H235" s="0" t="n">
        <v>16245.1795170176</v>
      </c>
      <c r="I235" s="0" t="n">
        <v>15834.636262496</v>
      </c>
      <c r="J235" s="0" t="n">
        <v>16129.5813837067</v>
      </c>
      <c r="K235" s="0" t="n">
        <v>16558.7207870998</v>
      </c>
      <c r="L235" s="0" t="n">
        <v>17753.2485719893</v>
      </c>
      <c r="M235" s="0" t="n">
        <v>12660.4039379269</v>
      </c>
      <c r="N235" s="0" t="n">
        <v>11821.6129636095</v>
      </c>
      <c r="O235" s="0" t="n">
        <v>12101.906068249</v>
      </c>
      <c r="P235" s="0" t="n">
        <v>13045.8692369288</v>
      </c>
    </row>
    <row r="236" customFormat="false" ht="15" hidden="false" customHeight="false" outlineLevel="0" collapsed="false">
      <c r="A236" s="0" t="n">
        <v>235</v>
      </c>
      <c r="B236" s="0" t="n">
        <v>15249.306546678</v>
      </c>
      <c r="C236" s="0" t="n">
        <v>12244.1643918225</v>
      </c>
      <c r="D236" s="0" t="n">
        <v>11821.585718234</v>
      </c>
      <c r="E236" s="0" t="n">
        <v>12302.5802161059</v>
      </c>
      <c r="F236" s="0" t="n">
        <v>13246.9992865858</v>
      </c>
      <c r="G236" s="0" t="n">
        <v>15071.3574603154</v>
      </c>
      <c r="H236" s="0" t="n">
        <v>16525.0005016074</v>
      </c>
      <c r="I236" s="0" t="n">
        <v>16302.3727726749</v>
      </c>
      <c r="J236" s="0" t="n">
        <v>16583.4438621576</v>
      </c>
      <c r="K236" s="0" t="n">
        <v>16900.6716389991</v>
      </c>
      <c r="L236" s="0" t="n">
        <v>17933.5715894664</v>
      </c>
      <c r="M236" s="0" t="n">
        <v>12876.7012150509</v>
      </c>
      <c r="N236" s="0" t="n">
        <v>12248.4354529593</v>
      </c>
      <c r="O236" s="0" t="n">
        <v>12521.5893234295</v>
      </c>
      <c r="P236" s="0" t="n">
        <v>13364.3326248931</v>
      </c>
    </row>
    <row r="237" customFormat="false" ht="15" hidden="false" customHeight="false" outlineLevel="0" collapsed="false">
      <c r="A237" s="0" t="n">
        <v>236</v>
      </c>
      <c r="B237" s="0" t="n">
        <v>15474.1886933449</v>
      </c>
      <c r="C237" s="0" t="n">
        <v>12319.9885555495</v>
      </c>
      <c r="D237" s="0" t="n">
        <v>12106.2657630315</v>
      </c>
      <c r="E237" s="0" t="n">
        <v>12604.2306640342</v>
      </c>
      <c r="F237" s="0" t="n">
        <v>13438.8979097822</v>
      </c>
      <c r="G237" s="0" t="n">
        <v>15024.3161312011</v>
      </c>
      <c r="H237" s="0" t="n">
        <v>16957.2798823731</v>
      </c>
      <c r="I237" s="0" t="n">
        <v>17053.3374454195</v>
      </c>
      <c r="J237" s="0" t="n">
        <v>17400.3230436745</v>
      </c>
      <c r="K237" s="0" t="n">
        <v>17460.284924992</v>
      </c>
      <c r="L237" s="0" t="n">
        <v>18182.9228335453</v>
      </c>
      <c r="M237" s="0" t="n">
        <v>13152.5352113599</v>
      </c>
      <c r="N237" s="0" t="n">
        <v>12903.6535764207</v>
      </c>
      <c r="O237" s="0" t="n">
        <v>13240.2162991281</v>
      </c>
      <c r="P237" s="0" t="n">
        <v>13874.1102899779</v>
      </c>
    </row>
    <row r="238" customFormat="false" ht="15" hidden="false" customHeight="false" outlineLevel="0" collapsed="false">
      <c r="A238" s="0" t="n">
        <v>237</v>
      </c>
      <c r="B238" s="0" t="n">
        <v>15763.101662155</v>
      </c>
      <c r="C238" s="0" t="n">
        <v>12459.7701088687</v>
      </c>
      <c r="D238" s="0" t="n">
        <v>12418.0735121343</v>
      </c>
      <c r="E238" s="0" t="n">
        <v>12952.9534610178</v>
      </c>
      <c r="F238" s="0" t="n">
        <v>13716.5554755741</v>
      </c>
      <c r="G238" s="0" t="n">
        <v>15078.3399688361</v>
      </c>
      <c r="H238" s="0" t="n">
        <v>17604.7318711369</v>
      </c>
      <c r="I238" s="0" t="n">
        <v>17848.1460525345</v>
      </c>
      <c r="J238" s="0" t="n">
        <v>18175.8271189185</v>
      </c>
      <c r="K238" s="0" t="n">
        <v>17980.8312453499</v>
      </c>
      <c r="L238" s="0" t="n">
        <v>18475.322017786</v>
      </c>
      <c r="M238" s="0" t="n">
        <v>13548.5709219571</v>
      </c>
      <c r="N238" s="0" t="n">
        <v>13508.0561671226</v>
      </c>
      <c r="O238" s="0" t="n">
        <v>13877.6540683145</v>
      </c>
      <c r="P238" s="0" t="n">
        <v>14424.8799009443</v>
      </c>
    </row>
    <row r="239" customFormat="false" ht="15" hidden="false" customHeight="false" outlineLevel="0" collapsed="false">
      <c r="A239" s="0" t="n">
        <v>238</v>
      </c>
      <c r="B239" s="0" t="n">
        <v>16045.9022303123</v>
      </c>
      <c r="C239" s="0" t="n">
        <v>12425.4212684239</v>
      </c>
      <c r="D239" s="0" t="n">
        <v>12383.9158127765</v>
      </c>
      <c r="E239" s="0" t="n">
        <v>13059.3431016404</v>
      </c>
      <c r="F239" s="0" t="n">
        <v>13896.8419392673</v>
      </c>
      <c r="G239" s="0" t="n">
        <v>14659.0284985703</v>
      </c>
      <c r="H239" s="0" t="n">
        <v>19341.6772846575</v>
      </c>
      <c r="I239" s="0" t="n">
        <v>18901.0571763638</v>
      </c>
      <c r="J239" s="0" t="n">
        <v>18580.2171148745</v>
      </c>
      <c r="K239" s="0" t="n">
        <v>18338.3871803037</v>
      </c>
      <c r="L239" s="0" t="n">
        <v>18439.1834353564</v>
      </c>
      <c r="M239" s="0" t="n">
        <v>14500.292089571</v>
      </c>
      <c r="N239" s="0" t="n">
        <v>13911.374546123</v>
      </c>
      <c r="O239" s="0" t="n">
        <v>14381.931046469</v>
      </c>
      <c r="P239" s="0" t="n">
        <v>15050.2863489663</v>
      </c>
    </row>
    <row r="240" customFormat="false" ht="15" hidden="false" customHeight="false" outlineLevel="0" collapsed="false">
      <c r="A240" s="0" t="n">
        <v>239</v>
      </c>
      <c r="B240" s="0" t="n">
        <v>16224.1817928987</v>
      </c>
      <c r="C240" s="0" t="n">
        <v>12374.2914518757</v>
      </c>
      <c r="D240" s="0" t="n">
        <v>13039.7480333389</v>
      </c>
      <c r="E240" s="0" t="n">
        <v>13384.354998858</v>
      </c>
      <c r="F240" s="0" t="n">
        <v>13833.9567844607</v>
      </c>
      <c r="G240" s="0" t="n">
        <v>14100.4277148826</v>
      </c>
      <c r="H240" s="0" t="n">
        <v>19494.8985695773</v>
      </c>
      <c r="I240" s="0" t="n">
        <v>20293.9273263684</v>
      </c>
      <c r="J240" s="0" t="n">
        <v>19562.2791520438</v>
      </c>
      <c r="K240" s="0" t="n">
        <v>18890.0553027414</v>
      </c>
      <c r="L240" s="0" t="n">
        <v>18186.7304852293</v>
      </c>
      <c r="M240" s="0" t="n">
        <v>14613.8923423224</v>
      </c>
      <c r="N240" s="0" t="n">
        <v>15142.9579141953</v>
      </c>
      <c r="O240" s="0" t="n">
        <v>15332.6466074461</v>
      </c>
      <c r="P240" s="0" t="n">
        <v>15767.87315206</v>
      </c>
    </row>
    <row r="241" customFormat="false" ht="15" hidden="false" customHeight="false" outlineLevel="0" collapsed="false">
      <c r="A241" s="0" t="n">
        <v>240</v>
      </c>
      <c r="B241" s="0" t="n">
        <v>15644.5435273169</v>
      </c>
      <c r="C241" s="0" t="n">
        <v>12862.620225045</v>
      </c>
      <c r="D241" s="0" t="n">
        <v>13847.1684740991</v>
      </c>
      <c r="E241" s="0" t="n">
        <v>14121.3083934744</v>
      </c>
      <c r="F241" s="0" t="n">
        <v>14127.4687745009</v>
      </c>
      <c r="G241" s="0" t="n">
        <v>13295.0877758666</v>
      </c>
      <c r="H241" s="0" t="n">
        <v>20197.2464456209</v>
      </c>
      <c r="I241" s="0" t="n">
        <v>20999.1767242339</v>
      </c>
      <c r="J241" s="0" t="n">
        <v>19969.8496092715</v>
      </c>
      <c r="K241" s="0" t="n">
        <v>18999.2555026734</v>
      </c>
      <c r="L241" s="0" t="n">
        <v>17755.0934633826</v>
      </c>
      <c r="M241" s="0" t="n">
        <v>14712.6687981069</v>
      </c>
      <c r="N241" s="0" t="n">
        <v>15765.4606375372</v>
      </c>
      <c r="O241" s="0" t="n">
        <v>15884.4097450914</v>
      </c>
      <c r="P241" s="0" t="n">
        <v>16064.6462102332</v>
      </c>
    </row>
    <row r="242" customFormat="false" ht="15" hidden="false" customHeight="false" outlineLevel="0" collapsed="false">
      <c r="A242" s="0" t="n">
        <v>241</v>
      </c>
      <c r="B242" s="0" t="n">
        <v>11872.13794546</v>
      </c>
      <c r="C242" s="0" t="n">
        <v>11651.4376099325</v>
      </c>
      <c r="D242" s="0" t="n">
        <v>8101.27733210275</v>
      </c>
      <c r="E242" s="0" t="n">
        <v>8118.47651876083</v>
      </c>
      <c r="F242" s="0" t="n">
        <v>9262.85343602888</v>
      </c>
      <c r="G242" s="0" t="n">
        <v>14438.0587397572</v>
      </c>
      <c r="H242" s="0" t="n">
        <v>14911.2215790589</v>
      </c>
      <c r="I242" s="0" t="n">
        <v>11601.3623160993</v>
      </c>
      <c r="J242" s="0" t="n">
        <v>11274.2080988324</v>
      </c>
      <c r="K242" s="0" t="n">
        <v>12132.8955276518</v>
      </c>
      <c r="L242" s="0" t="n">
        <v>16672.2058396252</v>
      </c>
      <c r="M242" s="0" t="n">
        <v>8996.26100226833</v>
      </c>
      <c r="N242" s="0" t="n">
        <v>3648.93114172691</v>
      </c>
      <c r="O242" s="0" t="n">
        <v>3165.62631459904</v>
      </c>
      <c r="P242" s="0" t="n">
        <v>4730.21200854138</v>
      </c>
    </row>
    <row r="243" customFormat="false" ht="15" hidden="false" customHeight="false" outlineLevel="0" collapsed="false">
      <c r="A243" s="0" t="n">
        <v>242</v>
      </c>
      <c r="B243" s="0" t="n">
        <v>13619.1464370774</v>
      </c>
      <c r="C243" s="0" t="n">
        <v>11881.6728136596</v>
      </c>
      <c r="D243" s="0" t="n">
        <v>9538.38693896046</v>
      </c>
      <c r="E243" s="0" t="n">
        <v>9709.04202636376</v>
      </c>
      <c r="F243" s="0" t="n">
        <v>11142.4203698805</v>
      </c>
      <c r="G243" s="0" t="n">
        <v>14956.1643666571</v>
      </c>
      <c r="H243" s="0" t="n">
        <v>14999.4849829586</v>
      </c>
      <c r="I243" s="0" t="n">
        <v>12657.9558600996</v>
      </c>
      <c r="J243" s="0" t="n">
        <v>12496.9638231617</v>
      </c>
      <c r="K243" s="0" t="n">
        <v>13790.7054322893</v>
      </c>
      <c r="L243" s="0" t="n">
        <v>16997.1789194982</v>
      </c>
      <c r="M243" s="0" t="n">
        <v>10433.9646468238</v>
      </c>
      <c r="N243" s="0" t="n">
        <v>7140.55591577119</v>
      </c>
      <c r="O243" s="0" t="n">
        <v>6913.15781070482</v>
      </c>
      <c r="P243" s="0" t="n">
        <v>8964.38640932476</v>
      </c>
    </row>
    <row r="244" customFormat="false" ht="15" hidden="false" customHeight="false" outlineLevel="0" collapsed="false">
      <c r="A244" s="0" t="n">
        <v>243</v>
      </c>
      <c r="B244" s="0" t="n">
        <v>14641.9616457094</v>
      </c>
      <c r="C244" s="0" t="n">
        <v>12241.0263680452</v>
      </c>
      <c r="D244" s="0" t="n">
        <v>10715.7445387692</v>
      </c>
      <c r="E244" s="0" t="n">
        <v>10983.5924753187</v>
      </c>
      <c r="F244" s="0" t="n">
        <v>12359.1459615525</v>
      </c>
      <c r="G244" s="0" t="n">
        <v>15388.1259288531</v>
      </c>
      <c r="H244" s="0" t="n">
        <v>15475.8115833504</v>
      </c>
      <c r="I244" s="0" t="n">
        <v>13950.8238204808</v>
      </c>
      <c r="J244" s="0" t="n">
        <v>13896.9968017887</v>
      </c>
      <c r="K244" s="0" t="n">
        <v>14992.8958709407</v>
      </c>
      <c r="L244" s="0" t="n">
        <v>17440.7003846076</v>
      </c>
      <c r="M244" s="0" t="n">
        <v>11443.7725486704</v>
      </c>
      <c r="N244" s="0" t="n">
        <v>9371.88187785221</v>
      </c>
      <c r="O244" s="0" t="n">
        <v>9314.11733168128</v>
      </c>
      <c r="P244" s="0" t="n">
        <v>11088.9721451553</v>
      </c>
    </row>
    <row r="245" customFormat="false" ht="15" hidden="false" customHeight="false" outlineLevel="0" collapsed="false">
      <c r="A245" s="0" t="n">
        <v>244</v>
      </c>
      <c r="B245" s="0" t="n">
        <v>15055.255637056</v>
      </c>
      <c r="C245" s="0" t="n">
        <v>12408.7272552928</v>
      </c>
      <c r="D245" s="0" t="n">
        <v>11385.8370801443</v>
      </c>
      <c r="E245" s="0" t="n">
        <v>11814.3993870063</v>
      </c>
      <c r="F245" s="0" t="n">
        <v>13030.1312532663</v>
      </c>
      <c r="G245" s="0" t="n">
        <v>15433.9761933173</v>
      </c>
      <c r="H245" s="0" t="n">
        <v>15787.065049011</v>
      </c>
      <c r="I245" s="0" t="n">
        <v>14814.8354451277</v>
      </c>
      <c r="J245" s="0" t="n">
        <v>15001.7298923843</v>
      </c>
      <c r="K245" s="0" t="n">
        <v>15860.4538780246</v>
      </c>
      <c r="L245" s="0" t="n">
        <v>17665.3972498883</v>
      </c>
      <c r="M245" s="0" t="n">
        <v>12087.2078787727</v>
      </c>
      <c r="N245" s="0" t="n">
        <v>10739.1836884854</v>
      </c>
      <c r="O245" s="0" t="n">
        <v>10972.1604235596</v>
      </c>
      <c r="P245" s="0" t="n">
        <v>12321.9363335417</v>
      </c>
    </row>
    <row r="246" customFormat="false" ht="15" hidden="false" customHeight="false" outlineLevel="0" collapsed="false">
      <c r="A246" s="0" t="n">
        <v>245</v>
      </c>
      <c r="B246" s="0" t="n">
        <v>15624.9117477049</v>
      </c>
      <c r="C246" s="0" t="n">
        <v>12675.2746613866</v>
      </c>
      <c r="D246" s="0" t="n">
        <v>12053.1937938575</v>
      </c>
      <c r="E246" s="0" t="n">
        <v>12568.4150001839</v>
      </c>
      <c r="F246" s="0" t="n">
        <v>13669.8378715122</v>
      </c>
      <c r="G246" s="0" t="n">
        <v>15756.8826739999</v>
      </c>
      <c r="H246" s="0" t="n">
        <v>16309.8431263068</v>
      </c>
      <c r="I246" s="0" t="n">
        <v>15780.7799946336</v>
      </c>
      <c r="J246" s="0" t="n">
        <v>16154.3099164325</v>
      </c>
      <c r="K246" s="0" t="n">
        <v>16767.1004118314</v>
      </c>
      <c r="L246" s="0" t="n">
        <v>18245.0058656602</v>
      </c>
      <c r="M246" s="0" t="n">
        <v>12807.9705037292</v>
      </c>
      <c r="N246" s="0" t="n">
        <v>11852.7041997041</v>
      </c>
      <c r="O246" s="0" t="n">
        <v>12225.3490185749</v>
      </c>
      <c r="P246" s="0" t="n">
        <v>13358.5307301267</v>
      </c>
    </row>
    <row r="247" customFormat="false" ht="15" hidden="false" customHeight="false" outlineLevel="0" collapsed="false">
      <c r="A247" s="0" t="n">
        <v>246</v>
      </c>
      <c r="B247" s="0" t="n">
        <v>15842.9535826812</v>
      </c>
      <c r="C247" s="0" t="n">
        <v>12765.4274757032</v>
      </c>
      <c r="D247" s="0" t="n">
        <v>12276.7106416242</v>
      </c>
      <c r="E247" s="0" t="n">
        <v>12819.5015384613</v>
      </c>
      <c r="F247" s="0" t="n">
        <v>13870.3420765405</v>
      </c>
      <c r="G247" s="0" t="n">
        <v>15833.6028276224</v>
      </c>
      <c r="H247" s="0" t="n">
        <v>16544.4900439698</v>
      </c>
      <c r="I247" s="0" t="n">
        <v>16227.772073734</v>
      </c>
      <c r="J247" s="0" t="n">
        <v>16625.4104018536</v>
      </c>
      <c r="K247" s="0" t="n">
        <v>17179.36399508</v>
      </c>
      <c r="L247" s="0" t="n">
        <v>18472.2061558624</v>
      </c>
      <c r="M247" s="0" t="n">
        <v>13060.244544011</v>
      </c>
      <c r="N247" s="0" t="n">
        <v>12324.6290897267</v>
      </c>
      <c r="O247" s="0" t="n">
        <v>12715.9880290786</v>
      </c>
      <c r="P247" s="0" t="n">
        <v>13769.2236691581</v>
      </c>
    </row>
    <row r="248" customFormat="false" ht="15" hidden="false" customHeight="false" outlineLevel="0" collapsed="false">
      <c r="A248" s="0" t="n">
        <v>247</v>
      </c>
      <c r="B248" s="0" t="n">
        <v>16064.145265267</v>
      </c>
      <c r="C248" s="0" t="n">
        <v>12881.3110030911</v>
      </c>
      <c r="D248" s="0" t="n">
        <v>12518.0082233034</v>
      </c>
      <c r="E248" s="0" t="n">
        <v>13079.7698921601</v>
      </c>
      <c r="F248" s="0" t="n">
        <v>14078.5697809233</v>
      </c>
      <c r="G248" s="0" t="n">
        <v>15938.3454714533</v>
      </c>
      <c r="H248" s="0" t="n">
        <v>16849.889164801</v>
      </c>
      <c r="I248" s="0" t="n">
        <v>16725.0575949263</v>
      </c>
      <c r="J248" s="0" t="n">
        <v>17139.2181220462</v>
      </c>
      <c r="K248" s="0" t="n">
        <v>17580.8304413929</v>
      </c>
      <c r="L248" s="0" t="n">
        <v>18714.1933179431</v>
      </c>
      <c r="M248" s="0" t="n">
        <v>13325.686566708</v>
      </c>
      <c r="N248" s="0" t="n">
        <v>12787.6354219604</v>
      </c>
      <c r="O248" s="0" t="n">
        <v>13175.3548709828</v>
      </c>
      <c r="P248" s="0" t="n">
        <v>14127.502998443</v>
      </c>
    </row>
    <row r="249" customFormat="false" ht="15" hidden="false" customHeight="false" outlineLevel="0" collapsed="false">
      <c r="A249" s="0" t="n">
        <v>248</v>
      </c>
      <c r="B249" s="0" t="n">
        <v>16440.0351238869</v>
      </c>
      <c r="C249" s="0" t="n">
        <v>13112.1601374291</v>
      </c>
      <c r="D249" s="0" t="n">
        <v>12938.5203048517</v>
      </c>
      <c r="E249" s="0" t="n">
        <v>13504.6430926302</v>
      </c>
      <c r="F249" s="0" t="n">
        <v>14397.7228113557</v>
      </c>
      <c r="G249" s="0" t="n">
        <v>16027.7138516137</v>
      </c>
      <c r="H249" s="0" t="n">
        <v>17362.4993528004</v>
      </c>
      <c r="I249" s="0" t="n">
        <v>17544.6899230673</v>
      </c>
      <c r="J249" s="0" t="n">
        <v>18021.5830289935</v>
      </c>
      <c r="K249" s="0" t="n">
        <v>18268.4324610081</v>
      </c>
      <c r="L249" s="0" t="n">
        <v>19098.4444527494</v>
      </c>
      <c r="M249" s="0" t="n">
        <v>13716.364374432</v>
      </c>
      <c r="N249" s="0" t="n">
        <v>13554.9341199362</v>
      </c>
      <c r="O249" s="0" t="n">
        <v>13985.928284424</v>
      </c>
      <c r="P249" s="0" t="n">
        <v>14750.1301347449</v>
      </c>
    </row>
    <row r="250" customFormat="false" ht="15" hidden="false" customHeight="false" outlineLevel="0" collapsed="false">
      <c r="A250" s="0" t="n">
        <v>249</v>
      </c>
      <c r="B250" s="0" t="n">
        <v>16683.6325845094</v>
      </c>
      <c r="C250" s="0" t="n">
        <v>13082.9523208376</v>
      </c>
      <c r="D250" s="0" t="n">
        <v>13136.2129903348</v>
      </c>
      <c r="E250" s="0" t="n">
        <v>13758.359244843</v>
      </c>
      <c r="F250" s="0" t="n">
        <v>14595.1321490746</v>
      </c>
      <c r="G250" s="0" t="n">
        <v>15956.7091765729</v>
      </c>
      <c r="H250" s="0" t="n">
        <v>17830.8582283672</v>
      </c>
      <c r="I250" s="0" t="n">
        <v>18218.5684591506</v>
      </c>
      <c r="J250" s="0" t="n">
        <v>18731.3259243433</v>
      </c>
      <c r="K250" s="0" t="n">
        <v>18739.534979467</v>
      </c>
      <c r="L250" s="0" t="n">
        <v>19360.3291587727</v>
      </c>
      <c r="M250" s="0" t="n">
        <v>13948.9504528995</v>
      </c>
      <c r="N250" s="0" t="n">
        <v>14037.2459971617</v>
      </c>
      <c r="O250" s="0" t="n">
        <v>14537.122347051</v>
      </c>
      <c r="P250" s="0" t="n">
        <v>15223.9699685087</v>
      </c>
    </row>
    <row r="251" customFormat="false" ht="15" hidden="false" customHeight="false" outlineLevel="0" collapsed="false">
      <c r="A251" s="0" t="n">
        <v>250</v>
      </c>
      <c r="B251" s="0" t="n">
        <v>17075.4690249573</v>
      </c>
      <c r="C251" s="0" t="n">
        <v>13079.8465824113</v>
      </c>
      <c r="D251" s="0" t="n">
        <v>13175.9579596291</v>
      </c>
      <c r="E251" s="0" t="n">
        <v>13962.941719752</v>
      </c>
      <c r="F251" s="0" t="n">
        <v>14853.0742261189</v>
      </c>
      <c r="G251" s="0" t="n">
        <v>15534.9097316566</v>
      </c>
      <c r="H251" s="0" t="n">
        <v>19804.8935651574</v>
      </c>
      <c r="I251" s="0" t="n">
        <v>19506.003330182</v>
      </c>
      <c r="J251" s="0" t="n">
        <v>19388.7058724956</v>
      </c>
      <c r="K251" s="0" t="n">
        <v>19308.8938274741</v>
      </c>
      <c r="L251" s="0" t="n">
        <v>19480.9080585623</v>
      </c>
      <c r="M251" s="0" t="n">
        <v>15076.1913945447</v>
      </c>
      <c r="N251" s="0" t="n">
        <v>14636.8937623363</v>
      </c>
      <c r="O251" s="0" t="n">
        <v>15249.8410740641</v>
      </c>
      <c r="P251" s="0" t="n">
        <v>16013.4608206738</v>
      </c>
    </row>
    <row r="252" customFormat="false" ht="15" hidden="false" customHeight="false" outlineLevel="0" collapsed="false">
      <c r="A252" s="0" t="n">
        <v>251</v>
      </c>
      <c r="B252" s="0" t="n">
        <v>17070.2417803868</v>
      </c>
      <c r="C252" s="0" t="n">
        <v>13370.5394197676</v>
      </c>
      <c r="D252" s="0" t="n">
        <v>14077.1252709774</v>
      </c>
      <c r="E252" s="0" t="n">
        <v>14279.9988791449</v>
      </c>
      <c r="F252" s="0" t="n">
        <v>14684.6060814282</v>
      </c>
      <c r="G252" s="0" t="n">
        <v>14827.0281508687</v>
      </c>
      <c r="H252" s="0" t="n">
        <v>20053.2688524806</v>
      </c>
      <c r="I252" s="0" t="n">
        <v>20975.2218647574</v>
      </c>
      <c r="J252" s="0" t="n">
        <v>20410.5845793623</v>
      </c>
      <c r="K252" s="0" t="n">
        <v>19848.8875019717</v>
      </c>
      <c r="L252" s="0" t="n">
        <v>18935.9105607372</v>
      </c>
      <c r="M252" s="0" t="n">
        <v>15473.4496556575</v>
      </c>
      <c r="N252" s="0" t="n">
        <v>16070.183252435</v>
      </c>
      <c r="O252" s="0" t="n">
        <v>16300.0950888863</v>
      </c>
      <c r="P252" s="0" t="n">
        <v>16783.6932002168</v>
      </c>
    </row>
    <row r="253" customFormat="false" ht="15" hidden="false" customHeight="false" outlineLevel="0" collapsed="false">
      <c r="A253" s="0" t="n">
        <v>252</v>
      </c>
      <c r="B253" s="0" t="n">
        <v>16466.4287452006</v>
      </c>
      <c r="C253" s="0" t="n">
        <v>13736.2885580806</v>
      </c>
      <c r="D253" s="0" t="n">
        <v>14749.7396867275</v>
      </c>
      <c r="E253" s="0" t="n">
        <v>15007.0337911933</v>
      </c>
      <c r="F253" s="0" t="n">
        <v>15041.1897139006</v>
      </c>
      <c r="G253" s="0" t="n">
        <v>14049.6341368229</v>
      </c>
      <c r="H253" s="0" t="n">
        <v>20715.9781604935</v>
      </c>
      <c r="I253" s="0" t="n">
        <v>21612.1718433346</v>
      </c>
      <c r="J253" s="0" t="n">
        <v>20764.5660866704</v>
      </c>
      <c r="K253" s="0" t="n">
        <v>19943.5207549716</v>
      </c>
      <c r="L253" s="0" t="n">
        <v>18605.2172325284</v>
      </c>
      <c r="M253" s="0" t="n">
        <v>15503.2451387375</v>
      </c>
      <c r="N253" s="0" t="n">
        <v>16589.7394421362</v>
      </c>
      <c r="O253" s="0" t="n">
        <v>16766.2577967586</v>
      </c>
      <c r="P253" s="0" t="n">
        <v>17075.4234450732</v>
      </c>
    </row>
    <row r="254" customFormat="false" ht="15" hidden="false" customHeight="false" outlineLevel="0" collapsed="false">
      <c r="A254" s="0" t="n">
        <v>253</v>
      </c>
      <c r="B254" s="0" t="n">
        <v>4239.31064629153</v>
      </c>
      <c r="C254" s="0" t="n">
        <v>4308.52563041483</v>
      </c>
      <c r="D254" s="0" t="n">
        <v>6136.9329232922</v>
      </c>
      <c r="E254" s="0" t="n">
        <v>5131.82926015216</v>
      </c>
      <c r="F254" s="0" t="n">
        <v>5660.04148700992</v>
      </c>
      <c r="G254" s="0" t="n">
        <v>8740.11644746073</v>
      </c>
      <c r="H254" s="0" t="n">
        <v>6546.55683471912</v>
      </c>
      <c r="I254" s="0" t="n">
        <v>6247.69650898414</v>
      </c>
      <c r="J254" s="0" t="n">
        <v>6171.64663259603</v>
      </c>
      <c r="K254" s="0" t="n">
        <v>7599.71431319045</v>
      </c>
      <c r="L254" s="0" t="n">
        <v>4909.80002773867</v>
      </c>
      <c r="M254" s="0" t="n">
        <v>4794.54515078175</v>
      </c>
      <c r="N254" s="0" t="n">
        <v>6188.56553999338</v>
      </c>
      <c r="O254" s="0" t="n">
        <v>4394.96573630737</v>
      </c>
    </row>
    <row r="255" customFormat="false" ht="15" hidden="false" customHeight="false" outlineLevel="0" collapsed="false">
      <c r="A255" s="0" t="n">
        <v>254</v>
      </c>
      <c r="B255" s="0" t="n">
        <v>4489.99735892273</v>
      </c>
      <c r="C255" s="0" t="n">
        <v>4558.31758777802</v>
      </c>
      <c r="D255" s="0" t="n">
        <v>5721.41851748515</v>
      </c>
      <c r="E255" s="0" t="n">
        <v>5405.23008909942</v>
      </c>
      <c r="F255" s="0" t="n">
        <v>6178.26143083045</v>
      </c>
      <c r="G255" s="0" t="n">
        <v>8879.7189549128</v>
      </c>
      <c r="H255" s="0" t="n">
        <v>7241.9594630796</v>
      </c>
      <c r="I255" s="0" t="n">
        <v>6833.70545662713</v>
      </c>
      <c r="J255" s="0" t="n">
        <v>6657.31463116105</v>
      </c>
      <c r="K255" s="0" t="n">
        <v>7353.78684418123</v>
      </c>
      <c r="L255" s="0" t="n">
        <v>5246.05311948123</v>
      </c>
      <c r="M255" s="0" t="n">
        <v>5056.48232543689</v>
      </c>
      <c r="N255" s="0" t="n">
        <v>5822.3184628514</v>
      </c>
      <c r="O255" s="0" t="n">
        <v>4675.62933766767</v>
      </c>
    </row>
    <row r="256" customFormat="false" ht="15" hidden="false" customHeight="false" outlineLevel="0" collapsed="false">
      <c r="A256" s="0" t="n">
        <v>255</v>
      </c>
      <c r="B256" s="0" t="n">
        <v>4605.06924547805</v>
      </c>
      <c r="C256" s="0" t="n">
        <v>4657.95441899325</v>
      </c>
      <c r="D256" s="0" t="n">
        <v>5503.70995813795</v>
      </c>
      <c r="E256" s="0" t="n">
        <v>5606.56290812484</v>
      </c>
      <c r="F256" s="0" t="n">
        <v>6567.07778776859</v>
      </c>
      <c r="G256" s="0" t="n">
        <v>9241.48535058603</v>
      </c>
      <c r="H256" s="0" t="n">
        <v>7879.32669729517</v>
      </c>
      <c r="I256" s="0" t="n">
        <v>7320.03729328551</v>
      </c>
      <c r="J256" s="0" t="n">
        <v>6876.9879389877</v>
      </c>
      <c r="K256" s="0" t="n">
        <v>7102.10737869344</v>
      </c>
      <c r="L256" s="0" t="n">
        <v>5369.36334174715</v>
      </c>
      <c r="M256" s="0" t="n">
        <v>5124.40267582219</v>
      </c>
      <c r="N256" s="0" t="n">
        <v>5523.81809912255</v>
      </c>
      <c r="O256" s="0" t="n">
        <v>4741.66830379258</v>
      </c>
    </row>
    <row r="257" customFormat="false" ht="15" hidden="false" customHeight="false" outlineLevel="0" collapsed="false">
      <c r="A257" s="0" t="n">
        <v>256</v>
      </c>
      <c r="B257" s="0" t="n">
        <v>4642.44185395884</v>
      </c>
      <c r="C257" s="0" t="n">
        <v>4681.34496254607</v>
      </c>
      <c r="D257" s="0" t="n">
        <v>5355.90432430591</v>
      </c>
      <c r="E257" s="0" t="n">
        <v>5774.66082724404</v>
      </c>
      <c r="F257" s="0" t="n">
        <v>6946.98859918543</v>
      </c>
      <c r="G257" s="0" t="n">
        <v>9758.69306164272</v>
      </c>
      <c r="H257" s="0" t="n">
        <v>8495.29614708447</v>
      </c>
      <c r="I257" s="0" t="n">
        <v>7700.95613903708</v>
      </c>
      <c r="J257" s="0" t="n">
        <v>6950.7500300784</v>
      </c>
      <c r="K257" s="0" t="n">
        <v>6850.14808030536</v>
      </c>
      <c r="L257" s="0" t="n">
        <v>5388.91001211619</v>
      </c>
      <c r="M257" s="0" t="n">
        <v>5100.81754493289</v>
      </c>
      <c r="N257" s="0" t="n">
        <v>5259.75726267529</v>
      </c>
      <c r="O257" s="0" t="n">
        <v>4709.98702090838</v>
      </c>
    </row>
    <row r="258" customFormat="false" ht="15" hidden="false" customHeight="false" outlineLevel="0" collapsed="false">
      <c r="A258" s="0" t="n">
        <v>257</v>
      </c>
      <c r="B258" s="0" t="n">
        <v>4610.22658612271</v>
      </c>
      <c r="C258" s="0" t="n">
        <v>4653.71687852747</v>
      </c>
      <c r="D258" s="0" t="n">
        <v>5264.45475248489</v>
      </c>
      <c r="E258" s="0" t="n">
        <v>5937.68032727489</v>
      </c>
      <c r="F258" s="0" t="n">
        <v>7342.87997960922</v>
      </c>
      <c r="G258" s="0" t="n">
        <v>10497.5260514147</v>
      </c>
      <c r="H258" s="0" t="n">
        <v>9112.63310002129</v>
      </c>
      <c r="I258" s="0" t="n">
        <v>7927.8665980371</v>
      </c>
      <c r="J258" s="0" t="n">
        <v>6899.06959470795</v>
      </c>
      <c r="K258" s="0" t="n">
        <v>6568.55265867319</v>
      </c>
      <c r="L258" s="0" t="n">
        <v>5321.9841703177</v>
      </c>
      <c r="M258" s="0" t="n">
        <v>4995.62051409269</v>
      </c>
      <c r="N258" s="0" t="n">
        <v>4985.54104338483</v>
      </c>
      <c r="O258" s="0" t="n">
        <v>4599.97665973315</v>
      </c>
    </row>
    <row r="259" customFormat="false" ht="15" hidden="false" customHeight="false" outlineLevel="0" collapsed="false">
      <c r="A259" s="0" t="n">
        <v>258</v>
      </c>
      <c r="B259" s="0" t="n">
        <v>4546.51321401247</v>
      </c>
      <c r="C259" s="0" t="n">
        <v>4618.31049588726</v>
      </c>
      <c r="D259" s="0" t="n">
        <v>5233.2311469383</v>
      </c>
      <c r="E259" s="0" t="n">
        <v>6038.48507077151</v>
      </c>
      <c r="F259" s="0" t="n">
        <v>7578.6890897142</v>
      </c>
      <c r="G259" s="0" t="n">
        <v>10944.9252797707</v>
      </c>
      <c r="H259" s="0" t="n">
        <v>9443.40814146454</v>
      </c>
      <c r="I259" s="0" t="n">
        <v>7988.08491577215</v>
      </c>
      <c r="J259" s="0" t="n">
        <v>6809.63351163999</v>
      </c>
      <c r="K259" s="0" t="n">
        <v>6377.91694658155</v>
      </c>
      <c r="L259" s="0" t="n">
        <v>5232.05408479991</v>
      </c>
      <c r="M259" s="0" t="n">
        <v>4888.69124173681</v>
      </c>
      <c r="N259" s="0" t="n">
        <v>4804.96786852794</v>
      </c>
      <c r="O259" s="0" t="n">
        <v>4499.35931520824</v>
      </c>
    </row>
    <row r="260" customFormat="false" ht="15" hidden="false" customHeight="false" outlineLevel="0" collapsed="false">
      <c r="A260" s="0" t="n">
        <v>259</v>
      </c>
      <c r="B260" s="0" t="n">
        <v>4531.86646488119</v>
      </c>
      <c r="C260" s="0" t="n">
        <v>4612.8318955548</v>
      </c>
      <c r="D260" s="0" t="n">
        <v>5209.89351437898</v>
      </c>
      <c r="E260" s="0" t="n">
        <v>6101.67981237562</v>
      </c>
      <c r="F260" s="0" t="n">
        <v>7755.49827265374</v>
      </c>
      <c r="G260" s="0" t="n">
        <v>11341.1358001588</v>
      </c>
      <c r="H260" s="0" t="n">
        <v>9724.78843783282</v>
      </c>
      <c r="I260" s="0" t="n">
        <v>8019.91383082143</v>
      </c>
      <c r="J260" s="0" t="n">
        <v>6750.286709128</v>
      </c>
      <c r="K260" s="0" t="n">
        <v>6251.49983771097</v>
      </c>
      <c r="L260" s="0" t="n">
        <v>5196.42960065408</v>
      </c>
      <c r="M260" s="0" t="n">
        <v>4839.4611107652</v>
      </c>
      <c r="N260" s="0" t="n">
        <v>4707.6508661269</v>
      </c>
      <c r="O260" s="0" t="n">
        <v>4458.52507788986</v>
      </c>
    </row>
    <row r="261" customFormat="false" ht="15" hidden="false" customHeight="false" outlineLevel="0" collapsed="false">
      <c r="A261" s="0" t="n">
        <v>260</v>
      </c>
      <c r="B261" s="0" t="n">
        <v>4426.5328856531</v>
      </c>
      <c r="C261" s="0" t="n">
        <v>4563.81392759283</v>
      </c>
      <c r="D261" s="0" t="n">
        <v>5189.77895578971</v>
      </c>
      <c r="E261" s="0" t="n">
        <v>6282.17423623793</v>
      </c>
      <c r="F261" s="0" t="n">
        <v>8190.92103525111</v>
      </c>
      <c r="G261" s="0" t="n">
        <v>12375.942274823</v>
      </c>
      <c r="H261" s="0" t="n">
        <v>10188.1783842996</v>
      </c>
      <c r="I261" s="0" t="n">
        <v>7936.66326150169</v>
      </c>
      <c r="J261" s="0" t="n">
        <v>6531.16708160639</v>
      </c>
      <c r="K261" s="0" t="n">
        <v>5907.51676639388</v>
      </c>
      <c r="L261" s="0" t="n">
        <v>5026.9313936487</v>
      </c>
      <c r="M261" s="0" t="n">
        <v>4650.95081021241</v>
      </c>
      <c r="N261" s="0" t="n">
        <v>4440.23671166354</v>
      </c>
      <c r="O261" s="0" t="n">
        <v>4288.00489209441</v>
      </c>
    </row>
    <row r="262" customFormat="false" ht="15" hidden="false" customHeight="false" outlineLevel="0" collapsed="false">
      <c r="A262" s="0" t="n">
        <v>261</v>
      </c>
      <c r="B262" s="0" t="n">
        <v>4270.06663117857</v>
      </c>
      <c r="C262" s="0" t="n">
        <v>4491.5308385197</v>
      </c>
      <c r="D262" s="0" t="n">
        <v>5193.15455218129</v>
      </c>
      <c r="E262" s="0" t="n">
        <v>6500.26222340253</v>
      </c>
      <c r="F262" s="0" t="n">
        <v>8649.5123670692</v>
      </c>
      <c r="G262" s="0" t="n">
        <v>13625.2826708589</v>
      </c>
      <c r="H262" s="0" t="n">
        <v>10430.7906945392</v>
      </c>
      <c r="I262" s="0" t="n">
        <v>7764.48921482138</v>
      </c>
      <c r="J262" s="0" t="n">
        <v>6266.98518503764</v>
      </c>
      <c r="K262" s="0" t="n">
        <v>5531.22162552939</v>
      </c>
      <c r="L262" s="0" t="n">
        <v>4809.35022281499</v>
      </c>
      <c r="M262" s="0" t="n">
        <v>4424.95965669768</v>
      </c>
      <c r="N262" s="0" t="n">
        <v>4153.88001793605</v>
      </c>
      <c r="O262" s="0" t="n">
        <v>4077.68256183628</v>
      </c>
    </row>
    <row r="263" customFormat="false" ht="15" hidden="false" customHeight="false" outlineLevel="0" collapsed="false">
      <c r="A263" s="0" t="n">
        <v>262</v>
      </c>
      <c r="B263" s="0" t="n">
        <v>3989.88923719796</v>
      </c>
      <c r="C263" s="0" t="n">
        <v>4367.72305826644</v>
      </c>
      <c r="D263" s="0" t="n">
        <v>5013.21512328043</v>
      </c>
      <c r="E263" s="0" t="n">
        <v>6773.42326055616</v>
      </c>
      <c r="F263" s="0" t="n">
        <v>9337.88090915275</v>
      </c>
      <c r="G263" s="0" t="n">
        <v>16063.4381008094</v>
      </c>
      <c r="H263" s="0" t="n">
        <v>10439.25115972</v>
      </c>
      <c r="I263" s="0" t="n">
        <v>7404.57253896351</v>
      </c>
      <c r="J263" s="0" t="n">
        <v>5761.66505846558</v>
      </c>
      <c r="K263" s="0" t="n">
        <v>4875.45069158664</v>
      </c>
      <c r="L263" s="0" t="n">
        <v>4465.83046562106</v>
      </c>
      <c r="M263" s="0" t="n">
        <v>4067.86218777559</v>
      </c>
      <c r="N263" s="0" t="n">
        <v>3690.93396033637</v>
      </c>
      <c r="O263" s="0" t="n">
        <v>3722.87990329094</v>
      </c>
    </row>
    <row r="264" customFormat="false" ht="15" hidden="false" customHeight="false" outlineLevel="0" collapsed="false">
      <c r="A264" s="0" t="n">
        <v>263</v>
      </c>
      <c r="B264" s="0" t="n">
        <v>4371.76522912146</v>
      </c>
      <c r="C264" s="0" t="n">
        <v>4819.19574650213</v>
      </c>
      <c r="D264" s="0" t="n">
        <v>4894.70868651702</v>
      </c>
      <c r="E264" s="0" t="n">
        <v>6294.67931807515</v>
      </c>
      <c r="F264" s="0" t="n">
        <v>9923.19951261874</v>
      </c>
      <c r="G264" s="0" t="n">
        <v>17831.5184716767</v>
      </c>
      <c r="H264" s="0" t="n">
        <v>10307.2385534078</v>
      </c>
      <c r="I264" s="0" t="n">
        <v>7010.37746302329</v>
      </c>
      <c r="J264" s="0" t="n">
        <v>5025.61553625983</v>
      </c>
      <c r="K264" s="0" t="n">
        <v>3903.88743896736</v>
      </c>
      <c r="L264" s="0" t="n">
        <v>4093.61929780817</v>
      </c>
      <c r="M264" s="0" t="n">
        <v>3876.0516418205</v>
      </c>
      <c r="N264" s="0" t="n">
        <v>3303.6008470613</v>
      </c>
      <c r="O264" s="0" t="n">
        <v>3738.04263008566</v>
      </c>
    </row>
    <row r="265" customFormat="false" ht="15" hidden="false" customHeight="false" outlineLevel="0" collapsed="false">
      <c r="A265" s="0" t="n">
        <v>264</v>
      </c>
      <c r="B265" s="0" t="n">
        <v>4620.79641806007</v>
      </c>
      <c r="C265" s="0" t="n">
        <v>5748.35648188408</v>
      </c>
      <c r="D265" s="0" t="n">
        <v>5807.88089031046</v>
      </c>
      <c r="E265" s="0" t="n">
        <v>6895.03345595827</v>
      </c>
      <c r="F265" s="0" t="n">
        <v>10534.9903086316</v>
      </c>
      <c r="G265" s="0" t="n">
        <v>18502.8638033663</v>
      </c>
      <c r="H265" s="0" t="n">
        <v>8832.62622556994</v>
      </c>
      <c r="I265" s="0" t="n">
        <v>5616.39185485519</v>
      </c>
      <c r="J265" s="0" t="n">
        <v>3917.5695568947</v>
      </c>
      <c r="K265" s="0" t="n">
        <v>3028.43132284586</v>
      </c>
      <c r="L265" s="0" t="n">
        <v>3491.17146383618</v>
      </c>
      <c r="M265" s="0" t="n">
        <v>3441.02974920566</v>
      </c>
      <c r="N265" s="0" t="n">
        <v>2891.50790037775</v>
      </c>
      <c r="O265" s="0" t="n">
        <v>3540.64559239462</v>
      </c>
    </row>
    <row r="266" customFormat="false" ht="15" hidden="false" customHeight="false" outlineLevel="0" collapsed="false">
      <c r="A266" s="0" t="n">
        <v>265</v>
      </c>
      <c r="B266" s="0" t="n">
        <v>6773.18253772427</v>
      </c>
      <c r="C266" s="0" t="n">
        <v>6803.8870361225</v>
      </c>
      <c r="D266" s="0" t="n">
        <v>9163.74944836586</v>
      </c>
      <c r="E266" s="0" t="n">
        <v>7247.9981358826</v>
      </c>
      <c r="F266" s="0" t="n">
        <v>7821.73683965897</v>
      </c>
      <c r="G266" s="0" t="n">
        <v>11702.642811888</v>
      </c>
      <c r="H266" s="0" t="n">
        <v>9012.82436581557</v>
      </c>
      <c r="I266" s="0" t="n">
        <v>8795.32887421882</v>
      </c>
      <c r="J266" s="0" t="n">
        <v>8928.94664911337</v>
      </c>
      <c r="K266" s="0" t="n">
        <v>11233.2279806169</v>
      </c>
      <c r="L266" s="0" t="n">
        <v>7622.57867771132</v>
      </c>
      <c r="M266" s="0" t="n">
        <v>7546.63798438984</v>
      </c>
      <c r="N266" s="0" t="n">
        <v>9833.89353033585</v>
      </c>
      <c r="O266" s="0" t="n">
        <v>7064.50151933584</v>
      </c>
    </row>
    <row r="267" customFormat="false" ht="15" hidden="false" customHeight="false" outlineLevel="0" collapsed="false">
      <c r="A267" s="0" t="n">
        <v>266</v>
      </c>
      <c r="B267" s="0" t="n">
        <v>7307.0146306816</v>
      </c>
      <c r="C267" s="0" t="n">
        <v>7331.85468150273</v>
      </c>
      <c r="D267" s="0" t="n">
        <v>8769.64101287679</v>
      </c>
      <c r="E267" s="0" t="n">
        <v>7798.34433952334</v>
      </c>
      <c r="F267" s="0" t="n">
        <v>8598.12790913628</v>
      </c>
      <c r="G267" s="0" t="n">
        <v>11830.2571533258</v>
      </c>
      <c r="H267" s="0" t="n">
        <v>10013.5244051367</v>
      </c>
      <c r="I267" s="0" t="n">
        <v>9710.52198069754</v>
      </c>
      <c r="J267" s="0" t="n">
        <v>9727.53214338056</v>
      </c>
      <c r="K267" s="0" t="n">
        <v>11034.9580117638</v>
      </c>
      <c r="L267" s="0" t="n">
        <v>8241.60513389225</v>
      </c>
      <c r="M267" s="0" t="n">
        <v>8097.05204562389</v>
      </c>
      <c r="N267" s="0" t="n">
        <v>9506.75915327508</v>
      </c>
      <c r="O267" s="0" t="n">
        <v>7663.24139298386</v>
      </c>
    </row>
    <row r="268" customFormat="false" ht="15" hidden="false" customHeight="false" outlineLevel="0" collapsed="false">
      <c r="A268" s="0" t="n">
        <v>267</v>
      </c>
      <c r="B268" s="0" t="n">
        <v>7610.11703698805</v>
      </c>
      <c r="C268" s="0" t="n">
        <v>7567.43622495659</v>
      </c>
      <c r="D268" s="0" t="n">
        <v>8516.51911424537</v>
      </c>
      <c r="E268" s="0" t="n">
        <v>8121.0125686405</v>
      </c>
      <c r="F268" s="0" t="n">
        <v>9092.37314329402</v>
      </c>
      <c r="G268" s="0" t="n">
        <v>12169.6002832987</v>
      </c>
      <c r="H268" s="0" t="n">
        <v>10848.5808051837</v>
      </c>
      <c r="I268" s="0" t="n">
        <v>10464.0073148459</v>
      </c>
      <c r="J268" s="0" t="n">
        <v>10218.6282847636</v>
      </c>
      <c r="K268" s="0" t="n">
        <v>10949.0765846654</v>
      </c>
      <c r="L268" s="0" t="n">
        <v>8618.72131304472</v>
      </c>
      <c r="M268" s="0" t="n">
        <v>8387.12146178531</v>
      </c>
      <c r="N268" s="0" t="n">
        <v>9261.40097773386</v>
      </c>
      <c r="O268" s="0" t="n">
        <v>7932.72128111494</v>
      </c>
    </row>
    <row r="269" customFormat="false" ht="15" hidden="false" customHeight="false" outlineLevel="0" collapsed="false">
      <c r="A269" s="0" t="n">
        <v>268</v>
      </c>
      <c r="B269" s="0" t="n">
        <v>7781.24017278809</v>
      </c>
      <c r="C269" s="0" t="n">
        <v>7671.22736371689</v>
      </c>
      <c r="D269" s="0" t="n">
        <v>8347.55568374846</v>
      </c>
      <c r="E269" s="0" t="n">
        <v>8369.14925753003</v>
      </c>
      <c r="F269" s="0" t="n">
        <v>9539.28702157156</v>
      </c>
      <c r="G269" s="0" t="n">
        <v>12693.0995407275</v>
      </c>
      <c r="H269" s="0" t="n">
        <v>11621.2533902899</v>
      </c>
      <c r="I269" s="0" t="n">
        <v>11079.0362552957</v>
      </c>
      <c r="J269" s="0" t="n">
        <v>10544.9989693974</v>
      </c>
      <c r="K269" s="0" t="n">
        <v>10874.386138427</v>
      </c>
      <c r="L269" s="0" t="n">
        <v>8846.0630514428</v>
      </c>
      <c r="M269" s="0" t="n">
        <v>8538.31059806165</v>
      </c>
      <c r="N269" s="0" t="n">
        <v>9051.1717036078</v>
      </c>
      <c r="O269" s="0" t="n">
        <v>8034.67450696968</v>
      </c>
    </row>
    <row r="270" customFormat="false" ht="15" hidden="false" customHeight="false" outlineLevel="0" collapsed="false">
      <c r="A270" s="0" t="n">
        <v>269</v>
      </c>
      <c r="B270" s="0" t="n">
        <v>7839.42335502319</v>
      </c>
      <c r="C270" s="0" t="n">
        <v>7682.01697298776</v>
      </c>
      <c r="D270" s="0" t="n">
        <v>8217.71833464416</v>
      </c>
      <c r="E270" s="0" t="n">
        <v>8573.62875185033</v>
      </c>
      <c r="F270" s="0" t="n">
        <v>9985.33314700842</v>
      </c>
      <c r="G270" s="0" t="n">
        <v>13473.1810066263</v>
      </c>
      <c r="H270" s="0" t="n">
        <v>12436.6263073487</v>
      </c>
      <c r="I270" s="0" t="n">
        <v>11571.3179071797</v>
      </c>
      <c r="J270" s="0" t="n">
        <v>10740.0799918186</v>
      </c>
      <c r="K270" s="0" t="n">
        <v>10761.1202227714</v>
      </c>
      <c r="L270" s="0" t="n">
        <v>8950.20117384785</v>
      </c>
      <c r="M270" s="0" t="n">
        <v>8561.87144294618</v>
      </c>
      <c r="N270" s="0" t="n">
        <v>8806.602380124</v>
      </c>
      <c r="O270" s="0" t="n">
        <v>8007.04854954066</v>
      </c>
    </row>
    <row r="271" customFormat="false" ht="15" hidden="false" customHeight="false" outlineLevel="0" collapsed="false">
      <c r="A271" s="0" t="n">
        <v>270</v>
      </c>
      <c r="B271" s="0" t="n">
        <v>7753.68430287538</v>
      </c>
      <c r="C271" s="0" t="n">
        <v>7615.39526796813</v>
      </c>
      <c r="D271" s="0" t="n">
        <v>8136.88855937469</v>
      </c>
      <c r="E271" s="0" t="n">
        <v>8737.23316903522</v>
      </c>
      <c r="F271" s="0" t="n">
        <v>10371.1342429359</v>
      </c>
      <c r="G271" s="0" t="n">
        <v>14173.8453959426</v>
      </c>
      <c r="H271" s="0" t="n">
        <v>13034.2675886949</v>
      </c>
      <c r="I271" s="0" t="n">
        <v>11864.3991321297</v>
      </c>
      <c r="J271" s="0" t="n">
        <v>10789.187317982</v>
      </c>
      <c r="K271" s="0" t="n">
        <v>10624.6582987283</v>
      </c>
      <c r="L271" s="0" t="n">
        <v>8889.10699985395</v>
      </c>
      <c r="M271" s="0" t="n">
        <v>8441.36723976756</v>
      </c>
      <c r="N271" s="0" t="n">
        <v>8532.30128808782</v>
      </c>
      <c r="O271" s="0" t="n">
        <v>7865.7830095447</v>
      </c>
    </row>
    <row r="272" customFormat="false" ht="15" hidden="false" customHeight="false" outlineLevel="0" collapsed="false">
      <c r="A272" s="0" t="n">
        <v>271</v>
      </c>
      <c r="B272" s="0" t="n">
        <v>7822.63217891853</v>
      </c>
      <c r="C272" s="0" t="n">
        <v>7658.49790607956</v>
      </c>
      <c r="D272" s="0" t="n">
        <v>8105.39819212365</v>
      </c>
      <c r="E272" s="0" t="n">
        <v>8757.62707222769</v>
      </c>
      <c r="F272" s="0" t="n">
        <v>10449.6518787289</v>
      </c>
      <c r="G272" s="0" t="n">
        <v>14401.7611211886</v>
      </c>
      <c r="H272" s="0" t="n">
        <v>13296.8422799539</v>
      </c>
      <c r="I272" s="0" t="n">
        <v>11955.0194012743</v>
      </c>
      <c r="J272" s="0" t="n">
        <v>10818.2803440028</v>
      </c>
      <c r="K272" s="0" t="n">
        <v>10588.247314249</v>
      </c>
      <c r="L272" s="0" t="n">
        <v>8962.15461664526</v>
      </c>
      <c r="M272" s="0" t="n">
        <v>8491.70160201636</v>
      </c>
      <c r="N272" s="0" t="n">
        <v>8522.10299221143</v>
      </c>
      <c r="O272" s="0" t="n">
        <v>7924.75081775389</v>
      </c>
    </row>
    <row r="273" customFormat="false" ht="15" hidden="false" customHeight="false" outlineLevel="0" collapsed="false">
      <c r="A273" s="0" t="n">
        <v>272</v>
      </c>
      <c r="B273" s="0" t="n">
        <v>7740.37362398224</v>
      </c>
      <c r="C273" s="0" t="n">
        <v>7601.2390790964</v>
      </c>
      <c r="D273" s="0" t="n">
        <v>8022.81076642858</v>
      </c>
      <c r="E273" s="0" t="n">
        <v>8940.60627069847</v>
      </c>
      <c r="F273" s="0" t="n">
        <v>10931.7081187055</v>
      </c>
      <c r="G273" s="0" t="n">
        <v>15546.3037653713</v>
      </c>
      <c r="H273" s="0" t="n">
        <v>14013.4527818939</v>
      </c>
      <c r="I273" s="0" t="n">
        <v>12107.6069177533</v>
      </c>
      <c r="J273" s="0" t="n">
        <v>10779.8269390314</v>
      </c>
      <c r="K273" s="0" t="n">
        <v>10339.1463648086</v>
      </c>
      <c r="L273" s="0" t="n">
        <v>8886.39247524362</v>
      </c>
      <c r="M273" s="0" t="n">
        <v>8369.77137366435</v>
      </c>
      <c r="N273" s="0" t="n">
        <v>8245.70804846472</v>
      </c>
      <c r="O273" s="0" t="n">
        <v>7782.13860451294</v>
      </c>
    </row>
    <row r="274" customFormat="false" ht="15" hidden="false" customHeight="false" outlineLevel="0" collapsed="false">
      <c r="A274" s="0" t="n">
        <v>273</v>
      </c>
      <c r="B274" s="0" t="n">
        <v>7580.50055310611</v>
      </c>
      <c r="C274" s="0" t="n">
        <v>7498.6768630479</v>
      </c>
      <c r="D274" s="0" t="n">
        <v>7936.90761049507</v>
      </c>
      <c r="E274" s="0" t="n">
        <v>9173.87319796392</v>
      </c>
      <c r="F274" s="0" t="n">
        <v>11483.0322053027</v>
      </c>
      <c r="G274" s="0" t="n">
        <v>16976.6736154303</v>
      </c>
      <c r="H274" s="0" t="n">
        <v>14568.8912565247</v>
      </c>
      <c r="I274" s="0" t="n">
        <v>12149.5259773103</v>
      </c>
      <c r="J274" s="0" t="n">
        <v>10653.4220672054</v>
      </c>
      <c r="K274" s="0" t="n">
        <v>10013.6415613009</v>
      </c>
      <c r="L274" s="0" t="n">
        <v>8719.67148897084</v>
      </c>
      <c r="M274" s="0" t="n">
        <v>8172.09007663882</v>
      </c>
      <c r="N274" s="0" t="n">
        <v>7927.84837226139</v>
      </c>
      <c r="O274" s="0" t="n">
        <v>7570.17523099333</v>
      </c>
    </row>
    <row r="275" customFormat="false" ht="15" hidden="false" customHeight="false" outlineLevel="0" collapsed="false">
      <c r="A275" s="0" t="n">
        <v>274</v>
      </c>
      <c r="B275" s="0" t="n">
        <v>7106.78199658035</v>
      </c>
      <c r="C275" s="0" t="n">
        <v>7218.55657711148</v>
      </c>
      <c r="D275" s="0" t="n">
        <v>7663.6284474734</v>
      </c>
      <c r="E275" s="0" t="n">
        <v>9752.65647648887</v>
      </c>
      <c r="F275" s="0" t="n">
        <v>12632.1459787411</v>
      </c>
      <c r="G275" s="0" t="n">
        <v>19787.3599423423</v>
      </c>
      <c r="H275" s="0" t="n">
        <v>14916.7954557756</v>
      </c>
      <c r="I275" s="0" t="n">
        <v>11925.8555677722</v>
      </c>
      <c r="J275" s="0" t="n">
        <v>10138.998932551</v>
      </c>
      <c r="K275" s="0" t="n">
        <v>9193.44293758614</v>
      </c>
      <c r="L275" s="0" t="n">
        <v>8307.66526407581</v>
      </c>
      <c r="M275" s="0" t="n">
        <v>7689.10584672326</v>
      </c>
      <c r="N275" s="0" t="n">
        <v>7207.06173512042</v>
      </c>
      <c r="O275" s="0" t="n">
        <v>7031.25091039927</v>
      </c>
    </row>
    <row r="276" customFormat="false" ht="15" hidden="false" customHeight="false" outlineLevel="0" collapsed="false">
      <c r="A276" s="0" t="n">
        <v>275</v>
      </c>
      <c r="B276" s="0" t="n">
        <v>6336.56133157697</v>
      </c>
      <c r="C276" s="0" t="n">
        <v>7714.37692596172</v>
      </c>
      <c r="D276" s="0" t="n">
        <v>8605.29360986951</v>
      </c>
      <c r="E276" s="0" t="n">
        <v>10863.3491849275</v>
      </c>
      <c r="F276" s="0" t="n">
        <v>14540.5701861274</v>
      </c>
      <c r="G276" s="0" t="n">
        <v>21150.9801511454</v>
      </c>
      <c r="H276" s="0" t="n">
        <v>13796.8181102206</v>
      </c>
      <c r="I276" s="0" t="n">
        <v>10102.1921996894</v>
      </c>
      <c r="J276" s="0" t="n">
        <v>8012.4675168174</v>
      </c>
      <c r="K276" s="0" t="n">
        <v>6744.96964376936</v>
      </c>
      <c r="L276" s="0" t="n">
        <v>6674.70570054871</v>
      </c>
      <c r="M276" s="0" t="n">
        <v>6159.9539151265</v>
      </c>
      <c r="N276" s="0" t="n">
        <v>5379.50944769989</v>
      </c>
      <c r="O276" s="0" t="n">
        <v>5590.95168998602</v>
      </c>
    </row>
    <row r="277" customFormat="false" ht="15" hidden="false" customHeight="false" outlineLevel="0" collapsed="false">
      <c r="A277" s="0" t="n">
        <v>276</v>
      </c>
      <c r="B277" s="0" t="n">
        <v>7399.28440080529</v>
      </c>
      <c r="C277" s="0" t="n">
        <v>9336.0740372244</v>
      </c>
      <c r="D277" s="0" t="n">
        <v>9612.99633448987</v>
      </c>
      <c r="E277" s="0" t="n">
        <v>10912.001005205</v>
      </c>
      <c r="F277" s="0" t="n">
        <v>14257.9751904067</v>
      </c>
      <c r="G277" s="0" t="n">
        <v>21422.8752347453</v>
      </c>
      <c r="H277" s="0" t="n">
        <v>12765.3449484337</v>
      </c>
      <c r="I277" s="0" t="n">
        <v>8885.96302481168</v>
      </c>
      <c r="J277" s="0" t="n">
        <v>6436.01423550318</v>
      </c>
      <c r="K277" s="0" t="n">
        <v>5050.65459844743</v>
      </c>
      <c r="L277" s="0" t="n">
        <v>5665.33573989131</v>
      </c>
      <c r="M277" s="0" t="n">
        <v>5530.62384989809</v>
      </c>
      <c r="N277" s="0" t="n">
        <v>4680.33967898832</v>
      </c>
      <c r="O277" s="0" t="n">
        <v>5628.57462470459</v>
      </c>
    </row>
    <row r="278" customFormat="false" ht="15" hidden="false" customHeight="false" outlineLevel="0" collapsed="false">
      <c r="A278" s="0" t="n">
        <v>277</v>
      </c>
      <c r="B278" s="0" t="n">
        <v>8871.936643742</v>
      </c>
      <c r="C278" s="0" t="n">
        <v>8929.14107545423</v>
      </c>
      <c r="D278" s="0" t="n">
        <v>11775.0522934974</v>
      </c>
      <c r="E278" s="0" t="n">
        <v>9180.24644129576</v>
      </c>
      <c r="F278" s="0" t="n">
        <v>9745.03189848459</v>
      </c>
      <c r="G278" s="0" t="n">
        <v>14120.56333156</v>
      </c>
      <c r="H278" s="0" t="n">
        <v>10957.096426903</v>
      </c>
      <c r="I278" s="0" t="n">
        <v>10653.6538415165</v>
      </c>
      <c r="J278" s="0" t="n">
        <v>10918.8611532557</v>
      </c>
      <c r="K278" s="0" t="n">
        <v>13901.6923298775</v>
      </c>
      <c r="L278" s="0" t="n">
        <v>9720.39993776935</v>
      </c>
      <c r="M278" s="0" t="n">
        <v>9718.47777125538</v>
      </c>
      <c r="N278" s="0" t="n">
        <v>12671.6740500005</v>
      </c>
      <c r="O278" s="0" t="n">
        <v>9217.37197007345</v>
      </c>
    </row>
    <row r="279" customFormat="false" ht="15" hidden="false" customHeight="false" outlineLevel="0" collapsed="false">
      <c r="A279" s="0" t="n">
        <v>278</v>
      </c>
      <c r="B279" s="0" t="n">
        <v>9652.93827805051</v>
      </c>
      <c r="C279" s="0" t="n">
        <v>9658.41973767548</v>
      </c>
      <c r="D279" s="0" t="n">
        <v>11366.4114781524</v>
      </c>
      <c r="E279" s="0" t="n">
        <v>9875.25994098268</v>
      </c>
      <c r="F279" s="0" t="n">
        <v>10685.2636463763</v>
      </c>
      <c r="G279" s="0" t="n">
        <v>14240.8793943502</v>
      </c>
      <c r="H279" s="0" t="n">
        <v>12199.4493567746</v>
      </c>
      <c r="I279" s="0" t="n">
        <v>11935.924725356</v>
      </c>
      <c r="J279" s="0" t="n">
        <v>12114.713528302</v>
      </c>
      <c r="K279" s="0" t="n">
        <v>13855.6533104005</v>
      </c>
      <c r="L279" s="0" t="n">
        <v>10662.1475930979</v>
      </c>
      <c r="M279" s="0" t="n">
        <v>10564.3724181157</v>
      </c>
      <c r="N279" s="0" t="n">
        <v>12451.7441397938</v>
      </c>
      <c r="O279" s="0" t="n">
        <v>10130.2751045514</v>
      </c>
    </row>
    <row r="280" customFormat="false" ht="15" hidden="false" customHeight="false" outlineLevel="0" collapsed="false">
      <c r="A280" s="0" t="n">
        <v>279</v>
      </c>
      <c r="B280" s="0" t="n">
        <v>10128.5120071636</v>
      </c>
      <c r="C280" s="0" t="n">
        <v>10045.2084222378</v>
      </c>
      <c r="D280" s="0" t="n">
        <v>11135.7032878756</v>
      </c>
      <c r="E280" s="0" t="n">
        <v>10343.144955397</v>
      </c>
      <c r="F280" s="0" t="n">
        <v>11289.9958563684</v>
      </c>
      <c r="G280" s="0" t="n">
        <v>14550.0533305509</v>
      </c>
      <c r="H280" s="0" t="n">
        <v>13137.2776449501</v>
      </c>
      <c r="I280" s="0" t="n">
        <v>12865.0545908344</v>
      </c>
      <c r="J280" s="0" t="n">
        <v>12816.4364639427</v>
      </c>
      <c r="K280" s="0" t="n">
        <v>13935.9125031503</v>
      </c>
      <c r="L280" s="0" t="n">
        <v>11276.54878099</v>
      </c>
      <c r="M280" s="0" t="n">
        <v>11058.8859823737</v>
      </c>
      <c r="N280" s="0" t="n">
        <v>12288.0116792991</v>
      </c>
      <c r="O280" s="0" t="n">
        <v>10577.9005627228</v>
      </c>
    </row>
    <row r="281" customFormat="false" ht="15" hidden="false" customHeight="false" outlineLevel="0" collapsed="false">
      <c r="A281" s="0" t="n">
        <v>280</v>
      </c>
      <c r="B281" s="0" t="n">
        <v>10442.4289088837</v>
      </c>
      <c r="C281" s="0" t="n">
        <v>10253.0173968213</v>
      </c>
      <c r="D281" s="0" t="n">
        <v>11008.0371260666</v>
      </c>
      <c r="E281" s="0" t="n">
        <v>10690.6224408318</v>
      </c>
      <c r="F281" s="0" t="n">
        <v>11809.2397099312</v>
      </c>
      <c r="G281" s="0" t="n">
        <v>15055.9768502195</v>
      </c>
      <c r="H281" s="0" t="n">
        <v>14010.8411443298</v>
      </c>
      <c r="I281" s="0" t="n">
        <v>13624.2132945139</v>
      </c>
      <c r="J281" s="0" t="n">
        <v>13270.3580781959</v>
      </c>
      <c r="K281" s="0" t="n">
        <v>13961.0724924832</v>
      </c>
      <c r="L281" s="0" t="n">
        <v>11650.2902169423</v>
      </c>
      <c r="M281" s="0" t="n">
        <v>11358.524470036</v>
      </c>
      <c r="N281" s="0" t="n">
        <v>12158.3476511837</v>
      </c>
      <c r="O281" s="0" t="n">
        <v>10812.1300607489</v>
      </c>
    </row>
    <row r="282" customFormat="false" ht="15" hidden="false" customHeight="false" outlineLevel="0" collapsed="false">
      <c r="A282" s="0" t="n">
        <v>281</v>
      </c>
      <c r="B282" s="0" t="n">
        <v>10601.4832326098</v>
      </c>
      <c r="C282" s="0" t="n">
        <v>10412.372561904</v>
      </c>
      <c r="D282" s="0" t="n">
        <v>10938.3135084486</v>
      </c>
      <c r="E282" s="0" t="n">
        <v>11088.5105736978</v>
      </c>
      <c r="F282" s="0" t="n">
        <v>12407.5526266408</v>
      </c>
      <c r="G282" s="0" t="n">
        <v>15812.4879272881</v>
      </c>
      <c r="H282" s="0" t="n">
        <v>14863.2086018884</v>
      </c>
      <c r="I282" s="0" t="n">
        <v>14191.8021755725</v>
      </c>
      <c r="J282" s="0" t="n">
        <v>13551.9376879811</v>
      </c>
      <c r="K282" s="0" t="n">
        <v>13899.9604536464</v>
      </c>
      <c r="L282" s="0" t="n">
        <v>11825.6508837181</v>
      </c>
      <c r="M282" s="0" t="n">
        <v>11486.6417993228</v>
      </c>
      <c r="N282" s="0" t="n">
        <v>11964.0030674208</v>
      </c>
      <c r="O282" s="0" t="n">
        <v>10826.2039471869</v>
      </c>
    </row>
    <row r="283" customFormat="false" ht="15" hidden="false" customHeight="false" outlineLevel="0" collapsed="false">
      <c r="A283" s="0" t="n">
        <v>282</v>
      </c>
      <c r="B283" s="0" t="n">
        <v>10569.7034721469</v>
      </c>
      <c r="C283" s="0" t="n">
        <v>10303.610279803</v>
      </c>
      <c r="D283" s="0" t="n">
        <v>10810.4799621989</v>
      </c>
      <c r="E283" s="0" t="n">
        <v>11225.4890017233</v>
      </c>
      <c r="F283" s="0" t="n">
        <v>12861.5576356255</v>
      </c>
      <c r="G283" s="0" t="n">
        <v>16776.3878972559</v>
      </c>
      <c r="H283" s="0" t="n">
        <v>15816.1948032717</v>
      </c>
      <c r="I283" s="0" t="n">
        <v>14858.0934904141</v>
      </c>
      <c r="J283" s="0" t="n">
        <v>13904.5248198496</v>
      </c>
      <c r="K283" s="0" t="n">
        <v>14032.7008710566</v>
      </c>
      <c r="L283" s="0" t="n">
        <v>11930.7307329074</v>
      </c>
      <c r="M283" s="0" t="n">
        <v>11454.338031578</v>
      </c>
      <c r="N283" s="0" t="n">
        <v>11707.4511434608</v>
      </c>
      <c r="O283" s="0" t="n">
        <v>10756.6231894498</v>
      </c>
    </row>
    <row r="284" customFormat="false" ht="15" hidden="false" customHeight="false" outlineLevel="0" collapsed="false">
      <c r="A284" s="0" t="n">
        <v>283</v>
      </c>
      <c r="B284" s="0" t="n">
        <v>10689.907874104</v>
      </c>
      <c r="C284" s="0" t="n">
        <v>10374.3067944246</v>
      </c>
      <c r="D284" s="0" t="n">
        <v>10783.0084449221</v>
      </c>
      <c r="E284" s="0" t="n">
        <v>11165.5729917807</v>
      </c>
      <c r="F284" s="0" t="n">
        <v>12750.2058830507</v>
      </c>
      <c r="G284" s="0" t="n">
        <v>16667.7824186838</v>
      </c>
      <c r="H284" s="0" t="n">
        <v>15844.9072121264</v>
      </c>
      <c r="I284" s="0" t="n">
        <v>14821.1229953562</v>
      </c>
      <c r="J284" s="0" t="n">
        <v>13901.2843581604</v>
      </c>
      <c r="K284" s="0" t="n">
        <v>14001.8795040809</v>
      </c>
      <c r="L284" s="0" t="n">
        <v>12073.2642197149</v>
      </c>
      <c r="M284" s="0" t="n">
        <v>11579.1689944707</v>
      </c>
      <c r="N284" s="0" t="n">
        <v>11788.3580835718</v>
      </c>
      <c r="O284" s="0" t="n">
        <v>10903.3247756555</v>
      </c>
    </row>
    <row r="285" customFormat="false" ht="15" hidden="false" customHeight="false" outlineLevel="0" collapsed="false">
      <c r="A285" s="0" t="n">
        <v>284</v>
      </c>
      <c r="B285" s="0" t="n">
        <v>10703.5449387942</v>
      </c>
      <c r="C285" s="0" t="n">
        <v>10375.2469393562</v>
      </c>
      <c r="D285" s="0" t="n">
        <v>10685.7801948765</v>
      </c>
      <c r="E285" s="0" t="n">
        <v>11355.3813163872</v>
      </c>
      <c r="F285" s="0" t="n">
        <v>13213.8527005493</v>
      </c>
      <c r="G285" s="0" t="n">
        <v>17776.4292689488</v>
      </c>
      <c r="H285" s="0" t="n">
        <v>16686.9428559861</v>
      </c>
      <c r="I285" s="0" t="n">
        <v>15182.7638347432</v>
      </c>
      <c r="J285" s="0" t="n">
        <v>14057.9026220402</v>
      </c>
      <c r="K285" s="0" t="n">
        <v>13924.9075627989</v>
      </c>
      <c r="L285" s="0" t="n">
        <v>12132.6374994835</v>
      </c>
      <c r="M285" s="0" t="n">
        <v>11549.4997155168</v>
      </c>
      <c r="N285" s="0" t="n">
        <v>11557.8478366203</v>
      </c>
      <c r="O285" s="0" t="n">
        <v>10854.3570037057</v>
      </c>
    </row>
    <row r="286" customFormat="false" ht="15" hidden="false" customHeight="false" outlineLevel="0" collapsed="false">
      <c r="A286" s="0" t="n">
        <v>285</v>
      </c>
      <c r="B286" s="0" t="n">
        <v>10576.4690778191</v>
      </c>
      <c r="C286" s="0" t="n">
        <v>10265.7436344291</v>
      </c>
      <c r="D286" s="0" t="n">
        <v>10556.278863692</v>
      </c>
      <c r="E286" s="0" t="n">
        <v>11566.9190835752</v>
      </c>
      <c r="F286" s="0" t="n">
        <v>13735.6138482676</v>
      </c>
      <c r="G286" s="0" t="n">
        <v>19168.1197921009</v>
      </c>
      <c r="H286" s="0" t="n">
        <v>17371.1575249124</v>
      </c>
      <c r="I286" s="0" t="n">
        <v>15403.5906699874</v>
      </c>
      <c r="J286" s="0" t="n">
        <v>14122.8141750935</v>
      </c>
      <c r="K286" s="0" t="n">
        <v>13739.7914368518</v>
      </c>
      <c r="L286" s="0" t="n">
        <v>12079.7034211771</v>
      </c>
      <c r="M286" s="0" t="n">
        <v>11465.5056092896</v>
      </c>
      <c r="N286" s="0" t="n">
        <v>11305.9568038296</v>
      </c>
      <c r="O286" s="0" t="n">
        <v>10706.5598511178</v>
      </c>
    </row>
    <row r="287" customFormat="false" ht="15" hidden="false" customHeight="false" outlineLevel="0" collapsed="false">
      <c r="A287" s="0" t="n">
        <v>286</v>
      </c>
      <c r="B287" s="0" t="n">
        <v>10383.5883811166</v>
      </c>
      <c r="C287" s="0" t="n">
        <v>10269.9600488353</v>
      </c>
      <c r="D287" s="0" t="n">
        <v>10358.1463168458</v>
      </c>
      <c r="E287" s="0" t="n">
        <v>12274.2542531208</v>
      </c>
      <c r="F287" s="0" t="n">
        <v>15078.3265230974</v>
      </c>
      <c r="G287" s="0" t="n">
        <v>22093.4493020337</v>
      </c>
      <c r="H287" s="0" t="n">
        <v>18369.8645445324</v>
      </c>
      <c r="I287" s="0" t="n">
        <v>15801.1492736982</v>
      </c>
      <c r="J287" s="0" t="n">
        <v>14068.0863772969</v>
      </c>
      <c r="K287" s="0" t="n">
        <v>13210.7319411293</v>
      </c>
      <c r="L287" s="0" t="n">
        <v>11987.0872697562</v>
      </c>
      <c r="M287" s="0" t="n">
        <v>11246.0372162839</v>
      </c>
      <c r="N287" s="0" t="n">
        <v>10710.7546971196</v>
      </c>
      <c r="O287" s="0" t="n">
        <v>10383.0359854515</v>
      </c>
    </row>
    <row r="288" customFormat="false" ht="15" hidden="false" customHeight="false" outlineLevel="0" collapsed="false">
      <c r="A288" s="0" t="n">
        <v>287</v>
      </c>
      <c r="B288" s="0" t="n">
        <v>8461.6506475046</v>
      </c>
      <c r="C288" s="0" t="n">
        <v>10071.0947845577</v>
      </c>
      <c r="D288" s="0" t="n">
        <v>10902.1623011794</v>
      </c>
      <c r="E288" s="0" t="n">
        <v>12892.2017540646</v>
      </c>
      <c r="F288" s="0" t="n">
        <v>16310.5091745147</v>
      </c>
      <c r="G288" s="0" t="n">
        <v>22493.3819942527</v>
      </c>
      <c r="H288" s="0" t="n">
        <v>16191.0749252691</v>
      </c>
      <c r="I288" s="0" t="n">
        <v>12660.6679178778</v>
      </c>
      <c r="J288" s="0" t="n">
        <v>10378.6409543115</v>
      </c>
      <c r="K288" s="0" t="n">
        <v>8148.31149009957</v>
      </c>
      <c r="L288" s="0" t="n">
        <v>8154.48565997646</v>
      </c>
      <c r="M288" s="0" t="n">
        <v>7517.51338424086</v>
      </c>
      <c r="N288" s="0" t="n">
        <v>6601.21332785556</v>
      </c>
      <c r="O288" s="0" t="n">
        <v>7324.7333880272</v>
      </c>
    </row>
    <row r="289" customFormat="false" ht="15" hidden="false" customHeight="false" outlineLevel="0" collapsed="false">
      <c r="A289" s="0" t="n">
        <v>288</v>
      </c>
      <c r="B289" s="0" t="n">
        <v>9089.76224909573</v>
      </c>
      <c r="C289" s="0" t="n">
        <v>11413.7605706054</v>
      </c>
      <c r="D289" s="0" t="n">
        <v>12168.0461473723</v>
      </c>
      <c r="E289" s="0" t="n">
        <v>13670.8733365883</v>
      </c>
      <c r="F289" s="0" t="n">
        <v>16621.4443337032</v>
      </c>
      <c r="G289" s="0" t="n">
        <v>22859.2261617191</v>
      </c>
      <c r="H289" s="0" t="n">
        <v>15032.2700596479</v>
      </c>
      <c r="I289" s="0" t="n">
        <v>10972.1003597103</v>
      </c>
      <c r="J289" s="0" t="n">
        <v>8005.81535949584</v>
      </c>
      <c r="K289" s="0" t="n">
        <v>6156.58799216819</v>
      </c>
      <c r="L289" s="0" t="n">
        <v>6944.66529591253</v>
      </c>
      <c r="M289" s="0" t="n">
        <v>6876.42452697892</v>
      </c>
      <c r="N289" s="0" t="n">
        <v>5990.65469395563</v>
      </c>
      <c r="O289" s="0" t="n">
        <v>7183.30984281206</v>
      </c>
    </row>
    <row r="290" customFormat="false" ht="15" hidden="false" customHeight="false" outlineLevel="0" collapsed="false">
      <c r="A290" s="0" t="n">
        <v>289</v>
      </c>
      <c r="B290" s="0" t="n">
        <v>7577.49552128735</v>
      </c>
      <c r="C290" s="0" t="n">
        <v>7453.60236866407</v>
      </c>
      <c r="D290" s="0" t="n">
        <v>9793.43870382623</v>
      </c>
      <c r="E290" s="0" t="n">
        <v>7893.31919151782</v>
      </c>
      <c r="F290" s="0" t="n">
        <v>8575.98577327477</v>
      </c>
      <c r="G290" s="0" t="n">
        <v>13680.7739537707</v>
      </c>
      <c r="H290" s="0" t="n">
        <v>10973.8955281513</v>
      </c>
      <c r="I290" s="0" t="n">
        <v>10791.4442131957</v>
      </c>
      <c r="J290" s="0" t="n">
        <v>10944.803553224</v>
      </c>
      <c r="K290" s="0" t="n">
        <v>13749.00136105</v>
      </c>
      <c r="L290" s="0" t="n">
        <v>9368.97730417299</v>
      </c>
      <c r="M290" s="0" t="n">
        <v>9192.79094410751</v>
      </c>
      <c r="N290" s="0" t="n">
        <v>11273.4530140834</v>
      </c>
      <c r="O290" s="0" t="n">
        <v>8000.72674955472</v>
      </c>
    </row>
    <row r="291" customFormat="false" ht="15" hidden="false" customHeight="false" outlineLevel="0" collapsed="false">
      <c r="A291" s="0" t="n">
        <v>290</v>
      </c>
      <c r="B291" s="0" t="n">
        <v>8844.04006069226</v>
      </c>
      <c r="C291" s="0" t="n">
        <v>8681.02437449758</v>
      </c>
      <c r="D291" s="0" t="n">
        <v>10063.439389315</v>
      </c>
      <c r="E291" s="0" t="n">
        <v>9096.63504483966</v>
      </c>
      <c r="F291" s="0" t="n">
        <v>10084.5805683565</v>
      </c>
      <c r="G291" s="0" t="n">
        <v>14474.8803085731</v>
      </c>
      <c r="H291" s="0" t="n">
        <v>12596.3238691585</v>
      </c>
      <c r="I291" s="0" t="n">
        <v>12348.4443112917</v>
      </c>
      <c r="J291" s="0" t="n">
        <v>12445.3066851168</v>
      </c>
      <c r="K291" s="0" t="n">
        <v>14169.7323360183</v>
      </c>
      <c r="L291" s="0" t="n">
        <v>10617.1979147442</v>
      </c>
      <c r="M291" s="0" t="n">
        <v>10361.7542211638</v>
      </c>
      <c r="N291" s="0" t="n">
        <v>11626.0501869106</v>
      </c>
      <c r="O291" s="0" t="n">
        <v>9339.89516770679</v>
      </c>
    </row>
    <row r="292" customFormat="false" ht="15" hidden="false" customHeight="false" outlineLevel="0" collapsed="false">
      <c r="A292" s="0" t="n">
        <v>291</v>
      </c>
      <c r="B292" s="0" t="n">
        <v>9595.25952979292</v>
      </c>
      <c r="C292" s="0" t="n">
        <v>9379.44696438845</v>
      </c>
      <c r="D292" s="0" t="n">
        <v>10223.9205400327</v>
      </c>
      <c r="E292" s="0" t="n">
        <v>9920.53139556448</v>
      </c>
      <c r="F292" s="0" t="n">
        <v>11239.3919158023</v>
      </c>
      <c r="G292" s="0" t="n">
        <v>15379.6382454614</v>
      </c>
      <c r="H292" s="0" t="n">
        <v>13893.5561393077</v>
      </c>
      <c r="I292" s="0" t="n">
        <v>13588.0383032472</v>
      </c>
      <c r="J292" s="0" t="n">
        <v>13461.0003743209</v>
      </c>
      <c r="K292" s="0" t="n">
        <v>14559.5066435587</v>
      </c>
      <c r="L292" s="0" t="n">
        <v>11410.6141050414</v>
      </c>
      <c r="M292" s="0" t="n">
        <v>10980.5298563485</v>
      </c>
      <c r="N292" s="0" t="n">
        <v>11733.2332274692</v>
      </c>
      <c r="O292" s="0" t="n">
        <v>10026.9520120882</v>
      </c>
    </row>
    <row r="293" customFormat="false" ht="15" hidden="false" customHeight="false" outlineLevel="0" collapsed="false">
      <c r="A293" s="0" t="n">
        <v>292</v>
      </c>
      <c r="B293" s="0" t="n">
        <v>10129.4381866437</v>
      </c>
      <c r="C293" s="0" t="n">
        <v>9872.38168839044</v>
      </c>
      <c r="D293" s="0" t="n">
        <v>10413.0352119673</v>
      </c>
      <c r="E293" s="0" t="n">
        <v>10662.9952496125</v>
      </c>
      <c r="F293" s="0" t="n">
        <v>12244.8105928841</v>
      </c>
      <c r="G293" s="0" t="n">
        <v>16392.4262279092</v>
      </c>
      <c r="H293" s="0" t="n">
        <v>15156.2501598126</v>
      </c>
      <c r="I293" s="0" t="n">
        <v>14691.1577097459</v>
      </c>
      <c r="J293" s="0" t="n">
        <v>14228.0295347308</v>
      </c>
      <c r="K293" s="0" t="n">
        <v>14865.5318112761</v>
      </c>
      <c r="L293" s="0" t="n">
        <v>12006.3098939804</v>
      </c>
      <c r="M293" s="0" t="n">
        <v>11441.7796489124</v>
      </c>
      <c r="N293" s="0" t="n">
        <v>11772.8863372081</v>
      </c>
      <c r="O293" s="0" t="n">
        <v>10450.2186368409</v>
      </c>
    </row>
    <row r="294" customFormat="false" ht="15" hidden="false" customHeight="false" outlineLevel="0" collapsed="false">
      <c r="A294" s="0" t="n">
        <v>293</v>
      </c>
      <c r="B294" s="0" t="n">
        <v>10362.9199009572</v>
      </c>
      <c r="C294" s="0" t="n">
        <v>10033.1357784638</v>
      </c>
      <c r="D294" s="0" t="n">
        <v>10460.0507368275</v>
      </c>
      <c r="E294" s="0" t="n">
        <v>11182.8139664682</v>
      </c>
      <c r="F294" s="0" t="n">
        <v>13045.5979282825</v>
      </c>
      <c r="G294" s="0" t="n">
        <v>17446.423777263</v>
      </c>
      <c r="H294" s="0" t="n">
        <v>16300.2151299873</v>
      </c>
      <c r="I294" s="0" t="n">
        <v>15533.1108097871</v>
      </c>
      <c r="J294" s="0" t="n">
        <v>14726.9222995666</v>
      </c>
      <c r="K294" s="0" t="n">
        <v>14984.9843929123</v>
      </c>
      <c r="L294" s="0" t="n">
        <v>12292.92232435</v>
      </c>
      <c r="M294" s="0" t="n">
        <v>11602.1679598588</v>
      </c>
      <c r="N294" s="0" t="n">
        <v>11619.5866610606</v>
      </c>
      <c r="O294" s="0" t="n">
        <v>10630.3923648203</v>
      </c>
    </row>
    <row r="295" customFormat="false" ht="15" hidden="false" customHeight="false" outlineLevel="0" collapsed="false">
      <c r="A295" s="0" t="n">
        <v>294</v>
      </c>
      <c r="B295" s="0" t="n">
        <v>10364.2119162501</v>
      </c>
      <c r="C295" s="0" t="n">
        <v>10002.6441823414</v>
      </c>
      <c r="D295" s="0" t="n">
        <v>10495.1420977385</v>
      </c>
      <c r="E295" s="0" t="n">
        <v>11451.3954271856</v>
      </c>
      <c r="F295" s="0" t="n">
        <v>13487.7011721433</v>
      </c>
      <c r="G295" s="0" t="n">
        <v>18195.3773341929</v>
      </c>
      <c r="H295" s="0" t="n">
        <v>16826.3090159359</v>
      </c>
      <c r="I295" s="0" t="n">
        <v>15789.2133346191</v>
      </c>
      <c r="J295" s="0" t="n">
        <v>14855.9115371347</v>
      </c>
      <c r="K295" s="0" t="n">
        <v>14945.3923401303</v>
      </c>
      <c r="L295" s="0" t="n">
        <v>12320.4778114021</v>
      </c>
      <c r="M295" s="0" t="n">
        <v>11603.3648260192</v>
      </c>
      <c r="N295" s="0" t="n">
        <v>11486.3643567326</v>
      </c>
      <c r="O295" s="0" t="n">
        <v>10605.0038109122</v>
      </c>
    </row>
    <row r="296" customFormat="false" ht="15" hidden="false" customHeight="false" outlineLevel="0" collapsed="false">
      <c r="A296" s="0" t="n">
        <v>295</v>
      </c>
      <c r="B296" s="0" t="n">
        <v>10225.9807324396</v>
      </c>
      <c r="C296" s="0" t="n">
        <v>9871.58290672703</v>
      </c>
      <c r="D296" s="0" t="n">
        <v>10630.7190782659</v>
      </c>
      <c r="E296" s="0" t="n">
        <v>11719.8109181117</v>
      </c>
      <c r="F296" s="0" t="n">
        <v>13872.357471474</v>
      </c>
      <c r="G296" s="0" t="n">
        <v>18814.7763040083</v>
      </c>
      <c r="H296" s="0" t="n">
        <v>16776.9951175122</v>
      </c>
      <c r="I296" s="0" t="n">
        <v>15501.9699882426</v>
      </c>
      <c r="J296" s="0" t="n">
        <v>14622.059179524</v>
      </c>
      <c r="K296" s="0" t="n">
        <v>14679.6094618385</v>
      </c>
      <c r="L296" s="0" t="n">
        <v>12212.7452937711</v>
      </c>
      <c r="M296" s="0" t="n">
        <v>11586.4265651533</v>
      </c>
      <c r="N296" s="0" t="n">
        <v>11321.8621192786</v>
      </c>
      <c r="O296" s="0" t="n">
        <v>10498.3284600107</v>
      </c>
    </row>
    <row r="297" customFormat="false" ht="15" hidden="false" customHeight="false" outlineLevel="0" collapsed="false">
      <c r="A297" s="0" t="n">
        <v>296</v>
      </c>
      <c r="B297" s="0" t="n">
        <v>10215.4176436489</v>
      </c>
      <c r="C297" s="0" t="n">
        <v>9701.33806271897</v>
      </c>
      <c r="D297" s="0" t="n">
        <v>10337.2834467912</v>
      </c>
      <c r="E297" s="0" t="n">
        <v>11584.6738574472</v>
      </c>
      <c r="F297" s="0" t="n">
        <v>13678.1593247997</v>
      </c>
      <c r="G297" s="0" t="n">
        <v>18898.8507901919</v>
      </c>
      <c r="H297" s="0" t="n">
        <v>16952.2103881694</v>
      </c>
      <c r="I297" s="0" t="n">
        <v>15625.4154735685</v>
      </c>
      <c r="J297" s="0" t="n">
        <v>14890.2529711846</v>
      </c>
      <c r="K297" s="0" t="n">
        <v>14794.201434088</v>
      </c>
      <c r="L297" s="0" t="n">
        <v>12586.753456185</v>
      </c>
      <c r="M297" s="0" t="n">
        <v>11829.6322229902</v>
      </c>
      <c r="N297" s="0" t="n">
        <v>11298.7391515185</v>
      </c>
      <c r="O297" s="0" t="n">
        <v>10593.109244088</v>
      </c>
    </row>
    <row r="298" customFormat="false" ht="15" hidden="false" customHeight="false" outlineLevel="0" collapsed="false">
      <c r="A298" s="0" t="n">
        <v>297</v>
      </c>
      <c r="B298" s="0" t="n">
        <v>10160.9580862503</v>
      </c>
      <c r="C298" s="0" t="n">
        <v>9786.19008299041</v>
      </c>
      <c r="D298" s="0" t="n">
        <v>10203.5896005061</v>
      </c>
      <c r="E298" s="0" t="n">
        <v>11609.4391470639</v>
      </c>
      <c r="F298" s="0" t="n">
        <v>13777.923470549</v>
      </c>
      <c r="G298" s="0" t="n">
        <v>19652.6838212814</v>
      </c>
      <c r="H298" s="0" t="n">
        <v>17936.5664015244</v>
      </c>
      <c r="I298" s="0" t="n">
        <v>16345.1620030224</v>
      </c>
      <c r="J298" s="0" t="n">
        <v>15356.3566621023</v>
      </c>
      <c r="K298" s="0" t="n">
        <v>14858.0598526977</v>
      </c>
      <c r="L298" s="0" t="n">
        <v>12888.1783608282</v>
      </c>
      <c r="M298" s="0" t="n">
        <v>11924.453568894</v>
      </c>
      <c r="N298" s="0" t="n">
        <v>10965.2263701849</v>
      </c>
      <c r="O298" s="0" t="n">
        <v>10371.3903668257</v>
      </c>
    </row>
    <row r="299" customFormat="false" ht="15" hidden="false" customHeight="false" outlineLevel="0" collapsed="false">
      <c r="A299" s="0" t="n">
        <v>298</v>
      </c>
      <c r="B299" s="0" t="n">
        <v>13124.6684187552</v>
      </c>
      <c r="C299" s="0" t="n">
        <v>12842.1835002012</v>
      </c>
      <c r="D299" s="0" t="n">
        <v>12804.1766401498</v>
      </c>
      <c r="E299" s="0" t="n">
        <v>14677.7024785377</v>
      </c>
      <c r="F299" s="0" t="n">
        <v>17334.1819006194</v>
      </c>
      <c r="G299" s="0" t="n">
        <v>23772.5336732048</v>
      </c>
      <c r="H299" s="0" t="n">
        <v>20716.9516395641</v>
      </c>
      <c r="I299" s="0" t="n">
        <v>18570.9465774791</v>
      </c>
      <c r="J299" s="0" t="n">
        <v>17064.5538597378</v>
      </c>
      <c r="K299" s="0" t="n">
        <v>16414.827957615</v>
      </c>
      <c r="L299" s="0" t="n">
        <v>15027.9081408261</v>
      </c>
      <c r="M299" s="0" t="n">
        <v>14247.7105754769</v>
      </c>
      <c r="N299" s="0" t="n">
        <v>13721.2228333658</v>
      </c>
      <c r="O299" s="0" t="n">
        <v>13230.9227677466</v>
      </c>
    </row>
    <row r="300" customFormat="false" ht="15" hidden="false" customHeight="false" outlineLevel="0" collapsed="false">
      <c r="A300" s="0" t="n">
        <v>299</v>
      </c>
      <c r="B300" s="0" t="n">
        <v>11611.9829706788</v>
      </c>
      <c r="C300" s="0" t="n">
        <v>12437.320110201</v>
      </c>
      <c r="D300" s="0" t="n">
        <v>12073.1868574382</v>
      </c>
      <c r="E300" s="0" t="n">
        <v>14035.647492279</v>
      </c>
      <c r="F300" s="0" t="n">
        <v>17190.6358109093</v>
      </c>
      <c r="G300" s="0" t="n">
        <v>23634.7820754921</v>
      </c>
      <c r="H300" s="0" t="n">
        <v>19858.5559782412</v>
      </c>
      <c r="I300" s="0" t="n">
        <v>16570.8225605827</v>
      </c>
      <c r="J300" s="0" t="n">
        <v>13470.7577891094</v>
      </c>
      <c r="K300" s="0" t="n">
        <v>10555.8005778958</v>
      </c>
      <c r="L300" s="0" t="n">
        <v>10738.7716162326</v>
      </c>
      <c r="M300" s="0" t="n">
        <v>9948.91624888322</v>
      </c>
      <c r="N300" s="0" t="n">
        <v>8785.20924571903</v>
      </c>
      <c r="O300" s="0" t="n">
        <v>9982.351284889</v>
      </c>
    </row>
    <row r="301" customFormat="false" ht="15" hidden="false" customHeight="false" outlineLevel="0" collapsed="false">
      <c r="A301" s="0" t="n">
        <v>300</v>
      </c>
      <c r="B301" s="0" t="n">
        <v>10502.8118523761</v>
      </c>
      <c r="C301" s="0" t="n">
        <v>13189.0685421621</v>
      </c>
      <c r="D301" s="0" t="n">
        <v>14166.6822117599</v>
      </c>
      <c r="E301" s="0" t="n">
        <v>15740.0252265332</v>
      </c>
      <c r="F301" s="0" t="n">
        <v>18406.3498508304</v>
      </c>
      <c r="G301" s="0" t="n">
        <v>23790.088950203</v>
      </c>
      <c r="H301" s="0" t="n">
        <v>16769.4123208553</v>
      </c>
      <c r="I301" s="0" t="n">
        <v>12778.0446248545</v>
      </c>
      <c r="J301" s="0" t="n">
        <v>9593.70505020399</v>
      </c>
      <c r="K301" s="0" t="n">
        <v>7294.79025889028</v>
      </c>
      <c r="L301" s="0" t="n">
        <v>8090.66334202775</v>
      </c>
      <c r="M301" s="0" t="n">
        <v>7975.19625595581</v>
      </c>
      <c r="N301" s="0" t="n">
        <v>6952.15587464295</v>
      </c>
      <c r="O301" s="0" t="n">
        <v>8330.54922292542</v>
      </c>
    </row>
    <row r="302" customFormat="false" ht="15" hidden="false" customHeight="false" outlineLevel="0" collapsed="false">
      <c r="A302" s="0" t="n">
        <v>301</v>
      </c>
      <c r="B302" s="0" t="n">
        <v>8394.26790307336</v>
      </c>
      <c r="C302" s="0" t="n">
        <v>8212.06037345147</v>
      </c>
      <c r="D302" s="0" t="n">
        <v>10521.1491039051</v>
      </c>
      <c r="E302" s="0" t="n">
        <v>8350.54528083097</v>
      </c>
      <c r="F302" s="0" t="n">
        <v>8986.78287811619</v>
      </c>
      <c r="G302" s="0" t="n">
        <v>14261.4301323152</v>
      </c>
      <c r="H302" s="0" t="n">
        <v>11643.2438091171</v>
      </c>
      <c r="I302" s="0" t="n">
        <v>11536.3950667805</v>
      </c>
      <c r="J302" s="0" t="n">
        <v>11806.6823335526</v>
      </c>
      <c r="K302" s="0" t="n">
        <v>14897.9420434932</v>
      </c>
      <c r="L302" s="0" t="n">
        <v>10339.3936132502</v>
      </c>
      <c r="M302" s="0" t="n">
        <v>10163.8073368103</v>
      </c>
      <c r="N302" s="0" t="n">
        <v>12403.027624537</v>
      </c>
      <c r="O302" s="0" t="n">
        <v>8859.85191496177</v>
      </c>
    </row>
    <row r="303" customFormat="false" ht="15" hidden="false" customHeight="false" outlineLevel="0" collapsed="false">
      <c r="A303" s="0" t="n">
        <v>302</v>
      </c>
      <c r="B303" s="0" t="n">
        <v>9777.09909198499</v>
      </c>
      <c r="C303" s="0" t="n">
        <v>9576.00498692182</v>
      </c>
      <c r="D303" s="0" t="n">
        <v>10907.8368703013</v>
      </c>
      <c r="E303" s="0" t="n">
        <v>9718.09798120694</v>
      </c>
      <c r="F303" s="0" t="n">
        <v>10637.4907376813</v>
      </c>
      <c r="G303" s="0" t="n">
        <v>15105.2604507793</v>
      </c>
      <c r="H303" s="0" t="n">
        <v>13351.6723483294</v>
      </c>
      <c r="I303" s="0" t="n">
        <v>13227.6301095301</v>
      </c>
      <c r="J303" s="0" t="n">
        <v>13479.3849020706</v>
      </c>
      <c r="K303" s="0" t="n">
        <v>15440.8297492846</v>
      </c>
      <c r="L303" s="0" t="n">
        <v>11761.3108972784</v>
      </c>
      <c r="M303" s="0" t="n">
        <v>11476.5603519153</v>
      </c>
      <c r="N303" s="0" t="n">
        <v>12877.2548748101</v>
      </c>
      <c r="O303" s="0" t="n">
        <v>10376.0761446839</v>
      </c>
    </row>
    <row r="304" customFormat="false" ht="15" hidden="false" customHeight="false" outlineLevel="0" collapsed="false">
      <c r="A304" s="0" t="n">
        <v>303</v>
      </c>
      <c r="B304" s="0" t="n">
        <v>10629.4186964539</v>
      </c>
      <c r="C304" s="0" t="n">
        <v>10331.1260502333</v>
      </c>
      <c r="D304" s="0" t="n">
        <v>11090.0912080614</v>
      </c>
      <c r="E304" s="0" t="n">
        <v>10601.4263703072</v>
      </c>
      <c r="F304" s="0" t="n">
        <v>11862.9049805923</v>
      </c>
      <c r="G304" s="0" t="n">
        <v>16042.0460670427</v>
      </c>
      <c r="H304" s="0" t="n">
        <v>14718.5153807287</v>
      </c>
      <c r="I304" s="0" t="n">
        <v>14567.9248723566</v>
      </c>
      <c r="J304" s="0" t="n">
        <v>14533.3817634553</v>
      </c>
      <c r="K304" s="0" t="n">
        <v>15859.3691506142</v>
      </c>
      <c r="L304" s="0" t="n">
        <v>12588.138480549</v>
      </c>
      <c r="M304" s="0" t="n">
        <v>12186.3105548125</v>
      </c>
      <c r="N304" s="0" t="n">
        <v>13027.8151243067</v>
      </c>
      <c r="O304" s="0" t="n">
        <v>11135.6104846461</v>
      </c>
    </row>
    <row r="305" customFormat="false" ht="15" hidden="false" customHeight="false" outlineLevel="0" collapsed="false">
      <c r="A305" s="0" t="n">
        <v>304</v>
      </c>
      <c r="B305" s="0" t="n">
        <v>11236.7968663284</v>
      </c>
      <c r="C305" s="0" t="n">
        <v>10873.5164781124</v>
      </c>
      <c r="D305" s="0" t="n">
        <v>11315.8918457656</v>
      </c>
      <c r="E305" s="0" t="n">
        <v>11429.9983086679</v>
      </c>
      <c r="F305" s="0" t="n">
        <v>12950.7646473408</v>
      </c>
      <c r="G305" s="0" t="n">
        <v>17109.5258219723</v>
      </c>
      <c r="H305" s="0" t="n">
        <v>16069.4446714768</v>
      </c>
      <c r="I305" s="0" t="n">
        <v>15765.3097968201</v>
      </c>
      <c r="J305" s="0" t="n">
        <v>15470.1900143387</v>
      </c>
      <c r="K305" s="0" t="n">
        <v>16325.3589333748</v>
      </c>
      <c r="L305" s="0" t="n">
        <v>13318.1167823399</v>
      </c>
      <c r="M305" s="0" t="n">
        <v>12738.1420098082</v>
      </c>
      <c r="N305" s="0" t="n">
        <v>13118.1256295932</v>
      </c>
      <c r="O305" s="0" t="n">
        <v>11662.0567393711</v>
      </c>
    </row>
    <row r="306" customFormat="false" ht="15" hidden="false" customHeight="false" outlineLevel="0" collapsed="false">
      <c r="A306" s="0" t="n">
        <v>305</v>
      </c>
      <c r="B306" s="0" t="n">
        <v>11569.4283803554</v>
      </c>
      <c r="C306" s="0" t="n">
        <v>11127.6266131086</v>
      </c>
      <c r="D306" s="0" t="n">
        <v>11425.8425353221</v>
      </c>
      <c r="E306" s="0" t="n">
        <v>12006.7127616435</v>
      </c>
      <c r="F306" s="0" t="n">
        <v>13764.9381161474</v>
      </c>
      <c r="G306" s="0" t="n">
        <v>18196.2671154297</v>
      </c>
      <c r="H306" s="0" t="n">
        <v>17306.1111127869</v>
      </c>
      <c r="I306" s="0" t="n">
        <v>16766.373697056</v>
      </c>
      <c r="J306" s="0" t="n">
        <v>16152.8610666303</v>
      </c>
      <c r="K306" s="0" t="n">
        <v>16622.4255056615</v>
      </c>
      <c r="L306" s="0" t="n">
        <v>13730.2634212972</v>
      </c>
      <c r="M306" s="0" t="n">
        <v>13010.7759383804</v>
      </c>
      <c r="N306" s="0" t="n">
        <v>13074.2408680266</v>
      </c>
      <c r="O306" s="0" t="n">
        <v>11934.4534692256</v>
      </c>
    </row>
    <row r="307" customFormat="false" ht="15" hidden="false" customHeight="false" outlineLevel="0" collapsed="false">
      <c r="A307" s="0" t="n">
        <v>306</v>
      </c>
      <c r="B307" s="0" t="n">
        <v>11624.4309649162</v>
      </c>
      <c r="C307" s="0" t="n">
        <v>11117.1524558156</v>
      </c>
      <c r="D307" s="0" t="n">
        <v>11435.5675432782</v>
      </c>
      <c r="E307" s="0" t="n">
        <v>12247.2740293494</v>
      </c>
      <c r="F307" s="0" t="n">
        <v>14205.4260233406</v>
      </c>
      <c r="G307" s="0" t="n">
        <v>18929.4859107616</v>
      </c>
      <c r="H307" s="0" t="n">
        <v>17901.0558395523</v>
      </c>
      <c r="I307" s="0" t="n">
        <v>17052.3019414049</v>
      </c>
      <c r="J307" s="0" t="n">
        <v>16278.4787978536</v>
      </c>
      <c r="K307" s="0" t="n">
        <v>16619.0130277979</v>
      </c>
      <c r="L307" s="0" t="n">
        <v>13838.1896726363</v>
      </c>
      <c r="M307" s="0" t="n">
        <v>13049.5052379889</v>
      </c>
      <c r="N307" s="0" t="n">
        <v>12959.6882779761</v>
      </c>
      <c r="O307" s="0" t="n">
        <v>11952.3690703719</v>
      </c>
    </row>
    <row r="308" customFormat="false" ht="15" hidden="false" customHeight="false" outlineLevel="0" collapsed="false">
      <c r="A308" s="0" t="n">
        <v>307</v>
      </c>
      <c r="B308" s="0" t="n">
        <v>11514.0936635077</v>
      </c>
      <c r="C308" s="0" t="n">
        <v>11000.6278896809</v>
      </c>
      <c r="D308" s="0" t="n">
        <v>11557.4763854163</v>
      </c>
      <c r="E308" s="0" t="n">
        <v>12518.7236197232</v>
      </c>
      <c r="F308" s="0" t="n">
        <v>14645.407521758</v>
      </c>
      <c r="G308" s="0" t="n">
        <v>19643.1752502011</v>
      </c>
      <c r="H308" s="0" t="n">
        <v>17777.9132166613</v>
      </c>
      <c r="I308" s="0" t="n">
        <v>16726.8155658489</v>
      </c>
      <c r="J308" s="0" t="n">
        <v>16092.786672124</v>
      </c>
      <c r="K308" s="0" t="n">
        <v>16379.7312240767</v>
      </c>
      <c r="L308" s="0" t="n">
        <v>13709.1798232275</v>
      </c>
      <c r="M308" s="0" t="n">
        <v>13062.511553169</v>
      </c>
      <c r="N308" s="0" t="n">
        <v>12785.4099034789</v>
      </c>
      <c r="O308" s="0" t="n">
        <v>11871.6965985772</v>
      </c>
    </row>
    <row r="309" customFormat="false" ht="15" hidden="false" customHeight="false" outlineLevel="0" collapsed="false">
      <c r="A309" s="0" t="n">
        <v>308</v>
      </c>
      <c r="B309" s="0" t="n">
        <v>11602.7671152004</v>
      </c>
      <c r="C309" s="0" t="n">
        <v>10873.7231380942</v>
      </c>
      <c r="D309" s="0" t="n">
        <v>11123.677580534</v>
      </c>
      <c r="E309" s="0" t="n">
        <v>12377.834741315</v>
      </c>
      <c r="F309" s="0" t="n">
        <v>14563.0842319539</v>
      </c>
      <c r="G309" s="0" t="n">
        <v>19870.8252484962</v>
      </c>
      <c r="H309" s="0" t="n">
        <v>18488.6793903511</v>
      </c>
      <c r="I309" s="0" t="n">
        <v>17440.1837370834</v>
      </c>
      <c r="J309" s="0" t="n">
        <v>16735.907837459</v>
      </c>
      <c r="K309" s="0" t="n">
        <v>16635.8459580477</v>
      </c>
      <c r="L309" s="0" t="n">
        <v>14326.8435961335</v>
      </c>
      <c r="M309" s="0" t="n">
        <v>13533.1710598942</v>
      </c>
      <c r="N309" s="0" t="n">
        <v>12885.2443065956</v>
      </c>
      <c r="O309" s="0" t="n">
        <v>12106.5455252924</v>
      </c>
    </row>
    <row r="310" customFormat="false" ht="15" hidden="false" customHeight="false" outlineLevel="0" collapsed="false">
      <c r="A310" s="0" t="n">
        <v>309</v>
      </c>
      <c r="B310" s="0" t="n">
        <v>11480.4307139341</v>
      </c>
      <c r="C310" s="0" t="n">
        <v>10944.3610348793</v>
      </c>
      <c r="D310" s="0" t="n">
        <v>11315.7225813898</v>
      </c>
      <c r="E310" s="0" t="n">
        <v>12828.3865384591</v>
      </c>
      <c r="F310" s="0" t="n">
        <v>14897.3264815711</v>
      </c>
      <c r="G310" s="0" t="n">
        <v>20610.2905183634</v>
      </c>
      <c r="H310" s="0" t="n">
        <v>19168.06669123</v>
      </c>
      <c r="I310" s="0" t="n">
        <v>17880.8993934246</v>
      </c>
      <c r="J310" s="0" t="n">
        <v>17086.5456512046</v>
      </c>
      <c r="K310" s="0" t="n">
        <v>16704.5420423429</v>
      </c>
      <c r="L310" s="0" t="n">
        <v>14636.5677937928</v>
      </c>
      <c r="M310" s="0" t="n">
        <v>13588.4227939871</v>
      </c>
      <c r="N310" s="0" t="n">
        <v>12487.768541821</v>
      </c>
      <c r="O310" s="0" t="n">
        <v>11786.6840324904</v>
      </c>
    </row>
    <row r="311" customFormat="false" ht="15" hidden="false" customHeight="false" outlineLevel="0" collapsed="false">
      <c r="A311" s="0" t="n">
        <v>310</v>
      </c>
      <c r="B311" s="0" t="n">
        <v>15455.3486561414</v>
      </c>
      <c r="C311" s="0" t="n">
        <v>14963.196099315</v>
      </c>
      <c r="D311" s="0" t="n">
        <v>14745.3769443306</v>
      </c>
      <c r="E311" s="0" t="n">
        <v>16416.0216174156</v>
      </c>
      <c r="F311" s="0" t="n">
        <v>18772.4829412915</v>
      </c>
      <c r="G311" s="0" t="n">
        <v>24774.0664996208</v>
      </c>
      <c r="H311" s="0" t="n">
        <v>22284.2738875235</v>
      </c>
      <c r="I311" s="0" t="n">
        <v>20616.6083219934</v>
      </c>
      <c r="J311" s="0" t="n">
        <v>19425.3189896937</v>
      </c>
      <c r="K311" s="0" t="n">
        <v>19000.2614350677</v>
      </c>
      <c r="L311" s="0" t="n">
        <v>17606.0752711107</v>
      </c>
      <c r="M311" s="0" t="n">
        <v>16833.0221896826</v>
      </c>
      <c r="N311" s="0" t="n">
        <v>16323.0443137882</v>
      </c>
      <c r="O311" s="0" t="n">
        <v>15707.694340508</v>
      </c>
    </row>
    <row r="312" customFormat="false" ht="15" hidden="false" customHeight="false" outlineLevel="0" collapsed="false">
      <c r="A312" s="0" t="n">
        <v>311</v>
      </c>
      <c r="B312" s="0" t="n">
        <v>13233.6081555189</v>
      </c>
      <c r="C312" s="0" t="n">
        <v>13789.7677509159</v>
      </c>
      <c r="D312" s="0" t="n">
        <v>13347.9362466982</v>
      </c>
      <c r="E312" s="0" t="n">
        <v>15340.5878265649</v>
      </c>
      <c r="F312" s="0" t="n">
        <v>18367.6756935222</v>
      </c>
      <c r="G312" s="0" t="n">
        <v>24136.5761802979</v>
      </c>
      <c r="H312" s="0" t="n">
        <v>21230.3117478883</v>
      </c>
      <c r="I312" s="0" t="n">
        <v>18632.1940083119</v>
      </c>
      <c r="J312" s="0" t="n">
        <v>15632.5807981429</v>
      </c>
      <c r="K312" s="0" t="n">
        <v>12482.9844016846</v>
      </c>
      <c r="L312" s="0" t="n">
        <v>12530.6767385645</v>
      </c>
      <c r="M312" s="0" t="n">
        <v>11505.1558293275</v>
      </c>
      <c r="N312" s="0" t="n">
        <v>10135.5085710392</v>
      </c>
      <c r="O312" s="0" t="n">
        <v>11592.2092529037</v>
      </c>
    </row>
    <row r="313" customFormat="false" ht="15" hidden="false" customHeight="false" outlineLevel="0" collapsed="false">
      <c r="A313" s="0" t="n">
        <v>312</v>
      </c>
      <c r="B313" s="0" t="n">
        <v>11354.2011013261</v>
      </c>
      <c r="C313" s="0" t="n">
        <v>14320.005338863</v>
      </c>
      <c r="D313" s="0" t="n">
        <v>15581.5720173209</v>
      </c>
      <c r="E313" s="0" t="n">
        <v>17234.0215421051</v>
      </c>
      <c r="F313" s="0" t="n">
        <v>19666.9016678177</v>
      </c>
      <c r="G313" s="0" t="n">
        <v>24346.4837083278</v>
      </c>
      <c r="H313" s="0" t="n">
        <v>17875.6654746828</v>
      </c>
      <c r="I313" s="0" t="n">
        <v>13961.6765658326</v>
      </c>
      <c r="J313" s="0" t="n">
        <v>10732.5516316759</v>
      </c>
      <c r="K313" s="0" t="n">
        <v>8328.82912730117</v>
      </c>
      <c r="L313" s="0" t="n">
        <v>8892.45485209278</v>
      </c>
      <c r="M313" s="0" t="n">
        <v>8651.25172817505</v>
      </c>
      <c r="N313" s="0" t="n">
        <v>7544.3629231771</v>
      </c>
      <c r="O313" s="0" t="n">
        <v>9003.84693040306</v>
      </c>
    </row>
    <row r="314" customFormat="false" ht="15" hidden="false" customHeight="false" outlineLevel="0" collapsed="false">
      <c r="A314" s="0" t="n">
        <v>313</v>
      </c>
      <c r="B314" s="0" t="n">
        <v>9038.89236897488</v>
      </c>
      <c r="C314" s="0" t="n">
        <v>8805.53272056626</v>
      </c>
      <c r="D314" s="0" t="n">
        <v>11082.2326280816</v>
      </c>
      <c r="E314" s="0" t="n">
        <v>8715.60228733344</v>
      </c>
      <c r="F314" s="0" t="n">
        <v>9278.73730890791</v>
      </c>
      <c r="G314" s="0" t="n">
        <v>14596.890171999</v>
      </c>
      <c r="H314" s="0" t="n">
        <v>12081.2181060907</v>
      </c>
      <c r="I314" s="0" t="n">
        <v>12025.0276468557</v>
      </c>
      <c r="J314" s="0" t="n">
        <v>12359.0595899682</v>
      </c>
      <c r="K314" s="0" t="n">
        <v>15633.3861754918</v>
      </c>
      <c r="L314" s="0" t="n">
        <v>11028.090194776</v>
      </c>
      <c r="M314" s="0" t="n">
        <v>10869.4100387539</v>
      </c>
      <c r="N314" s="0" t="n">
        <v>13224.5147705753</v>
      </c>
      <c r="O314" s="0" t="n">
        <v>9536.6198597721</v>
      </c>
    </row>
    <row r="315" customFormat="false" ht="15" hidden="false" customHeight="false" outlineLevel="0" collapsed="false">
      <c r="A315" s="0" t="n">
        <v>314</v>
      </c>
      <c r="B315" s="0" t="n">
        <v>10543.0207702069</v>
      </c>
      <c r="C315" s="0" t="n">
        <v>10326.7285504737</v>
      </c>
      <c r="D315" s="0" t="n">
        <v>11579.7406467244</v>
      </c>
      <c r="E315" s="0" t="n">
        <v>10202.1702847671</v>
      </c>
      <c r="F315" s="0" t="n">
        <v>11023.1598008195</v>
      </c>
      <c r="G315" s="0" t="n">
        <v>15479.6126953349</v>
      </c>
      <c r="H315" s="0" t="n">
        <v>13844.9556411525</v>
      </c>
      <c r="I315" s="0" t="n">
        <v>13804.0608668582</v>
      </c>
      <c r="J315" s="0" t="n">
        <v>14151.8693342338</v>
      </c>
      <c r="K315" s="0" t="n">
        <v>16292.9884416767</v>
      </c>
      <c r="L315" s="0" t="n">
        <v>12581.7209480891</v>
      </c>
      <c r="M315" s="0" t="n">
        <v>12301.8818608426</v>
      </c>
      <c r="N315" s="0" t="n">
        <v>13804.4938436782</v>
      </c>
      <c r="O315" s="0" t="n">
        <v>11171.4877890363</v>
      </c>
    </row>
    <row r="316" customFormat="false" ht="15" hidden="false" customHeight="false" outlineLevel="0" collapsed="false">
      <c r="A316" s="0" t="n">
        <v>315</v>
      </c>
      <c r="B316" s="0" t="n">
        <v>11478.0861033737</v>
      </c>
      <c r="C316" s="0" t="n">
        <v>11130.7860506955</v>
      </c>
      <c r="D316" s="0" t="n">
        <v>11825.6499449097</v>
      </c>
      <c r="E316" s="0" t="n">
        <v>11163.7084888755</v>
      </c>
      <c r="F316" s="0" t="n">
        <v>12341.0670919866</v>
      </c>
      <c r="G316" s="0" t="n">
        <v>16509.9488759586</v>
      </c>
      <c r="H316" s="0" t="n">
        <v>15304.8902546075</v>
      </c>
      <c r="I316" s="0" t="n">
        <v>15272.2222893039</v>
      </c>
      <c r="J316" s="0" t="n">
        <v>15339.7088592345</v>
      </c>
      <c r="K316" s="0" t="n">
        <v>16816.2818532399</v>
      </c>
      <c r="L316" s="0" t="n">
        <v>13514.0325989604</v>
      </c>
      <c r="M316" s="0" t="n">
        <v>13155.1157428475</v>
      </c>
      <c r="N316" s="0" t="n">
        <v>14063.9190432668</v>
      </c>
      <c r="O316" s="0" t="n">
        <v>12044.5629759353</v>
      </c>
    </row>
    <row r="317" customFormat="false" ht="15" hidden="false" customHeight="false" outlineLevel="0" collapsed="false">
      <c r="A317" s="0" t="n">
        <v>316</v>
      </c>
      <c r="B317" s="0" t="n">
        <v>12131.7567727201</v>
      </c>
      <c r="C317" s="0" t="n">
        <v>11710.7673288263</v>
      </c>
      <c r="D317" s="0" t="n">
        <v>12060.6869082112</v>
      </c>
      <c r="E317" s="0" t="n">
        <v>12042.1041248623</v>
      </c>
      <c r="F317" s="0" t="n">
        <v>13467.7292649192</v>
      </c>
      <c r="G317" s="0" t="n">
        <v>17572.0135505404</v>
      </c>
      <c r="H317" s="0" t="n">
        <v>16705.2296897312</v>
      </c>
      <c r="I317" s="0" t="n">
        <v>16551.1348913568</v>
      </c>
      <c r="J317" s="0" t="n">
        <v>16358.7850661786</v>
      </c>
      <c r="K317" s="0" t="n">
        <v>17375.6279708222</v>
      </c>
      <c r="L317" s="0" t="n">
        <v>14314.652913781</v>
      </c>
      <c r="M317" s="0" t="n">
        <v>13761.327502021</v>
      </c>
      <c r="N317" s="0" t="n">
        <v>14194.3700853448</v>
      </c>
      <c r="O317" s="0" t="n">
        <v>12612.0266855984</v>
      </c>
    </row>
    <row r="318" customFormat="false" ht="15" hidden="false" customHeight="false" outlineLevel="0" collapsed="false">
      <c r="A318" s="0" t="n">
        <v>317</v>
      </c>
      <c r="B318" s="0" t="n">
        <v>12584.8563658103</v>
      </c>
      <c r="C318" s="0" t="n">
        <v>12058.1546957019</v>
      </c>
      <c r="D318" s="0" t="n">
        <v>12267.9146696825</v>
      </c>
      <c r="E318" s="0" t="n">
        <v>12719.6930295967</v>
      </c>
      <c r="F318" s="0" t="n">
        <v>14379.7328103552</v>
      </c>
      <c r="G318" s="0" t="n">
        <v>18765.5296088175</v>
      </c>
      <c r="H318" s="0" t="n">
        <v>18076.7917378628</v>
      </c>
      <c r="I318" s="0" t="n">
        <v>17700.8977479342</v>
      </c>
      <c r="J318" s="0" t="n">
        <v>17240.3025459029</v>
      </c>
      <c r="K318" s="0" t="n">
        <v>17894.1389222571</v>
      </c>
      <c r="L318" s="0" t="n">
        <v>14908.7245963351</v>
      </c>
      <c r="M318" s="0" t="n">
        <v>14147.6665532675</v>
      </c>
      <c r="N318" s="0" t="n">
        <v>14247.4799268313</v>
      </c>
      <c r="O318" s="0" t="n">
        <v>13012.4033932028</v>
      </c>
    </row>
    <row r="319" customFormat="false" ht="15" hidden="false" customHeight="false" outlineLevel="0" collapsed="false">
      <c r="A319" s="0" t="n">
        <v>318</v>
      </c>
      <c r="B319" s="0" t="n">
        <v>12691.3281415548</v>
      </c>
      <c r="C319" s="0" t="n">
        <v>12110.5118518348</v>
      </c>
      <c r="D319" s="0" t="n">
        <v>12334.020453977</v>
      </c>
      <c r="E319" s="0" t="n">
        <v>13072.7932364093</v>
      </c>
      <c r="F319" s="0" t="n">
        <v>14912.7916374857</v>
      </c>
      <c r="G319" s="0" t="n">
        <v>19629.4255369772</v>
      </c>
      <c r="H319" s="0" t="n">
        <v>18805.174902948</v>
      </c>
      <c r="I319" s="0" t="n">
        <v>18098.9789382313</v>
      </c>
      <c r="J319" s="0" t="n">
        <v>17454.9289662449</v>
      </c>
      <c r="K319" s="0" t="n">
        <v>17951.5376737701</v>
      </c>
      <c r="L319" s="0" t="n">
        <v>15049.4828436642</v>
      </c>
      <c r="M319" s="0" t="n">
        <v>14239.854573395</v>
      </c>
      <c r="N319" s="0" t="n">
        <v>14148.3054972684</v>
      </c>
      <c r="O319" s="0" t="n">
        <v>13063.8232030189</v>
      </c>
    </row>
    <row r="320" customFormat="false" ht="15" hidden="false" customHeight="false" outlineLevel="0" collapsed="false">
      <c r="A320" s="0" t="n">
        <v>319</v>
      </c>
      <c r="B320" s="0" t="n">
        <v>12682.7426064445</v>
      </c>
      <c r="C320" s="0" t="n">
        <v>12054.0687325455</v>
      </c>
      <c r="D320" s="0" t="n">
        <v>12432.1243583671</v>
      </c>
      <c r="E320" s="0" t="n">
        <v>13327.7747392376</v>
      </c>
      <c r="F320" s="0" t="n">
        <v>15354.7010857344</v>
      </c>
      <c r="G320" s="0" t="n">
        <v>20345.6887968028</v>
      </c>
      <c r="H320" s="0" t="n">
        <v>18869.0551764465</v>
      </c>
      <c r="I320" s="0" t="n">
        <v>17926.6245006614</v>
      </c>
      <c r="J320" s="0" t="n">
        <v>17440.91418776</v>
      </c>
      <c r="K320" s="0" t="n">
        <v>17848.0513261134</v>
      </c>
      <c r="L320" s="0" t="n">
        <v>15065.3169247362</v>
      </c>
      <c r="M320" s="0" t="n">
        <v>14321.2875706645</v>
      </c>
      <c r="N320" s="0" t="n">
        <v>14011.7379533074</v>
      </c>
      <c r="O320" s="0" t="n">
        <v>13074.8539308399</v>
      </c>
    </row>
    <row r="321" customFormat="false" ht="15" hidden="false" customHeight="false" outlineLevel="0" collapsed="false">
      <c r="A321" s="0" t="n">
        <v>320</v>
      </c>
      <c r="B321" s="0" t="n">
        <v>12731.6171443056</v>
      </c>
      <c r="C321" s="0" t="n">
        <v>11865.1255649287</v>
      </c>
      <c r="D321" s="0" t="n">
        <v>12015.5911165424</v>
      </c>
      <c r="E321" s="0" t="n">
        <v>13306.7717242067</v>
      </c>
      <c r="F321" s="0" t="n">
        <v>15447.638655563</v>
      </c>
      <c r="G321" s="0" t="n">
        <v>20606.4838390305</v>
      </c>
      <c r="H321" s="0" t="n">
        <v>19517.508043939</v>
      </c>
      <c r="I321" s="0" t="n">
        <v>18653.2786113838</v>
      </c>
      <c r="J321" s="0" t="n">
        <v>18102.1002565546</v>
      </c>
      <c r="K321" s="0" t="n">
        <v>18109.7396001353</v>
      </c>
      <c r="L321" s="0" t="n">
        <v>15723.492336902</v>
      </c>
      <c r="M321" s="0" t="n">
        <v>14891.583370997</v>
      </c>
      <c r="N321" s="0" t="n">
        <v>14136.8129987045</v>
      </c>
      <c r="O321" s="0" t="n">
        <v>13283.78904868</v>
      </c>
    </row>
    <row r="322" customFormat="false" ht="15" hidden="false" customHeight="false" outlineLevel="0" collapsed="false">
      <c r="A322" s="0" t="n">
        <v>321</v>
      </c>
      <c r="B322" s="0" t="n">
        <v>12706.9858829566</v>
      </c>
      <c r="C322" s="0" t="n">
        <v>12133.4926314013</v>
      </c>
      <c r="D322" s="0" t="n">
        <v>12382.3118398702</v>
      </c>
      <c r="E322" s="0" t="n">
        <v>14016.8926443709</v>
      </c>
      <c r="F322" s="0" t="n">
        <v>15957.6844214201</v>
      </c>
      <c r="G322" s="0" t="n">
        <v>21692.6347257272</v>
      </c>
      <c r="H322" s="0" t="n">
        <v>20419.389240678</v>
      </c>
      <c r="I322" s="0" t="n">
        <v>19201.5698463635</v>
      </c>
      <c r="J322" s="0" t="n">
        <v>18512.2156846408</v>
      </c>
      <c r="K322" s="0" t="n">
        <v>18003.8852664637</v>
      </c>
      <c r="L322" s="0" t="n">
        <v>16004.9047033238</v>
      </c>
      <c r="M322" s="0" t="n">
        <v>14911.4109460823</v>
      </c>
      <c r="N322" s="0" t="n">
        <v>13703.197537616</v>
      </c>
      <c r="O322" s="0" t="n">
        <v>12968.0271306695</v>
      </c>
    </row>
    <row r="323" customFormat="false" ht="15" hidden="false" customHeight="false" outlineLevel="0" collapsed="false">
      <c r="A323" s="0" t="n">
        <v>322</v>
      </c>
      <c r="B323" s="0" t="n">
        <v>12540.8597669844</v>
      </c>
      <c r="C323" s="0" t="n">
        <v>12750.8396854098</v>
      </c>
      <c r="D323" s="0" t="n">
        <v>12907.2776309763</v>
      </c>
      <c r="E323" s="0" t="n">
        <v>14814.3495849909</v>
      </c>
      <c r="F323" s="0" t="n">
        <v>17169.6082385563</v>
      </c>
      <c r="G323" s="0" t="n">
        <v>23662.0834057165</v>
      </c>
      <c r="H323" s="0" t="n">
        <v>21395.7956607061</v>
      </c>
      <c r="I323" s="0" t="n">
        <v>19819.0641328898</v>
      </c>
      <c r="J323" s="0" t="n">
        <v>18225.7185811712</v>
      </c>
      <c r="K323" s="0" t="n">
        <v>16197.0621914798</v>
      </c>
      <c r="L323" s="0" t="n">
        <v>15192.6524264879</v>
      </c>
      <c r="M323" s="0" t="n">
        <v>13934.6880103272</v>
      </c>
      <c r="N323" s="0" t="n">
        <v>12014.6158680055</v>
      </c>
      <c r="O323" s="0" t="n">
        <v>12155.0049038619</v>
      </c>
    </row>
    <row r="324" customFormat="false" ht="15" hidden="false" customHeight="false" outlineLevel="0" collapsed="false">
      <c r="A324" s="0" t="n">
        <v>323</v>
      </c>
      <c r="B324" s="0" t="n">
        <v>14761.2786374508</v>
      </c>
      <c r="C324" s="0" t="n">
        <v>15273.5469267682</v>
      </c>
      <c r="D324" s="0" t="n">
        <v>14778.98673657</v>
      </c>
      <c r="E324" s="0" t="n">
        <v>16904.0156284847</v>
      </c>
      <c r="F324" s="0" t="n">
        <v>19757.5724213423</v>
      </c>
      <c r="G324" s="0" t="n">
        <v>24784.0533011758</v>
      </c>
      <c r="H324" s="0" t="n">
        <v>22387.7008088848</v>
      </c>
      <c r="I324" s="0" t="n">
        <v>20020.8932767427</v>
      </c>
      <c r="J324" s="0" t="n">
        <v>17097.0590901611</v>
      </c>
      <c r="K324" s="0" t="n">
        <v>13733.6590547561</v>
      </c>
      <c r="L324" s="0" t="n">
        <v>13931.9077009134</v>
      </c>
      <c r="M324" s="0" t="n">
        <v>12832.6829872629</v>
      </c>
      <c r="N324" s="0" t="n">
        <v>11339.0092471729</v>
      </c>
      <c r="O324" s="0" t="n">
        <v>13006.4409082546</v>
      </c>
    </row>
    <row r="325" customFormat="false" ht="15" hidden="false" customHeight="false" outlineLevel="0" collapsed="false">
      <c r="A325" s="0" t="n">
        <v>324</v>
      </c>
      <c r="B325" s="0" t="n">
        <v>12081.7484069283</v>
      </c>
      <c r="C325" s="0" t="n">
        <v>15226.1767435826</v>
      </c>
      <c r="D325" s="0" t="n">
        <v>16679.638673586</v>
      </c>
      <c r="E325" s="0" t="n">
        <v>18292.1455401358</v>
      </c>
      <c r="F325" s="0" t="n">
        <v>20553.6109869219</v>
      </c>
      <c r="G325" s="0" t="n">
        <v>24684.5674676211</v>
      </c>
      <c r="H325" s="0" t="n">
        <v>18586.2086422995</v>
      </c>
      <c r="I325" s="0" t="n">
        <v>14840.7001438916</v>
      </c>
      <c r="J325" s="0" t="n">
        <v>11638.9313422116</v>
      </c>
      <c r="K325" s="0" t="n">
        <v>9181.93907356651</v>
      </c>
      <c r="L325" s="0" t="n">
        <v>9536.39167715046</v>
      </c>
      <c r="M325" s="0" t="n">
        <v>9248.29601011165</v>
      </c>
      <c r="N325" s="0" t="n">
        <v>8081.15830696299</v>
      </c>
      <c r="O325" s="0" t="n">
        <v>9600.36077446468</v>
      </c>
    </row>
    <row r="326" customFormat="false" ht="15" hidden="false" customHeight="false" outlineLevel="0" collapsed="false">
      <c r="A326" s="0" t="n">
        <v>325</v>
      </c>
      <c r="B326" s="0" t="n">
        <v>9702.41759502195</v>
      </c>
      <c r="C326" s="0" t="n">
        <v>9409.44915834043</v>
      </c>
      <c r="D326" s="0" t="n">
        <v>11586.5027175612</v>
      </c>
      <c r="E326" s="0" t="n">
        <v>9029.49009646962</v>
      </c>
      <c r="F326" s="0" t="n">
        <v>9499.27508008523</v>
      </c>
      <c r="G326" s="0" t="n">
        <v>14731.6713444145</v>
      </c>
      <c r="H326" s="0" t="n">
        <v>12340.8539962608</v>
      </c>
      <c r="I326" s="0" t="n">
        <v>12347.9791183423</v>
      </c>
      <c r="J326" s="0" t="n">
        <v>12732.7780572848</v>
      </c>
      <c r="K326" s="0" t="n">
        <v>16185.4139652653</v>
      </c>
      <c r="L326" s="0" t="n">
        <v>11630.3822005011</v>
      </c>
      <c r="M326" s="0" t="n">
        <v>11496.1902201541</v>
      </c>
      <c r="N326" s="0" t="n">
        <v>13947.8336822186</v>
      </c>
      <c r="O326" s="0" t="n">
        <v>10223.2662244489</v>
      </c>
    </row>
    <row r="327" customFormat="false" ht="15" hidden="false" customHeight="false" outlineLevel="0" collapsed="false">
      <c r="A327" s="0" t="n">
        <v>326</v>
      </c>
      <c r="B327" s="0" t="n">
        <v>11144.5812717547</v>
      </c>
      <c r="C327" s="0" t="n">
        <v>10897.2071745289</v>
      </c>
      <c r="D327" s="0" t="n">
        <v>12140.1321489448</v>
      </c>
      <c r="E327" s="0" t="n">
        <v>10593.1082377164</v>
      </c>
      <c r="F327" s="0" t="n">
        <v>11316.8660891055</v>
      </c>
      <c r="G327" s="0" t="n">
        <v>15735.5882260678</v>
      </c>
      <c r="H327" s="0" t="n">
        <v>14195.7032287639</v>
      </c>
      <c r="I327" s="0" t="n">
        <v>14223.7870151003</v>
      </c>
      <c r="J327" s="0" t="n">
        <v>14642.5039531469</v>
      </c>
      <c r="K327" s="0" t="n">
        <v>16848.01841307</v>
      </c>
      <c r="L327" s="0" t="n">
        <v>13186.8276659952</v>
      </c>
      <c r="M327" s="0" t="n">
        <v>13001.5908757036</v>
      </c>
      <c r="N327" s="0" t="n">
        <v>14519.2335901837</v>
      </c>
      <c r="O327" s="0" t="n">
        <v>11839.570184821</v>
      </c>
    </row>
    <row r="328" customFormat="false" ht="15" hidden="false" customHeight="false" outlineLevel="0" collapsed="false">
      <c r="A328" s="0" t="n">
        <v>327</v>
      </c>
      <c r="B328" s="0" t="n">
        <v>12161.4710115138</v>
      </c>
      <c r="C328" s="0" t="n">
        <v>11768.6939038026</v>
      </c>
      <c r="D328" s="0" t="n">
        <v>12413.49514436</v>
      </c>
      <c r="E328" s="0" t="n">
        <v>11619.0785855569</v>
      </c>
      <c r="F328" s="0" t="n">
        <v>12727.8274931045</v>
      </c>
      <c r="G328" s="0" t="n">
        <v>16860.6573836989</v>
      </c>
      <c r="H328" s="0" t="n">
        <v>15757.8141990575</v>
      </c>
      <c r="I328" s="0" t="n">
        <v>15797.1648478652</v>
      </c>
      <c r="J328" s="0" t="n">
        <v>15930.9676422636</v>
      </c>
      <c r="K328" s="0" t="n">
        <v>17547.3493507059</v>
      </c>
      <c r="L328" s="0" t="n">
        <v>14218.9945453854</v>
      </c>
      <c r="M328" s="0" t="n">
        <v>13886.0146516524</v>
      </c>
      <c r="N328" s="0" t="n">
        <v>14850.3210720288</v>
      </c>
      <c r="O328" s="0" t="n">
        <v>12765.17374194</v>
      </c>
    </row>
    <row r="329" customFormat="false" ht="15" hidden="false" customHeight="false" outlineLevel="0" collapsed="false">
      <c r="A329" s="0" t="n">
        <v>328</v>
      </c>
      <c r="B329" s="0" t="n">
        <v>12898.0041772369</v>
      </c>
      <c r="C329" s="0" t="n">
        <v>12417.8610545051</v>
      </c>
      <c r="D329" s="0" t="n">
        <v>12706.4756314822</v>
      </c>
      <c r="E329" s="0" t="n">
        <v>12567.4217797199</v>
      </c>
      <c r="F329" s="0" t="n">
        <v>13897.5218357685</v>
      </c>
      <c r="G329" s="0" t="n">
        <v>17926.2138685789</v>
      </c>
      <c r="H329" s="0" t="n">
        <v>17189.438738953</v>
      </c>
      <c r="I329" s="0" t="n">
        <v>17143.9288467209</v>
      </c>
      <c r="J329" s="0" t="n">
        <v>17064.0435336719</v>
      </c>
      <c r="K329" s="0" t="n">
        <v>18207.5160211944</v>
      </c>
      <c r="L329" s="0" t="n">
        <v>15129.5288231955</v>
      </c>
      <c r="M329" s="0" t="n">
        <v>14594.2509918863</v>
      </c>
      <c r="N329" s="0" t="n">
        <v>15067.1106519133</v>
      </c>
      <c r="O329" s="0" t="n">
        <v>13417.2430878137</v>
      </c>
    </row>
    <row r="330" customFormat="false" ht="15" hidden="false" customHeight="false" outlineLevel="0" collapsed="false">
      <c r="A330" s="0" t="n">
        <v>329</v>
      </c>
      <c r="B330" s="0" t="n">
        <v>13417.8474192656</v>
      </c>
      <c r="C330" s="0" t="n">
        <v>12843.4328753577</v>
      </c>
      <c r="D330" s="0" t="n">
        <v>13009.913623274</v>
      </c>
      <c r="E330" s="0" t="n">
        <v>13343.9803403911</v>
      </c>
      <c r="F330" s="0" t="n">
        <v>14911.8633053174</v>
      </c>
      <c r="G330" s="0" t="n">
        <v>19239.5905254607</v>
      </c>
      <c r="H330" s="0" t="n">
        <v>18678.634275423</v>
      </c>
      <c r="I330" s="0" t="n">
        <v>18446.1010540601</v>
      </c>
      <c r="J330" s="0" t="n">
        <v>18084.3215463738</v>
      </c>
      <c r="K330" s="0" t="n">
        <v>18903.7355345558</v>
      </c>
      <c r="L330" s="0" t="n">
        <v>15845.4034933764</v>
      </c>
      <c r="M330" s="0" t="n">
        <v>15058.9957282979</v>
      </c>
      <c r="N330" s="0" t="n">
        <v>15197.2759945388</v>
      </c>
      <c r="O330" s="0" t="n">
        <v>13889.3053923987</v>
      </c>
    </row>
    <row r="331" customFormat="false" ht="15" hidden="false" customHeight="false" outlineLevel="0" collapsed="false">
      <c r="A331" s="0" t="n">
        <v>330</v>
      </c>
      <c r="B331" s="0" t="n">
        <v>13566.7929595457</v>
      </c>
      <c r="C331" s="0" t="n">
        <v>12915.8241448379</v>
      </c>
      <c r="D331" s="0" t="n">
        <v>13045.4062278013</v>
      </c>
      <c r="E331" s="0" t="n">
        <v>13690.5881414426</v>
      </c>
      <c r="F331" s="0" t="n">
        <v>15397.5331974635</v>
      </c>
      <c r="G331" s="0" t="n">
        <v>20018.801274513</v>
      </c>
      <c r="H331" s="0" t="n">
        <v>19369.9922160456</v>
      </c>
      <c r="I331" s="0" t="n">
        <v>18890.0152452937</v>
      </c>
      <c r="J331" s="0" t="n">
        <v>18372.2024357923</v>
      </c>
      <c r="K331" s="0" t="n">
        <v>19030.7080561623</v>
      </c>
      <c r="L331" s="0" t="n">
        <v>16059.0235907412</v>
      </c>
      <c r="M331" s="0" t="n">
        <v>15213.9523677989</v>
      </c>
      <c r="N331" s="0" t="n">
        <v>15152.3109040155</v>
      </c>
      <c r="O331" s="0" t="n">
        <v>13995.1594694857</v>
      </c>
    </row>
    <row r="332" customFormat="false" ht="15" hidden="false" customHeight="false" outlineLevel="0" collapsed="false">
      <c r="A332" s="0" t="n">
        <v>331</v>
      </c>
      <c r="B332" s="0" t="n">
        <v>13611.4013904998</v>
      </c>
      <c r="C332" s="0" t="n">
        <v>12889.1585520675</v>
      </c>
      <c r="D332" s="0" t="n">
        <v>13155.1529246874</v>
      </c>
      <c r="E332" s="0" t="n">
        <v>13991.9343797587</v>
      </c>
      <c r="F332" s="0" t="n">
        <v>15902.0134079434</v>
      </c>
      <c r="G332" s="0" t="n">
        <v>20893.6936952857</v>
      </c>
      <c r="H332" s="0" t="n">
        <v>19736.8141943895</v>
      </c>
      <c r="I332" s="0" t="n">
        <v>18840.14079486</v>
      </c>
      <c r="J332" s="0" t="n">
        <v>18418.9360647</v>
      </c>
      <c r="K332" s="0" t="n">
        <v>18957.5785862157</v>
      </c>
      <c r="L332" s="0" t="n">
        <v>16115.1959367865</v>
      </c>
      <c r="M332" s="0" t="n">
        <v>15343.8574586092</v>
      </c>
      <c r="N332" s="0" t="n">
        <v>15020.9409715377</v>
      </c>
      <c r="O332" s="0" t="n">
        <v>14017.3711144963</v>
      </c>
    </row>
    <row r="333" customFormat="false" ht="15" hidden="false" customHeight="false" outlineLevel="0" collapsed="false">
      <c r="A333" s="0" t="n">
        <v>332</v>
      </c>
      <c r="B333" s="0" t="n">
        <v>13528.1149133899</v>
      </c>
      <c r="C333" s="0" t="n">
        <v>12526.8849256043</v>
      </c>
      <c r="D333" s="0" t="n">
        <v>12493.5437041941</v>
      </c>
      <c r="E333" s="0" t="n">
        <v>13846.0518641826</v>
      </c>
      <c r="F333" s="0" t="n">
        <v>15948.4429670144</v>
      </c>
      <c r="G333" s="0" t="n">
        <v>21194.3580238266</v>
      </c>
      <c r="H333" s="0" t="n">
        <v>20095.2074729582</v>
      </c>
      <c r="I333" s="0" t="n">
        <v>19309.8274467896</v>
      </c>
      <c r="J333" s="0" t="n">
        <v>18855.0523874993</v>
      </c>
      <c r="K333" s="0" t="n">
        <v>19123.6373194584</v>
      </c>
      <c r="L333" s="0" t="n">
        <v>16591.2595296867</v>
      </c>
      <c r="M333" s="0" t="n">
        <v>15794.6570667592</v>
      </c>
      <c r="N333" s="0" t="n">
        <v>14976.4940371048</v>
      </c>
      <c r="O333" s="0" t="n">
        <v>14099.9224525397</v>
      </c>
    </row>
    <row r="334" customFormat="false" ht="15" hidden="false" customHeight="false" outlineLevel="0" collapsed="false">
      <c r="A334" s="0" t="n">
        <v>333</v>
      </c>
      <c r="B334" s="0" t="n">
        <v>13476.4869791465</v>
      </c>
      <c r="C334" s="0" t="n">
        <v>12753.9905177215</v>
      </c>
      <c r="D334" s="0" t="n">
        <v>12976.2104514619</v>
      </c>
      <c r="E334" s="0" t="n">
        <v>14656.6548564423</v>
      </c>
      <c r="F334" s="0" t="n">
        <v>16569.3677109226</v>
      </c>
      <c r="G334" s="0" t="n">
        <v>22202.146340124</v>
      </c>
      <c r="H334" s="0" t="n">
        <v>21124.7622376595</v>
      </c>
      <c r="I334" s="0" t="n">
        <v>20111.2568596421</v>
      </c>
      <c r="J334" s="0" t="n">
        <v>19537.5129591896</v>
      </c>
      <c r="K334" s="0" t="n">
        <v>19245.2467518581</v>
      </c>
      <c r="L334" s="0" t="n">
        <v>17098.2152135274</v>
      </c>
      <c r="M334" s="0" t="n">
        <v>15971.8949394206</v>
      </c>
      <c r="N334" s="0" t="n">
        <v>14622.0992361</v>
      </c>
      <c r="O334" s="0" t="n">
        <v>13809.6068104139</v>
      </c>
    </row>
    <row r="335" customFormat="false" ht="15" hidden="false" customHeight="false" outlineLevel="0" collapsed="false">
      <c r="A335" s="0" t="n">
        <v>334</v>
      </c>
      <c r="B335" s="0" t="n">
        <v>13196.0464191457</v>
      </c>
      <c r="C335" s="0" t="n">
        <v>13359.4397578838</v>
      </c>
      <c r="D335" s="0" t="n">
        <v>13520.7583014928</v>
      </c>
      <c r="E335" s="0" t="n">
        <v>15527.7948269716</v>
      </c>
      <c r="F335" s="0" t="n">
        <v>17822.3449609136</v>
      </c>
      <c r="G335" s="0" t="n">
        <v>24136.6599615639</v>
      </c>
      <c r="H335" s="0" t="n">
        <v>21996.4712654002</v>
      </c>
      <c r="I335" s="0" t="n">
        <v>20738.9342478415</v>
      </c>
      <c r="J335" s="0" t="n">
        <v>19470.4684676581</v>
      </c>
      <c r="K335" s="0" t="n">
        <v>17714.2634565187</v>
      </c>
      <c r="L335" s="0" t="n">
        <v>16689.5575789111</v>
      </c>
      <c r="M335" s="0" t="n">
        <v>15290.8517026587</v>
      </c>
      <c r="N335" s="0" t="n">
        <v>13125.3470272327</v>
      </c>
      <c r="O335" s="0" t="n">
        <v>13039.9261991387</v>
      </c>
    </row>
    <row r="336" customFormat="false" ht="15" hidden="false" customHeight="false" outlineLevel="0" collapsed="false">
      <c r="A336" s="0" t="n">
        <v>335</v>
      </c>
      <c r="B336" s="0" t="n">
        <v>15992.5829812204</v>
      </c>
      <c r="C336" s="0" t="n">
        <v>16470.169624806</v>
      </c>
      <c r="D336" s="0" t="n">
        <v>15954.4982527531</v>
      </c>
      <c r="E336" s="0" t="n">
        <v>18143.6038753044</v>
      </c>
      <c r="F336" s="0" t="n">
        <v>20819.227002759</v>
      </c>
      <c r="G336" s="0" t="n">
        <v>25123.6694566468</v>
      </c>
      <c r="H336" s="0" t="n">
        <v>23149.3065412525</v>
      </c>
      <c r="I336" s="0" t="n">
        <v>21058.7391108145</v>
      </c>
      <c r="J336" s="0" t="n">
        <v>18223.3406543699</v>
      </c>
      <c r="K336" s="0" t="n">
        <v>14804.6034587383</v>
      </c>
      <c r="L336" s="0" t="n">
        <v>15043.9592014398</v>
      </c>
      <c r="M336" s="0" t="n">
        <v>13848.1678533787</v>
      </c>
      <c r="N336" s="0" t="n">
        <v>12272.5373682833</v>
      </c>
      <c r="O336" s="0" t="n">
        <v>14108.864645492</v>
      </c>
    </row>
    <row r="337" customFormat="false" ht="15" hidden="false" customHeight="false" outlineLevel="0" collapsed="false">
      <c r="A337" s="0" t="n">
        <v>336</v>
      </c>
      <c r="B337" s="0" t="n">
        <v>12697.1810484599</v>
      </c>
      <c r="C337" s="0" t="n">
        <v>16039.2366827394</v>
      </c>
      <c r="D337" s="0" t="n">
        <v>17461.3958528893</v>
      </c>
      <c r="E337" s="0" t="n">
        <v>19294.8319645095</v>
      </c>
      <c r="F337" s="0" t="n">
        <v>21457.8304299814</v>
      </c>
      <c r="G337" s="0" t="n">
        <v>25087.0709519379</v>
      </c>
      <c r="H337" s="0" t="n">
        <v>19462.469941975</v>
      </c>
      <c r="I337" s="0" t="n">
        <v>15819.2421485967</v>
      </c>
      <c r="J337" s="0" t="n">
        <v>12748.7999852117</v>
      </c>
      <c r="K337" s="0" t="n">
        <v>10365.8690533346</v>
      </c>
      <c r="L337" s="0" t="n">
        <v>10488.103478504</v>
      </c>
      <c r="M337" s="0" t="n">
        <v>9850.79719058619</v>
      </c>
      <c r="N337" s="0" t="n">
        <v>8521.38781961079</v>
      </c>
      <c r="O337" s="0" t="n">
        <v>10098.8204587608</v>
      </c>
    </row>
    <row r="338" customFormat="false" ht="15" hidden="false" customHeight="false" outlineLevel="0" collapsed="false">
      <c r="A338" s="0" t="n">
        <v>337</v>
      </c>
      <c r="B338" s="0" t="n">
        <v>8466.54689871036</v>
      </c>
      <c r="C338" s="0" t="n">
        <v>8025.07566928517</v>
      </c>
      <c r="D338" s="0" t="n">
        <v>7913.21904938317</v>
      </c>
      <c r="E338" s="0" t="n">
        <v>7860.55376948181</v>
      </c>
      <c r="F338" s="0" t="n">
        <v>8090.47059923955</v>
      </c>
    </row>
    <row r="339" customFormat="false" ht="15" hidden="false" customHeight="false" outlineLevel="0" collapsed="false">
      <c r="A339" s="0" t="n">
        <v>338</v>
      </c>
      <c r="B339" s="0" t="n">
        <v>8504.12642220987</v>
      </c>
      <c r="C339" s="0" t="n">
        <v>8129.25429396815</v>
      </c>
      <c r="D339" s="0" t="n">
        <v>8000.69741997013</v>
      </c>
      <c r="E339" s="0" t="n">
        <v>7935.30629321725</v>
      </c>
      <c r="F339" s="0" t="n">
        <v>8080.43588070869</v>
      </c>
    </row>
    <row r="340" customFormat="false" ht="15" hidden="false" customHeight="false" outlineLevel="0" collapsed="false">
      <c r="A340" s="0" t="n">
        <v>339</v>
      </c>
      <c r="B340" s="0" t="n">
        <v>8543.91574714732</v>
      </c>
      <c r="C340" s="0" t="n">
        <v>8207.00509632872</v>
      </c>
      <c r="D340" s="0" t="n">
        <v>8058.24075001741</v>
      </c>
      <c r="E340" s="0" t="n">
        <v>7984.78646198874</v>
      </c>
      <c r="F340" s="0" t="n">
        <v>8069.43175220728</v>
      </c>
    </row>
    <row r="341" customFormat="false" ht="15" hidden="false" customHeight="false" outlineLevel="0" collapsed="false">
      <c r="A341" s="0" t="n">
        <v>340</v>
      </c>
      <c r="B341" s="0" t="n">
        <v>8583.52370869791</v>
      </c>
      <c r="C341" s="0" t="n">
        <v>8268.60904464966</v>
      </c>
      <c r="D341" s="0" t="n">
        <v>8096.02416799383</v>
      </c>
      <c r="E341" s="0" t="n">
        <v>8010.00559095135</v>
      </c>
      <c r="F341" s="0" t="n">
        <v>8056.49620336587</v>
      </c>
    </row>
    <row r="342" customFormat="false" ht="15" hidden="false" customHeight="false" outlineLevel="0" collapsed="false">
      <c r="A342" s="0" t="n">
        <v>341</v>
      </c>
      <c r="B342" s="0" t="n">
        <v>8621.56450502892</v>
      </c>
      <c r="C342" s="0" t="n">
        <v>8314.86687816128</v>
      </c>
      <c r="D342" s="0" t="n">
        <v>8121.13933538591</v>
      </c>
      <c r="E342" s="0" t="n">
        <v>8027.13657969568</v>
      </c>
      <c r="F342" s="0" t="n">
        <v>8048.23783930303</v>
      </c>
    </row>
    <row r="343" customFormat="false" ht="15" hidden="false" customHeight="false" outlineLevel="0" collapsed="false">
      <c r="A343" s="0" t="n">
        <v>342</v>
      </c>
      <c r="B343" s="0" t="n">
        <v>8640.1165235775</v>
      </c>
      <c r="C343" s="0" t="n">
        <v>8336.26617167812</v>
      </c>
      <c r="D343" s="0" t="n">
        <v>8133.91539778185</v>
      </c>
      <c r="E343" s="0" t="n">
        <v>8032.08734703339</v>
      </c>
      <c r="F343" s="0" t="n">
        <v>8042.7386711757</v>
      </c>
    </row>
    <row r="344" customFormat="false" ht="15" hidden="false" customHeight="false" outlineLevel="0" collapsed="false">
      <c r="A344" s="0" t="n">
        <v>343</v>
      </c>
      <c r="B344" s="0" t="n">
        <v>8654.82287196058</v>
      </c>
      <c r="C344" s="0" t="n">
        <v>8350.70768497908</v>
      </c>
      <c r="D344" s="0" t="n">
        <v>8139.43590137069</v>
      </c>
      <c r="E344" s="0" t="n">
        <v>8032.91412280383</v>
      </c>
      <c r="F344" s="0" t="n">
        <v>8032.90980918798</v>
      </c>
    </row>
    <row r="345" customFormat="false" ht="15" hidden="false" customHeight="false" outlineLevel="0" collapsed="false">
      <c r="A345" s="0" t="n">
        <v>344</v>
      </c>
      <c r="B345" s="0" t="n">
        <v>8696.36383323505</v>
      </c>
      <c r="C345" s="0" t="n">
        <v>8387.76854004932</v>
      </c>
      <c r="D345" s="0" t="n">
        <v>8158.15689550292</v>
      </c>
      <c r="E345" s="0" t="n">
        <v>8038.66493816777</v>
      </c>
      <c r="F345" s="0" t="n">
        <v>8019.8676963095</v>
      </c>
    </row>
    <row r="346" customFormat="false" ht="15" hidden="false" customHeight="false" outlineLevel="0" collapsed="false">
      <c r="A346" s="0" t="n">
        <v>345</v>
      </c>
      <c r="B346" s="0" t="n">
        <v>8737.56327064256</v>
      </c>
      <c r="C346" s="0" t="n">
        <v>8419.65861448052</v>
      </c>
      <c r="D346" s="0" t="n">
        <v>8173.40717619585</v>
      </c>
      <c r="E346" s="0" t="n">
        <v>8042.70210775718</v>
      </c>
      <c r="F346" s="0" t="n">
        <v>8005.99480801067</v>
      </c>
    </row>
    <row r="347" customFormat="false" ht="15" hidden="false" customHeight="false" outlineLevel="0" collapsed="false">
      <c r="A347" s="0" t="n">
        <v>346</v>
      </c>
      <c r="B347" s="0" t="n">
        <v>8850.36687083613</v>
      </c>
      <c r="C347" s="0" t="n">
        <v>8476.69238329221</v>
      </c>
      <c r="D347" s="0" t="n">
        <v>8196.26066367716</v>
      </c>
      <c r="E347" s="0" t="n">
        <v>8041.46805745073</v>
      </c>
      <c r="F347" s="0" t="n">
        <v>7970.35482118276</v>
      </c>
    </row>
    <row r="348" customFormat="false" ht="15" hidden="false" customHeight="false" outlineLevel="0" collapsed="false">
      <c r="A348" s="0" t="n">
        <v>347</v>
      </c>
      <c r="B348" s="0" t="n">
        <v>8915.50649061904</v>
      </c>
      <c r="C348" s="0" t="n">
        <v>8535.8276466083</v>
      </c>
      <c r="D348" s="0" t="n">
        <v>8228.01453544829</v>
      </c>
      <c r="E348" s="0" t="n">
        <v>8048.89306152232</v>
      </c>
      <c r="F348" s="0" t="n">
        <v>7926.49159024347</v>
      </c>
    </row>
    <row r="349" customFormat="false" ht="15" hidden="false" customHeight="false" outlineLevel="0" collapsed="false">
      <c r="A349" s="0" t="n">
        <v>348</v>
      </c>
      <c r="B349" s="0" t="n">
        <v>8814.7830127019</v>
      </c>
      <c r="C349" s="0" t="n">
        <v>8566.17531956573</v>
      </c>
      <c r="D349" s="0" t="n">
        <v>8244.6275332744</v>
      </c>
      <c r="E349" s="0" t="n">
        <v>8053.08887244778</v>
      </c>
      <c r="F349" s="0" t="n">
        <v>7906.2518569797</v>
      </c>
    </row>
    <row r="350" customFormat="false" ht="15" hidden="false" customHeight="false" outlineLevel="0" collapsed="false">
      <c r="A350" s="0" t="n">
        <v>349</v>
      </c>
      <c r="B350" s="0" t="n">
        <v>10125.4804402721</v>
      </c>
      <c r="C350" s="0" t="n">
        <v>9711.88957332168</v>
      </c>
      <c r="D350" s="0" t="n">
        <v>9622.11304090917</v>
      </c>
      <c r="E350" s="0" t="n">
        <v>9584.88183719669</v>
      </c>
      <c r="F350" s="0" t="n">
        <v>9844.09301284219</v>
      </c>
    </row>
    <row r="351" customFormat="false" ht="15" hidden="false" customHeight="false" outlineLevel="0" collapsed="false">
      <c r="A351" s="0" t="n">
        <v>350</v>
      </c>
      <c r="B351" s="0" t="n">
        <v>10171.7706825813</v>
      </c>
      <c r="C351" s="0" t="n">
        <v>9832.49072187136</v>
      </c>
      <c r="D351" s="0" t="n">
        <v>9730.73064682386</v>
      </c>
      <c r="E351" s="0" t="n">
        <v>9684.34056049321</v>
      </c>
      <c r="F351" s="0" t="n">
        <v>9853.66661974476</v>
      </c>
    </row>
    <row r="352" customFormat="false" ht="15" hidden="false" customHeight="false" outlineLevel="0" collapsed="false">
      <c r="A352" s="0" t="n">
        <v>351</v>
      </c>
      <c r="B352" s="0" t="n">
        <v>10215.4597285819</v>
      </c>
      <c r="C352" s="0" t="n">
        <v>9919.00411385433</v>
      </c>
      <c r="D352" s="0" t="n">
        <v>9800.2134933119</v>
      </c>
      <c r="E352" s="0" t="n">
        <v>9748.86287713059</v>
      </c>
      <c r="F352" s="0" t="n">
        <v>9855.23093211675</v>
      </c>
    </row>
    <row r="353" customFormat="false" ht="15" hidden="false" customHeight="false" outlineLevel="0" collapsed="false">
      <c r="A353" s="0" t="n">
        <v>352</v>
      </c>
      <c r="B353" s="0" t="n">
        <v>10256.413237309</v>
      </c>
      <c r="C353" s="0" t="n">
        <v>9987.01402359766</v>
      </c>
      <c r="D353" s="0" t="n">
        <v>9846.66539100475</v>
      </c>
      <c r="E353" s="0" t="n">
        <v>9785.77326241216</v>
      </c>
      <c r="F353" s="0" t="n">
        <v>9852.94149378608</v>
      </c>
    </row>
    <row r="354" customFormat="false" ht="15" hidden="false" customHeight="false" outlineLevel="0" collapsed="false">
      <c r="A354" s="0" t="n">
        <v>353</v>
      </c>
      <c r="B354" s="0" t="n">
        <v>10293.2575094024</v>
      </c>
      <c r="C354" s="0" t="n">
        <v>10037.2551886554</v>
      </c>
      <c r="D354" s="0" t="n">
        <v>9878.22645713403</v>
      </c>
      <c r="E354" s="0" t="n">
        <v>9812.38170432933</v>
      </c>
      <c r="F354" s="0" t="n">
        <v>9854.37859558234</v>
      </c>
    </row>
    <row r="355" customFormat="false" ht="15" hidden="false" customHeight="false" outlineLevel="0" collapsed="false">
      <c r="A355" s="0" t="n">
        <v>354</v>
      </c>
      <c r="B355" s="0" t="n">
        <v>10310.185083581</v>
      </c>
      <c r="C355" s="0" t="n">
        <v>10059.9195425212</v>
      </c>
      <c r="D355" s="0" t="n">
        <v>9892.92710710467</v>
      </c>
      <c r="E355" s="0" t="n">
        <v>9820.41212160833</v>
      </c>
      <c r="F355" s="0" t="n">
        <v>9852.08327218155</v>
      </c>
    </row>
    <row r="356" customFormat="false" ht="15" hidden="false" customHeight="false" outlineLevel="0" collapsed="false">
      <c r="A356" s="0" t="n">
        <v>355</v>
      </c>
      <c r="B356" s="0" t="n">
        <v>10325.76628345</v>
      </c>
      <c r="C356" s="0" t="n">
        <v>10075.2033728837</v>
      </c>
      <c r="D356" s="0" t="n">
        <v>9898.09950335828</v>
      </c>
      <c r="E356" s="0" t="n">
        <v>9819.91353254267</v>
      </c>
      <c r="F356" s="0" t="n">
        <v>9840.02765126389</v>
      </c>
    </row>
    <row r="357" customFormat="false" ht="15" hidden="false" customHeight="false" outlineLevel="0" collapsed="false">
      <c r="A357" s="0" t="n">
        <v>356</v>
      </c>
      <c r="B357" s="0" t="n">
        <v>10360.7820977466</v>
      </c>
      <c r="C357" s="0" t="n">
        <v>10113.1367383279</v>
      </c>
      <c r="D357" s="0" t="n">
        <v>9921.60244831219</v>
      </c>
      <c r="E357" s="0" t="n">
        <v>9833.04439068066</v>
      </c>
      <c r="F357" s="0" t="n">
        <v>9835.29543533449</v>
      </c>
    </row>
    <row r="358" customFormat="false" ht="15" hidden="false" customHeight="false" outlineLevel="0" collapsed="false">
      <c r="A358" s="0" t="n">
        <v>357</v>
      </c>
      <c r="B358" s="0" t="n">
        <v>10398.0967453822</v>
      </c>
      <c r="C358" s="0" t="n">
        <v>10145.698970052</v>
      </c>
      <c r="D358" s="0" t="n">
        <v>9938.94533304934</v>
      </c>
      <c r="E358" s="0" t="n">
        <v>9839.82007658736</v>
      </c>
      <c r="F358" s="0" t="n">
        <v>9823.94274174959</v>
      </c>
    </row>
    <row r="359" customFormat="false" ht="15" hidden="false" customHeight="false" outlineLevel="0" collapsed="false">
      <c r="A359" s="0" t="n">
        <v>358</v>
      </c>
      <c r="B359" s="0" t="n">
        <v>10500.4576180441</v>
      </c>
      <c r="C359" s="0" t="n">
        <v>10205.8381891697</v>
      </c>
      <c r="D359" s="0" t="n">
        <v>9966.99625694524</v>
      </c>
      <c r="E359" s="0" t="n">
        <v>9844.72837319719</v>
      </c>
      <c r="F359" s="0" t="n">
        <v>9793.2895485192</v>
      </c>
    </row>
    <row r="360" customFormat="false" ht="15" hidden="false" customHeight="false" outlineLevel="0" collapsed="false">
      <c r="A360" s="0" t="n">
        <v>359</v>
      </c>
      <c r="B360" s="0" t="n">
        <v>10556.0113309754</v>
      </c>
      <c r="C360" s="0" t="n">
        <v>10266.4468668931</v>
      </c>
      <c r="D360" s="0" t="n">
        <v>9999.05709711099</v>
      </c>
      <c r="E360" s="0" t="n">
        <v>9851.53219847868</v>
      </c>
      <c r="F360" s="0" t="n">
        <v>9744.58936281281</v>
      </c>
    </row>
    <row r="361" customFormat="false" ht="15" hidden="false" customHeight="false" outlineLevel="0" collapsed="false">
      <c r="A361" s="0" t="n">
        <v>360</v>
      </c>
      <c r="B361" s="0" t="n">
        <v>10457.5153503042</v>
      </c>
      <c r="C361" s="0" t="n">
        <v>10287.9791395264</v>
      </c>
      <c r="D361" s="0" t="n">
        <v>10004.6538910518</v>
      </c>
      <c r="E361" s="0" t="n">
        <v>9843.67413779345</v>
      </c>
      <c r="F361" s="0" t="n">
        <v>9706.94187443948</v>
      </c>
    </row>
    <row r="362" customFormat="false" ht="15" hidden="false" customHeight="false" outlineLevel="0" collapsed="false">
      <c r="A362" s="0" t="n">
        <v>361</v>
      </c>
      <c r="B362" s="0" t="n">
        <v>11470.4964034772</v>
      </c>
      <c r="C362" s="0" t="n">
        <v>11114.986016309</v>
      </c>
      <c r="D362" s="0" t="n">
        <v>11049.7300810151</v>
      </c>
      <c r="E362" s="0" t="n">
        <v>11025.2653922432</v>
      </c>
      <c r="F362" s="0" t="n">
        <v>11281.4894405232</v>
      </c>
    </row>
    <row r="363" customFormat="false" ht="15" hidden="false" customHeight="false" outlineLevel="0" collapsed="false">
      <c r="A363" s="0" t="n">
        <v>362</v>
      </c>
      <c r="B363" s="0" t="n">
        <v>11523.0004720776</v>
      </c>
      <c r="C363" s="0" t="n">
        <v>11242.4897171163</v>
      </c>
      <c r="D363" s="0" t="n">
        <v>11169.6042568093</v>
      </c>
      <c r="E363" s="0" t="n">
        <v>11139.1040207571</v>
      </c>
      <c r="F363" s="0" t="n">
        <v>11308.1315274417</v>
      </c>
    </row>
    <row r="364" customFormat="false" ht="15" hidden="false" customHeight="false" outlineLevel="0" collapsed="false">
      <c r="A364" s="0" t="n">
        <v>363</v>
      </c>
      <c r="B364" s="0" t="n">
        <v>11566.6860880095</v>
      </c>
      <c r="C364" s="0" t="n">
        <v>11324.3581214616</v>
      </c>
      <c r="D364" s="0" t="n">
        <v>11235.0853883022</v>
      </c>
      <c r="E364" s="0" t="n">
        <v>11200.2040714842</v>
      </c>
      <c r="F364" s="0" t="n">
        <v>11307.6232255313</v>
      </c>
    </row>
    <row r="365" customFormat="false" ht="15" hidden="false" customHeight="false" outlineLevel="0" collapsed="false">
      <c r="A365" s="0" t="n">
        <v>364</v>
      </c>
      <c r="B365" s="0" t="n">
        <v>11608.12063131</v>
      </c>
      <c r="C365" s="0" t="n">
        <v>11393.5218193047</v>
      </c>
      <c r="D365" s="0" t="n">
        <v>11285.4878429372</v>
      </c>
      <c r="E365" s="0" t="n">
        <v>11244.0409705754</v>
      </c>
      <c r="F365" s="0" t="n">
        <v>11315.254704545</v>
      </c>
    </row>
    <row r="366" customFormat="false" ht="15" hidden="false" customHeight="false" outlineLevel="0" collapsed="false">
      <c r="A366" s="0" t="n">
        <v>365</v>
      </c>
      <c r="B366" s="0" t="n">
        <v>11639.0966230819</v>
      </c>
      <c r="C366" s="0" t="n">
        <v>11447.0736349067</v>
      </c>
      <c r="D366" s="0" t="n">
        <v>11328.798683384</v>
      </c>
      <c r="E366" s="0" t="n">
        <v>11288.2444915519</v>
      </c>
      <c r="F366" s="0" t="n">
        <v>11336.7284241606</v>
      </c>
    </row>
    <row r="367" customFormat="false" ht="15" hidden="false" customHeight="false" outlineLevel="0" collapsed="false">
      <c r="A367" s="0" t="n">
        <v>366</v>
      </c>
      <c r="B367" s="0" t="n">
        <v>11653.5705938924</v>
      </c>
      <c r="C367" s="0" t="n">
        <v>11468.8753252093</v>
      </c>
      <c r="D367" s="0" t="n">
        <v>11343.9189973237</v>
      </c>
      <c r="E367" s="0" t="n">
        <v>11298.0459543813</v>
      </c>
      <c r="F367" s="0" t="n">
        <v>11336.8670181981</v>
      </c>
    </row>
    <row r="368" customFormat="false" ht="15" hidden="false" customHeight="false" outlineLevel="0" collapsed="false">
      <c r="A368" s="0" t="n">
        <v>367</v>
      </c>
      <c r="B368" s="0" t="n">
        <v>11671.0771777298</v>
      </c>
      <c r="C368" s="0" t="n">
        <v>11481.4095797287</v>
      </c>
      <c r="D368" s="0" t="n">
        <v>11342.8399875369</v>
      </c>
      <c r="E368" s="0" t="n">
        <v>11288.2470695421</v>
      </c>
      <c r="F368" s="0" t="n">
        <v>11314.5704313496</v>
      </c>
    </row>
    <row r="369" customFormat="false" ht="15" hidden="false" customHeight="false" outlineLevel="0" collapsed="false">
      <c r="A369" s="0" t="n">
        <v>368</v>
      </c>
      <c r="B369" s="0" t="n">
        <v>11693.6235061426</v>
      </c>
      <c r="C369" s="0" t="n">
        <v>11517.7530184143</v>
      </c>
      <c r="D369" s="0" t="n">
        <v>11373.9564375562</v>
      </c>
      <c r="E369" s="0" t="n">
        <v>11314.8181232411</v>
      </c>
      <c r="F369" s="0" t="n">
        <v>11325.9491563468</v>
      </c>
    </row>
    <row r="370" customFormat="false" ht="15" hidden="false" customHeight="false" outlineLevel="0" collapsed="false">
      <c r="A370" s="0" t="n">
        <v>369</v>
      </c>
      <c r="B370" s="0" t="n">
        <v>11723.1523655024</v>
      </c>
      <c r="C370" s="0" t="n">
        <v>11547.2078614657</v>
      </c>
      <c r="D370" s="0" t="n">
        <v>11391.4408344151</v>
      </c>
      <c r="E370" s="0" t="n">
        <v>11323.008957726</v>
      </c>
      <c r="F370" s="0" t="n">
        <v>11316.642619821</v>
      </c>
    </row>
    <row r="371" customFormat="false" ht="15" hidden="false" customHeight="false" outlineLevel="0" collapsed="false">
      <c r="A371" s="0" t="n">
        <v>370</v>
      </c>
      <c r="B371" s="0" t="n">
        <v>11805.1606786766</v>
      </c>
      <c r="C371" s="0" t="n">
        <v>11602.2147092843</v>
      </c>
      <c r="D371" s="0" t="n">
        <v>11419.9621619451</v>
      </c>
      <c r="E371" s="0" t="n">
        <v>11330.8570748647</v>
      </c>
      <c r="F371" s="0" t="n">
        <v>11288.3257643554</v>
      </c>
    </row>
    <row r="372" customFormat="false" ht="15" hidden="false" customHeight="false" outlineLevel="0" collapsed="false">
      <c r="A372" s="0" t="n">
        <v>371</v>
      </c>
      <c r="B372" s="0" t="n">
        <v>11843.142058367</v>
      </c>
      <c r="C372" s="0" t="n">
        <v>11654.8196837116</v>
      </c>
      <c r="D372" s="0" t="n">
        <v>11448.7929050631</v>
      </c>
      <c r="E372" s="0" t="n">
        <v>11336.4227699737</v>
      </c>
      <c r="F372" s="0" t="n">
        <v>11239.5069670911</v>
      </c>
    </row>
    <row r="373" customFormat="false" ht="15" hidden="false" customHeight="false" outlineLevel="0" collapsed="false">
      <c r="A373" s="0" t="n">
        <v>372</v>
      </c>
      <c r="B373" s="0" t="n">
        <v>11753.522098286</v>
      </c>
      <c r="C373" s="0" t="n">
        <v>11667.4125795544</v>
      </c>
      <c r="D373" s="0" t="n">
        <v>11445.8290145661</v>
      </c>
      <c r="E373" s="0" t="n">
        <v>11319.8322424123</v>
      </c>
      <c r="F373" s="0" t="n">
        <v>11190.9330952856</v>
      </c>
    </row>
    <row r="374" customFormat="false" ht="15" hidden="false" customHeight="false" outlineLevel="0" collapsed="false">
      <c r="A374" s="0" t="n">
        <v>373</v>
      </c>
      <c r="B374" s="0" t="n">
        <v>12514.6448172379</v>
      </c>
      <c r="C374" s="0" t="n">
        <v>12223.2837681946</v>
      </c>
      <c r="D374" s="0" t="n">
        <v>12177.944512786</v>
      </c>
      <c r="E374" s="0" t="n">
        <v>12161.3675107585</v>
      </c>
      <c r="F374" s="0" t="n">
        <v>12392.8179864614</v>
      </c>
    </row>
    <row r="375" customFormat="false" ht="15" hidden="false" customHeight="false" outlineLevel="0" collapsed="false">
      <c r="A375" s="0" t="n">
        <v>374</v>
      </c>
      <c r="B375" s="0" t="n">
        <v>12566.3388718759</v>
      </c>
      <c r="C375" s="0" t="n">
        <v>12347.3996968221</v>
      </c>
      <c r="D375" s="0" t="n">
        <v>12298.6767762297</v>
      </c>
      <c r="E375" s="0" t="n">
        <v>12278.3829367027</v>
      </c>
      <c r="F375" s="0" t="n">
        <v>12428.4251998494</v>
      </c>
    </row>
    <row r="376" customFormat="false" ht="15" hidden="false" customHeight="false" outlineLevel="0" collapsed="false">
      <c r="A376" s="0" t="n">
        <v>375</v>
      </c>
      <c r="B376" s="0" t="n">
        <v>12633.8716404847</v>
      </c>
      <c r="C376" s="0" t="n">
        <v>12428.1891960654</v>
      </c>
      <c r="D376" s="0" t="n">
        <v>12349.2875299877</v>
      </c>
      <c r="E376" s="0" t="n">
        <v>12316.9230554012</v>
      </c>
      <c r="F376" s="0" t="n">
        <v>12412.686676383</v>
      </c>
    </row>
    <row r="377" customFormat="false" ht="15" hidden="false" customHeight="false" outlineLevel="0" collapsed="false">
      <c r="A377" s="0" t="n">
        <v>376</v>
      </c>
      <c r="B377" s="0" t="n">
        <v>12673.5865787009</v>
      </c>
      <c r="C377" s="0" t="n">
        <v>12495.7099316713</v>
      </c>
      <c r="D377" s="0" t="n">
        <v>12403.7795617652</v>
      </c>
      <c r="E377" s="0" t="n">
        <v>12368.7365393177</v>
      </c>
      <c r="F377" s="0" t="n">
        <v>12432.8750354094</v>
      </c>
    </row>
    <row r="378" customFormat="false" ht="15" hidden="false" customHeight="false" outlineLevel="0" collapsed="false">
      <c r="A378" s="0" t="n">
        <v>377</v>
      </c>
      <c r="B378" s="0" t="n">
        <v>12673.1175544391</v>
      </c>
      <c r="C378" s="0" t="n">
        <v>12539.5472116126</v>
      </c>
      <c r="D378" s="0" t="n">
        <v>12456.425817107</v>
      </c>
      <c r="E378" s="0" t="n">
        <v>12433.6352454158</v>
      </c>
      <c r="F378" s="0" t="n">
        <v>12474.3256158893</v>
      </c>
    </row>
    <row r="379" customFormat="false" ht="15" hidden="false" customHeight="false" outlineLevel="0" collapsed="false">
      <c r="A379" s="0" t="n">
        <v>378</v>
      </c>
      <c r="B379" s="0" t="n">
        <v>12684.3098247489</v>
      </c>
      <c r="C379" s="0" t="n">
        <v>12559.5319535653</v>
      </c>
      <c r="D379" s="0" t="n">
        <v>12471.5613117752</v>
      </c>
      <c r="E379" s="0" t="n">
        <v>12444.5844718245</v>
      </c>
      <c r="F379" s="0" t="n">
        <v>12475.8872754624</v>
      </c>
    </row>
    <row r="380" customFormat="false" ht="15" hidden="false" customHeight="false" outlineLevel="0" collapsed="false">
      <c r="A380" s="0" t="n">
        <v>379</v>
      </c>
      <c r="B380" s="0" t="n">
        <v>12693.6057571819</v>
      </c>
      <c r="C380" s="0" t="n">
        <v>12559.9070093711</v>
      </c>
      <c r="D380" s="0" t="n">
        <v>12457.6171884683</v>
      </c>
      <c r="E380" s="0" t="n">
        <v>12422.7937308301</v>
      </c>
      <c r="F380" s="0" t="n">
        <v>12447.7892603373</v>
      </c>
    </row>
    <row r="381" customFormat="false" ht="15" hidden="false" customHeight="false" outlineLevel="0" collapsed="false">
      <c r="A381" s="0" t="n">
        <v>380</v>
      </c>
      <c r="B381" s="0" t="n">
        <v>12715.6374651599</v>
      </c>
      <c r="C381" s="0" t="n">
        <v>12601.7776094599</v>
      </c>
      <c r="D381" s="0" t="n">
        <v>12500.4771744377</v>
      </c>
      <c r="E381" s="0" t="n">
        <v>12463.2609872616</v>
      </c>
      <c r="F381" s="0" t="n">
        <v>12472.4597867686</v>
      </c>
    </row>
    <row r="382" customFormat="false" ht="15" hidden="false" customHeight="false" outlineLevel="0" collapsed="false">
      <c r="A382" s="0" t="n">
        <v>381</v>
      </c>
      <c r="B382" s="0" t="n">
        <v>12738.1559135105</v>
      </c>
      <c r="C382" s="0" t="n">
        <v>12627.2536939793</v>
      </c>
      <c r="D382" s="0" t="n">
        <v>12517.5993860354</v>
      </c>
      <c r="E382" s="0" t="n">
        <v>12472.6281079909</v>
      </c>
      <c r="F382" s="0" t="n">
        <v>12465.1126767414</v>
      </c>
    </row>
    <row r="383" customFormat="false" ht="15" hidden="false" customHeight="false" outlineLevel="0" collapsed="false">
      <c r="A383" s="0" t="n">
        <v>382</v>
      </c>
      <c r="B383" s="0" t="n">
        <v>12798.7374754953</v>
      </c>
      <c r="C383" s="0" t="n">
        <v>12673.4780957667</v>
      </c>
      <c r="D383" s="0" t="n">
        <v>12544.3870415665</v>
      </c>
      <c r="E383" s="0" t="n">
        <v>12482.2694356814</v>
      </c>
      <c r="F383" s="0" t="n">
        <v>12438.0738649895</v>
      </c>
    </row>
    <row r="384" customFormat="false" ht="15" hidden="false" customHeight="false" outlineLevel="0" collapsed="false">
      <c r="A384" s="0" t="n">
        <v>383</v>
      </c>
      <c r="B384" s="0" t="n">
        <v>12819.4919745412</v>
      </c>
      <c r="C384" s="0" t="n">
        <v>12715.0594789575</v>
      </c>
      <c r="D384" s="0" t="n">
        <v>12568.9937791668</v>
      </c>
      <c r="E384" s="0" t="n">
        <v>12486.5054536706</v>
      </c>
      <c r="F384" s="0" t="n">
        <v>12390.665891751</v>
      </c>
    </row>
    <row r="385" customFormat="false" ht="15" hidden="false" customHeight="false" outlineLevel="0" collapsed="false">
      <c r="A385" s="0" t="n">
        <v>384</v>
      </c>
      <c r="B385" s="0" t="n">
        <v>12738.0843420867</v>
      </c>
      <c r="C385" s="0" t="n">
        <v>12720.6300627095</v>
      </c>
      <c r="D385" s="0" t="n">
        <v>12561.6832287219</v>
      </c>
      <c r="E385" s="0" t="n">
        <v>12466.8518599973</v>
      </c>
      <c r="F385" s="0" t="n">
        <v>12338.3641273746</v>
      </c>
    </row>
    <row r="386" customFormat="false" ht="15" hidden="false" customHeight="false" outlineLevel="0" collapsed="false">
      <c r="A386" s="0" t="n">
        <v>385</v>
      </c>
      <c r="B386" s="0" t="n">
        <v>13309.6371829959</v>
      </c>
      <c r="C386" s="0" t="n">
        <v>13070.2943415158</v>
      </c>
      <c r="D386" s="0" t="n">
        <v>13038.5698944812</v>
      </c>
      <c r="E386" s="0" t="n">
        <v>13025.3167282082</v>
      </c>
      <c r="F386" s="0" t="n">
        <v>13227.8771442324</v>
      </c>
    </row>
    <row r="387" customFormat="false" ht="15" hidden="false" customHeight="false" outlineLevel="0" collapsed="false">
      <c r="A387" s="0" t="n">
        <v>386</v>
      </c>
      <c r="B387" s="0" t="n">
        <v>13359.2427489752</v>
      </c>
      <c r="C387" s="0" t="n">
        <v>13186.3306044613</v>
      </c>
      <c r="D387" s="0" t="n">
        <v>13153.9739530421</v>
      </c>
      <c r="E387" s="0" t="n">
        <v>13137.553720381</v>
      </c>
      <c r="F387" s="0" t="n">
        <v>13262.5495091366</v>
      </c>
    </row>
    <row r="388" customFormat="false" ht="15" hidden="false" customHeight="false" outlineLevel="0" collapsed="false">
      <c r="A388" s="0" t="n">
        <v>387</v>
      </c>
      <c r="B388" s="0" t="n">
        <v>13457.9932403581</v>
      </c>
      <c r="C388" s="0" t="n">
        <v>13280.6578641431</v>
      </c>
      <c r="D388" s="0" t="n">
        <v>13209.2363866068</v>
      </c>
      <c r="E388" s="0" t="n">
        <v>13175.2157422569</v>
      </c>
      <c r="F388" s="0" t="n">
        <v>13253.418963034</v>
      </c>
    </row>
    <row r="389" customFormat="false" ht="15" hidden="false" customHeight="false" outlineLevel="0" collapsed="false">
      <c r="A389" s="0" t="n">
        <v>388</v>
      </c>
      <c r="B389" s="0" t="n">
        <v>13508.8673613844</v>
      </c>
      <c r="C389" s="0" t="n">
        <v>13349.980731789</v>
      </c>
      <c r="D389" s="0" t="n">
        <v>13260.3907389446</v>
      </c>
      <c r="E389" s="0" t="n">
        <v>13219.5248647303</v>
      </c>
      <c r="F389" s="0" t="n">
        <v>13267.8584876623</v>
      </c>
    </row>
    <row r="390" customFormat="false" ht="15" hidden="false" customHeight="false" outlineLevel="0" collapsed="false">
      <c r="A390" s="0" t="n">
        <v>389</v>
      </c>
      <c r="B390" s="0" t="n">
        <v>13452.2981043654</v>
      </c>
      <c r="C390" s="0" t="n">
        <v>13360.4041327974</v>
      </c>
      <c r="D390" s="0" t="n">
        <v>13302.1910536597</v>
      </c>
      <c r="E390" s="0" t="n">
        <v>13288.9476031199</v>
      </c>
      <c r="F390" s="0" t="n">
        <v>13315.874027059</v>
      </c>
    </row>
    <row r="391" customFormat="false" ht="15" hidden="false" customHeight="false" outlineLevel="0" collapsed="false">
      <c r="A391" s="0" t="n">
        <v>390</v>
      </c>
      <c r="B391" s="0" t="n">
        <v>13460.8315582512</v>
      </c>
      <c r="C391" s="0" t="n">
        <v>13377.3327529167</v>
      </c>
      <c r="D391" s="0" t="n">
        <v>13315.0225764043</v>
      </c>
      <c r="E391" s="0" t="n">
        <v>13299.6382904321</v>
      </c>
      <c r="F391" s="0" t="n">
        <v>13317.8049258739</v>
      </c>
    </row>
    <row r="392" customFormat="false" ht="15" hidden="false" customHeight="false" outlineLevel="0" collapsed="false">
      <c r="A392" s="0" t="n">
        <v>391</v>
      </c>
      <c r="B392" s="0" t="n">
        <v>13507.418900197</v>
      </c>
      <c r="C392" s="0" t="n">
        <v>13390.4462052286</v>
      </c>
      <c r="D392" s="0" t="n">
        <v>13298.1887537049</v>
      </c>
      <c r="E392" s="0" t="n">
        <v>13265.138171131</v>
      </c>
      <c r="F392" s="0" t="n">
        <v>13290.7060924393</v>
      </c>
    </row>
    <row r="393" customFormat="false" ht="15" hidden="false" customHeight="false" outlineLevel="0" collapsed="false">
      <c r="A393" s="0" t="n">
        <v>392</v>
      </c>
      <c r="B393" s="0" t="n">
        <v>13483.1078804049</v>
      </c>
      <c r="C393" s="0" t="n">
        <v>13414.8897104542</v>
      </c>
      <c r="D393" s="0" t="n">
        <v>13343.3959921739</v>
      </c>
      <c r="E393" s="0" t="n">
        <v>13319.1273958189</v>
      </c>
      <c r="F393" s="0" t="n">
        <v>13315.1854401609</v>
      </c>
    </row>
    <row r="394" customFormat="false" ht="15" hidden="false" customHeight="false" outlineLevel="0" collapsed="false">
      <c r="A394" s="0" t="n">
        <v>393</v>
      </c>
      <c r="B394" s="0" t="n">
        <v>13500.1487560105</v>
      </c>
      <c r="C394" s="0" t="n">
        <v>13436.409224927</v>
      </c>
      <c r="D394" s="0" t="n">
        <v>13358.8243582264</v>
      </c>
      <c r="E394" s="0" t="n">
        <v>13329.0307844373</v>
      </c>
      <c r="F394" s="0" t="n">
        <v>13310.6153100998</v>
      </c>
    </row>
    <row r="395" customFormat="false" ht="15" hidden="false" customHeight="false" outlineLevel="0" collapsed="false">
      <c r="A395" s="0" t="n">
        <v>394</v>
      </c>
      <c r="B395" s="0" t="n">
        <v>13545.891634102</v>
      </c>
      <c r="C395" s="0" t="n">
        <v>13475.9933725382</v>
      </c>
      <c r="D395" s="0" t="n">
        <v>13384.053016774</v>
      </c>
      <c r="E395" s="0" t="n">
        <v>13340.2021178825</v>
      </c>
      <c r="F395" s="0" t="n">
        <v>13288.3756002712</v>
      </c>
    </row>
    <row r="396" customFormat="false" ht="15" hidden="false" customHeight="false" outlineLevel="0" collapsed="false">
      <c r="A396" s="0" t="n">
        <v>395</v>
      </c>
      <c r="B396" s="0" t="n">
        <v>13553.1397425063</v>
      </c>
      <c r="C396" s="0" t="n">
        <v>13508.859854741</v>
      </c>
      <c r="D396" s="0" t="n">
        <v>13405.6718376839</v>
      </c>
      <c r="E396" s="0" t="n">
        <v>13343.7525034252</v>
      </c>
      <c r="F396" s="0" t="n">
        <v>13242.8704890779</v>
      </c>
    </row>
    <row r="397" customFormat="false" ht="15" hidden="false" customHeight="false" outlineLevel="0" collapsed="false">
      <c r="A397" s="0" t="n">
        <v>396</v>
      </c>
      <c r="B397" s="0" t="n">
        <v>13477.6633907398</v>
      </c>
      <c r="C397" s="0" t="n">
        <v>13510.4348542846</v>
      </c>
      <c r="D397" s="0" t="n">
        <v>13397.0342857945</v>
      </c>
      <c r="E397" s="0" t="n">
        <v>13324.7256386758</v>
      </c>
      <c r="F397" s="0" t="n">
        <v>13191.3942464035</v>
      </c>
    </row>
    <row r="398" customFormat="false" ht="15" hidden="false" customHeight="false" outlineLevel="0" collapsed="false">
      <c r="A398" s="0" t="n">
        <v>397</v>
      </c>
      <c r="B398" s="0" t="n">
        <v>13914.4725884196</v>
      </c>
      <c r="C398" s="0" t="n">
        <v>13716.3594897523</v>
      </c>
      <c r="D398" s="0" t="n">
        <v>13692.7428148706</v>
      </c>
      <c r="E398" s="0" t="n">
        <v>13679.6040180239</v>
      </c>
      <c r="F398" s="0" t="n">
        <v>13854.6001801519</v>
      </c>
    </row>
    <row r="399" customFormat="false" ht="15" hidden="false" customHeight="false" outlineLevel="0" collapsed="false">
      <c r="A399" s="0" t="n">
        <v>398</v>
      </c>
      <c r="B399" s="0" t="n">
        <v>13961.4655227106</v>
      </c>
      <c r="C399" s="0" t="n">
        <v>13823.4573478902</v>
      </c>
      <c r="D399" s="0" t="n">
        <v>13800.4752433633</v>
      </c>
      <c r="E399" s="0" t="n">
        <v>13785.1903316273</v>
      </c>
      <c r="F399" s="0" t="n">
        <v>13888.5189408455</v>
      </c>
    </row>
    <row r="400" customFormat="false" ht="15" hidden="false" customHeight="false" outlineLevel="0" collapsed="false">
      <c r="A400" s="0" t="n">
        <v>399</v>
      </c>
      <c r="B400" s="0" t="n">
        <v>14069.0171241153</v>
      </c>
      <c r="C400" s="0" t="n">
        <v>13918.2895680918</v>
      </c>
      <c r="D400" s="0" t="n">
        <v>13859.4101663108</v>
      </c>
      <c r="E400" s="0" t="n">
        <v>13830.322612376</v>
      </c>
      <c r="F400" s="0" t="n">
        <v>13896.9285770153</v>
      </c>
    </row>
    <row r="401" customFormat="false" ht="15" hidden="false" customHeight="false" outlineLevel="0" collapsed="false">
      <c r="A401" s="0" t="n">
        <v>400</v>
      </c>
      <c r="B401" s="0" t="n">
        <v>14080.2427368178</v>
      </c>
      <c r="C401" s="0" t="n">
        <v>13952.7605053683</v>
      </c>
      <c r="D401" s="0" t="n">
        <v>13883.2092841338</v>
      </c>
      <c r="E401" s="0" t="n">
        <v>13853.5737144031</v>
      </c>
      <c r="F401" s="0" t="n">
        <v>13898.067694702</v>
      </c>
    </row>
    <row r="402" customFormat="false" ht="15" hidden="false" customHeight="false" outlineLevel="0" collapsed="false">
      <c r="A402" s="0" t="n">
        <v>401</v>
      </c>
      <c r="B402" s="0" t="n">
        <v>14042.0759837288</v>
      </c>
      <c r="C402" s="0" t="n">
        <v>13980.0875786591</v>
      </c>
      <c r="D402" s="0" t="n">
        <v>13938.2275630004</v>
      </c>
      <c r="E402" s="0" t="n">
        <v>13929.6922224602</v>
      </c>
      <c r="F402" s="0" t="n">
        <v>13941.4597877618</v>
      </c>
    </row>
    <row r="403" customFormat="false" ht="15" hidden="false" customHeight="false" outlineLevel="0" collapsed="false">
      <c r="A403" s="0" t="n">
        <v>402</v>
      </c>
      <c r="B403" s="0" t="n">
        <v>14049.4288565985</v>
      </c>
      <c r="C403" s="0" t="n">
        <v>13995.1537041937</v>
      </c>
      <c r="D403" s="0" t="n">
        <v>13950.2582732935</v>
      </c>
      <c r="E403" s="0" t="n">
        <v>13939.8122773451</v>
      </c>
      <c r="F403" s="0" t="n">
        <v>13946.134393735</v>
      </c>
    </row>
    <row r="404" customFormat="false" ht="15" hidden="false" customHeight="false" outlineLevel="0" collapsed="false">
      <c r="A404" s="0" t="n">
        <v>403</v>
      </c>
      <c r="B404" s="0" t="n">
        <v>14149.3047312501</v>
      </c>
      <c r="C404" s="0" t="n">
        <v>14048.0756694574</v>
      </c>
      <c r="D404" s="0" t="n">
        <v>13965.7918875135</v>
      </c>
      <c r="E404" s="0" t="n">
        <v>13933.0812052308</v>
      </c>
      <c r="F404" s="0" t="n">
        <v>13954.8502601607</v>
      </c>
    </row>
    <row r="405" customFormat="false" ht="15" hidden="false" customHeight="false" outlineLevel="0" collapsed="false">
      <c r="A405" s="0" t="n">
        <v>404</v>
      </c>
      <c r="B405" s="0" t="n">
        <v>14063.7848023104</v>
      </c>
      <c r="C405" s="0" t="n">
        <v>14027.122541218</v>
      </c>
      <c r="D405" s="0" t="n">
        <v>13976.87050048</v>
      </c>
      <c r="E405" s="0" t="n">
        <v>13959.1884363035</v>
      </c>
      <c r="F405" s="0" t="n">
        <v>13943.9357442858</v>
      </c>
    </row>
    <row r="406" customFormat="false" ht="15" hidden="false" customHeight="false" outlineLevel="0" collapsed="false">
      <c r="A406" s="0" t="n">
        <v>405</v>
      </c>
      <c r="B406" s="0" t="n">
        <v>14075.2390547617</v>
      </c>
      <c r="C406" s="0" t="n">
        <v>14045.4354514574</v>
      </c>
      <c r="D406" s="0" t="n">
        <v>13991.3472967859</v>
      </c>
      <c r="E406" s="0" t="n">
        <v>13969.0806726227</v>
      </c>
      <c r="F406" s="0" t="n">
        <v>13941.3410090588</v>
      </c>
    </row>
    <row r="407" customFormat="false" ht="15" hidden="false" customHeight="false" outlineLevel="0" collapsed="false">
      <c r="A407" s="0" t="n">
        <v>406</v>
      </c>
      <c r="B407" s="0" t="n">
        <v>14109.8612357959</v>
      </c>
      <c r="C407" s="0" t="n">
        <v>14079.299221456</v>
      </c>
      <c r="D407" s="0" t="n">
        <v>14014.4206951323</v>
      </c>
      <c r="E407" s="0" t="n">
        <v>13981.9405038314</v>
      </c>
      <c r="F407" s="0" t="n">
        <v>13918.5998521585</v>
      </c>
    </row>
    <row r="408" customFormat="false" ht="15" hidden="false" customHeight="false" outlineLevel="0" collapsed="false">
      <c r="A408" s="0" t="n">
        <v>407</v>
      </c>
      <c r="B408" s="0" t="n">
        <v>14107.0192952351</v>
      </c>
      <c r="C408" s="0" t="n">
        <v>14105.7263457659</v>
      </c>
      <c r="D408" s="0" t="n">
        <v>14033.7601906861</v>
      </c>
      <c r="E408" s="0" t="n">
        <v>13984.6344366333</v>
      </c>
      <c r="F408" s="0" t="n">
        <v>13875.307169988</v>
      </c>
    </row>
    <row r="409" customFormat="false" ht="15" hidden="false" customHeight="false" outlineLevel="0" collapsed="false">
      <c r="A409" s="0" t="n">
        <v>408</v>
      </c>
      <c r="B409" s="0" t="n">
        <v>14035.3499127158</v>
      </c>
      <c r="C409" s="0" t="n">
        <v>14105.4043850172</v>
      </c>
      <c r="D409" s="0" t="n">
        <v>14025.619225768</v>
      </c>
      <c r="E409" s="0" t="n">
        <v>13967.5998027999</v>
      </c>
      <c r="F409" s="0" t="n">
        <v>13825.3264166105</v>
      </c>
    </row>
    <row r="410" customFormat="false" ht="15" hidden="false" customHeight="false" outlineLevel="0" collapsed="false">
      <c r="A410" s="0" t="n">
        <v>409</v>
      </c>
      <c r="B410" s="0" t="n">
        <v>14386.0796310646</v>
      </c>
      <c r="C410" s="0" t="n">
        <v>14216.0122574285</v>
      </c>
      <c r="D410" s="0" t="n">
        <v>14196.5993985824</v>
      </c>
      <c r="E410" s="0" t="n">
        <v>14181.7087635359</v>
      </c>
      <c r="F410" s="0" t="n">
        <v>14336.1563671319</v>
      </c>
    </row>
    <row r="411" customFormat="false" ht="15" hidden="false" customHeight="false" outlineLevel="0" collapsed="false">
      <c r="A411" s="0" t="n">
        <v>410</v>
      </c>
      <c r="B411" s="0" t="n">
        <v>14430.0700028759</v>
      </c>
      <c r="C411" s="0" t="n">
        <v>14315.2693168156</v>
      </c>
      <c r="D411" s="0" t="n">
        <v>14297.9921316096</v>
      </c>
      <c r="E411" s="0" t="n">
        <v>14281.9573703774</v>
      </c>
      <c r="F411" s="0" t="n">
        <v>14367.3989197789</v>
      </c>
    </row>
    <row r="412" customFormat="false" ht="15" hidden="false" customHeight="false" outlineLevel="0" collapsed="false">
      <c r="A412" s="0" t="n">
        <v>411</v>
      </c>
      <c r="B412" s="0" t="n">
        <v>14491.8207197076</v>
      </c>
      <c r="C412" s="0" t="n">
        <v>14365.0866914216</v>
      </c>
      <c r="D412" s="0" t="n">
        <v>14318.2191624738</v>
      </c>
      <c r="E412" s="0" t="n">
        <v>14296.4002861253</v>
      </c>
      <c r="F412" s="0" t="n">
        <v>14360.7205173006</v>
      </c>
    </row>
    <row r="413" customFormat="false" ht="15" hidden="false" customHeight="false" outlineLevel="0" collapsed="false">
      <c r="A413" s="0" t="n">
        <v>412</v>
      </c>
      <c r="B413" s="0" t="n">
        <v>10979.4793672139</v>
      </c>
      <c r="C413" s="0" t="n">
        <v>10817.8943162637</v>
      </c>
      <c r="D413" s="0" t="n">
        <v>10718.0757567275</v>
      </c>
      <c r="E413" s="0" t="n">
        <v>10675.6348773755</v>
      </c>
      <c r="F413" s="0" t="n">
        <v>10697.7163421119</v>
      </c>
    </row>
    <row r="414" customFormat="false" ht="15" hidden="false" customHeight="false" outlineLevel="0" collapsed="false">
      <c r="A414" s="0" t="n">
        <v>413</v>
      </c>
      <c r="B414" s="0" t="n">
        <v>14499.7820172177</v>
      </c>
      <c r="C414" s="0" t="n">
        <v>14458.484800547</v>
      </c>
      <c r="D414" s="0" t="n">
        <v>14427.2292189584</v>
      </c>
      <c r="E414" s="0" t="n">
        <v>14420.5741754262</v>
      </c>
      <c r="F414" s="0" t="n">
        <v>14417.6895553485</v>
      </c>
    </row>
    <row r="415" customFormat="false" ht="15" hidden="false" customHeight="false" outlineLevel="0" collapsed="false">
      <c r="A415" s="0" t="n">
        <v>414</v>
      </c>
      <c r="B415" s="0" t="n">
        <v>14505.6679118265</v>
      </c>
      <c r="C415" s="0" t="n">
        <v>14472.6444746652</v>
      </c>
      <c r="D415" s="0" t="n">
        <v>14439.0027177933</v>
      </c>
      <c r="E415" s="0" t="n">
        <v>14429.8593579251</v>
      </c>
      <c r="F415" s="0" t="n">
        <v>14423.1465808151</v>
      </c>
    </row>
    <row r="416" customFormat="false" ht="15" hidden="false" customHeight="false" outlineLevel="0" collapsed="false">
      <c r="A416" s="0" t="n">
        <v>415</v>
      </c>
      <c r="B416" s="0" t="n">
        <v>14549.4928268537</v>
      </c>
      <c r="C416" s="0" t="n">
        <v>14471.0759483985</v>
      </c>
      <c r="D416" s="0" t="n">
        <v>14408.0268753786</v>
      </c>
      <c r="E416" s="0" t="n">
        <v>14387.0889906309</v>
      </c>
      <c r="F416" s="0" t="n">
        <v>14408.4749300032</v>
      </c>
    </row>
    <row r="417" customFormat="false" ht="15" hidden="false" customHeight="false" outlineLevel="0" collapsed="false">
      <c r="A417" s="0" t="n">
        <v>416</v>
      </c>
      <c r="B417" s="0" t="n">
        <v>14516.4405156076</v>
      </c>
      <c r="C417" s="0" t="n">
        <v>14500.4616822152</v>
      </c>
      <c r="D417" s="0" t="n">
        <v>14463.0862079518</v>
      </c>
      <c r="E417" s="0" t="n">
        <v>14449.6332954735</v>
      </c>
      <c r="F417" s="0" t="n">
        <v>14425.284500581</v>
      </c>
    </row>
    <row r="418" customFormat="false" ht="15" hidden="false" customHeight="false" outlineLevel="0" collapsed="false">
      <c r="A418" s="0" t="n">
        <v>417</v>
      </c>
      <c r="B418" s="0" t="n">
        <v>14523.0751306199</v>
      </c>
      <c r="C418" s="0" t="n">
        <v>14516.9021564426</v>
      </c>
      <c r="D418" s="0" t="n">
        <v>14477.3902512458</v>
      </c>
      <c r="E418" s="0" t="n">
        <v>14460.1505801715</v>
      </c>
      <c r="F418" s="0" t="n">
        <v>14415.6125145143</v>
      </c>
    </row>
    <row r="419" customFormat="false" ht="15" hidden="false" customHeight="false" outlineLevel="0" collapsed="false">
      <c r="A419" s="0" t="n">
        <v>418</v>
      </c>
      <c r="B419" s="0" t="n">
        <v>14549.5398366994</v>
      </c>
      <c r="C419" s="0" t="n">
        <v>14547.6035302016</v>
      </c>
      <c r="D419" s="0" t="n">
        <v>14500.1648148015</v>
      </c>
      <c r="E419" s="0" t="n">
        <v>14474.0901869632</v>
      </c>
      <c r="F419" s="0" t="n">
        <v>14399.5574562291</v>
      </c>
    </row>
    <row r="420" customFormat="false" ht="15" hidden="false" customHeight="false" outlineLevel="0" collapsed="false">
      <c r="A420" s="0" t="n">
        <v>419</v>
      </c>
      <c r="B420" s="0" t="n">
        <v>14538.5680761977</v>
      </c>
      <c r="C420" s="0" t="n">
        <v>14569.645246045</v>
      </c>
      <c r="D420" s="0" t="n">
        <v>14518.5292941165</v>
      </c>
      <c r="E420" s="0" t="n">
        <v>14476.2328294234</v>
      </c>
      <c r="F420" s="0" t="n">
        <v>14357.2652921508</v>
      </c>
    </row>
    <row r="421" customFormat="false" ht="15" hidden="false" customHeight="false" outlineLevel="0" collapsed="false">
      <c r="A421" s="0" t="n">
        <v>420</v>
      </c>
      <c r="B421" s="0" t="n">
        <v>14469.8531422459</v>
      </c>
      <c r="C421" s="0" t="n">
        <v>14568.6588279919</v>
      </c>
      <c r="D421" s="0" t="n">
        <v>14511.2149008319</v>
      </c>
      <c r="E421" s="0" t="n">
        <v>14461.0117421336</v>
      </c>
      <c r="F421" s="0" t="n">
        <v>14308.7598992665</v>
      </c>
    </row>
    <row r="422" customFormat="false" ht="15" hidden="false" customHeight="false" outlineLevel="0" collapsed="false">
      <c r="A422" s="0" t="n">
        <v>421</v>
      </c>
      <c r="B422" s="0" t="n">
        <v>5905.30753214729</v>
      </c>
      <c r="C422" s="0" t="n">
        <v>4870.31478739982</v>
      </c>
      <c r="D422" s="0" t="n">
        <v>4694.73555525653</v>
      </c>
      <c r="E422" s="0" t="n">
        <v>4820.35999720928</v>
      </c>
      <c r="F422" s="0" t="n">
        <v>5709.24392665617</v>
      </c>
      <c r="G422" s="0" t="n">
        <v>6700.65298727273</v>
      </c>
      <c r="H422" s="0" t="n">
        <v>5817.30576328145</v>
      </c>
      <c r="I422" s="0" t="n">
        <v>5602.53143385186</v>
      </c>
      <c r="J422" s="0" t="n">
        <v>5646.79155090784</v>
      </c>
      <c r="K422" s="0" t="n">
        <v>6311.06912781614</v>
      </c>
      <c r="L422" s="0" t="n">
        <v>4922.10674255717</v>
      </c>
      <c r="M422" s="0" t="n">
        <v>3963.99562664909</v>
      </c>
      <c r="N422" s="0" t="n">
        <v>3886.03480756386</v>
      </c>
      <c r="O422" s="0" t="n">
        <v>4680.42135307892</v>
      </c>
    </row>
    <row r="423" customFormat="false" ht="15" hidden="false" customHeight="false" outlineLevel="0" collapsed="false">
      <c r="A423" s="0" t="n">
        <v>422</v>
      </c>
      <c r="B423" s="0" t="n">
        <v>5742.21294462514</v>
      </c>
      <c r="C423" s="0" t="n">
        <v>4968.16703711867</v>
      </c>
      <c r="D423" s="0" t="n">
        <v>4848.82332787171</v>
      </c>
      <c r="E423" s="0" t="n">
        <v>4900.81522983146</v>
      </c>
      <c r="F423" s="0" t="n">
        <v>5517.29404445491</v>
      </c>
      <c r="G423" s="0" t="n">
        <v>6662.47523092585</v>
      </c>
      <c r="H423" s="0" t="n">
        <v>6022.23964526814</v>
      </c>
      <c r="I423" s="0" t="n">
        <v>5852.78576755036</v>
      </c>
      <c r="J423" s="0" t="n">
        <v>5812.85743771809</v>
      </c>
      <c r="K423" s="0" t="n">
        <v>6194.27582735156</v>
      </c>
      <c r="L423" s="0" t="n">
        <v>5126.65997820119</v>
      </c>
      <c r="M423" s="0" t="n">
        <v>4501.89204900232</v>
      </c>
      <c r="N423" s="0" t="n">
        <v>4401.69522994937</v>
      </c>
      <c r="O423" s="0" t="n">
        <v>4832.75373839136</v>
      </c>
    </row>
    <row r="424" customFormat="false" ht="15" hidden="false" customHeight="false" outlineLevel="0" collapsed="false">
      <c r="A424" s="0" t="n">
        <v>423</v>
      </c>
      <c r="B424" s="0" t="n">
        <v>5655.34587675311</v>
      </c>
      <c r="C424" s="0" t="n">
        <v>5031.94395102015</v>
      </c>
      <c r="D424" s="0" t="n">
        <v>4917.36595047312</v>
      </c>
      <c r="E424" s="0" t="n">
        <v>4934.8852902755</v>
      </c>
      <c r="F424" s="0" t="n">
        <v>5376.7483712458</v>
      </c>
      <c r="G424" s="0" t="n">
        <v>6710.03796801922</v>
      </c>
      <c r="H424" s="0" t="n">
        <v>6192.34526816985</v>
      </c>
      <c r="I424" s="0" t="n">
        <v>6023.05025721797</v>
      </c>
      <c r="J424" s="0" t="n">
        <v>5927.21948410364</v>
      </c>
      <c r="K424" s="0" t="n">
        <v>6114.68538062315</v>
      </c>
      <c r="L424" s="0" t="n">
        <v>5290.67203780329</v>
      </c>
      <c r="M424" s="0" t="n">
        <v>4827.55766505618</v>
      </c>
      <c r="N424" s="0" t="n">
        <v>4698.4461301727</v>
      </c>
      <c r="O424" s="0" t="n">
        <v>4927.20529001119</v>
      </c>
    </row>
    <row r="425" customFormat="false" ht="15" hidden="false" customHeight="false" outlineLevel="0" collapsed="false">
      <c r="A425" s="0" t="n">
        <v>424</v>
      </c>
      <c r="B425" s="0" t="n">
        <v>5613.98746236766</v>
      </c>
      <c r="C425" s="0" t="n">
        <v>5070.28870967009</v>
      </c>
      <c r="D425" s="0" t="n">
        <v>4946.36914457005</v>
      </c>
      <c r="E425" s="0" t="n">
        <v>4938.07460277663</v>
      </c>
      <c r="F425" s="0" t="n">
        <v>5263.3014424211</v>
      </c>
      <c r="G425" s="0" t="n">
        <v>6799.03686365349</v>
      </c>
      <c r="H425" s="0" t="n">
        <v>6341.07982795778</v>
      </c>
      <c r="I425" s="0" t="n">
        <v>6163.43466996325</v>
      </c>
      <c r="J425" s="0" t="n">
        <v>6009.71801987599</v>
      </c>
      <c r="K425" s="0" t="n">
        <v>6037.94237589947</v>
      </c>
      <c r="L425" s="0" t="n">
        <v>5427.70005568936</v>
      </c>
      <c r="M425" s="0" t="n">
        <v>5034.35331111363</v>
      </c>
      <c r="N425" s="0" t="n">
        <v>4876.88703356731</v>
      </c>
      <c r="O425" s="0" t="n">
        <v>4983.57190758593</v>
      </c>
    </row>
    <row r="426" customFormat="false" ht="15" hidden="false" customHeight="false" outlineLevel="0" collapsed="false">
      <c r="A426" s="0" t="n">
        <v>425</v>
      </c>
      <c r="B426" s="0" t="n">
        <v>5593.96863764474</v>
      </c>
      <c r="C426" s="0" t="n">
        <v>5091.94398232848</v>
      </c>
      <c r="D426" s="0" t="n">
        <v>4951.37262203128</v>
      </c>
      <c r="E426" s="0" t="n">
        <v>4923.06529041996</v>
      </c>
      <c r="F426" s="0" t="n">
        <v>5167.48363018943</v>
      </c>
      <c r="G426" s="0" t="n">
        <v>6921.30594572715</v>
      </c>
      <c r="H426" s="0" t="n">
        <v>6488.16215800933</v>
      </c>
      <c r="I426" s="0" t="n">
        <v>6286.87060814378</v>
      </c>
      <c r="J426" s="0" t="n">
        <v>6039.95116569077</v>
      </c>
      <c r="K426" s="0" t="n">
        <v>5937.61270851242</v>
      </c>
      <c r="L426" s="0" t="n">
        <v>5545.26927318843</v>
      </c>
      <c r="M426" s="0" t="n">
        <v>5176.2198558591</v>
      </c>
      <c r="N426" s="0" t="n">
        <v>4987.73704463444</v>
      </c>
      <c r="O426" s="0" t="n">
        <v>5017.63930347102</v>
      </c>
    </row>
    <row r="427" customFormat="false" ht="15" hidden="false" customHeight="false" outlineLevel="0" collapsed="false">
      <c r="A427" s="0" t="n">
        <v>426</v>
      </c>
      <c r="B427" s="0" t="n">
        <v>5590.1400446723</v>
      </c>
      <c r="C427" s="0" t="n">
        <v>5097.04783706544</v>
      </c>
      <c r="D427" s="0" t="n">
        <v>4946.89655557664</v>
      </c>
      <c r="E427" s="0" t="n">
        <v>4905.94140646597</v>
      </c>
      <c r="F427" s="0" t="n">
        <v>5121.14552609652</v>
      </c>
      <c r="G427" s="0" t="n">
        <v>6996.68258592004</v>
      </c>
      <c r="H427" s="0" t="n">
        <v>6564.36492513361</v>
      </c>
      <c r="I427" s="0" t="n">
        <v>6338.95167939617</v>
      </c>
      <c r="J427" s="0" t="n">
        <v>6041.87523641394</v>
      </c>
      <c r="K427" s="0" t="n">
        <v>5886.20137081396</v>
      </c>
      <c r="L427" s="0" t="n">
        <v>5601.72127834406</v>
      </c>
      <c r="M427" s="0" t="n">
        <v>5228.19115837805</v>
      </c>
      <c r="N427" s="0" t="n">
        <v>5023.46418434569</v>
      </c>
      <c r="O427" s="0" t="n">
        <v>5021.85735933096</v>
      </c>
    </row>
    <row r="428" customFormat="false" ht="15" hidden="false" customHeight="false" outlineLevel="0" collapsed="false">
      <c r="A428" s="0" t="n">
        <v>427</v>
      </c>
      <c r="B428" s="0" t="n">
        <v>5593.12744197975</v>
      </c>
      <c r="C428" s="0" t="n">
        <v>5102.86091447124</v>
      </c>
      <c r="D428" s="0" t="n">
        <v>4940.287219826</v>
      </c>
      <c r="E428" s="0" t="n">
        <v>4888.47140540485</v>
      </c>
      <c r="F428" s="0" t="n">
        <v>5076.36200379837</v>
      </c>
      <c r="G428" s="0" t="n">
        <v>7078.62095214096</v>
      </c>
      <c r="H428" s="0" t="n">
        <v>6643.67818103416</v>
      </c>
      <c r="I428" s="0" t="n">
        <v>6395.38851033175</v>
      </c>
      <c r="J428" s="0" t="n">
        <v>6033.63637759649</v>
      </c>
      <c r="K428" s="0" t="n">
        <v>5824.97962322329</v>
      </c>
      <c r="L428" s="0" t="n">
        <v>5654.74272897581</v>
      </c>
      <c r="M428" s="0" t="n">
        <v>5275.11396999405</v>
      </c>
      <c r="N428" s="0" t="n">
        <v>5050.76632109917</v>
      </c>
      <c r="O428" s="0" t="n">
        <v>5025.3581882616</v>
      </c>
    </row>
    <row r="429" customFormat="false" ht="15" hidden="false" customHeight="false" outlineLevel="0" collapsed="false">
      <c r="A429" s="0" t="n">
        <v>428</v>
      </c>
      <c r="B429" s="0" t="n">
        <v>5601.79165184348</v>
      </c>
      <c r="C429" s="0" t="n">
        <v>5108.97762488045</v>
      </c>
      <c r="D429" s="0" t="n">
        <v>4921.82846365434</v>
      </c>
      <c r="E429" s="0" t="n">
        <v>4844.06515025589</v>
      </c>
      <c r="F429" s="0" t="n">
        <v>4988.76644386189</v>
      </c>
      <c r="G429" s="0" t="n">
        <v>7258.50134660732</v>
      </c>
      <c r="H429" s="0" t="n">
        <v>6810.40840640676</v>
      </c>
      <c r="I429" s="0" t="n">
        <v>6491.01023770114</v>
      </c>
      <c r="J429" s="0" t="n">
        <v>5994.96655782738</v>
      </c>
      <c r="K429" s="0" t="n">
        <v>5703.34140568401</v>
      </c>
      <c r="L429" s="0" t="n">
        <v>5751.90027805453</v>
      </c>
      <c r="M429" s="0" t="n">
        <v>5349.62178711885</v>
      </c>
      <c r="N429" s="0" t="n">
        <v>5090.58445608582</v>
      </c>
      <c r="O429" s="0" t="n">
        <v>5017.8292845985</v>
      </c>
    </row>
    <row r="430" customFormat="false" ht="15" hidden="false" customHeight="false" outlineLevel="0" collapsed="false">
      <c r="A430" s="0" t="n">
        <v>429</v>
      </c>
      <c r="B430" s="0" t="n">
        <v>5615.79490498834</v>
      </c>
      <c r="C430" s="0" t="n">
        <v>5120.01377180335</v>
      </c>
      <c r="D430" s="0" t="n">
        <v>4905.32027915317</v>
      </c>
      <c r="E430" s="0" t="n">
        <v>4799.60615620225</v>
      </c>
      <c r="F430" s="0" t="n">
        <v>4904.18405840663</v>
      </c>
      <c r="G430" s="0" t="n">
        <v>7461.37904242693</v>
      </c>
      <c r="H430" s="0" t="n">
        <v>6984.47870881384</v>
      </c>
      <c r="I430" s="0" t="n">
        <v>6563.71977378605</v>
      </c>
      <c r="J430" s="0" t="n">
        <v>5917.52452647881</v>
      </c>
      <c r="K430" s="0" t="n">
        <v>5575.96436859798</v>
      </c>
      <c r="L430" s="0" t="n">
        <v>5839.32607217038</v>
      </c>
      <c r="M430" s="0" t="n">
        <v>5419.04248580511</v>
      </c>
      <c r="N430" s="0" t="n">
        <v>5111.75889192238</v>
      </c>
      <c r="O430" s="0" t="n">
        <v>4995.58952923704</v>
      </c>
    </row>
    <row r="431" customFormat="false" ht="15" hidden="false" customHeight="false" outlineLevel="0" collapsed="false">
      <c r="A431" s="0" t="n">
        <v>430</v>
      </c>
      <c r="B431" s="0" t="n">
        <v>5568.53337737054</v>
      </c>
      <c r="C431" s="0" t="n">
        <v>5147.6610407464</v>
      </c>
      <c r="D431" s="0" t="n">
        <v>4866.59328585734</v>
      </c>
      <c r="E431" s="0" t="n">
        <v>4698.93399931586</v>
      </c>
      <c r="F431" s="0" t="n">
        <v>4722.70766196785</v>
      </c>
      <c r="G431" s="0" t="n">
        <v>7936.23112444827</v>
      </c>
      <c r="H431" s="0" t="n">
        <v>7413.34130181731</v>
      </c>
      <c r="I431" s="0" t="n">
        <v>6610.42849198866</v>
      </c>
      <c r="J431" s="0" t="n">
        <v>5728.68869946308</v>
      </c>
      <c r="K431" s="0" t="n">
        <v>5329.72138601893</v>
      </c>
      <c r="L431" s="0" t="n">
        <v>6000.00775675985</v>
      </c>
      <c r="M431" s="0" t="n">
        <v>5513.33593230072</v>
      </c>
      <c r="N431" s="0" t="n">
        <v>5119.11352925194</v>
      </c>
      <c r="O431" s="0" t="n">
        <v>4924.66881392881</v>
      </c>
    </row>
    <row r="432" customFormat="false" ht="15" hidden="false" customHeight="false" outlineLevel="0" collapsed="false">
      <c r="A432" s="0" t="n">
        <v>431</v>
      </c>
      <c r="B432" s="0" t="n">
        <v>5363.53883154123</v>
      </c>
      <c r="C432" s="0" t="n">
        <v>5155.03882012126</v>
      </c>
      <c r="D432" s="0" t="n">
        <v>4803.25897823921</v>
      </c>
      <c r="E432" s="0" t="n">
        <v>4581.43639779317</v>
      </c>
      <c r="F432" s="0" t="n">
        <v>4536.31537778639</v>
      </c>
      <c r="G432" s="0" t="n">
        <v>8536.89608348297</v>
      </c>
      <c r="H432" s="0" t="n">
        <v>7876.81269329261</v>
      </c>
      <c r="I432" s="0" t="n">
        <v>6535.06722738078</v>
      </c>
      <c r="J432" s="0" t="n">
        <v>5540.1208032426</v>
      </c>
      <c r="K432" s="0" t="n">
        <v>5093.67881063716</v>
      </c>
      <c r="L432" s="0" t="n">
        <v>6137.9272248959</v>
      </c>
      <c r="M432" s="0" t="n">
        <v>5572.26251155709</v>
      </c>
      <c r="N432" s="0" t="n">
        <v>5092.37718226972</v>
      </c>
      <c r="O432" s="0" t="n">
        <v>4841.30202021883</v>
      </c>
    </row>
    <row r="433" customFormat="false" ht="15" hidden="false" customHeight="false" outlineLevel="0" collapsed="false">
      <c r="A433" s="0" t="n">
        <v>432</v>
      </c>
      <c r="B433" s="0" t="n">
        <v>5275.45919264364</v>
      </c>
      <c r="C433" s="0" t="n">
        <v>5147.61491905446</v>
      </c>
      <c r="D433" s="0" t="n">
        <v>4765.24161830353</v>
      </c>
      <c r="E433" s="0" t="n">
        <v>4526.55996028691</v>
      </c>
      <c r="F433" s="0" t="n">
        <v>4454.28982638054</v>
      </c>
      <c r="G433" s="0" t="n">
        <v>8868.95289800933</v>
      </c>
      <c r="H433" s="0" t="n">
        <v>8102.37615950785</v>
      </c>
      <c r="I433" s="0" t="n">
        <v>6477.11025154085</v>
      </c>
      <c r="J433" s="0" t="n">
        <v>5462.68155139197</v>
      </c>
      <c r="K433" s="0" t="n">
        <v>4986.21392198054</v>
      </c>
      <c r="L433" s="0" t="n">
        <v>6194.38717009714</v>
      </c>
      <c r="M433" s="0" t="n">
        <v>5583.40418358356</v>
      </c>
      <c r="N433" s="0" t="n">
        <v>5080.80228521662</v>
      </c>
      <c r="O433" s="0" t="n">
        <v>4810.39456511616</v>
      </c>
    </row>
    <row r="434" customFormat="false" ht="15" hidden="false" customHeight="false" outlineLevel="0" collapsed="false">
      <c r="A434" s="0" t="n">
        <v>433</v>
      </c>
      <c r="B434" s="0" t="n">
        <v>8280.34882647667</v>
      </c>
      <c r="C434" s="0" t="n">
        <v>7115.16341173241</v>
      </c>
      <c r="D434" s="0" t="n">
        <v>6975.38886527333</v>
      </c>
      <c r="E434" s="0" t="n">
        <v>7203.34260501041</v>
      </c>
      <c r="F434" s="0" t="n">
        <v>8370.48813935278</v>
      </c>
      <c r="G434" s="0" t="n">
        <v>8929.61667149835</v>
      </c>
      <c r="H434" s="0" t="n">
        <v>7934.23560248917</v>
      </c>
      <c r="I434" s="0" t="n">
        <v>7784.05550276806</v>
      </c>
      <c r="J434" s="0" t="n">
        <v>7944.84288555082</v>
      </c>
      <c r="K434" s="0" t="n">
        <v>8893.53631230152</v>
      </c>
      <c r="L434" s="0" t="n">
        <v>6874.80726044302</v>
      </c>
      <c r="M434" s="0" t="n">
        <v>5741.55010233062</v>
      </c>
      <c r="N434" s="0" t="n">
        <v>5773.41438289208</v>
      </c>
      <c r="O434" s="0" t="n">
        <v>6931.78602755663</v>
      </c>
    </row>
    <row r="435" customFormat="false" ht="15" hidden="false" customHeight="false" outlineLevel="0" collapsed="false">
      <c r="A435" s="0" t="n">
        <v>434</v>
      </c>
      <c r="B435" s="0" t="n">
        <v>8108.96011773012</v>
      </c>
      <c r="C435" s="0" t="n">
        <v>7291.08327669926</v>
      </c>
      <c r="D435" s="0" t="n">
        <v>7253.70723157166</v>
      </c>
      <c r="E435" s="0" t="n">
        <v>7392.94252278302</v>
      </c>
      <c r="F435" s="0" t="n">
        <v>8220.32876524232</v>
      </c>
      <c r="G435" s="0" t="n">
        <v>8897.45357530614</v>
      </c>
      <c r="H435" s="0" t="n">
        <v>8252.76724793807</v>
      </c>
      <c r="I435" s="0" t="n">
        <v>8181.24235392625</v>
      </c>
      <c r="J435" s="0" t="n">
        <v>8240.59897608774</v>
      </c>
      <c r="K435" s="0" t="n">
        <v>8836.03614333838</v>
      </c>
      <c r="L435" s="0" t="n">
        <v>7189.28774573428</v>
      </c>
      <c r="M435" s="0" t="n">
        <v>6540.08529230851</v>
      </c>
      <c r="N435" s="0" t="n">
        <v>6553.65890960824</v>
      </c>
      <c r="O435" s="0" t="n">
        <v>7218.7463312045</v>
      </c>
    </row>
    <row r="436" customFormat="false" ht="15" hidden="false" customHeight="false" outlineLevel="0" collapsed="false">
      <c r="A436" s="0" t="n">
        <v>435</v>
      </c>
      <c r="B436" s="0" t="n">
        <v>8028.64914515673</v>
      </c>
      <c r="C436" s="0" t="n">
        <v>7423.62274826803</v>
      </c>
      <c r="D436" s="0" t="n">
        <v>7405.36222187811</v>
      </c>
      <c r="E436" s="0" t="n">
        <v>7510.45712285435</v>
      </c>
      <c r="F436" s="0" t="n">
        <v>8122.4582463116</v>
      </c>
      <c r="G436" s="0" t="n">
        <v>8935.72898910479</v>
      </c>
      <c r="H436" s="0" t="n">
        <v>8480.7115672311</v>
      </c>
      <c r="I436" s="0" t="n">
        <v>8437.39123341874</v>
      </c>
      <c r="J436" s="0" t="n">
        <v>8455.85013025838</v>
      </c>
      <c r="K436" s="0" t="n">
        <v>8823.92154057836</v>
      </c>
      <c r="L436" s="0" t="n">
        <v>7430.87640508768</v>
      </c>
      <c r="M436" s="0" t="n">
        <v>7021.24591595103</v>
      </c>
      <c r="N436" s="0" t="n">
        <v>7016.66257255775</v>
      </c>
      <c r="O436" s="0" t="n">
        <v>7418.60757641236</v>
      </c>
    </row>
    <row r="437" customFormat="false" ht="15" hidden="false" customHeight="false" outlineLevel="0" collapsed="false">
      <c r="A437" s="0" t="n">
        <v>436</v>
      </c>
      <c r="B437" s="0" t="n">
        <v>7994.44541787393</v>
      </c>
      <c r="C437" s="0" t="n">
        <v>7509.6475019232</v>
      </c>
      <c r="D437" s="0" t="n">
        <v>7492.31992296563</v>
      </c>
      <c r="E437" s="0" t="n">
        <v>7578.59672033156</v>
      </c>
      <c r="F437" s="0" t="n">
        <v>8052.65182912378</v>
      </c>
      <c r="G437" s="0" t="n">
        <v>9015.63548906029</v>
      </c>
      <c r="H437" s="0" t="n">
        <v>8666.01265106517</v>
      </c>
      <c r="I437" s="0" t="n">
        <v>8634.16434833859</v>
      </c>
      <c r="J437" s="0" t="n">
        <v>8615.20897134713</v>
      </c>
      <c r="K437" s="0" t="n">
        <v>8815.09820837895</v>
      </c>
      <c r="L437" s="0" t="n">
        <v>7625.48396993523</v>
      </c>
      <c r="M437" s="0" t="n">
        <v>7327.7309138529</v>
      </c>
      <c r="N437" s="0" t="n">
        <v>7304.54580211052</v>
      </c>
      <c r="O437" s="0" t="n">
        <v>7561.09857039969</v>
      </c>
    </row>
    <row r="438" customFormat="false" ht="15" hidden="false" customHeight="false" outlineLevel="0" collapsed="false">
      <c r="A438" s="0" t="n">
        <v>437</v>
      </c>
      <c r="B438" s="0" t="n">
        <v>7974.78125785219</v>
      </c>
      <c r="C438" s="0" t="n">
        <v>7559.37171749086</v>
      </c>
      <c r="D438" s="0" t="n">
        <v>7534.11557940239</v>
      </c>
      <c r="E438" s="0" t="n">
        <v>7605.36535897746</v>
      </c>
      <c r="F438" s="0" t="n">
        <v>7985.57101841703</v>
      </c>
      <c r="G438" s="0" t="n">
        <v>9126.30545626844</v>
      </c>
      <c r="H438" s="0" t="n">
        <v>8842.19258798417</v>
      </c>
      <c r="I438" s="0" t="n">
        <v>8806.87854136733</v>
      </c>
      <c r="J438" s="0" t="n">
        <v>8716.91656226124</v>
      </c>
      <c r="K438" s="0" t="n">
        <v>8776.04848228474</v>
      </c>
      <c r="L438" s="0" t="n">
        <v>7788.48338523667</v>
      </c>
      <c r="M438" s="0" t="n">
        <v>7541.47319948377</v>
      </c>
      <c r="N438" s="0" t="n">
        <v>7494.29870568537</v>
      </c>
      <c r="O438" s="0" t="n">
        <v>7662.73829760488</v>
      </c>
    </row>
    <row r="439" customFormat="false" ht="15" hidden="false" customHeight="false" outlineLevel="0" collapsed="false">
      <c r="A439" s="0" t="n">
        <v>438</v>
      </c>
      <c r="B439" s="0" t="n">
        <v>7969.91859361787</v>
      </c>
      <c r="C439" s="0" t="n">
        <v>7572.62910394028</v>
      </c>
      <c r="D439" s="0" t="n">
        <v>7542.59065490087</v>
      </c>
      <c r="E439" s="0" t="n">
        <v>7603.82613094152</v>
      </c>
      <c r="F439" s="0" t="n">
        <v>7952.92205867466</v>
      </c>
      <c r="G439" s="0" t="n">
        <v>9196.36850286562</v>
      </c>
      <c r="H439" s="0" t="n">
        <v>8928.76019305542</v>
      </c>
      <c r="I439" s="0" t="n">
        <v>8881.40688606055</v>
      </c>
      <c r="J439" s="0" t="n">
        <v>8753.02391728695</v>
      </c>
      <c r="K439" s="0" t="n">
        <v>8754.0604130382</v>
      </c>
      <c r="L439" s="0" t="n">
        <v>7862.30143431295</v>
      </c>
      <c r="M439" s="0" t="n">
        <v>7621.58654871473</v>
      </c>
      <c r="N439" s="0" t="n">
        <v>7560.94254492857</v>
      </c>
      <c r="O439" s="0" t="n">
        <v>7696.52631629204</v>
      </c>
    </row>
    <row r="440" customFormat="false" ht="15" hidden="false" customHeight="false" outlineLevel="0" collapsed="false">
      <c r="A440" s="0" t="n">
        <v>439</v>
      </c>
      <c r="B440" s="0" t="n">
        <v>7972.00642509766</v>
      </c>
      <c r="C440" s="0" t="n">
        <v>7586.56789064994</v>
      </c>
      <c r="D440" s="0" t="n">
        <v>7548.32263939122</v>
      </c>
      <c r="E440" s="0" t="n">
        <v>7602.46145679598</v>
      </c>
      <c r="F440" s="0" t="n">
        <v>7922.30588510122</v>
      </c>
      <c r="G440" s="0" t="n">
        <v>9268.35847573633</v>
      </c>
      <c r="H440" s="0" t="n">
        <v>9015.86516422051</v>
      </c>
      <c r="I440" s="0" t="n">
        <v>8959.35662192534</v>
      </c>
      <c r="J440" s="0" t="n">
        <v>8778.41104625438</v>
      </c>
      <c r="K440" s="0" t="n">
        <v>8722.321774774</v>
      </c>
      <c r="L440" s="0" t="n">
        <v>7929.41259484893</v>
      </c>
      <c r="M440" s="0" t="n">
        <v>7692.04226239874</v>
      </c>
      <c r="N440" s="0" t="n">
        <v>7617.33862842012</v>
      </c>
      <c r="O440" s="0" t="n">
        <v>7728.94430943541</v>
      </c>
    </row>
    <row r="441" customFormat="false" ht="15" hidden="false" customHeight="false" outlineLevel="0" collapsed="false">
      <c r="A441" s="0" t="n">
        <v>440</v>
      </c>
      <c r="B441" s="0" t="n">
        <v>7974.21973742151</v>
      </c>
      <c r="C441" s="0" t="n">
        <v>7599.63093974536</v>
      </c>
      <c r="D441" s="0" t="n">
        <v>7545.5798055814</v>
      </c>
      <c r="E441" s="0" t="n">
        <v>7580.14316545356</v>
      </c>
      <c r="F441" s="0" t="n">
        <v>7854.76596379209</v>
      </c>
      <c r="G441" s="0" t="n">
        <v>9432.29151685736</v>
      </c>
      <c r="H441" s="0" t="n">
        <v>9198.59293862587</v>
      </c>
      <c r="I441" s="0" t="n">
        <v>9096.80503123734</v>
      </c>
      <c r="J441" s="0" t="n">
        <v>8802.45846915812</v>
      </c>
      <c r="K441" s="0" t="n">
        <v>8651.32255931076</v>
      </c>
      <c r="L441" s="0" t="n">
        <v>8047.71846214255</v>
      </c>
      <c r="M441" s="0" t="n">
        <v>7805.19924523502</v>
      </c>
      <c r="N441" s="0" t="n">
        <v>7706.99662534328</v>
      </c>
      <c r="O441" s="0" t="n">
        <v>7770.88880701875</v>
      </c>
    </row>
    <row r="442" customFormat="false" ht="15" hidden="false" customHeight="false" outlineLevel="0" collapsed="false">
      <c r="A442" s="0" t="n">
        <v>441</v>
      </c>
      <c r="B442" s="0" t="n">
        <v>7981.27403790523</v>
      </c>
      <c r="C442" s="0" t="n">
        <v>7614.98657175838</v>
      </c>
      <c r="D442" s="0" t="n">
        <v>7542.3656003838</v>
      </c>
      <c r="E442" s="0" t="n">
        <v>7553.44896589162</v>
      </c>
      <c r="F442" s="0" t="n">
        <v>7784.52040461937</v>
      </c>
      <c r="G442" s="0" t="n">
        <v>9611.73259913452</v>
      </c>
      <c r="H442" s="0" t="n">
        <v>9383.15645535708</v>
      </c>
      <c r="I442" s="0" t="n">
        <v>9212.60488102455</v>
      </c>
      <c r="J442" s="0" t="n">
        <v>8780.84459562729</v>
      </c>
      <c r="K442" s="0" t="n">
        <v>8563.87650583871</v>
      </c>
      <c r="L442" s="0" t="n">
        <v>8150.30445069932</v>
      </c>
      <c r="M442" s="0" t="n">
        <v>7907.81687426654</v>
      </c>
      <c r="N442" s="0" t="n">
        <v>7766.10689940341</v>
      </c>
      <c r="O442" s="0" t="n">
        <v>7787.25534588938</v>
      </c>
    </row>
    <row r="443" customFormat="false" ht="15" hidden="false" customHeight="false" outlineLevel="0" collapsed="false">
      <c r="A443" s="0" t="n">
        <v>442</v>
      </c>
      <c r="B443" s="0" t="n">
        <v>7908.71898817059</v>
      </c>
      <c r="C443" s="0" t="n">
        <v>7642.13031946191</v>
      </c>
      <c r="D443" s="0" t="n">
        <v>7523.62599157937</v>
      </c>
      <c r="E443" s="0" t="n">
        <v>7477.8271132757</v>
      </c>
      <c r="F443" s="0" t="n">
        <v>7611.32677754468</v>
      </c>
      <c r="G443" s="0" t="n">
        <v>10015.8985693558</v>
      </c>
      <c r="H443" s="0" t="n">
        <v>9808.50287268212</v>
      </c>
      <c r="I443" s="0" t="n">
        <v>9352.41433672533</v>
      </c>
      <c r="J443" s="0" t="n">
        <v>8687.36723217985</v>
      </c>
      <c r="K443" s="0" t="n">
        <v>8377.17640890854</v>
      </c>
      <c r="L443" s="0" t="n">
        <v>8326.63774679008</v>
      </c>
      <c r="M443" s="0" t="n">
        <v>8052.62857221145</v>
      </c>
      <c r="N443" s="0" t="n">
        <v>7833.11900448417</v>
      </c>
      <c r="O443" s="0" t="n">
        <v>7771.89689122108</v>
      </c>
    </row>
    <row r="444" customFormat="false" ht="15" hidden="false" customHeight="false" outlineLevel="0" collapsed="false">
      <c r="A444" s="0" t="n">
        <v>443</v>
      </c>
      <c r="B444" s="0" t="n">
        <v>7661.90819915273</v>
      </c>
      <c r="C444" s="0" t="n">
        <v>7633.00226821637</v>
      </c>
      <c r="D444" s="0" t="n">
        <v>7460.30394450528</v>
      </c>
      <c r="E444" s="0" t="n">
        <v>7354.95919562901</v>
      </c>
      <c r="F444" s="0" t="n">
        <v>7383.82490157249</v>
      </c>
      <c r="G444" s="0" t="n">
        <v>10535.7863484267</v>
      </c>
      <c r="H444" s="0" t="n">
        <v>10259.0498905758</v>
      </c>
      <c r="I444" s="0" t="n">
        <v>9374.33000949008</v>
      </c>
      <c r="J444" s="0" t="n">
        <v>8557.28137386301</v>
      </c>
      <c r="K444" s="0" t="n">
        <v>8149.30926897359</v>
      </c>
      <c r="L444" s="0" t="n">
        <v>8479.96129678188</v>
      </c>
      <c r="M444" s="0" t="n">
        <v>8154.28256039275</v>
      </c>
      <c r="N444" s="0" t="n">
        <v>7841.49097030556</v>
      </c>
      <c r="O444" s="0" t="n">
        <v>7716.21890740372</v>
      </c>
    </row>
    <row r="445" customFormat="false" ht="15" hidden="false" customHeight="false" outlineLevel="0" collapsed="false">
      <c r="A445" s="0" t="n">
        <v>444</v>
      </c>
      <c r="B445" s="0" t="n">
        <v>7572.36113280963</v>
      </c>
      <c r="C445" s="0" t="n">
        <v>7619.47062469531</v>
      </c>
      <c r="D445" s="0" t="n">
        <v>7412.21376157176</v>
      </c>
      <c r="E445" s="0" t="n">
        <v>7283.52906075674</v>
      </c>
      <c r="F445" s="0" t="n">
        <v>7265.21870465716</v>
      </c>
      <c r="G445" s="0" t="n">
        <v>10835.5377150167</v>
      </c>
      <c r="H445" s="0" t="n">
        <v>10482.6655605104</v>
      </c>
      <c r="I445" s="0" t="n">
        <v>9352.69014838933</v>
      </c>
      <c r="J445" s="0" t="n">
        <v>8489.62554581809</v>
      </c>
      <c r="K445" s="0" t="n">
        <v>8014.95978675156</v>
      </c>
      <c r="L445" s="0" t="n">
        <v>8552.3573431002</v>
      </c>
      <c r="M445" s="0" t="n">
        <v>8184.87217675994</v>
      </c>
      <c r="N445" s="0" t="n">
        <v>7838.6566054716</v>
      </c>
      <c r="O445" s="0" t="n">
        <v>7688.4329307856</v>
      </c>
    </row>
    <row r="446" customFormat="false" ht="15" hidden="false" customHeight="false" outlineLevel="0" collapsed="false">
      <c r="A446" s="0" t="n">
        <v>445</v>
      </c>
      <c r="B446" s="0" t="n">
        <v>10062.7150617919</v>
      </c>
      <c r="C446" s="0" t="n">
        <v>8863.95275406295</v>
      </c>
      <c r="D446" s="0" t="n">
        <v>8731.67723938162</v>
      </c>
      <c r="E446" s="0" t="n">
        <v>8996.35204764477</v>
      </c>
      <c r="F446" s="0" t="n">
        <v>10227.0433906097</v>
      </c>
      <c r="G446" s="0" t="n">
        <v>10545.6727657073</v>
      </c>
      <c r="H446" s="0" t="n">
        <v>9521.59906333348</v>
      </c>
      <c r="I446" s="0" t="n">
        <v>9410.99579152852</v>
      </c>
      <c r="J446" s="0" t="n">
        <v>9605.26080719913</v>
      </c>
      <c r="K446" s="0" t="n">
        <v>10636.6362051181</v>
      </c>
      <c r="L446" s="0" t="n">
        <v>8452.61410371717</v>
      </c>
      <c r="M446" s="0" t="n">
        <v>7220.44396677289</v>
      </c>
      <c r="N446" s="0" t="n">
        <v>7304.68654505717</v>
      </c>
      <c r="O446" s="0" t="n">
        <v>8633.68077517902</v>
      </c>
    </row>
    <row r="447" customFormat="false" ht="15" hidden="false" customHeight="false" outlineLevel="0" collapsed="false">
      <c r="A447" s="0" t="n">
        <v>446</v>
      </c>
      <c r="B447" s="0" t="n">
        <v>7532.1598128079</v>
      </c>
      <c r="C447" s="0" t="n">
        <v>6660.80606314888</v>
      </c>
      <c r="D447" s="0" t="n">
        <v>6612.91183033228</v>
      </c>
      <c r="E447" s="0" t="n">
        <v>6765.58833320245</v>
      </c>
      <c r="F447" s="0" t="n">
        <v>7614.21394001902</v>
      </c>
      <c r="G447" s="0" t="n">
        <v>8933.08368318982</v>
      </c>
      <c r="H447" s="0" t="n">
        <v>8327.18249538757</v>
      </c>
      <c r="I447" s="0" t="n">
        <v>8217.40410179223</v>
      </c>
      <c r="J447" s="0" t="n">
        <v>8236.41145029093</v>
      </c>
      <c r="K447" s="0" t="n">
        <v>8721.06718550826</v>
      </c>
      <c r="L447" s="0" t="n">
        <v>6894.54175018319</v>
      </c>
      <c r="M447" s="0" t="n">
        <v>6242.90536438328</v>
      </c>
      <c r="N447" s="0" t="n">
        <v>6246.61970441577</v>
      </c>
      <c r="O447" s="0" t="n">
        <v>6888.53456624879</v>
      </c>
    </row>
    <row r="448" customFormat="false" ht="15" hidden="false" customHeight="false" outlineLevel="0" collapsed="false">
      <c r="A448" s="0" t="n">
        <v>447</v>
      </c>
      <c r="B448" s="0" t="n">
        <v>7531.52633591995</v>
      </c>
      <c r="C448" s="0" t="n">
        <v>6888.53465474763</v>
      </c>
      <c r="D448" s="0" t="n">
        <v>6875.12315878847</v>
      </c>
      <c r="E448" s="0" t="n">
        <v>7000.34356361908</v>
      </c>
      <c r="F448" s="0" t="n">
        <v>7640.30949079564</v>
      </c>
      <c r="G448" s="0" t="n">
        <v>9054.05170517145</v>
      </c>
      <c r="H448" s="0" t="n">
        <v>8636.84891933783</v>
      </c>
      <c r="I448" s="0" t="n">
        <v>8555.94955470999</v>
      </c>
      <c r="J448" s="0" t="n">
        <v>8526.56500074695</v>
      </c>
      <c r="K448" s="0" t="n">
        <v>8804.12244805391</v>
      </c>
      <c r="L448" s="0" t="n">
        <v>7199.31230026116</v>
      </c>
      <c r="M448" s="0" t="n">
        <v>6798.19130626964</v>
      </c>
      <c r="N448" s="0" t="n">
        <v>6797.8760942955</v>
      </c>
      <c r="O448" s="0" t="n">
        <v>7193.59826059395</v>
      </c>
    </row>
    <row r="449" customFormat="false" ht="15" hidden="false" customHeight="false" outlineLevel="0" collapsed="false">
      <c r="A449" s="0" t="n">
        <v>448</v>
      </c>
      <c r="B449" s="0" t="n">
        <v>7531.64346791668</v>
      </c>
      <c r="C449" s="0" t="n">
        <v>7032.00985856696</v>
      </c>
      <c r="D449" s="0" t="n">
        <v>7030.91527261075</v>
      </c>
      <c r="E449" s="0" t="n">
        <v>7142.73730454187</v>
      </c>
      <c r="F449" s="0" t="n">
        <v>7644.38864888735</v>
      </c>
      <c r="G449" s="0" t="n">
        <v>9173.93211953395</v>
      </c>
      <c r="H449" s="0" t="n">
        <v>8872.58749199633</v>
      </c>
      <c r="I449" s="0" t="n">
        <v>8808.07732302989</v>
      </c>
      <c r="J449" s="0" t="n">
        <v>8746.74200887369</v>
      </c>
      <c r="K449" s="0" t="n">
        <v>8869.78038406768</v>
      </c>
      <c r="L449" s="0" t="n">
        <v>7427.114159702</v>
      </c>
      <c r="M449" s="0" t="n">
        <v>7164.40792543587</v>
      </c>
      <c r="N449" s="0" t="n">
        <v>7157.57024532735</v>
      </c>
      <c r="O449" s="0" t="n">
        <v>7411.22800385365</v>
      </c>
    </row>
    <row r="450" customFormat="false" ht="15" hidden="false" customHeight="false" outlineLevel="0" collapsed="false">
      <c r="A450" s="0" t="n">
        <v>449</v>
      </c>
      <c r="B450" s="0" t="n">
        <v>7558.42861123718</v>
      </c>
      <c r="C450" s="0" t="n">
        <v>7142.58706827776</v>
      </c>
      <c r="D450" s="0" t="n">
        <v>7141.80131144894</v>
      </c>
      <c r="E450" s="0" t="n">
        <v>7226.34268391277</v>
      </c>
      <c r="F450" s="0" t="n">
        <v>7636.99077782482</v>
      </c>
      <c r="G450" s="0" t="n">
        <v>9339.94313574493</v>
      </c>
      <c r="H450" s="0" t="n">
        <v>9111.60543450981</v>
      </c>
      <c r="I450" s="0" t="n">
        <v>9033.86217559986</v>
      </c>
      <c r="J450" s="0" t="n">
        <v>8904.53898131458</v>
      </c>
      <c r="K450" s="0" t="n">
        <v>8906.70676303612</v>
      </c>
      <c r="L450" s="0" t="n">
        <v>7648.24645745576</v>
      </c>
      <c r="M450" s="0" t="n">
        <v>7437.27388126751</v>
      </c>
      <c r="N450" s="0" t="n">
        <v>7401.11103420942</v>
      </c>
      <c r="O450" s="0" t="n">
        <v>7569.7425700788</v>
      </c>
    </row>
    <row r="451" customFormat="false" ht="15" hidden="false" customHeight="false" outlineLevel="0" collapsed="false">
      <c r="A451" s="0" t="n">
        <v>450</v>
      </c>
      <c r="B451" s="0" t="n">
        <v>7605.40226751379</v>
      </c>
      <c r="C451" s="0" t="n">
        <v>7208.93490204016</v>
      </c>
      <c r="D451" s="0" t="n">
        <v>7201.28352918911</v>
      </c>
      <c r="E451" s="0" t="n">
        <v>7285.580061246</v>
      </c>
      <c r="F451" s="0" t="n">
        <v>7655.74383295092</v>
      </c>
      <c r="G451" s="0" t="n">
        <v>9465.92174615151</v>
      </c>
      <c r="H451" s="0" t="n">
        <v>9256.87864846847</v>
      </c>
      <c r="I451" s="0" t="n">
        <v>9164.209742475</v>
      </c>
      <c r="J451" s="0" t="n">
        <v>8982.77079331028</v>
      </c>
      <c r="K451" s="0" t="n">
        <v>8924.16364313652</v>
      </c>
      <c r="L451" s="0" t="n">
        <v>7786.56985543151</v>
      </c>
      <c r="M451" s="0" t="n">
        <v>7580.45852974528</v>
      </c>
      <c r="N451" s="0" t="n">
        <v>7527.93341592431</v>
      </c>
      <c r="O451" s="0" t="n">
        <v>7653.76440005636</v>
      </c>
    </row>
    <row r="452" customFormat="false" ht="15" hidden="false" customHeight="false" outlineLevel="0" collapsed="false">
      <c r="A452" s="0" t="n">
        <v>451</v>
      </c>
      <c r="B452" s="0" t="n">
        <v>4383.09277331219</v>
      </c>
      <c r="C452" s="0" t="n">
        <v>4339.3503214307</v>
      </c>
      <c r="D452" s="0" t="n">
        <v>4477.76181198097</v>
      </c>
      <c r="E452" s="0" t="n">
        <v>4519.0141761809</v>
      </c>
      <c r="F452" s="0" t="n">
        <v>5095.74905401877</v>
      </c>
      <c r="G452" s="0" t="n">
        <v>4670.02839659658</v>
      </c>
      <c r="H452" s="0" t="n">
        <v>4623.28972488834</v>
      </c>
      <c r="I452" s="0" t="n">
        <v>4925.6064945917</v>
      </c>
      <c r="J452" s="0" t="n">
        <v>5241.25023655124</v>
      </c>
      <c r="K452" s="0" t="n">
        <v>5927.8211583451</v>
      </c>
      <c r="L452" s="0" t="n">
        <v>4150.05407854329</v>
      </c>
      <c r="M452" s="0" t="n">
        <v>4493.17451400145</v>
      </c>
      <c r="N452" s="0" t="n">
        <v>4738.83917252362</v>
      </c>
      <c r="O452" s="0" t="n">
        <v>5071.68493562106</v>
      </c>
    </row>
    <row r="453" customFormat="false" ht="15" hidden="false" customHeight="false" outlineLevel="0" collapsed="false">
      <c r="A453" s="0" t="n">
        <v>452</v>
      </c>
      <c r="B453" s="0" t="n">
        <v>9895.08198689527</v>
      </c>
      <c r="C453" s="0" t="n">
        <v>9608.86823358863</v>
      </c>
      <c r="D453" s="0" t="n">
        <v>9624.04303218036</v>
      </c>
      <c r="E453" s="0" t="n">
        <v>9708.39339750462</v>
      </c>
      <c r="F453" s="0" t="n">
        <v>10014.6020189279</v>
      </c>
      <c r="G453" s="0" t="n">
        <v>11010.1115799005</v>
      </c>
      <c r="H453" s="0" t="n">
        <v>10887.0801539697</v>
      </c>
      <c r="I453" s="0" t="n">
        <v>10901.8378906358</v>
      </c>
      <c r="J453" s="0" t="n">
        <v>10753.0907492614</v>
      </c>
      <c r="K453" s="0" t="n">
        <v>10695.7262576793</v>
      </c>
      <c r="L453" s="0" t="n">
        <v>9871.44171916099</v>
      </c>
      <c r="M453" s="0" t="n">
        <v>9734.62314735272</v>
      </c>
      <c r="N453" s="0" t="n">
        <v>9737.65671921242</v>
      </c>
      <c r="O453" s="0" t="n">
        <v>9872.87802639738</v>
      </c>
    </row>
    <row r="454" customFormat="false" ht="15" hidden="false" customHeight="false" outlineLevel="0" collapsed="false">
      <c r="A454" s="0" t="n">
        <v>453</v>
      </c>
      <c r="B454" s="0" t="n">
        <v>7759.10058916057</v>
      </c>
      <c r="C454" s="0" t="n">
        <v>7411.58845042881</v>
      </c>
      <c r="D454" s="0" t="n">
        <v>7372.04015908247</v>
      </c>
      <c r="E454" s="0" t="n">
        <v>7370.72835470126</v>
      </c>
      <c r="F454" s="0" t="n">
        <v>7562.27160963713</v>
      </c>
      <c r="G454" s="0" t="n">
        <v>10129.2488714454</v>
      </c>
      <c r="H454" s="0" t="n">
        <v>9943.74326727366</v>
      </c>
      <c r="I454" s="0" t="n">
        <v>9672.73167308647</v>
      </c>
      <c r="J454" s="0" t="n">
        <v>9203.16298026499</v>
      </c>
      <c r="K454" s="0" t="n">
        <v>8942.18489447429</v>
      </c>
      <c r="L454" s="0" t="n">
        <v>8325.72340601053</v>
      </c>
      <c r="M454" s="0" t="n">
        <v>8083.81930890551</v>
      </c>
      <c r="N454" s="0" t="n">
        <v>7899.40332490171</v>
      </c>
      <c r="O454" s="0" t="n">
        <v>7887.18457814131</v>
      </c>
    </row>
    <row r="455" customFormat="false" ht="15" hidden="false" customHeight="false" outlineLevel="0" collapsed="false">
      <c r="A455" s="0" t="n">
        <v>454</v>
      </c>
      <c r="B455" s="0" t="n">
        <v>9835.25313572804</v>
      </c>
      <c r="C455" s="0" t="n">
        <v>9675.13740064674</v>
      </c>
      <c r="D455" s="0" t="n">
        <v>9664.55924877992</v>
      </c>
      <c r="E455" s="0" t="n">
        <v>9696.42840884457</v>
      </c>
      <c r="F455" s="0" t="n">
        <v>9874.38425888847</v>
      </c>
      <c r="G455" s="0" t="n">
        <v>11459.4586995409</v>
      </c>
      <c r="H455" s="0" t="n">
        <v>11409.7449879554</v>
      </c>
      <c r="I455" s="0" t="n">
        <v>11194.4525487201</v>
      </c>
      <c r="J455" s="0" t="n">
        <v>10774.4321437459</v>
      </c>
      <c r="K455" s="0" t="n">
        <v>10574.4377210199</v>
      </c>
      <c r="L455" s="0" t="n">
        <v>10146.7467639125</v>
      </c>
      <c r="M455" s="0" t="n">
        <v>10026.4727501921</v>
      </c>
      <c r="N455" s="0" t="n">
        <v>9945.09903265039</v>
      </c>
      <c r="O455" s="0" t="n">
        <v>9984.63075629663</v>
      </c>
    </row>
    <row r="456" customFormat="false" ht="15" hidden="false" customHeight="false" outlineLevel="0" collapsed="false">
      <c r="A456" s="0" t="n">
        <v>455</v>
      </c>
      <c r="B456" s="0" t="n">
        <v>9993.38364119078</v>
      </c>
      <c r="C456" s="0" t="n">
        <v>9906.00331071022</v>
      </c>
      <c r="D456" s="0" t="n">
        <v>9771.62136819444</v>
      </c>
      <c r="E456" s="0" t="n">
        <v>9673.8395164892</v>
      </c>
      <c r="F456" s="0" t="n">
        <v>9687.32816144527</v>
      </c>
      <c r="G456" s="0" t="n">
        <v>12429.4337907425</v>
      </c>
      <c r="H456" s="0" t="n">
        <v>12144.3698131465</v>
      </c>
      <c r="I456" s="0" t="n">
        <v>11476.1073147888</v>
      </c>
      <c r="J456" s="0" t="n">
        <v>10843.781498203</v>
      </c>
      <c r="K456" s="0" t="n">
        <v>10449.8773128114</v>
      </c>
      <c r="L456" s="0" t="n">
        <v>10700.2784610934</v>
      </c>
      <c r="M456" s="0" t="n">
        <v>10395.507684442</v>
      </c>
      <c r="N456" s="0" t="n">
        <v>10110.9591385225</v>
      </c>
      <c r="O456" s="0" t="n">
        <v>10036.3167238146</v>
      </c>
    </row>
    <row r="457" customFormat="false" ht="15" hidden="false" customHeight="false" outlineLevel="0" collapsed="false">
      <c r="A457" s="0" t="n">
        <v>456</v>
      </c>
      <c r="B457" s="0" t="n">
        <v>9494.77414793945</v>
      </c>
      <c r="C457" s="0" t="n">
        <v>9648.24501797446</v>
      </c>
      <c r="D457" s="0" t="n">
        <v>9590.98483480041</v>
      </c>
      <c r="E457" s="0" t="n">
        <v>9554.11328015395</v>
      </c>
      <c r="F457" s="0" t="n">
        <v>9560.73187618691</v>
      </c>
      <c r="G457" s="0" t="n">
        <v>12121.2842433496</v>
      </c>
      <c r="H457" s="0" t="n">
        <v>11982.3557798201</v>
      </c>
      <c r="I457" s="0" t="n">
        <v>11284.9515654501</v>
      </c>
      <c r="J457" s="0" t="n">
        <v>10714.1741026913</v>
      </c>
      <c r="K457" s="0" t="n">
        <v>10291.6556267838</v>
      </c>
      <c r="L457" s="0" t="n">
        <v>10358.3975797896</v>
      </c>
      <c r="M457" s="0" t="n">
        <v>10189.2722988788</v>
      </c>
      <c r="N457" s="0" t="n">
        <v>10011.9727025804</v>
      </c>
      <c r="O457" s="0" t="n">
        <v>9982.51012053701</v>
      </c>
    </row>
    <row r="458" customFormat="false" ht="15" hidden="false" customHeight="false" outlineLevel="0" collapsed="false">
      <c r="A458" s="0" t="n">
        <v>457</v>
      </c>
      <c r="B458" s="0" t="n">
        <v>8147.15905436634</v>
      </c>
      <c r="C458" s="0" t="n">
        <v>6922.1829946799</v>
      </c>
      <c r="D458" s="0" t="n">
        <v>6843.92579747055</v>
      </c>
      <c r="E458" s="0" t="n">
        <v>7157.00915383272</v>
      </c>
      <c r="F458" s="0" t="n">
        <v>8458.52145678551</v>
      </c>
      <c r="G458" s="0" t="n">
        <v>9415.61875486683</v>
      </c>
      <c r="H458" s="0" t="n">
        <v>8520.53497005711</v>
      </c>
      <c r="I458" s="0" t="n">
        <v>8381.03338883382</v>
      </c>
      <c r="J458" s="0" t="n">
        <v>8560.5143262423</v>
      </c>
      <c r="K458" s="0" t="n">
        <v>9501.4072433344</v>
      </c>
      <c r="L458" s="0" t="n">
        <v>6955.64266034067</v>
      </c>
      <c r="M458" s="0" t="n">
        <v>5851.3436742137</v>
      </c>
      <c r="N458" s="0" t="n">
        <v>5955.56576519431</v>
      </c>
      <c r="O458" s="0" t="n">
        <v>7205.58491640548</v>
      </c>
    </row>
    <row r="459" customFormat="false" ht="15" hidden="false" customHeight="false" outlineLevel="0" collapsed="false">
      <c r="A459" s="0" t="n">
        <v>458</v>
      </c>
      <c r="B459" s="0" t="n">
        <v>8151.79954887483</v>
      </c>
      <c r="C459" s="0" t="n">
        <v>7336.31563221847</v>
      </c>
      <c r="D459" s="0" t="n">
        <v>7373.39863505872</v>
      </c>
      <c r="E459" s="0" t="n">
        <v>7592.03092209607</v>
      </c>
      <c r="F459" s="0" t="n">
        <v>8520.97677253539</v>
      </c>
      <c r="G459" s="0" t="n">
        <v>9535.47213677216</v>
      </c>
      <c r="H459" s="0" t="n">
        <v>9003.39163731017</v>
      </c>
      <c r="I459" s="0" t="n">
        <v>8971.53786326187</v>
      </c>
      <c r="J459" s="0" t="n">
        <v>9065.27772343738</v>
      </c>
      <c r="K459" s="0" t="n">
        <v>9624.09943054597</v>
      </c>
      <c r="L459" s="0" t="n">
        <v>7459.1728654288</v>
      </c>
      <c r="M459" s="0" t="n">
        <v>6874.0052671238</v>
      </c>
      <c r="N459" s="0" t="n">
        <v>6979.82756121688</v>
      </c>
      <c r="O459" s="0" t="n">
        <v>7731.92149267619</v>
      </c>
    </row>
    <row r="460" customFormat="false" ht="15" hidden="false" customHeight="false" outlineLevel="0" collapsed="false">
      <c r="A460" s="0" t="n">
        <v>459</v>
      </c>
      <c r="B460" s="0" t="n">
        <v>8179.72061773</v>
      </c>
      <c r="C460" s="0" t="n">
        <v>7620.12745091738</v>
      </c>
      <c r="D460" s="0" t="n">
        <v>7697.59924062817</v>
      </c>
      <c r="E460" s="0" t="n">
        <v>7897.35312268843</v>
      </c>
      <c r="F460" s="0" t="n">
        <v>8605.81991285686</v>
      </c>
      <c r="G460" s="0" t="n">
        <v>9659.65651827542</v>
      </c>
      <c r="H460" s="0" t="n">
        <v>9338.83943688578</v>
      </c>
      <c r="I460" s="0" t="n">
        <v>9348.29350614992</v>
      </c>
      <c r="J460" s="0" t="n">
        <v>9398.08344364043</v>
      </c>
      <c r="K460" s="0" t="n">
        <v>9761.09587646964</v>
      </c>
      <c r="L460" s="0" t="n">
        <v>7805.40017469655</v>
      </c>
      <c r="M460" s="0" t="n">
        <v>7505.70720864835</v>
      </c>
      <c r="N460" s="0" t="n">
        <v>7617.34958828944</v>
      </c>
      <c r="O460" s="0" t="n">
        <v>8105.93250583959</v>
      </c>
    </row>
    <row r="461" customFormat="false" ht="15" hidden="false" customHeight="false" outlineLevel="0" collapsed="false">
      <c r="A461" s="0" t="n">
        <v>460</v>
      </c>
      <c r="B461" s="0" t="n">
        <v>8197.604839885</v>
      </c>
      <c r="C461" s="0" t="n">
        <v>7793.55805942278</v>
      </c>
      <c r="D461" s="0" t="n">
        <v>7883.65797552573</v>
      </c>
      <c r="E461" s="0" t="n">
        <v>8070.70137223983</v>
      </c>
      <c r="F461" s="0" t="n">
        <v>8633.5378381856</v>
      </c>
      <c r="G461" s="0" t="n">
        <v>9760.28788948429</v>
      </c>
      <c r="H461" s="0" t="n">
        <v>9568.78990908809</v>
      </c>
      <c r="I461" s="0" t="n">
        <v>9618.0155767664</v>
      </c>
      <c r="J461" s="0" t="n">
        <v>9642.88352303845</v>
      </c>
      <c r="K461" s="0" t="n">
        <v>9849.61432307907</v>
      </c>
      <c r="L461" s="0" t="n">
        <v>8054.2599832449</v>
      </c>
      <c r="M461" s="0" t="n">
        <v>7914.64511738859</v>
      </c>
      <c r="N461" s="0" t="n">
        <v>8026.02223240808</v>
      </c>
      <c r="O461" s="0" t="n">
        <v>8362.46759120998</v>
      </c>
    </row>
    <row r="462" customFormat="false" ht="15" hidden="false" customHeight="false" outlineLevel="0" collapsed="false">
      <c r="A462" s="0" t="n">
        <v>461</v>
      </c>
      <c r="B462" s="0" t="n">
        <v>8245.95067619934</v>
      </c>
      <c r="C462" s="0" t="n">
        <v>7930.54630136289</v>
      </c>
      <c r="D462" s="0" t="n">
        <v>8019.69857366936</v>
      </c>
      <c r="E462" s="0" t="n">
        <v>8177.05535867824</v>
      </c>
      <c r="F462" s="0" t="n">
        <v>8646.39103805697</v>
      </c>
      <c r="G462" s="0" t="n">
        <v>9927.42332409211</v>
      </c>
      <c r="H462" s="0" t="n">
        <v>9821.15925427195</v>
      </c>
      <c r="I462" s="0" t="n">
        <v>9863.03198460817</v>
      </c>
      <c r="J462" s="0" t="n">
        <v>9829.91066589585</v>
      </c>
      <c r="K462" s="0" t="n">
        <v>9914.29598710964</v>
      </c>
      <c r="L462" s="0" t="n">
        <v>8308.09169428124</v>
      </c>
      <c r="M462" s="0" t="n">
        <v>8223.58957673042</v>
      </c>
      <c r="N462" s="0" t="n">
        <v>8302.02146321231</v>
      </c>
      <c r="O462" s="0" t="n">
        <v>8555.03533852738</v>
      </c>
    </row>
    <row r="463" customFormat="false" ht="15" hidden="false" customHeight="false" outlineLevel="0" collapsed="false">
      <c r="A463" s="0" t="n">
        <v>462</v>
      </c>
      <c r="B463" s="0" t="n">
        <v>8278.3805686699</v>
      </c>
      <c r="C463" s="0" t="n">
        <v>7988.4896037114</v>
      </c>
      <c r="D463" s="0" t="n">
        <v>8078.03351968742</v>
      </c>
      <c r="E463" s="0" t="n">
        <v>8236.78257708913</v>
      </c>
      <c r="F463" s="0" t="n">
        <v>8665.97990382696</v>
      </c>
      <c r="G463" s="0" t="n">
        <v>10029.5750721734</v>
      </c>
      <c r="H463" s="0" t="n">
        <v>9954.06370581584</v>
      </c>
      <c r="I463" s="0" t="n">
        <v>9984.97201225829</v>
      </c>
      <c r="J463" s="0" t="n">
        <v>9915.26547929021</v>
      </c>
      <c r="K463" s="0" t="n">
        <v>9943.98487768651</v>
      </c>
      <c r="L463" s="0" t="n">
        <v>8440.14252153032</v>
      </c>
      <c r="M463" s="0" t="n">
        <v>8361.90214620997</v>
      </c>
      <c r="N463" s="0" t="n">
        <v>8430.09945341874</v>
      </c>
      <c r="O463" s="0" t="n">
        <v>8645.8376061241</v>
      </c>
    </row>
    <row r="464" customFormat="false" ht="15" hidden="false" customHeight="false" outlineLevel="0" collapsed="false">
      <c r="A464" s="0" t="n">
        <v>463</v>
      </c>
      <c r="B464" s="0" t="n">
        <v>4486.02546664438</v>
      </c>
      <c r="C464" s="0" t="n">
        <v>4340.81044665099</v>
      </c>
      <c r="D464" s="0" t="n">
        <v>4481.49035921905</v>
      </c>
      <c r="E464" s="0" t="n">
        <v>4571.56248076677</v>
      </c>
      <c r="F464" s="0" t="n">
        <v>4356.47850565748</v>
      </c>
      <c r="G464" s="0" t="n">
        <v>4827.33776494977</v>
      </c>
      <c r="H464" s="0" t="n">
        <v>4672.07284531073</v>
      </c>
      <c r="I464" s="0" t="n">
        <v>4316.62921445255</v>
      </c>
      <c r="J464" s="0" t="n">
        <v>4061.26792881617</v>
      </c>
      <c r="K464" s="0" t="n">
        <v>3270.27384493533</v>
      </c>
      <c r="L464" s="0" t="n">
        <v>4343.47531437862</v>
      </c>
      <c r="M464" s="0" t="n">
        <v>4314.27253664538</v>
      </c>
      <c r="N464" s="0" t="n">
        <v>4463.2951321647</v>
      </c>
      <c r="O464" s="0" t="n">
        <v>3937.37748339777</v>
      </c>
    </row>
    <row r="465" customFormat="false" ht="15" hidden="false" customHeight="false" outlineLevel="0" collapsed="false">
      <c r="A465" s="0" t="n">
        <v>464</v>
      </c>
      <c r="B465" s="0" t="n">
        <v>8422.62907656824</v>
      </c>
      <c r="C465" s="0" t="n">
        <v>8199.95096154518</v>
      </c>
      <c r="D465" s="0" t="n">
        <v>8272.80777022847</v>
      </c>
      <c r="E465" s="0" t="n">
        <v>8371.33903048466</v>
      </c>
      <c r="F465" s="0" t="n">
        <v>8696.52996699963</v>
      </c>
      <c r="G465" s="0" t="n">
        <v>10413.4466299952</v>
      </c>
      <c r="H465" s="0" t="n">
        <v>10380.3519192985</v>
      </c>
      <c r="I465" s="0" t="n">
        <v>10364.7250444633</v>
      </c>
      <c r="J465" s="0" t="n">
        <v>10158.6653781468</v>
      </c>
      <c r="K465" s="0" t="n">
        <v>10061.9705200713</v>
      </c>
      <c r="L465" s="0" t="n">
        <v>8834.64290237802</v>
      </c>
      <c r="M465" s="0" t="n">
        <v>8759.6927846453</v>
      </c>
      <c r="N465" s="0" t="n">
        <v>8757.33736264599</v>
      </c>
      <c r="O465" s="0" t="n">
        <v>8893.08908687375</v>
      </c>
    </row>
    <row r="466" customFormat="false" ht="15" hidden="false" customHeight="false" outlineLevel="0" collapsed="false">
      <c r="A466" s="0" t="n">
        <v>465</v>
      </c>
      <c r="B466" s="0" t="n">
        <v>8486.49357897918</v>
      </c>
      <c r="C466" s="0" t="n">
        <v>8275.87860892432</v>
      </c>
      <c r="D466" s="0" t="n">
        <v>8345.71345761744</v>
      </c>
      <c r="E466" s="0" t="n">
        <v>8411.2175970181</v>
      </c>
      <c r="F466" s="0" t="n">
        <v>8636.44927730387</v>
      </c>
      <c r="G466" s="0" t="n">
        <v>10735.7112567678</v>
      </c>
      <c r="H466" s="0" t="n">
        <v>10708.2235065932</v>
      </c>
      <c r="I466" s="0" t="n">
        <v>10604.5813480048</v>
      </c>
      <c r="J466" s="0" t="n">
        <v>10285.3370196086</v>
      </c>
      <c r="K466" s="0" t="n">
        <v>10112.4092789993</v>
      </c>
      <c r="L466" s="0" t="n">
        <v>9077.09330290767</v>
      </c>
      <c r="M466" s="0" t="n">
        <v>8985.32167128063</v>
      </c>
      <c r="N466" s="0" t="n">
        <v>8918.39117319178</v>
      </c>
      <c r="O466" s="0" t="n">
        <v>9005.76777273303</v>
      </c>
    </row>
    <row r="467" customFormat="false" ht="15" hidden="false" customHeight="false" outlineLevel="0" collapsed="false">
      <c r="A467" s="0" t="n">
        <v>466</v>
      </c>
      <c r="B467" s="0" t="n">
        <v>8694.63378338075</v>
      </c>
      <c r="C467" s="0" t="n">
        <v>8431.14083436129</v>
      </c>
      <c r="D467" s="0" t="n">
        <v>8453.94091027513</v>
      </c>
      <c r="E467" s="0" t="n">
        <v>8484.49635799685</v>
      </c>
      <c r="F467" s="0" t="n">
        <v>8542.82657273842</v>
      </c>
      <c r="G467" s="0" t="n">
        <v>11488.2092854269</v>
      </c>
      <c r="H467" s="0" t="n">
        <v>11275.7342460361</v>
      </c>
      <c r="I467" s="0" t="n">
        <v>10917.77128726</v>
      </c>
      <c r="J467" s="0" t="n">
        <v>10428.7210181864</v>
      </c>
      <c r="K467" s="0" t="n">
        <v>10004.8464767874</v>
      </c>
      <c r="L467" s="0" t="n">
        <v>9451.06621268148</v>
      </c>
      <c r="M467" s="0" t="n">
        <v>9348.11482609184</v>
      </c>
      <c r="N467" s="0" t="n">
        <v>9226.61999709379</v>
      </c>
      <c r="O467" s="0" t="n">
        <v>9242.51189398264</v>
      </c>
    </row>
    <row r="468" customFormat="false" ht="15" hidden="false" customHeight="false" outlineLevel="0" collapsed="false">
      <c r="A468" s="0" t="n">
        <v>467</v>
      </c>
      <c r="B468" s="0" t="n">
        <v>8592.04094019405</v>
      </c>
      <c r="C468" s="0" t="n">
        <v>8613.01623993922</v>
      </c>
      <c r="D468" s="0" t="n">
        <v>8598.23294367594</v>
      </c>
      <c r="E468" s="0" t="n">
        <v>8537.41022905657</v>
      </c>
      <c r="F468" s="0" t="n">
        <v>8470.57919988183</v>
      </c>
      <c r="G468" s="0" t="n">
        <v>11628.8042758504</v>
      </c>
      <c r="H468" s="0" t="n">
        <v>11530.2560481006</v>
      </c>
      <c r="I468" s="0" t="n">
        <v>11077.1644935175</v>
      </c>
      <c r="J468" s="0" t="n">
        <v>10535.7397413042</v>
      </c>
      <c r="K468" s="0" t="n">
        <v>9844.04541429651</v>
      </c>
      <c r="L468" s="0" t="n">
        <v>9522.4150522265</v>
      </c>
      <c r="M468" s="0" t="n">
        <v>9546.88782458757</v>
      </c>
      <c r="N468" s="0" t="n">
        <v>9442.46019195847</v>
      </c>
      <c r="O468" s="0" t="n">
        <v>9437.67050113326</v>
      </c>
    </row>
    <row r="469" customFormat="false" ht="15" hidden="false" customHeight="false" outlineLevel="0" collapsed="false">
      <c r="A469" s="0" t="n">
        <v>468</v>
      </c>
      <c r="B469" s="0" t="n">
        <v>11032.3496573663</v>
      </c>
      <c r="C469" s="0" t="n">
        <v>11231.4862423212</v>
      </c>
      <c r="D469" s="0" t="n">
        <v>11268.972810668</v>
      </c>
      <c r="E469" s="0" t="n">
        <v>11282.285521573</v>
      </c>
      <c r="F469" s="0" t="n">
        <v>11273.7375546787</v>
      </c>
      <c r="G469" s="0" t="n">
        <v>13055.1451324216</v>
      </c>
      <c r="H469" s="0" t="n">
        <v>13011.6930899836</v>
      </c>
      <c r="I469" s="0" t="n">
        <v>12582.627316977</v>
      </c>
      <c r="J469" s="0" t="n">
        <v>12247.7059502486</v>
      </c>
      <c r="K469" s="0" t="n">
        <v>11825.0992092978</v>
      </c>
      <c r="L469" s="0" t="n">
        <v>11741.4219297518</v>
      </c>
      <c r="M469" s="0" t="n">
        <v>11699.0974320008</v>
      </c>
      <c r="N469" s="0" t="n">
        <v>11640.7621552577</v>
      </c>
      <c r="O469" s="0" t="n">
        <v>11681.9612231092</v>
      </c>
    </row>
    <row r="470" customFormat="false" ht="15" hidden="false" customHeight="false" outlineLevel="0" collapsed="false">
      <c r="A470" s="0" t="n">
        <v>469</v>
      </c>
      <c r="B470" s="0" t="n">
        <v>8595.15759366851</v>
      </c>
      <c r="C470" s="0" t="n">
        <v>7388.52433153188</v>
      </c>
      <c r="D470" s="0" t="n">
        <v>7380.24251504375</v>
      </c>
      <c r="E470" s="0" t="n">
        <v>7761.25714417535</v>
      </c>
      <c r="F470" s="0" t="n">
        <v>9121.8763220746</v>
      </c>
      <c r="G470" s="0" t="n">
        <v>9827.67161426626</v>
      </c>
      <c r="H470" s="0" t="n">
        <v>8960.25968231432</v>
      </c>
      <c r="I470" s="0" t="n">
        <v>8878.5507383953</v>
      </c>
      <c r="J470" s="0" t="n">
        <v>9125.66589166473</v>
      </c>
      <c r="K470" s="0" t="n">
        <v>10130.8222198006</v>
      </c>
      <c r="L470" s="0" t="n">
        <v>7311.8644798373</v>
      </c>
      <c r="M470" s="0" t="n">
        <v>6246.00296200102</v>
      </c>
      <c r="N470" s="0" t="n">
        <v>6438.75525522307</v>
      </c>
      <c r="O470" s="0" t="n">
        <v>7802.31044584563</v>
      </c>
    </row>
    <row r="471" customFormat="false" ht="15" hidden="false" customHeight="false" outlineLevel="0" collapsed="false">
      <c r="A471" s="0" t="n">
        <v>470</v>
      </c>
      <c r="B471" s="0" t="n">
        <v>8632.06449064696</v>
      </c>
      <c r="C471" s="0" t="n">
        <v>7884.95023805434</v>
      </c>
      <c r="D471" s="0" t="n">
        <v>7994.78921695785</v>
      </c>
      <c r="E471" s="0" t="n">
        <v>8274.39558960246</v>
      </c>
      <c r="F471" s="0" t="n">
        <v>9243.89593795576</v>
      </c>
      <c r="G471" s="0" t="n">
        <v>9946.05099522936</v>
      </c>
      <c r="H471" s="0" t="n">
        <v>9476.28629799998</v>
      </c>
      <c r="I471" s="0" t="n">
        <v>9514.56031137881</v>
      </c>
      <c r="J471" s="0" t="n">
        <v>9679.05519521935</v>
      </c>
      <c r="K471" s="0" t="n">
        <v>10286.8319978262</v>
      </c>
      <c r="L471" s="0" t="n">
        <v>7871.75413235917</v>
      </c>
      <c r="M471" s="0" t="n">
        <v>7366.4013584902</v>
      </c>
      <c r="N471" s="0" t="n">
        <v>7567.90989674921</v>
      </c>
      <c r="O471" s="0" t="n">
        <v>8401.86104290296</v>
      </c>
    </row>
    <row r="472" customFormat="false" ht="15" hidden="false" customHeight="false" outlineLevel="0" collapsed="false">
      <c r="A472" s="0" t="n">
        <v>471</v>
      </c>
      <c r="B472" s="0" t="n">
        <v>8648.89527198072</v>
      </c>
      <c r="C472" s="0" t="n">
        <v>8169.06874748599</v>
      </c>
      <c r="D472" s="0" t="n">
        <v>8322.16016954829</v>
      </c>
      <c r="E472" s="0" t="n">
        <v>8577.62734795132</v>
      </c>
      <c r="F472" s="0" t="n">
        <v>9315.38889850093</v>
      </c>
      <c r="G472" s="0" t="n">
        <v>10040.9890885181</v>
      </c>
      <c r="H472" s="0" t="n">
        <v>9794.3737125003</v>
      </c>
      <c r="I472" s="0" t="n">
        <v>9890.1301508472</v>
      </c>
      <c r="J472" s="0" t="n">
        <v>9996.01617613442</v>
      </c>
      <c r="K472" s="0" t="n">
        <v>10415.1864233953</v>
      </c>
      <c r="L472" s="0" t="n">
        <v>8226.37343035656</v>
      </c>
      <c r="M472" s="0" t="n">
        <v>8020.59005495356</v>
      </c>
      <c r="N472" s="0" t="n">
        <v>8228.81833984934</v>
      </c>
      <c r="O472" s="0" t="n">
        <v>8778.37872984955</v>
      </c>
    </row>
    <row r="473" customFormat="false" ht="15" hidden="false" customHeight="false" outlineLevel="0" collapsed="false">
      <c r="A473" s="0" t="n">
        <v>472</v>
      </c>
      <c r="B473" s="0" t="n">
        <v>8707.53702138693</v>
      </c>
      <c r="C473" s="0" t="n">
        <v>8377.01467204303</v>
      </c>
      <c r="D473" s="0" t="n">
        <v>8525.52092852319</v>
      </c>
      <c r="E473" s="0" t="n">
        <v>8756.99486543423</v>
      </c>
      <c r="F473" s="0" t="n">
        <v>9347.90538027815</v>
      </c>
      <c r="G473" s="0" t="n">
        <v>10177.744141272</v>
      </c>
      <c r="H473" s="0" t="n">
        <v>10060.5455022469</v>
      </c>
      <c r="I473" s="0" t="n">
        <v>10183.4056033178</v>
      </c>
      <c r="J473" s="0" t="n">
        <v>10255.1144596731</v>
      </c>
      <c r="K473" s="0" t="n">
        <v>10517.6754511102</v>
      </c>
      <c r="L473" s="0" t="n">
        <v>8528.41262200578</v>
      </c>
      <c r="M473" s="0" t="n">
        <v>8475.90404201769</v>
      </c>
      <c r="N473" s="0" t="n">
        <v>8665.65766121848</v>
      </c>
      <c r="O473" s="0" t="n">
        <v>9048.03983920055</v>
      </c>
    </row>
    <row r="474" customFormat="false" ht="15" hidden="false" customHeight="false" outlineLevel="0" collapsed="false">
      <c r="A474" s="0" t="n">
        <v>473</v>
      </c>
      <c r="B474" s="0" t="n">
        <v>8762.64116693122</v>
      </c>
      <c r="C474" s="0" t="n">
        <v>8525.16101766431</v>
      </c>
      <c r="D474" s="0" t="n">
        <v>8676.10953883991</v>
      </c>
      <c r="E474" s="0" t="n">
        <v>8879.15474029873</v>
      </c>
      <c r="F474" s="0" t="n">
        <v>9376.61210675071</v>
      </c>
      <c r="G474" s="0" t="n">
        <v>10323.0654949709</v>
      </c>
      <c r="H474" s="0" t="n">
        <v>10302.371479003</v>
      </c>
      <c r="I474" s="0" t="n">
        <v>10425.7547815586</v>
      </c>
      <c r="J474" s="0" t="n">
        <v>10460.7984626968</v>
      </c>
      <c r="K474" s="0" t="n">
        <v>10601.352079123</v>
      </c>
      <c r="L474" s="0" t="n">
        <v>8790.10904768927</v>
      </c>
      <c r="M474" s="0" t="n">
        <v>8795.90195983215</v>
      </c>
      <c r="N474" s="0" t="n">
        <v>8957.33592720668</v>
      </c>
      <c r="O474" s="0" t="n">
        <v>9265.67879785554</v>
      </c>
    </row>
    <row r="475" customFormat="false" ht="15" hidden="false" customHeight="false" outlineLevel="0" collapsed="false">
      <c r="A475" s="0" t="n">
        <v>474</v>
      </c>
      <c r="B475" s="0" t="n">
        <v>8809.78685902871</v>
      </c>
      <c r="C475" s="0" t="n">
        <v>8598.19474908937</v>
      </c>
      <c r="D475" s="0" t="n">
        <v>8753.471446819</v>
      </c>
      <c r="E475" s="0" t="n">
        <v>8959.42731548126</v>
      </c>
      <c r="F475" s="0" t="n">
        <v>9419.18518500831</v>
      </c>
      <c r="G475" s="0" t="n">
        <v>10427.3616066699</v>
      </c>
      <c r="H475" s="0" t="n">
        <v>10443.0926407121</v>
      </c>
      <c r="I475" s="0" t="n">
        <v>10561.6288753235</v>
      </c>
      <c r="J475" s="0" t="n">
        <v>10564.3577799023</v>
      </c>
      <c r="K475" s="0" t="n">
        <v>10651.2410424576</v>
      </c>
      <c r="L475" s="0" t="n">
        <v>8940.85078690873</v>
      </c>
      <c r="M475" s="0" t="n">
        <v>8951.69337706289</v>
      </c>
      <c r="N475" s="0" t="n">
        <v>9107.00388024089</v>
      </c>
      <c r="O475" s="0" t="n">
        <v>9381.57707456325</v>
      </c>
    </row>
    <row r="476" customFormat="false" ht="15" hidden="false" customHeight="false" outlineLevel="0" collapsed="false">
      <c r="A476" s="0" t="n">
        <v>475</v>
      </c>
      <c r="B476" s="0" t="n">
        <v>5472.63758174101</v>
      </c>
      <c r="C476" s="0" t="n">
        <v>4521.59988883666</v>
      </c>
      <c r="D476" s="0" t="n">
        <v>4162.47605431484</v>
      </c>
      <c r="E476" s="0" t="n">
        <v>4318.77830170466</v>
      </c>
      <c r="F476" s="0" t="n">
        <v>4275.61316638146</v>
      </c>
      <c r="G476" s="0" t="n">
        <v>5228.38403638272</v>
      </c>
      <c r="H476" s="0" t="n">
        <v>4851.51269329262</v>
      </c>
      <c r="I476" s="0" t="n">
        <v>5001.31450881693</v>
      </c>
      <c r="J476" s="0" t="n">
        <v>4778.18009543129</v>
      </c>
      <c r="K476" s="0" t="n">
        <v>4516.51588728826</v>
      </c>
      <c r="L476" s="0" t="n">
        <v>4935.35782869588</v>
      </c>
      <c r="M476" s="0" t="n">
        <v>4622.20714267655</v>
      </c>
      <c r="N476" s="0" t="n">
        <v>4087.71220513747</v>
      </c>
      <c r="O476" s="0" t="n">
        <v>4002.46581890672</v>
      </c>
    </row>
    <row r="477" customFormat="false" ht="15" hidden="false" customHeight="false" outlineLevel="0" collapsed="false">
      <c r="A477" s="0" t="n">
        <v>476</v>
      </c>
      <c r="B477" s="0" t="n">
        <v>8939.4495725735</v>
      </c>
      <c r="C477" s="0" t="n">
        <v>8807.36766676515</v>
      </c>
      <c r="D477" s="0" t="n">
        <v>8951.20066338327</v>
      </c>
      <c r="E477" s="0" t="n">
        <v>9096.29933301134</v>
      </c>
      <c r="F477" s="0" t="n">
        <v>9439.29244637569</v>
      </c>
      <c r="G477" s="0" t="n">
        <v>10791.3156477822</v>
      </c>
      <c r="H477" s="0" t="n">
        <v>10870.1874489833</v>
      </c>
      <c r="I477" s="0" t="n">
        <v>10952.0267325351</v>
      </c>
      <c r="J477" s="0" t="n">
        <v>10841.651673472</v>
      </c>
      <c r="K477" s="0" t="n">
        <v>10805.7309402492</v>
      </c>
      <c r="L477" s="0" t="n">
        <v>9343.42072414877</v>
      </c>
      <c r="M477" s="0" t="n">
        <v>9355.84767827156</v>
      </c>
      <c r="N477" s="0" t="n">
        <v>9451.78730550583</v>
      </c>
      <c r="O477" s="0" t="n">
        <v>9657.07500444932</v>
      </c>
    </row>
    <row r="478" customFormat="false" ht="15" hidden="false" customHeight="false" outlineLevel="0" collapsed="false">
      <c r="A478" s="0" t="n">
        <v>477</v>
      </c>
      <c r="B478" s="0" t="n">
        <v>8990.38476171905</v>
      </c>
      <c r="C478" s="0" t="n">
        <v>8887.07419795624</v>
      </c>
      <c r="D478" s="0" t="n">
        <v>9047.38399485709</v>
      </c>
      <c r="E478" s="0" t="n">
        <v>9157.53344607842</v>
      </c>
      <c r="F478" s="0" t="n">
        <v>9391.15794371169</v>
      </c>
      <c r="G478" s="0" t="n">
        <v>11097.3770602114</v>
      </c>
      <c r="H478" s="0" t="n">
        <v>11193.9128504844</v>
      </c>
      <c r="I478" s="0" t="n">
        <v>11210.1340360022</v>
      </c>
      <c r="J478" s="0" t="n">
        <v>11009.2668676159</v>
      </c>
      <c r="K478" s="0" t="n">
        <v>10895.3642868014</v>
      </c>
      <c r="L478" s="0" t="n">
        <v>9584.62261939205</v>
      </c>
      <c r="M478" s="0" t="n">
        <v>9605.6977046933</v>
      </c>
      <c r="N478" s="0" t="n">
        <v>9637.49697358542</v>
      </c>
      <c r="O478" s="0" t="n">
        <v>9802.48411599614</v>
      </c>
    </row>
    <row r="479" customFormat="false" ht="15" hidden="false" customHeight="false" outlineLevel="0" collapsed="false">
      <c r="A479" s="0" t="n">
        <v>478</v>
      </c>
      <c r="B479" s="0" t="n">
        <v>9266.54337328387</v>
      </c>
      <c r="C479" s="0" t="n">
        <v>9091.90098362901</v>
      </c>
      <c r="D479" s="0" t="n">
        <v>9242.052315018</v>
      </c>
      <c r="E479" s="0" t="n">
        <v>9302.445945054</v>
      </c>
      <c r="F479" s="0" t="n">
        <v>9367.81012620664</v>
      </c>
      <c r="G479" s="0" t="n">
        <v>11812.5526400168</v>
      </c>
      <c r="H479" s="0" t="n">
        <v>11693.2601984622</v>
      </c>
      <c r="I479" s="0" t="n">
        <v>11561.3034918522</v>
      </c>
      <c r="J479" s="0" t="n">
        <v>11227.1390194192</v>
      </c>
      <c r="K479" s="0" t="n">
        <v>10725.1878154198</v>
      </c>
      <c r="L479" s="0" t="n">
        <v>9950.72779344141</v>
      </c>
      <c r="M479" s="0" t="n">
        <v>10010.0748668269</v>
      </c>
      <c r="N479" s="0" t="n">
        <v>10018.9372020129</v>
      </c>
      <c r="O479" s="0" t="n">
        <v>10125.3424480227</v>
      </c>
    </row>
    <row r="480" customFormat="false" ht="15" hidden="false" customHeight="false" outlineLevel="0" collapsed="false">
      <c r="A480" s="0" t="n">
        <v>479</v>
      </c>
      <c r="B480" s="0" t="n">
        <v>9047.22179435686</v>
      </c>
      <c r="C480" s="0" t="n">
        <v>9169.24654130349</v>
      </c>
      <c r="D480" s="0" t="n">
        <v>9209.74776741218</v>
      </c>
      <c r="E480" s="0" t="n">
        <v>9170.52122520285</v>
      </c>
      <c r="F480" s="0" t="n">
        <v>9152.66294624229</v>
      </c>
      <c r="G480" s="0" t="n">
        <v>11904.7338288927</v>
      </c>
      <c r="H480" s="0" t="n">
        <v>11966.5273706768</v>
      </c>
      <c r="I480" s="0" t="n">
        <v>11709.4916484422</v>
      </c>
      <c r="J480" s="0" t="n">
        <v>11279.6142203856</v>
      </c>
      <c r="K480" s="0" t="n">
        <v>10451.1092292993</v>
      </c>
      <c r="L480" s="0" t="n">
        <v>10032.7828399768</v>
      </c>
      <c r="M480" s="0" t="n">
        <v>10188.5423257312</v>
      </c>
      <c r="N480" s="0" t="n">
        <v>10154.0730571837</v>
      </c>
      <c r="O480" s="0" t="n">
        <v>10211.667029721</v>
      </c>
    </row>
    <row r="481" customFormat="false" ht="15" hidden="false" customHeight="false" outlineLevel="0" collapsed="false">
      <c r="A481" s="0" t="n">
        <v>480</v>
      </c>
      <c r="B481" s="0" t="n">
        <v>8938.16242321681</v>
      </c>
      <c r="C481" s="0" t="n">
        <v>9124.58030896504</v>
      </c>
      <c r="D481" s="0" t="n">
        <v>9245.37749739823</v>
      </c>
      <c r="E481" s="0" t="n">
        <v>9191.51086136304</v>
      </c>
      <c r="F481" s="0" t="n">
        <v>9268.57135561948</v>
      </c>
      <c r="G481" s="0" t="n">
        <v>12085.8669257718</v>
      </c>
      <c r="H481" s="0" t="n">
        <v>12178.1011925709</v>
      </c>
      <c r="I481" s="0" t="n">
        <v>11775.9649483276</v>
      </c>
      <c r="J481" s="0" t="n">
        <v>11240.9715915513</v>
      </c>
      <c r="K481" s="0" t="n">
        <v>10406.1518682232</v>
      </c>
      <c r="L481" s="0" t="n">
        <v>10136.4882700281</v>
      </c>
      <c r="M481" s="0" t="n">
        <v>10275.5707892741</v>
      </c>
      <c r="N481" s="0" t="n">
        <v>10251.7513364671</v>
      </c>
      <c r="O481" s="0" t="n">
        <v>10213.7232903262</v>
      </c>
    </row>
    <row r="482" customFormat="false" ht="15" hidden="false" customHeight="false" outlineLevel="0" collapsed="false">
      <c r="A482" s="0" t="n">
        <v>481</v>
      </c>
      <c r="B482" s="0" t="n">
        <v>8942.37602096041</v>
      </c>
      <c r="C482" s="0" t="n">
        <v>7785.2999085783</v>
      </c>
      <c r="D482" s="0" t="n">
        <v>7822.28637072277</v>
      </c>
      <c r="E482" s="0" t="n">
        <v>8258.23320675294</v>
      </c>
      <c r="F482" s="0" t="n">
        <v>9670.59523002733</v>
      </c>
      <c r="G482" s="0" t="n">
        <v>10124.9517315519</v>
      </c>
      <c r="H482" s="0" t="n">
        <v>9322.83709813531</v>
      </c>
      <c r="I482" s="0" t="n">
        <v>9312.35665890822</v>
      </c>
      <c r="J482" s="0" t="n">
        <v>9622.36690978493</v>
      </c>
      <c r="K482" s="0" t="n">
        <v>10645.9635776467</v>
      </c>
      <c r="L482" s="0" t="n">
        <v>7590.15463718903</v>
      </c>
      <c r="M482" s="0" t="n">
        <v>6587.42417146984</v>
      </c>
      <c r="N482" s="0" t="n">
        <v>6859.64297996378</v>
      </c>
      <c r="O482" s="0" t="n">
        <v>8318.77676779367</v>
      </c>
    </row>
    <row r="483" customFormat="false" ht="15" hidden="false" customHeight="false" outlineLevel="0" collapsed="false">
      <c r="A483" s="0" t="n">
        <v>482</v>
      </c>
      <c r="B483" s="0" t="n">
        <v>9035.37953327732</v>
      </c>
      <c r="C483" s="0" t="n">
        <v>8350.486434365</v>
      </c>
      <c r="D483" s="0" t="n">
        <v>8525.76670833239</v>
      </c>
      <c r="E483" s="0" t="n">
        <v>8843.82348849082</v>
      </c>
      <c r="F483" s="0" t="n">
        <v>9820.96947619703</v>
      </c>
      <c r="G483" s="0" t="n">
        <v>10251.9533539968</v>
      </c>
      <c r="H483" s="0" t="n">
        <v>9828.53095909362</v>
      </c>
      <c r="I483" s="0" t="n">
        <v>9912.73380163667</v>
      </c>
      <c r="J483" s="0" t="n">
        <v>10124.7592621445</v>
      </c>
      <c r="K483" s="0" t="n">
        <v>10786.836487884</v>
      </c>
      <c r="L483" s="0" t="n">
        <v>8211.23673360981</v>
      </c>
      <c r="M483" s="0" t="n">
        <v>7767.52933327226</v>
      </c>
      <c r="N483" s="0" t="n">
        <v>8044.53667703041</v>
      </c>
      <c r="O483" s="0" t="n">
        <v>8938.62596794709</v>
      </c>
    </row>
    <row r="484" customFormat="false" ht="15" hidden="false" customHeight="false" outlineLevel="0" collapsed="false">
      <c r="A484" s="0" t="n">
        <v>483</v>
      </c>
      <c r="B484" s="0" t="n">
        <v>9044.4214153601</v>
      </c>
      <c r="C484" s="0" t="n">
        <v>8620.65896320968</v>
      </c>
      <c r="D484" s="0" t="n">
        <v>8816.34909416682</v>
      </c>
      <c r="E484" s="0" t="n">
        <v>9100.51900010076</v>
      </c>
      <c r="F484" s="0" t="n">
        <v>9843.8518868079</v>
      </c>
      <c r="G484" s="0" t="n">
        <v>10331.9558004932</v>
      </c>
      <c r="H484" s="0" t="n">
        <v>10134.7191781133</v>
      </c>
      <c r="I484" s="0" t="n">
        <v>10273.9318325882</v>
      </c>
      <c r="J484" s="0" t="n">
        <v>10411.2354508455</v>
      </c>
      <c r="K484" s="0" t="n">
        <v>10870.1709820166</v>
      </c>
      <c r="L484" s="0" t="n">
        <v>8568.79757603497</v>
      </c>
      <c r="M484" s="0" t="n">
        <v>8419.79781804303</v>
      </c>
      <c r="N484" s="0" t="n">
        <v>8682.90627180152</v>
      </c>
      <c r="O484" s="0" t="n">
        <v>9269.66448368393</v>
      </c>
    </row>
    <row r="485" customFormat="false" ht="15" hidden="false" customHeight="false" outlineLevel="0" collapsed="false">
      <c r="A485" s="0" t="n">
        <v>484</v>
      </c>
      <c r="B485" s="0" t="n">
        <v>9170.60072411357</v>
      </c>
      <c r="C485" s="0" t="n">
        <v>8888.3336991022</v>
      </c>
      <c r="D485" s="0" t="n">
        <v>9068.42940482085</v>
      </c>
      <c r="E485" s="0" t="n">
        <v>9320.60163534418</v>
      </c>
      <c r="F485" s="0" t="n">
        <v>9925.91650351727</v>
      </c>
      <c r="G485" s="0" t="n">
        <v>10515.9225923066</v>
      </c>
      <c r="H485" s="0" t="n">
        <v>10449.5563087036</v>
      </c>
      <c r="I485" s="0" t="n">
        <v>10607.3937307558</v>
      </c>
      <c r="J485" s="0" t="n">
        <v>10716.9614838125</v>
      </c>
      <c r="K485" s="0" t="n">
        <v>11016.2189542831</v>
      </c>
      <c r="L485" s="0" t="n">
        <v>8940.28782546045</v>
      </c>
      <c r="M485" s="0" t="n">
        <v>8943.22445002594</v>
      </c>
      <c r="N485" s="0" t="n">
        <v>9179.89482825608</v>
      </c>
      <c r="O485" s="0" t="n">
        <v>9592.95624275789</v>
      </c>
    </row>
    <row r="486" customFormat="false" ht="15" hidden="false" customHeight="false" outlineLevel="0" collapsed="false">
      <c r="A486" s="0" t="n">
        <v>485</v>
      </c>
      <c r="B486" s="0" t="n">
        <v>9184.66770802529</v>
      </c>
      <c r="C486" s="0" t="n">
        <v>9002.67920815614</v>
      </c>
      <c r="D486" s="0" t="n">
        <v>9191.2883780048</v>
      </c>
      <c r="E486" s="0" t="n">
        <v>9424.26555874471</v>
      </c>
      <c r="F486" s="0" t="n">
        <v>9932.90108380404</v>
      </c>
      <c r="G486" s="0" t="n">
        <v>10622.9629386782</v>
      </c>
      <c r="H486" s="0" t="n">
        <v>10663.181713972</v>
      </c>
      <c r="I486" s="0" t="n">
        <v>10842.3562969536</v>
      </c>
      <c r="J486" s="0" t="n">
        <v>10919.1576053506</v>
      </c>
      <c r="K486" s="0" t="n">
        <v>11094.1356403811</v>
      </c>
      <c r="L486" s="0" t="n">
        <v>9177.66747307461</v>
      </c>
      <c r="M486" s="0" t="n">
        <v>9248.31721686824</v>
      </c>
      <c r="N486" s="0" t="n">
        <v>9469.34093562762</v>
      </c>
      <c r="O486" s="0" t="n">
        <v>9810.04573967672</v>
      </c>
    </row>
    <row r="487" customFormat="false" ht="15" hidden="false" customHeight="false" outlineLevel="0" collapsed="false">
      <c r="A487" s="0" t="n">
        <v>486</v>
      </c>
      <c r="B487" s="0" t="n">
        <v>9214.60220733967</v>
      </c>
      <c r="C487" s="0" t="n">
        <v>9057.82554729815</v>
      </c>
      <c r="D487" s="0" t="n">
        <v>9255.64036590457</v>
      </c>
      <c r="E487" s="0" t="n">
        <v>9491.01294827379</v>
      </c>
      <c r="F487" s="0" t="n">
        <v>9957.13282620814</v>
      </c>
      <c r="G487" s="0" t="n">
        <v>10703.7997697924</v>
      </c>
      <c r="H487" s="0" t="n">
        <v>10784.3909448947</v>
      </c>
      <c r="I487" s="0" t="n">
        <v>10966.4974204743</v>
      </c>
      <c r="J487" s="0" t="n">
        <v>11017.2992123793</v>
      </c>
      <c r="K487" s="0" t="n">
        <v>11139.9900101706</v>
      </c>
      <c r="L487" s="0" t="n">
        <v>9313.52009984748</v>
      </c>
      <c r="M487" s="0" t="n">
        <v>9387.00766231364</v>
      </c>
      <c r="N487" s="0" t="n">
        <v>9609.64923316096</v>
      </c>
      <c r="O487" s="0" t="n">
        <v>9919.96278675229</v>
      </c>
    </row>
    <row r="488" customFormat="false" ht="15" hidden="false" customHeight="false" outlineLevel="0" collapsed="false">
      <c r="A488" s="0" t="n">
        <v>487</v>
      </c>
      <c r="B488" s="0" t="n">
        <v>4819.08721555155</v>
      </c>
      <c r="C488" s="0" t="n">
        <v>4691.41316830107</v>
      </c>
      <c r="D488" s="0" t="n">
        <v>4292.33859834636</v>
      </c>
      <c r="E488" s="0" t="n">
        <v>4732.49353921884</v>
      </c>
      <c r="F488" s="0" t="n">
        <v>4377.88379940627</v>
      </c>
      <c r="G488" s="0" t="n">
        <v>8226.27305842876</v>
      </c>
      <c r="H488" s="0" t="n">
        <v>6662.39927178482</v>
      </c>
      <c r="I488" s="0" t="n">
        <v>5226.54139531158</v>
      </c>
      <c r="J488" s="0" t="n">
        <v>5274.66621894305</v>
      </c>
      <c r="K488" s="0" t="n">
        <v>5117.34011565025</v>
      </c>
      <c r="L488" s="0" t="n">
        <v>4801.8436146115</v>
      </c>
      <c r="M488" s="0" t="n">
        <v>4623.43068571736</v>
      </c>
      <c r="N488" s="0" t="n">
        <v>4136.96819366985</v>
      </c>
      <c r="O488" s="0" t="n">
        <v>4560.14749282114</v>
      </c>
    </row>
    <row r="489" customFormat="false" ht="15" hidden="false" customHeight="false" outlineLevel="0" collapsed="false">
      <c r="A489" s="0" t="n">
        <v>488</v>
      </c>
      <c r="B489" s="0" t="n">
        <v>9321.48173168138</v>
      </c>
      <c r="C489" s="0" t="n">
        <v>9264.65508130802</v>
      </c>
      <c r="D489" s="0" t="n">
        <v>9467.26027244059</v>
      </c>
      <c r="E489" s="0" t="n">
        <v>9652.08790921496</v>
      </c>
      <c r="F489" s="0" t="n">
        <v>10010.6991465907</v>
      </c>
      <c r="G489" s="0" t="n">
        <v>11014.0334245868</v>
      </c>
      <c r="H489" s="0" t="n">
        <v>11179.6449804834</v>
      </c>
      <c r="I489" s="0" t="n">
        <v>11339.0904387001</v>
      </c>
      <c r="J489" s="0" t="n">
        <v>11303.3866763905</v>
      </c>
      <c r="K489" s="0" t="n">
        <v>11317.237594543</v>
      </c>
      <c r="L489" s="0" t="n">
        <v>9697.6381538866</v>
      </c>
      <c r="M489" s="0" t="n">
        <v>9780.69201526505</v>
      </c>
      <c r="N489" s="0" t="n">
        <v>9959.00082163768</v>
      </c>
      <c r="O489" s="0" t="n">
        <v>10223.7578518094</v>
      </c>
    </row>
    <row r="490" customFormat="false" ht="15" hidden="false" customHeight="false" outlineLevel="0" collapsed="false">
      <c r="A490" s="0" t="n">
        <v>489</v>
      </c>
      <c r="B490" s="0" t="n">
        <v>9226.270548358</v>
      </c>
      <c r="C490" s="0" t="n">
        <v>9209.54544534763</v>
      </c>
      <c r="D490" s="0" t="n">
        <v>9433.21307561009</v>
      </c>
      <c r="E490" s="0" t="n">
        <v>9583.01536958599</v>
      </c>
      <c r="F490" s="0" t="n">
        <v>9819.25904197078</v>
      </c>
      <c r="G490" s="0" t="n">
        <v>11240.0224098804</v>
      </c>
      <c r="H490" s="0" t="n">
        <v>11434.9003332359</v>
      </c>
      <c r="I490" s="0" t="n">
        <v>11539.6463351638</v>
      </c>
      <c r="J490" s="0" t="n">
        <v>11423.2647613227</v>
      </c>
      <c r="K490" s="0" t="n">
        <v>11363.6704275368</v>
      </c>
      <c r="L490" s="0" t="n">
        <v>9829.02444906607</v>
      </c>
      <c r="M490" s="0" t="n">
        <v>9931.79226790286</v>
      </c>
      <c r="N490" s="0" t="n">
        <v>10038.3919936848</v>
      </c>
      <c r="O490" s="0" t="n">
        <v>10273.1066699357</v>
      </c>
    </row>
    <row r="491" customFormat="false" ht="15" hidden="false" customHeight="false" outlineLevel="0" collapsed="false">
      <c r="A491" s="0" t="n">
        <v>490</v>
      </c>
      <c r="B491" s="0" t="n">
        <v>9655.57019054269</v>
      </c>
      <c r="C491" s="0" t="n">
        <v>9576.29272642141</v>
      </c>
      <c r="D491" s="0" t="n">
        <v>9809.10343867506</v>
      </c>
      <c r="E491" s="0" t="n">
        <v>9906.10373613714</v>
      </c>
      <c r="F491" s="0" t="n">
        <v>9907.99111203229</v>
      </c>
      <c r="G491" s="0" t="n">
        <v>12105.6647925257</v>
      </c>
      <c r="H491" s="0" t="n">
        <v>12073.3546533555</v>
      </c>
      <c r="I491" s="0" t="n">
        <v>12043.9747577586</v>
      </c>
      <c r="J491" s="0" t="n">
        <v>11792.4306871317</v>
      </c>
      <c r="K491" s="0" t="n">
        <v>11256.9147434964</v>
      </c>
      <c r="L491" s="0" t="n">
        <v>10379.3602173083</v>
      </c>
      <c r="M491" s="0" t="n">
        <v>10532.0218480383</v>
      </c>
      <c r="N491" s="0" t="n">
        <v>10605.1098586278</v>
      </c>
      <c r="O491" s="0" t="n">
        <v>10768.8109987695</v>
      </c>
    </row>
    <row r="492" customFormat="false" ht="15" hidden="false" customHeight="false" outlineLevel="0" collapsed="false">
      <c r="A492" s="0" t="n">
        <v>491</v>
      </c>
      <c r="B492" s="0" t="n">
        <v>9422.22043956025</v>
      </c>
      <c r="C492" s="0" t="n">
        <v>9618.78247399631</v>
      </c>
      <c r="D492" s="0" t="n">
        <v>9658.42447267036</v>
      </c>
      <c r="E492" s="0" t="n">
        <v>9619.9806699789</v>
      </c>
      <c r="F492" s="0" t="n">
        <v>9740.27250999005</v>
      </c>
      <c r="G492" s="0" t="n">
        <v>12169.7801909465</v>
      </c>
      <c r="H492" s="0" t="n">
        <v>12337.9782778035</v>
      </c>
      <c r="I492" s="0" t="n">
        <v>12205.1014664138</v>
      </c>
      <c r="J492" s="0" t="n">
        <v>11830.815332037</v>
      </c>
      <c r="K492" s="0" t="n">
        <v>10863.3650439587</v>
      </c>
      <c r="L492" s="0" t="n">
        <v>10497.3341111117</v>
      </c>
      <c r="M492" s="0" t="n">
        <v>10700.046498621</v>
      </c>
      <c r="N492" s="0" t="n">
        <v>10730.8196629502</v>
      </c>
      <c r="O492" s="0" t="n">
        <v>10807.2828474301</v>
      </c>
    </row>
    <row r="493" customFormat="false" ht="15" hidden="false" customHeight="false" outlineLevel="0" collapsed="false">
      <c r="A493" s="0" t="n">
        <v>492</v>
      </c>
      <c r="B493" s="0" t="n">
        <v>9247.28232957519</v>
      </c>
      <c r="C493" s="0" t="n">
        <v>9518.45466580604</v>
      </c>
      <c r="D493" s="0" t="n">
        <v>9744.27153538328</v>
      </c>
      <c r="E493" s="0" t="n">
        <v>9614.7982573573</v>
      </c>
      <c r="F493" s="0" t="n">
        <v>9640.61802686825</v>
      </c>
      <c r="G493" s="0" t="n">
        <v>12306.2173544817</v>
      </c>
      <c r="H493" s="0" t="n">
        <v>12466.8145197157</v>
      </c>
      <c r="I493" s="0" t="n">
        <v>12126.9480271104</v>
      </c>
      <c r="J493" s="0" t="n">
        <v>11626.5311356139</v>
      </c>
      <c r="K493" s="0" t="n">
        <v>10868.1794791743</v>
      </c>
      <c r="L493" s="0" t="n">
        <v>10484.7157555182</v>
      </c>
      <c r="M493" s="0" t="n">
        <v>10638.1201910813</v>
      </c>
      <c r="N493" s="0" t="n">
        <v>10692.2799111333</v>
      </c>
      <c r="O493" s="0" t="n">
        <v>10669.3055566835</v>
      </c>
    </row>
    <row r="494" customFormat="false" ht="15" hidden="false" customHeight="false" outlineLevel="0" collapsed="false">
      <c r="A494" s="0" t="n">
        <v>493</v>
      </c>
      <c r="B494" s="0" t="n">
        <v>9299.04062415627</v>
      </c>
      <c r="C494" s="0" t="n">
        <v>8211.24055467438</v>
      </c>
      <c r="D494" s="0" t="n">
        <v>8315.84506568971</v>
      </c>
      <c r="E494" s="0" t="n">
        <v>8769.74042468624</v>
      </c>
      <c r="F494" s="0" t="n">
        <v>10140.4779619423</v>
      </c>
      <c r="G494" s="0" t="n">
        <v>10351.3990997923</v>
      </c>
      <c r="H494" s="0" t="n">
        <v>9510.14093550247</v>
      </c>
      <c r="I494" s="0" t="n">
        <v>9482.13704082889</v>
      </c>
      <c r="J494" s="0" t="n">
        <v>9871.16116487904</v>
      </c>
      <c r="K494" s="0" t="n">
        <v>10966.622548444</v>
      </c>
      <c r="L494" s="0" t="n">
        <v>7868.76197982086</v>
      </c>
      <c r="M494" s="0" t="n">
        <v>6877.47569745103</v>
      </c>
      <c r="N494" s="0" t="n">
        <v>7216.15415292245</v>
      </c>
      <c r="O494" s="0" t="n">
        <v>8743.53879204972</v>
      </c>
    </row>
    <row r="495" customFormat="false" ht="15" hidden="false" customHeight="false" outlineLevel="0" collapsed="false">
      <c r="A495" s="0" t="n">
        <v>494</v>
      </c>
      <c r="B495" s="0" t="n">
        <v>9296.39801988591</v>
      </c>
      <c r="C495" s="0" t="n">
        <v>8657.48830448973</v>
      </c>
      <c r="D495" s="0" t="n">
        <v>8877.1296524717</v>
      </c>
      <c r="E495" s="0" t="n">
        <v>9216.96927825109</v>
      </c>
      <c r="F495" s="0" t="n">
        <v>10171.9142935562</v>
      </c>
      <c r="G495" s="0" t="n">
        <v>10405.9752991656</v>
      </c>
      <c r="H495" s="0" t="n">
        <v>10017.4582542584</v>
      </c>
      <c r="I495" s="0" t="n">
        <v>10144.6557877401</v>
      </c>
      <c r="J495" s="0" t="n">
        <v>10367.3629618112</v>
      </c>
      <c r="K495" s="0" t="n">
        <v>11055.6960077498</v>
      </c>
      <c r="L495" s="0" t="n">
        <v>8412.1144298082</v>
      </c>
      <c r="M495" s="0" t="n">
        <v>8013.33305900558</v>
      </c>
      <c r="N495" s="0" t="n">
        <v>8334.74063961657</v>
      </c>
      <c r="O495" s="0" t="n">
        <v>9260.22467407206</v>
      </c>
    </row>
    <row r="496" customFormat="false" ht="15" hidden="false" customHeight="false" outlineLevel="0" collapsed="false">
      <c r="A496" s="0" t="n">
        <v>495</v>
      </c>
      <c r="B496" s="0" t="n">
        <v>9337.55621646925</v>
      </c>
      <c r="C496" s="0" t="n">
        <v>8945.8900499408</v>
      </c>
      <c r="D496" s="0" t="n">
        <v>9164.66718915552</v>
      </c>
      <c r="E496" s="0" t="n">
        <v>9455.84004180953</v>
      </c>
      <c r="F496" s="0" t="n">
        <v>10190.8673961059</v>
      </c>
      <c r="G496" s="0" t="n">
        <v>10539.5032661246</v>
      </c>
      <c r="H496" s="0" t="n">
        <v>10363.6178067138</v>
      </c>
      <c r="I496" s="0" t="n">
        <v>10535.6146713726</v>
      </c>
      <c r="J496" s="0" t="n">
        <v>10684.734237686</v>
      </c>
      <c r="K496" s="0" t="n">
        <v>11154.2303997603</v>
      </c>
      <c r="L496" s="0" t="n">
        <v>8819.56085944942</v>
      </c>
      <c r="M496" s="0" t="n">
        <v>8702.61551271192</v>
      </c>
      <c r="N496" s="0" t="n">
        <v>8995.86346720522</v>
      </c>
      <c r="O496" s="0" t="n">
        <v>9593.21912831479</v>
      </c>
    </row>
    <row r="497" customFormat="false" ht="15" hidden="false" customHeight="false" outlineLevel="0" collapsed="false">
      <c r="A497" s="0" t="n">
        <v>496</v>
      </c>
      <c r="B497" s="0" t="n">
        <v>9481.19431316408</v>
      </c>
      <c r="C497" s="0" t="n">
        <v>9239.63445766497</v>
      </c>
      <c r="D497" s="0" t="n">
        <v>9440.93405391829</v>
      </c>
      <c r="E497" s="0" t="n">
        <v>9707.84594160479</v>
      </c>
      <c r="F497" s="0" t="n">
        <v>10307.838331632</v>
      </c>
      <c r="G497" s="0" t="n">
        <v>10733.1749768194</v>
      </c>
      <c r="H497" s="0" t="n">
        <v>10704.1047312974</v>
      </c>
      <c r="I497" s="0" t="n">
        <v>10884.8801177227</v>
      </c>
      <c r="J497" s="0" t="n">
        <v>11028.2580032371</v>
      </c>
      <c r="K497" s="0" t="n">
        <v>11341.1764192515</v>
      </c>
      <c r="L497" s="0" t="n">
        <v>9218.86881767418</v>
      </c>
      <c r="M497" s="0" t="n">
        <v>9265.62147601412</v>
      </c>
      <c r="N497" s="0" t="n">
        <v>9537.3667030575</v>
      </c>
      <c r="O497" s="0" t="n">
        <v>9965.63844093939</v>
      </c>
    </row>
    <row r="498" customFormat="false" ht="15" hidden="false" customHeight="false" outlineLevel="0" collapsed="false">
      <c r="A498" s="0" t="n">
        <v>497</v>
      </c>
      <c r="B498" s="0" t="n">
        <v>9496.30450343914</v>
      </c>
      <c r="C498" s="0" t="n">
        <v>9361.96946251692</v>
      </c>
      <c r="D498" s="0" t="n">
        <v>9582.42481809006</v>
      </c>
      <c r="E498" s="0" t="n">
        <v>9840.49751897055</v>
      </c>
      <c r="F498" s="0" t="n">
        <v>10350.0381140854</v>
      </c>
      <c r="G498" s="0" t="n">
        <v>10819.4759681499</v>
      </c>
      <c r="H498" s="0" t="n">
        <v>10909.1824564606</v>
      </c>
      <c r="I498" s="0" t="n">
        <v>11132.7247622191</v>
      </c>
      <c r="J498" s="0" t="n">
        <v>11250.4567742439</v>
      </c>
      <c r="K498" s="0" t="n">
        <v>11457.190697959</v>
      </c>
      <c r="L498" s="0" t="n">
        <v>9461.13728786575</v>
      </c>
      <c r="M498" s="0" t="n">
        <v>9581.77896311014</v>
      </c>
      <c r="N498" s="0" t="n">
        <v>9855.84874188467</v>
      </c>
      <c r="O498" s="0" t="n">
        <v>10226.1863058957</v>
      </c>
    </row>
    <row r="499" customFormat="false" ht="15" hidden="false" customHeight="false" outlineLevel="0" collapsed="false">
      <c r="A499" s="0" t="n">
        <v>498</v>
      </c>
      <c r="B499" s="0" t="n">
        <v>9540.63482444962</v>
      </c>
      <c r="C499" s="0" t="n">
        <v>9429.2019144811</v>
      </c>
      <c r="D499" s="0" t="n">
        <v>9658.44933537316</v>
      </c>
      <c r="E499" s="0" t="n">
        <v>9916.45104855683</v>
      </c>
      <c r="F499" s="0" t="n">
        <v>10378.9605218643</v>
      </c>
      <c r="G499" s="0" t="n">
        <v>10902.9709192606</v>
      </c>
      <c r="H499" s="0" t="n">
        <v>11035.9180267204</v>
      </c>
      <c r="I499" s="0" t="n">
        <v>11261.5435508645</v>
      </c>
      <c r="J499" s="0" t="n">
        <v>11345.6768238428</v>
      </c>
      <c r="K499" s="0" t="n">
        <v>11500.0390437831</v>
      </c>
      <c r="L499" s="0" t="n">
        <v>9605.7803093206</v>
      </c>
      <c r="M499" s="0" t="n">
        <v>9725.65386281682</v>
      </c>
      <c r="N499" s="0" t="n">
        <v>10001.9221332643</v>
      </c>
      <c r="O499" s="0" t="n">
        <v>10339.577285622</v>
      </c>
    </row>
    <row r="500" customFormat="false" ht="15" hidden="false" customHeight="false" outlineLevel="0" collapsed="false">
      <c r="A500" s="0" t="n">
        <v>499</v>
      </c>
      <c r="B500" s="0" t="n">
        <v>4498.8160089562</v>
      </c>
      <c r="C500" s="0" t="n">
        <v>4232.78740230481</v>
      </c>
      <c r="D500" s="0" t="n">
        <v>4648.64840366899</v>
      </c>
      <c r="E500" s="0" t="n">
        <v>4848.19979384993</v>
      </c>
      <c r="F500" s="0" t="n">
        <v>4820.1559919531</v>
      </c>
      <c r="G500" s="0" t="n">
        <v>4019.0943402329</v>
      </c>
      <c r="H500" s="0" t="n">
        <v>4448.51233030491</v>
      </c>
      <c r="I500" s="0" t="n">
        <v>4962.3769802872</v>
      </c>
      <c r="J500" s="0" t="n">
        <v>5006.22746515207</v>
      </c>
      <c r="K500" s="0" t="n">
        <v>5108.25918665791</v>
      </c>
      <c r="L500" s="0" t="n">
        <v>3890.27995001111</v>
      </c>
      <c r="M500" s="0" t="n">
        <v>4097.0872445194</v>
      </c>
      <c r="N500" s="0" t="n">
        <v>3693.4237172389</v>
      </c>
      <c r="O500" s="0" t="n">
        <v>4647.84257499077</v>
      </c>
    </row>
    <row r="501" customFormat="false" ht="15" hidden="false" customHeight="false" outlineLevel="0" collapsed="false">
      <c r="A501" s="0" t="n">
        <v>500</v>
      </c>
      <c r="B501" s="0" t="n">
        <v>9524.15295914373</v>
      </c>
      <c r="C501" s="0" t="n">
        <v>9528.17658805533</v>
      </c>
      <c r="D501" s="0" t="n">
        <v>9775.57299226779</v>
      </c>
      <c r="E501" s="0" t="n">
        <v>9978.50158022433</v>
      </c>
      <c r="F501" s="0" t="n">
        <v>10329.4248152632</v>
      </c>
      <c r="G501" s="0" t="n">
        <v>11137.6626216403</v>
      </c>
      <c r="H501" s="0" t="n">
        <v>11363.855995213</v>
      </c>
      <c r="I501" s="0" t="n">
        <v>11577.9803610365</v>
      </c>
      <c r="J501" s="0" t="n">
        <v>11593.1307664876</v>
      </c>
      <c r="K501" s="0" t="n">
        <v>11632.823770733</v>
      </c>
      <c r="L501" s="0" t="n">
        <v>9901.1945816747</v>
      </c>
      <c r="M501" s="0" t="n">
        <v>10033.2709232245</v>
      </c>
      <c r="N501" s="0" t="n">
        <v>10270.6961311024</v>
      </c>
      <c r="O501" s="0" t="n">
        <v>10573.4196631418</v>
      </c>
    </row>
    <row r="502" customFormat="false" ht="15" hidden="false" customHeight="false" outlineLevel="0" collapsed="false">
      <c r="A502" s="0" t="n">
        <v>501</v>
      </c>
      <c r="B502" s="0" t="n">
        <v>9537.58234104447</v>
      </c>
      <c r="C502" s="0" t="n">
        <v>9584.1507637198</v>
      </c>
      <c r="D502" s="0" t="n">
        <v>9846.32002504209</v>
      </c>
      <c r="E502" s="0" t="n">
        <v>10012.4102035117</v>
      </c>
      <c r="F502" s="0" t="n">
        <v>10224.7404621465</v>
      </c>
      <c r="G502" s="0" t="n">
        <v>11395.4413789932</v>
      </c>
      <c r="H502" s="0" t="n">
        <v>11662.0585786511</v>
      </c>
      <c r="I502" s="0" t="n">
        <v>11828.8703456983</v>
      </c>
      <c r="J502" s="0" t="n">
        <v>11776.0024185383</v>
      </c>
      <c r="K502" s="0" t="n">
        <v>11739.5545679026</v>
      </c>
      <c r="L502" s="0" t="n">
        <v>10116.5929799247</v>
      </c>
      <c r="M502" s="0" t="n">
        <v>10257.8560106883</v>
      </c>
      <c r="N502" s="0" t="n">
        <v>10441.3421305203</v>
      </c>
      <c r="O502" s="0" t="n">
        <v>10718.6013649699</v>
      </c>
    </row>
    <row r="503" customFormat="false" ht="15" hidden="false" customHeight="false" outlineLevel="0" collapsed="false">
      <c r="A503" s="0" t="n">
        <v>502</v>
      </c>
      <c r="B503" s="0" t="n">
        <v>9925.06827774161</v>
      </c>
      <c r="C503" s="0" t="n">
        <v>9899.14995221462</v>
      </c>
      <c r="D503" s="0" t="n">
        <v>10167.4006070433</v>
      </c>
      <c r="E503" s="0" t="n">
        <v>10280.799122536</v>
      </c>
      <c r="F503" s="0" t="n">
        <v>10193.2055772751</v>
      </c>
      <c r="G503" s="0" t="n">
        <v>12300.5791047153</v>
      </c>
      <c r="H503" s="0" t="n">
        <v>12347.3036945849</v>
      </c>
      <c r="I503" s="0" t="n">
        <v>12368.8040612551</v>
      </c>
      <c r="J503" s="0" t="n">
        <v>12160.1532431995</v>
      </c>
      <c r="K503" s="0" t="n">
        <v>11602.3456390262</v>
      </c>
      <c r="L503" s="0" t="n">
        <v>10676.0067651733</v>
      </c>
      <c r="M503" s="0" t="n">
        <v>10881.2467851341</v>
      </c>
      <c r="N503" s="0" t="n">
        <v>11000.572149633</v>
      </c>
      <c r="O503" s="0" t="n">
        <v>11194.0325589734</v>
      </c>
    </row>
    <row r="504" customFormat="false" ht="15" hidden="false" customHeight="false" outlineLevel="0" collapsed="false">
      <c r="A504" s="0" t="n">
        <v>503</v>
      </c>
      <c r="B504" s="0" t="n">
        <v>9763.43259319132</v>
      </c>
      <c r="C504" s="0" t="n">
        <v>10056.4524944369</v>
      </c>
      <c r="D504" s="0" t="n">
        <v>10097.0341044416</v>
      </c>
      <c r="E504" s="0" t="n">
        <v>10033.0993924722</v>
      </c>
      <c r="F504" s="0" t="n">
        <v>10314.6224223064</v>
      </c>
      <c r="G504" s="0" t="n">
        <v>12397.6597435095</v>
      </c>
      <c r="H504" s="0" t="n">
        <v>12631.4079901701</v>
      </c>
      <c r="I504" s="0" t="n">
        <v>12573.9035726324</v>
      </c>
      <c r="J504" s="0" t="n">
        <v>12246.4402411722</v>
      </c>
      <c r="K504" s="0" t="n">
        <v>11237.1531215022</v>
      </c>
      <c r="L504" s="0" t="n">
        <v>10860.8168208443</v>
      </c>
      <c r="M504" s="0" t="n">
        <v>11100.6017534661</v>
      </c>
      <c r="N504" s="0" t="n">
        <v>11240.413766902</v>
      </c>
      <c r="O504" s="0" t="n">
        <v>11310.1983776328</v>
      </c>
    </row>
    <row r="505" customFormat="false" ht="15" hidden="false" customHeight="false" outlineLevel="0" collapsed="false">
      <c r="A505" s="0" t="n">
        <v>504</v>
      </c>
      <c r="B505" s="0" t="n">
        <v>9607.35161518687</v>
      </c>
      <c r="C505" s="0" t="n">
        <v>9975.17749709507</v>
      </c>
      <c r="D505" s="0" t="n">
        <v>10170.3138972367</v>
      </c>
      <c r="E505" s="0" t="n">
        <v>10015.2112230831</v>
      </c>
      <c r="F505" s="0" t="n">
        <v>10128.6561520846</v>
      </c>
      <c r="G505" s="0" t="n">
        <v>12436.6388802901</v>
      </c>
      <c r="H505" s="0" t="n">
        <v>12681.9303393825</v>
      </c>
      <c r="I505" s="0" t="n">
        <v>12436.1238557115</v>
      </c>
      <c r="J505" s="0" t="n">
        <v>11968.3118780105</v>
      </c>
      <c r="K505" s="0" t="n">
        <v>11343.6567904578</v>
      </c>
      <c r="L505" s="0" t="n">
        <v>10821.2601666076</v>
      </c>
      <c r="M505" s="0" t="n">
        <v>10998.660392938</v>
      </c>
      <c r="N505" s="0" t="n">
        <v>11126.1966492189</v>
      </c>
      <c r="O505" s="0" t="n">
        <v>11134.7994320724</v>
      </c>
    </row>
    <row r="506" customFormat="false" ht="15" hidden="false" customHeight="false" outlineLevel="0" collapsed="false">
      <c r="A506" s="0" t="n">
        <v>505</v>
      </c>
      <c r="B506" s="0" t="n">
        <v>5167.90086572454</v>
      </c>
      <c r="C506" s="0" t="n">
        <v>5542.14511969179</v>
      </c>
      <c r="D506" s="0" t="n">
        <v>4646.05882866205</v>
      </c>
      <c r="E506" s="0" t="n">
        <v>4454.8823953494</v>
      </c>
      <c r="F506" s="0" t="n">
        <v>4662.21910432313</v>
      </c>
      <c r="G506" s="0" t="n">
        <v>5496.58087503253</v>
      </c>
      <c r="H506" s="0" t="n">
        <v>6515.751726202</v>
      </c>
      <c r="I506" s="0" t="n">
        <v>5683.0062401646</v>
      </c>
      <c r="J506" s="0" t="n">
        <v>5431.45686986073</v>
      </c>
      <c r="K506" s="0" t="n">
        <v>5528.26530065144</v>
      </c>
      <c r="L506" s="0" t="n">
        <v>6146.4528419618</v>
      </c>
      <c r="M506" s="0" t="n">
        <v>5427.27538945019</v>
      </c>
      <c r="N506" s="0" t="n">
        <v>4352.76889932921</v>
      </c>
      <c r="O506" s="0" t="n">
        <v>3984.19565295843</v>
      </c>
      <c r="P506" s="0" t="n">
        <v>4239.49122259189</v>
      </c>
    </row>
    <row r="507" customFormat="false" ht="15" hidden="false" customHeight="false" outlineLevel="0" collapsed="false">
      <c r="A507" s="0" t="n">
        <v>506</v>
      </c>
      <c r="B507" s="0" t="n">
        <v>5204.26608330165</v>
      </c>
      <c r="C507" s="0" t="n">
        <v>5429.0558869487</v>
      </c>
      <c r="D507" s="0" t="n">
        <v>4792.37906380092</v>
      </c>
      <c r="E507" s="0" t="n">
        <v>4675.40624498457</v>
      </c>
      <c r="F507" s="0" t="n">
        <v>4789.90574896001</v>
      </c>
      <c r="G507" s="0" t="n">
        <v>5358.51657465107</v>
      </c>
      <c r="H507" s="0" t="n">
        <v>6503.09762048848</v>
      </c>
      <c r="I507" s="0" t="n">
        <v>5905.72314765379</v>
      </c>
      <c r="J507" s="0" t="n">
        <v>5729.36381348414</v>
      </c>
      <c r="K507" s="0" t="n">
        <v>5726.37927668683</v>
      </c>
      <c r="L507" s="0" t="n">
        <v>6073.77639965268</v>
      </c>
      <c r="M507" s="0" t="n">
        <v>5530.84707489234</v>
      </c>
      <c r="N507" s="0" t="n">
        <v>4772.20402626344</v>
      </c>
      <c r="O507" s="0" t="n">
        <v>4547.0490872006</v>
      </c>
      <c r="P507" s="0" t="n">
        <v>4616.00585346344</v>
      </c>
    </row>
    <row r="508" customFormat="false" ht="15" hidden="false" customHeight="false" outlineLevel="0" collapsed="false">
      <c r="A508" s="0" t="n">
        <v>507</v>
      </c>
      <c r="B508" s="0" t="n">
        <v>5220.15135972155</v>
      </c>
      <c r="C508" s="0" t="n">
        <v>5377.01169052811</v>
      </c>
      <c r="D508" s="0" t="n">
        <v>4884.08928500332</v>
      </c>
      <c r="E508" s="0" t="n">
        <v>4787.89420203192</v>
      </c>
      <c r="F508" s="0" t="n">
        <v>4852.54983604966</v>
      </c>
      <c r="G508" s="0" t="n">
        <v>5260.62163164087</v>
      </c>
      <c r="H508" s="0" t="n">
        <v>6555.31344319145</v>
      </c>
      <c r="I508" s="0" t="n">
        <v>6081.04990429855</v>
      </c>
      <c r="J508" s="0" t="n">
        <v>5924.82385545679</v>
      </c>
      <c r="K508" s="0" t="n">
        <v>5863.95420162786</v>
      </c>
      <c r="L508" s="0" t="n">
        <v>6031.27378146141</v>
      </c>
      <c r="M508" s="0" t="n">
        <v>5631.98768201905</v>
      </c>
      <c r="N508" s="0" t="n">
        <v>5036.1083178059</v>
      </c>
      <c r="O508" s="0" t="n">
        <v>4854.21164350432</v>
      </c>
      <c r="P508" s="0" t="n">
        <v>4832.96172216521</v>
      </c>
    </row>
    <row r="509" customFormat="false" ht="15" hidden="false" customHeight="false" outlineLevel="0" collapsed="false">
      <c r="A509" s="0" t="n">
        <v>508</v>
      </c>
      <c r="B509" s="0" t="n">
        <v>5215.22113687135</v>
      </c>
      <c r="C509" s="0" t="n">
        <v>5356.65464147224</v>
      </c>
      <c r="D509" s="0" t="n">
        <v>4942.09668892827</v>
      </c>
      <c r="E509" s="0" t="n">
        <v>4840.40564210923</v>
      </c>
      <c r="F509" s="0" t="n">
        <v>4876.01013233441</v>
      </c>
      <c r="G509" s="0" t="n">
        <v>5173.62484384615</v>
      </c>
      <c r="H509" s="0" t="n">
        <v>6649.83985381108</v>
      </c>
      <c r="I509" s="0" t="n">
        <v>6234.41159521646</v>
      </c>
      <c r="J509" s="0" t="n">
        <v>6076.43819428035</v>
      </c>
      <c r="K509" s="0" t="n">
        <v>5954.0814765352</v>
      </c>
      <c r="L509" s="0" t="n">
        <v>5977.58860051464</v>
      </c>
      <c r="M509" s="0" t="n">
        <v>5722.9994134166</v>
      </c>
      <c r="N509" s="0" t="n">
        <v>5213.62293408835</v>
      </c>
      <c r="O509" s="0" t="n">
        <v>5027.31499334243</v>
      </c>
      <c r="P509" s="0" t="n">
        <v>4956.57749204498</v>
      </c>
    </row>
    <row r="510" customFormat="false" ht="15" hidden="false" customHeight="false" outlineLevel="0" collapsed="false">
      <c r="A510" s="0" t="n">
        <v>509</v>
      </c>
      <c r="B510" s="0" t="n">
        <v>5049.99789277833</v>
      </c>
      <c r="C510" s="0" t="n">
        <v>5402.50911730182</v>
      </c>
      <c r="D510" s="0" t="n">
        <v>4952.04191298247</v>
      </c>
      <c r="E510" s="0" t="n">
        <v>4780.83371930278</v>
      </c>
      <c r="F510" s="0" t="n">
        <v>4742.13693829721</v>
      </c>
      <c r="G510" s="0" t="n">
        <v>4934.88909525533</v>
      </c>
      <c r="H510" s="0" t="n">
        <v>6912.6803417093</v>
      </c>
      <c r="I510" s="0" t="n">
        <v>6444.5188378684</v>
      </c>
      <c r="J510" s="0" t="n">
        <v>6194.89309566225</v>
      </c>
      <c r="K510" s="0" t="n">
        <v>5921.32930689524</v>
      </c>
      <c r="L510" s="0" t="n">
        <v>5778.60953982878</v>
      </c>
      <c r="M510" s="0" t="n">
        <v>5910.44143574194</v>
      </c>
      <c r="N510" s="0" t="n">
        <v>5366.5147139016</v>
      </c>
      <c r="O510" s="0" t="n">
        <v>5086.21834122497</v>
      </c>
      <c r="P510" s="0" t="n">
        <v>4921.09943541273</v>
      </c>
    </row>
    <row r="511" customFormat="false" ht="15" hidden="false" customHeight="false" outlineLevel="0" collapsed="false">
      <c r="A511" s="0" t="n">
        <v>510</v>
      </c>
      <c r="B511" s="0" t="n">
        <v>5169.7361004543</v>
      </c>
      <c r="C511" s="0" t="n">
        <v>5356.51597408282</v>
      </c>
      <c r="D511" s="0" t="n">
        <v>4982.82537314908</v>
      </c>
      <c r="E511" s="0" t="n">
        <v>4854.04502322306</v>
      </c>
      <c r="F511" s="0" t="n">
        <v>4845.25217461909</v>
      </c>
      <c r="G511" s="0" t="n">
        <v>5044.4827944122</v>
      </c>
      <c r="H511" s="0" t="n">
        <v>6861.22974559166</v>
      </c>
      <c r="I511" s="0" t="n">
        <v>6473.1740281353</v>
      </c>
      <c r="J511" s="0" t="n">
        <v>6278.24562638518</v>
      </c>
      <c r="K511" s="0" t="n">
        <v>6010.65909047637</v>
      </c>
      <c r="L511" s="0" t="n">
        <v>5842.02879066072</v>
      </c>
      <c r="M511" s="0" t="n">
        <v>5859.85715295315</v>
      </c>
      <c r="N511" s="0" t="n">
        <v>5393.40418241482</v>
      </c>
      <c r="O511" s="0" t="n">
        <v>5161.4604151832</v>
      </c>
      <c r="P511" s="0" t="n">
        <v>5038.2693742575</v>
      </c>
    </row>
    <row r="512" customFormat="false" ht="15" hidden="false" customHeight="false" outlineLevel="0" collapsed="false">
      <c r="A512" s="0" t="n">
        <v>511</v>
      </c>
      <c r="B512" s="0" t="n">
        <v>5149.68481600305</v>
      </c>
      <c r="C512" s="0" t="n">
        <v>5361.21756293618</v>
      </c>
      <c r="D512" s="0" t="n">
        <v>4991.96904313426</v>
      </c>
      <c r="E512" s="0" t="n">
        <v>4850.01261659965</v>
      </c>
      <c r="F512" s="0" t="n">
        <v>4829.3622113224</v>
      </c>
      <c r="G512" s="0" t="n">
        <v>5000.52764840038</v>
      </c>
      <c r="H512" s="0" t="n">
        <v>6948.61063466638</v>
      </c>
      <c r="I512" s="0" t="n">
        <v>6565.91498843219</v>
      </c>
      <c r="J512" s="0" t="n">
        <v>6337.84563874858</v>
      </c>
      <c r="K512" s="0" t="n">
        <v>6002.53061555789</v>
      </c>
      <c r="L512" s="0" t="n">
        <v>5789.02781115044</v>
      </c>
      <c r="M512" s="0" t="n">
        <v>5902.6771098974</v>
      </c>
      <c r="N512" s="0" t="n">
        <v>5442.93572267989</v>
      </c>
      <c r="O512" s="0" t="n">
        <v>5189.94026609168</v>
      </c>
      <c r="P512" s="0" t="n">
        <v>5044.9649359574</v>
      </c>
    </row>
    <row r="513" customFormat="false" ht="15" hidden="false" customHeight="false" outlineLevel="0" collapsed="false">
      <c r="A513" s="0" t="n">
        <v>512</v>
      </c>
      <c r="B513" s="0" t="n">
        <v>5102.60233434993</v>
      </c>
      <c r="C513" s="0" t="n">
        <v>5374.34803817162</v>
      </c>
      <c r="D513" s="0" t="n">
        <v>5007.16496668781</v>
      </c>
      <c r="E513" s="0" t="n">
        <v>4838.1384695075</v>
      </c>
      <c r="F513" s="0" t="n">
        <v>4784.75171547716</v>
      </c>
      <c r="G513" s="0" t="n">
        <v>4912.36396791956</v>
      </c>
      <c r="H513" s="0" t="n">
        <v>7140.20464188023</v>
      </c>
      <c r="I513" s="0" t="n">
        <v>6743.62924780167</v>
      </c>
      <c r="J513" s="0" t="n">
        <v>6440.93251219623</v>
      </c>
      <c r="K513" s="0" t="n">
        <v>5971.40527600108</v>
      </c>
      <c r="L513" s="0" t="n">
        <v>5671.50475813013</v>
      </c>
      <c r="M513" s="0" t="n">
        <v>5983.30928561235</v>
      </c>
      <c r="N513" s="0" t="n">
        <v>5527.87275729457</v>
      </c>
      <c r="O513" s="0" t="n">
        <v>5232.54753990541</v>
      </c>
      <c r="P513" s="0" t="n">
        <v>5052.71935079347</v>
      </c>
    </row>
    <row r="514" customFormat="false" ht="15" hidden="false" customHeight="false" outlineLevel="0" collapsed="false">
      <c r="A514" s="0" t="n">
        <v>513</v>
      </c>
      <c r="B514" s="0" t="n">
        <v>5041.49616828575</v>
      </c>
      <c r="C514" s="0" t="n">
        <v>5395.85346264974</v>
      </c>
      <c r="D514" s="0" t="n">
        <v>5011.41514300149</v>
      </c>
      <c r="E514" s="0" t="n">
        <v>4818.23844309839</v>
      </c>
      <c r="F514" s="0" t="n">
        <v>4732.49795548921</v>
      </c>
      <c r="G514" s="0" t="n">
        <v>4820.44426341733</v>
      </c>
      <c r="H514" s="0" t="n">
        <v>7355.38816361043</v>
      </c>
      <c r="I514" s="0" t="n">
        <v>6944.31518678446</v>
      </c>
      <c r="J514" s="0" t="n">
        <v>6529.00715435218</v>
      </c>
      <c r="K514" s="0" t="n">
        <v>5904.02752081352</v>
      </c>
      <c r="L514" s="0" t="n">
        <v>5553.66077555979</v>
      </c>
      <c r="M514" s="0" t="n">
        <v>6070.36001338047</v>
      </c>
      <c r="N514" s="0" t="n">
        <v>5599.65033057182</v>
      </c>
      <c r="O514" s="0" t="n">
        <v>5263.34128533409</v>
      </c>
      <c r="P514" s="0" t="n">
        <v>5040.91518410669</v>
      </c>
    </row>
    <row r="515" customFormat="false" ht="15" hidden="false" customHeight="false" outlineLevel="0" collapsed="false">
      <c r="A515" s="0" t="n">
        <v>514</v>
      </c>
      <c r="B515" s="0" t="n">
        <v>4904.10770757608</v>
      </c>
      <c r="C515" s="0" t="n">
        <v>5346.47111126212</v>
      </c>
      <c r="D515" s="0" t="n">
        <v>5032.43523887867</v>
      </c>
      <c r="E515" s="0" t="n">
        <v>4774.02649962712</v>
      </c>
      <c r="F515" s="0" t="n">
        <v>4620.42498154558</v>
      </c>
      <c r="G515" s="0" t="n">
        <v>4631.16028733752</v>
      </c>
      <c r="H515" s="0" t="n">
        <v>7860.01347310484</v>
      </c>
      <c r="I515" s="0" t="n">
        <v>7386.39596953257</v>
      </c>
      <c r="J515" s="0" t="n">
        <v>6608.07709802925</v>
      </c>
      <c r="K515" s="0" t="n">
        <v>5727.26807474863</v>
      </c>
      <c r="L515" s="0" t="n">
        <v>5317.72542374089</v>
      </c>
      <c r="M515" s="0" t="n">
        <v>6275.93204088641</v>
      </c>
      <c r="N515" s="0" t="n">
        <v>5729.85285029904</v>
      </c>
      <c r="O515" s="0" t="n">
        <v>5296.58947454691</v>
      </c>
      <c r="P515" s="0" t="n">
        <v>4987.50179699382</v>
      </c>
    </row>
    <row r="516" customFormat="false" ht="15" hidden="false" customHeight="false" outlineLevel="0" collapsed="false">
      <c r="A516" s="0" t="n">
        <v>515</v>
      </c>
      <c r="B516" s="0" t="n">
        <v>4749.33523673112</v>
      </c>
      <c r="C516" s="0" t="n">
        <v>5140.0767599798</v>
      </c>
      <c r="D516" s="0" t="n">
        <v>5051.85613166982</v>
      </c>
      <c r="E516" s="0" t="n">
        <v>4708.76481166451</v>
      </c>
      <c r="F516" s="0" t="n">
        <v>4490.41439779784</v>
      </c>
      <c r="G516" s="0" t="n">
        <v>4420.81135645805</v>
      </c>
      <c r="H516" s="0" t="n">
        <v>8505.71836675656</v>
      </c>
      <c r="I516" s="0" t="n">
        <v>7876.68338011921</v>
      </c>
      <c r="J516" s="0" t="n">
        <v>6535.77313421973</v>
      </c>
      <c r="K516" s="0" t="n">
        <v>5531.40490569111</v>
      </c>
      <c r="L516" s="0" t="n">
        <v>5069.85444267346</v>
      </c>
      <c r="M516" s="0" t="n">
        <v>6406.24727379878</v>
      </c>
      <c r="N516" s="0" t="n">
        <v>5846.74958215298</v>
      </c>
      <c r="O516" s="0" t="n">
        <v>5293.31556829921</v>
      </c>
      <c r="P516" s="0" t="n">
        <v>4910.96720485753</v>
      </c>
    </row>
    <row r="517" customFormat="false" ht="15" hidden="false" customHeight="false" outlineLevel="0" collapsed="false">
      <c r="A517" s="0" t="n">
        <v>516</v>
      </c>
      <c r="B517" s="0" t="n">
        <v>4668.81372112722</v>
      </c>
      <c r="C517" s="0" t="n">
        <v>5077.8749222102</v>
      </c>
      <c r="D517" s="0" t="n">
        <v>5062.02450353454</v>
      </c>
      <c r="E517" s="0" t="n">
        <v>4666.33495736216</v>
      </c>
      <c r="F517" s="0" t="n">
        <v>4424.92687546685</v>
      </c>
      <c r="G517" s="0" t="n">
        <v>4320.09050681792</v>
      </c>
      <c r="H517" s="0" t="n">
        <v>8858.55697424322</v>
      </c>
      <c r="I517" s="0" t="n">
        <v>8106.6855183042</v>
      </c>
      <c r="J517" s="0" t="n">
        <v>6471.09126443994</v>
      </c>
      <c r="K517" s="0" t="n">
        <v>5443.43575398673</v>
      </c>
      <c r="L517" s="0" t="n">
        <v>4947.72526806989</v>
      </c>
      <c r="M517" s="0" t="n">
        <v>6284.87117116966</v>
      </c>
      <c r="N517" s="0" t="n">
        <v>5884.88946476715</v>
      </c>
      <c r="O517" s="0" t="n">
        <v>5274.77150365219</v>
      </c>
      <c r="P517" s="0" t="n">
        <v>4877.53062841721</v>
      </c>
    </row>
    <row r="518" customFormat="false" ht="15" hidden="false" customHeight="false" outlineLevel="0" collapsed="false">
      <c r="A518" s="0" t="n">
        <v>517</v>
      </c>
      <c r="B518" s="0" t="n">
        <v>7619.62869423953</v>
      </c>
      <c r="C518" s="0" t="n">
        <v>7890.03954711464</v>
      </c>
      <c r="D518" s="0" t="n">
        <v>6866.04088180846</v>
      </c>
      <c r="E518" s="0" t="n">
        <v>6688.9340440114</v>
      </c>
      <c r="F518" s="0" t="n">
        <v>7021.27798737537</v>
      </c>
      <c r="G518" s="0" t="n">
        <v>8121.79911610125</v>
      </c>
      <c r="H518" s="0" t="n">
        <v>8726.88467594428</v>
      </c>
      <c r="I518" s="0" t="n">
        <v>7803.66780493812</v>
      </c>
      <c r="J518" s="0" t="n">
        <v>7582.35970953643</v>
      </c>
      <c r="K518" s="0" t="n">
        <v>7796.77394303726</v>
      </c>
      <c r="L518" s="0" t="n">
        <v>8671.31794163689</v>
      </c>
      <c r="M518" s="0" t="n">
        <v>7535.85044822311</v>
      </c>
      <c r="N518" s="0" t="n">
        <v>6282.61522901064</v>
      </c>
      <c r="O518" s="0" t="n">
        <v>5903.90457566549</v>
      </c>
      <c r="P518" s="0" t="n">
        <v>6344.59426234801</v>
      </c>
    </row>
    <row r="519" customFormat="false" ht="15" hidden="false" customHeight="false" outlineLevel="0" collapsed="false">
      <c r="A519" s="0" t="n">
        <v>518</v>
      </c>
      <c r="B519" s="0" t="n">
        <v>7773.16391400506</v>
      </c>
      <c r="C519" s="0" t="n">
        <v>7816.79552160892</v>
      </c>
      <c r="D519" s="0" t="n">
        <v>7138.87716934765</v>
      </c>
      <c r="E519" s="0" t="n">
        <v>7088.28182330699</v>
      </c>
      <c r="F519" s="0" t="n">
        <v>7298.68323511083</v>
      </c>
      <c r="G519" s="0" t="n">
        <v>8059.37839673429</v>
      </c>
      <c r="H519" s="0" t="n">
        <v>8732.63923441185</v>
      </c>
      <c r="I519" s="0" t="n">
        <v>8135.04326634901</v>
      </c>
      <c r="J519" s="0" t="n">
        <v>8040.53886751819</v>
      </c>
      <c r="K519" s="0" t="n">
        <v>8146.53249870029</v>
      </c>
      <c r="L519" s="0" t="n">
        <v>8690.37695643334</v>
      </c>
      <c r="M519" s="0" t="n">
        <v>7714.86448071665</v>
      </c>
      <c r="N519" s="0" t="n">
        <v>6892.18845449309</v>
      </c>
      <c r="O519" s="0" t="n">
        <v>6743.2158773272</v>
      </c>
      <c r="P519" s="0" t="n">
        <v>6936.0441780211</v>
      </c>
    </row>
    <row r="520" customFormat="false" ht="15" hidden="false" customHeight="false" outlineLevel="0" collapsed="false">
      <c r="A520" s="0" t="n">
        <v>519</v>
      </c>
      <c r="B520" s="0" t="n">
        <v>7883.0099422433</v>
      </c>
      <c r="C520" s="0" t="n">
        <v>7793.63557748069</v>
      </c>
      <c r="D520" s="0" t="n">
        <v>7315.17014553387</v>
      </c>
      <c r="E520" s="0" t="n">
        <v>7306.81435241875</v>
      </c>
      <c r="F520" s="0" t="n">
        <v>7462.88014253869</v>
      </c>
      <c r="G520" s="0" t="n">
        <v>8024.65330557286</v>
      </c>
      <c r="H520" s="0" t="n">
        <v>8792.28663435587</v>
      </c>
      <c r="I520" s="0" t="n">
        <v>8377.67361585748</v>
      </c>
      <c r="J520" s="0" t="n">
        <v>8333.12357337865</v>
      </c>
      <c r="K520" s="0" t="n">
        <v>8389.00113425648</v>
      </c>
      <c r="L520" s="0" t="n">
        <v>8729.80835533196</v>
      </c>
      <c r="M520" s="0" t="n">
        <v>7865.63951609303</v>
      </c>
      <c r="N520" s="0" t="n">
        <v>7276.72297619547</v>
      </c>
      <c r="O520" s="0" t="n">
        <v>7211.21024804576</v>
      </c>
      <c r="P520" s="0" t="n">
        <v>7297.28553300101</v>
      </c>
    </row>
    <row r="521" customFormat="false" ht="15" hidden="false" customHeight="false" outlineLevel="0" collapsed="false">
      <c r="A521" s="0" t="n">
        <v>520</v>
      </c>
      <c r="B521" s="0" t="n">
        <v>7955.6652821048</v>
      </c>
      <c r="C521" s="0" t="n">
        <v>7786.80736117692</v>
      </c>
      <c r="D521" s="0" t="n">
        <v>7428.40040497802</v>
      </c>
      <c r="E521" s="0" t="n">
        <v>7426.92336513441</v>
      </c>
      <c r="F521" s="0" t="n">
        <v>7558.81468580572</v>
      </c>
      <c r="G521" s="0" t="n">
        <v>7987.14032182452</v>
      </c>
      <c r="H521" s="0" t="n">
        <v>8877.79607011498</v>
      </c>
      <c r="I521" s="0" t="n">
        <v>8571.26309333869</v>
      </c>
      <c r="J521" s="0" t="n">
        <v>8552.14208828972</v>
      </c>
      <c r="K521" s="0" t="n">
        <v>8567.66039547221</v>
      </c>
      <c r="L521" s="0" t="n">
        <v>8753.80243881675</v>
      </c>
      <c r="M521" s="0" t="n">
        <v>7987.94762123597</v>
      </c>
      <c r="N521" s="0" t="n">
        <v>7536.27955242617</v>
      </c>
      <c r="O521" s="0" t="n">
        <v>7485.07607465603</v>
      </c>
      <c r="P521" s="0" t="n">
        <v>7526.28994623319</v>
      </c>
    </row>
    <row r="522" customFormat="false" ht="15" hidden="false" customHeight="false" outlineLevel="0" collapsed="false">
      <c r="A522" s="0" t="n">
        <v>521</v>
      </c>
      <c r="B522" s="0" t="n">
        <v>7532.57682641296</v>
      </c>
      <c r="C522" s="0" t="n">
        <v>8145.74406582267</v>
      </c>
      <c r="D522" s="0" t="n">
        <v>7538.54879157247</v>
      </c>
      <c r="E522" s="0" t="n">
        <v>7288.70311145267</v>
      </c>
      <c r="F522" s="0" t="n">
        <v>7194.43157501083</v>
      </c>
      <c r="G522" s="0" t="n">
        <v>7426.67383599853</v>
      </c>
      <c r="H522" s="0" t="n">
        <v>9706.16468274118</v>
      </c>
      <c r="I522" s="0" t="n">
        <v>9119.73884536812</v>
      </c>
      <c r="J522" s="0" t="n">
        <v>8814.61489049574</v>
      </c>
      <c r="K522" s="0" t="n">
        <v>8523.27045465299</v>
      </c>
      <c r="L522" s="0" t="n">
        <v>8429.91994155928</v>
      </c>
      <c r="M522" s="0" t="n">
        <v>8667.62068518169</v>
      </c>
      <c r="N522" s="0" t="n">
        <v>7975.17056867304</v>
      </c>
      <c r="O522" s="0" t="n">
        <v>7615.2957339137</v>
      </c>
      <c r="P522" s="0" t="n">
        <v>7371.48769777095</v>
      </c>
    </row>
    <row r="523" customFormat="false" ht="15" hidden="false" customHeight="false" outlineLevel="0" collapsed="false">
      <c r="A523" s="0" t="n">
        <v>522</v>
      </c>
      <c r="B523" s="0" t="n">
        <v>8002.63275832577</v>
      </c>
      <c r="C523" s="0" t="n">
        <v>7792.19267908773</v>
      </c>
      <c r="D523" s="0" t="n">
        <v>7510.65837775165</v>
      </c>
      <c r="E523" s="0" t="n">
        <v>7498.18614659859</v>
      </c>
      <c r="F523" s="0" t="n">
        <v>7595.04345618038</v>
      </c>
      <c r="G523" s="0" t="n">
        <v>7918.55194863536</v>
      </c>
      <c r="H523" s="0" t="n">
        <v>9068.7982557436</v>
      </c>
      <c r="I523" s="0" t="n">
        <v>8845.45130148073</v>
      </c>
      <c r="J523" s="0" t="n">
        <v>8829.32678481705</v>
      </c>
      <c r="K523" s="0" t="n">
        <v>8737.69679807516</v>
      </c>
      <c r="L523" s="0" t="n">
        <v>8724.1005627515</v>
      </c>
      <c r="M523" s="0" t="n">
        <v>8146.87062895745</v>
      </c>
      <c r="N523" s="0" t="n">
        <v>7790.62172846338</v>
      </c>
      <c r="O523" s="0" t="n">
        <v>7710.58433819349</v>
      </c>
      <c r="P523" s="0" t="n">
        <v>7717.68555868717</v>
      </c>
    </row>
    <row r="524" customFormat="false" ht="15" hidden="false" customHeight="false" outlineLevel="0" collapsed="false">
      <c r="A524" s="0" t="n">
        <v>523</v>
      </c>
      <c r="B524" s="0" t="n">
        <v>8011.22221210624</v>
      </c>
      <c r="C524" s="0" t="n">
        <v>7798.00885721258</v>
      </c>
      <c r="D524" s="0" t="n">
        <v>7530.25346245356</v>
      </c>
      <c r="E524" s="0" t="n">
        <v>7509.88887034437</v>
      </c>
      <c r="F524" s="0" t="n">
        <v>7598.90743347842</v>
      </c>
      <c r="G524" s="0" t="n">
        <v>7893.1761157543</v>
      </c>
      <c r="H524" s="0" t="n">
        <v>9144.69641685487</v>
      </c>
      <c r="I524" s="0" t="n">
        <v>8943.25204533118</v>
      </c>
      <c r="J524" s="0" t="n">
        <v>8909.24089730906</v>
      </c>
      <c r="K524" s="0" t="n">
        <v>8765.08079936167</v>
      </c>
      <c r="L524" s="0" t="n">
        <v>8706.00494860825</v>
      </c>
      <c r="M524" s="0" t="n">
        <v>8190.00782082707</v>
      </c>
      <c r="N524" s="0" t="n">
        <v>7856.81327807626</v>
      </c>
      <c r="O524" s="0" t="n">
        <v>7764.43405937324</v>
      </c>
      <c r="P524" s="0" t="n">
        <v>7752.50576049807</v>
      </c>
    </row>
    <row r="525" customFormat="false" ht="15" hidden="false" customHeight="false" outlineLevel="0" collapsed="false">
      <c r="A525" s="0" t="n">
        <v>524</v>
      </c>
      <c r="B525" s="0" t="n">
        <v>8011.60569651833</v>
      </c>
      <c r="C525" s="0" t="n">
        <v>7804.81470671274</v>
      </c>
      <c r="D525" s="0" t="n">
        <v>7556.92001752231</v>
      </c>
      <c r="E525" s="0" t="n">
        <v>7519.35385509173</v>
      </c>
      <c r="F525" s="0" t="n">
        <v>7581.72672804042</v>
      </c>
      <c r="G525" s="0" t="n">
        <v>7831.12725391414</v>
      </c>
      <c r="H525" s="0" t="n">
        <v>9315.71459676102</v>
      </c>
      <c r="I525" s="0" t="n">
        <v>9135.68210481836</v>
      </c>
      <c r="J525" s="0" t="n">
        <v>9059.48555763259</v>
      </c>
      <c r="K525" s="0" t="n">
        <v>8802.1524672806</v>
      </c>
      <c r="L525" s="0" t="n">
        <v>8647.20587655418</v>
      </c>
      <c r="M525" s="0" t="n">
        <v>8270.0064744814</v>
      </c>
      <c r="N525" s="0" t="n">
        <v>7970.55121976868</v>
      </c>
      <c r="O525" s="0" t="n">
        <v>7849.37299346251</v>
      </c>
      <c r="P525" s="0" t="n">
        <v>7813.5897937235</v>
      </c>
    </row>
    <row r="526" customFormat="false" ht="15" hidden="false" customHeight="false" outlineLevel="0" collapsed="false">
      <c r="A526" s="0" t="n">
        <v>525</v>
      </c>
      <c r="B526" s="0" t="n">
        <v>7986.73523514576</v>
      </c>
      <c r="C526" s="0" t="n">
        <v>7819.25963688806</v>
      </c>
      <c r="D526" s="0" t="n">
        <v>7563.61296647899</v>
      </c>
      <c r="E526" s="0" t="n">
        <v>7514.71122993332</v>
      </c>
      <c r="F526" s="0" t="n">
        <v>7549.83241599812</v>
      </c>
      <c r="G526" s="0" t="n">
        <v>7758.83699337268</v>
      </c>
      <c r="H526" s="0" t="n">
        <v>9504.24124097582</v>
      </c>
      <c r="I526" s="0" t="n">
        <v>9345.59812422332</v>
      </c>
      <c r="J526" s="0" t="n">
        <v>9192.33711150266</v>
      </c>
      <c r="K526" s="0" t="n">
        <v>8798.41951610778</v>
      </c>
      <c r="L526" s="0" t="n">
        <v>8582.91238306025</v>
      </c>
      <c r="M526" s="0" t="n">
        <v>8353.61054487968</v>
      </c>
      <c r="N526" s="0" t="n">
        <v>8061.71093151548</v>
      </c>
      <c r="O526" s="0" t="n">
        <v>7913.66230533571</v>
      </c>
      <c r="P526" s="0" t="n">
        <v>7843.65149476984</v>
      </c>
    </row>
    <row r="527" customFormat="false" ht="15" hidden="false" customHeight="false" outlineLevel="0" collapsed="false">
      <c r="A527" s="0" t="n">
        <v>526</v>
      </c>
      <c r="B527" s="0" t="n">
        <v>7901.54716107207</v>
      </c>
      <c r="C527" s="0" t="n">
        <v>7748.79037637619</v>
      </c>
      <c r="D527" s="0" t="n">
        <v>7585.54972139386</v>
      </c>
      <c r="E527" s="0" t="n">
        <v>7493.6332528088</v>
      </c>
      <c r="F527" s="0" t="n">
        <v>7467.47099294251</v>
      </c>
      <c r="G527" s="0" t="n">
        <v>7588.29036245378</v>
      </c>
      <c r="H527" s="0" t="n">
        <v>9932.11284625743</v>
      </c>
      <c r="I527" s="0" t="n">
        <v>9785.30349696596</v>
      </c>
      <c r="J527" s="0" t="n">
        <v>9374.37351841816</v>
      </c>
      <c r="K527" s="0" t="n">
        <v>8735.14249203636</v>
      </c>
      <c r="L527" s="0" t="n">
        <v>8429.19795865093</v>
      </c>
      <c r="M527" s="0" t="n">
        <v>8548.33895681462</v>
      </c>
      <c r="N527" s="0" t="n">
        <v>8220.45900440094</v>
      </c>
      <c r="O527" s="0" t="n">
        <v>8005.69625322765</v>
      </c>
      <c r="P527" s="0" t="n">
        <v>7851.08297456279</v>
      </c>
    </row>
    <row r="528" customFormat="false" ht="15" hidden="false" customHeight="false" outlineLevel="0" collapsed="false">
      <c r="A528" s="0" t="n">
        <v>527</v>
      </c>
      <c r="B528" s="0" t="n">
        <v>7767.68602368037</v>
      </c>
      <c r="C528" s="0" t="n">
        <v>7494.25501563185</v>
      </c>
      <c r="D528" s="0" t="n">
        <v>7590.50051950118</v>
      </c>
      <c r="E528" s="0" t="n">
        <v>7433.05325725919</v>
      </c>
      <c r="F528" s="0" t="n">
        <v>7339.32661462157</v>
      </c>
      <c r="G528" s="0" t="n">
        <v>7344.15422588434</v>
      </c>
      <c r="H528" s="0" t="n">
        <v>10486.8483952065</v>
      </c>
      <c r="I528" s="0" t="n">
        <v>10263.612567618</v>
      </c>
      <c r="J528" s="0" t="n">
        <v>9412.12131322604</v>
      </c>
      <c r="K528" s="0" t="n">
        <v>8614.8331354828</v>
      </c>
      <c r="L528" s="0" t="n">
        <v>8207.86346944204</v>
      </c>
      <c r="M528" s="0" t="n">
        <v>8655.19835714355</v>
      </c>
      <c r="N528" s="0" t="n">
        <v>8366.29734759269</v>
      </c>
      <c r="O528" s="0" t="n">
        <v>8045.08864435772</v>
      </c>
      <c r="P528" s="0" t="n">
        <v>7812.32271272582</v>
      </c>
    </row>
    <row r="529" customFormat="false" ht="15" hidden="false" customHeight="false" outlineLevel="0" collapsed="false">
      <c r="A529" s="0" t="n">
        <v>528</v>
      </c>
      <c r="B529" s="0" t="n">
        <v>7667.96750312172</v>
      </c>
      <c r="C529" s="0" t="n">
        <v>7414.80407400975</v>
      </c>
      <c r="D529" s="0" t="n">
        <v>7585.73079545032</v>
      </c>
      <c r="E529" s="0" t="n">
        <v>7373.4059020494</v>
      </c>
      <c r="F529" s="0" t="n">
        <v>7251.42414756371</v>
      </c>
      <c r="G529" s="0" t="n">
        <v>7199.8712439275</v>
      </c>
      <c r="H529" s="0" t="n">
        <v>10811.0278908574</v>
      </c>
      <c r="I529" s="0" t="n">
        <v>10499.3727613458</v>
      </c>
      <c r="J529" s="0" t="n">
        <v>9393.03122660172</v>
      </c>
      <c r="K529" s="0" t="n">
        <v>8540.23041083161</v>
      </c>
      <c r="L529" s="0" t="n">
        <v>8056.93772000948</v>
      </c>
      <c r="M529" s="0" t="n">
        <v>8540.49338117055</v>
      </c>
      <c r="N529" s="0" t="n">
        <v>8414.67848009322</v>
      </c>
      <c r="O529" s="0" t="n">
        <v>8038.63357516108</v>
      </c>
      <c r="P529" s="0" t="n">
        <v>7782.1032145564</v>
      </c>
    </row>
    <row r="530" customFormat="false" ht="15" hidden="false" customHeight="false" outlineLevel="0" collapsed="false">
      <c r="A530" s="0" t="n">
        <v>529</v>
      </c>
      <c r="B530" s="0" t="n">
        <v>7084.99634638538</v>
      </c>
      <c r="C530" s="0" t="n">
        <v>7124.63181108951</v>
      </c>
      <c r="D530" s="0" t="n">
        <v>6028.04515324176</v>
      </c>
      <c r="E530" s="0" t="n">
        <v>5853.44773858087</v>
      </c>
      <c r="F530" s="0" t="n">
        <v>6178.85162434709</v>
      </c>
      <c r="G530" s="0" t="n">
        <v>7307.06079178745</v>
      </c>
      <c r="H530" s="0" t="n">
        <v>8663.11188442162</v>
      </c>
      <c r="I530" s="0" t="n">
        <v>7758.33544676431</v>
      </c>
      <c r="J530" s="0" t="n">
        <v>7522.03179532234</v>
      </c>
      <c r="K530" s="0" t="n">
        <v>7673.84541215293</v>
      </c>
      <c r="L530" s="0" t="n">
        <v>8477.32765952699</v>
      </c>
      <c r="M530" s="0" t="n">
        <v>7108.37288444052</v>
      </c>
      <c r="N530" s="0" t="n">
        <v>5814.47674626814</v>
      </c>
      <c r="O530" s="0" t="n">
        <v>5448.6392459568</v>
      </c>
      <c r="P530" s="0" t="n">
        <v>5830.67719273115</v>
      </c>
    </row>
    <row r="531" customFormat="false" ht="15" hidden="false" customHeight="false" outlineLevel="0" collapsed="false">
      <c r="A531" s="0" t="n">
        <v>530</v>
      </c>
      <c r="B531" s="0" t="n">
        <v>7505.03278875653</v>
      </c>
      <c r="C531" s="0" t="n">
        <v>7263.84876337176</v>
      </c>
      <c r="D531" s="0" t="n">
        <v>6535.26753305664</v>
      </c>
      <c r="E531" s="0" t="n">
        <v>6487.41791042462</v>
      </c>
      <c r="F531" s="0" t="n">
        <v>6711.80798000955</v>
      </c>
      <c r="G531" s="0" t="n">
        <v>7513.53313841673</v>
      </c>
      <c r="H531" s="0" t="n">
        <v>8900.1413387931</v>
      </c>
      <c r="I531" s="0" t="n">
        <v>8308.43927686778</v>
      </c>
      <c r="J531" s="0" t="n">
        <v>8165.82769878263</v>
      </c>
      <c r="K531" s="0" t="n">
        <v>8232.15243745357</v>
      </c>
      <c r="L531" s="0" t="n">
        <v>8705.04159881159</v>
      </c>
      <c r="M531" s="0" t="n">
        <v>7496.38559435685</v>
      </c>
      <c r="N531" s="0" t="n">
        <v>6660.98530457101</v>
      </c>
      <c r="O531" s="0" t="n">
        <v>6482.77704509746</v>
      </c>
      <c r="P531" s="0" t="n">
        <v>6675.7313040271</v>
      </c>
    </row>
    <row r="532" customFormat="false" ht="15" hidden="false" customHeight="false" outlineLevel="0" collapsed="false">
      <c r="A532" s="0" t="n">
        <v>531</v>
      </c>
      <c r="B532" s="0" t="n">
        <v>7778.91067350814</v>
      </c>
      <c r="C532" s="0" t="n">
        <v>7333.49288039981</v>
      </c>
      <c r="D532" s="0" t="n">
        <v>6853.12162312575</v>
      </c>
      <c r="E532" s="0" t="n">
        <v>6871.93260987927</v>
      </c>
      <c r="F532" s="0" t="n">
        <v>7059.17949978748</v>
      </c>
      <c r="G532" s="0" t="n">
        <v>7651.92453015022</v>
      </c>
      <c r="H532" s="0" t="n">
        <v>9030.19571749419</v>
      </c>
      <c r="I532" s="0" t="n">
        <v>8631.02803388202</v>
      </c>
      <c r="J532" s="0" t="n">
        <v>8573.77816900003</v>
      </c>
      <c r="K532" s="0" t="n">
        <v>8599.72776214172</v>
      </c>
      <c r="L532" s="0" t="n">
        <v>8880.12615776015</v>
      </c>
      <c r="M532" s="0" t="n">
        <v>7720.7686718024</v>
      </c>
      <c r="N532" s="0" t="n">
        <v>7163.52296391406</v>
      </c>
      <c r="O532" s="0" t="n">
        <v>7103.36658926539</v>
      </c>
      <c r="P532" s="0" t="n">
        <v>7207.32061736074</v>
      </c>
    </row>
    <row r="533" customFormat="false" ht="15" hidden="false" customHeight="false" outlineLevel="0" collapsed="false">
      <c r="A533" s="0" t="n">
        <v>532</v>
      </c>
      <c r="B533" s="0" t="n">
        <v>7925.92735757785</v>
      </c>
      <c r="C533" s="0" t="n">
        <v>7396.04240943472</v>
      </c>
      <c r="D533" s="0" t="n">
        <v>7043.17502998977</v>
      </c>
      <c r="E533" s="0" t="n">
        <v>7071.95920001836</v>
      </c>
      <c r="F533" s="0" t="n">
        <v>7242.58732666859</v>
      </c>
      <c r="G533" s="0" t="n">
        <v>7707.32836830116</v>
      </c>
      <c r="H533" s="0" t="n">
        <v>9155.3280502167</v>
      </c>
      <c r="I533" s="0" t="n">
        <v>8884.2991325638</v>
      </c>
      <c r="J533" s="0" t="n">
        <v>8852.97912763846</v>
      </c>
      <c r="K533" s="0" t="n">
        <v>8822.51893240225</v>
      </c>
      <c r="L533" s="0" t="n">
        <v>8959.02355542703</v>
      </c>
      <c r="M533" s="0" t="n">
        <v>7880.09348178518</v>
      </c>
      <c r="N533" s="0" t="n">
        <v>7477.29305443601</v>
      </c>
      <c r="O533" s="0" t="n">
        <v>7448.07903562238</v>
      </c>
      <c r="P533" s="0" t="n">
        <v>7511.32689079324</v>
      </c>
    </row>
    <row r="534" customFormat="false" ht="15" hidden="false" customHeight="false" outlineLevel="0" collapsed="false">
      <c r="A534" s="0" t="n">
        <v>533</v>
      </c>
      <c r="B534" s="0" t="n">
        <v>8009.779254101</v>
      </c>
      <c r="C534" s="0" t="n">
        <v>7460.11463772499</v>
      </c>
      <c r="D534" s="0" t="n">
        <v>7186.60527461865</v>
      </c>
      <c r="E534" s="0" t="n">
        <v>7209.67831766507</v>
      </c>
      <c r="F534" s="0" t="n">
        <v>7347.68001159061</v>
      </c>
      <c r="G534" s="0" t="n">
        <v>7719.18620017598</v>
      </c>
      <c r="H534" s="0" t="n">
        <v>9329.59737335018</v>
      </c>
      <c r="I534" s="0" t="n">
        <v>9123.61399491041</v>
      </c>
      <c r="J534" s="0" t="n">
        <v>9077.26506258161</v>
      </c>
      <c r="K534" s="0" t="n">
        <v>8988.17083800382</v>
      </c>
      <c r="L534" s="0" t="n">
        <v>9014.04226805925</v>
      </c>
      <c r="M534" s="0" t="n">
        <v>8035.12419894487</v>
      </c>
      <c r="N534" s="0" t="n">
        <v>7721.56531327008</v>
      </c>
      <c r="O534" s="0" t="n">
        <v>7675.58035751089</v>
      </c>
      <c r="P534" s="0" t="n">
        <v>7701.77366842352</v>
      </c>
    </row>
    <row r="535" customFormat="false" ht="15" hidden="false" customHeight="false" outlineLevel="0" collapsed="false">
      <c r="A535" s="0" t="n">
        <v>534</v>
      </c>
      <c r="B535" s="0" t="n">
        <v>8045.16592598175</v>
      </c>
      <c r="C535" s="0" t="n">
        <v>7502.65811884791</v>
      </c>
      <c r="D535" s="0" t="n">
        <v>7248.12090546356</v>
      </c>
      <c r="E535" s="0" t="n">
        <v>7267.29246926425</v>
      </c>
      <c r="F535" s="0" t="n">
        <v>7393.60665204024</v>
      </c>
      <c r="G535" s="0" t="n">
        <v>7719.37120602159</v>
      </c>
      <c r="H535" s="0" t="n">
        <v>9405.16270751113</v>
      </c>
      <c r="I535" s="0" t="n">
        <v>9224.42927213222</v>
      </c>
      <c r="J535" s="0" t="n">
        <v>9187.90826669076</v>
      </c>
      <c r="K535" s="0" t="n">
        <v>9066.60181788386</v>
      </c>
      <c r="L535" s="0" t="n">
        <v>9032.34387609323</v>
      </c>
      <c r="M535" s="0" t="n">
        <v>8130.69430168344</v>
      </c>
      <c r="N535" s="0" t="n">
        <v>7822.52646014136</v>
      </c>
      <c r="O535" s="0" t="n">
        <v>7768.05801331851</v>
      </c>
      <c r="P535" s="0" t="n">
        <v>7791.15918488817</v>
      </c>
    </row>
    <row r="536" customFormat="false" ht="15" hidden="false" customHeight="false" outlineLevel="0" collapsed="false">
      <c r="A536" s="0" t="n">
        <v>535</v>
      </c>
      <c r="B536" s="0" t="n">
        <v>8097.34617206803</v>
      </c>
      <c r="C536" s="0" t="n">
        <v>7542.82250661031</v>
      </c>
      <c r="D536" s="0" t="n">
        <v>7314.74667290809</v>
      </c>
      <c r="E536" s="0" t="n">
        <v>7329.5026053678</v>
      </c>
      <c r="F536" s="0" t="n">
        <v>7425.57741362113</v>
      </c>
      <c r="G536" s="0" t="n">
        <v>7735.74197976258</v>
      </c>
      <c r="H536" s="0" t="n">
        <v>9533.70282521375</v>
      </c>
      <c r="I536" s="0" t="n">
        <v>9375.97282086949</v>
      </c>
      <c r="J536" s="0" t="n">
        <v>9312.13663583557</v>
      </c>
      <c r="K536" s="0" t="n">
        <v>9145.35483772483</v>
      </c>
      <c r="L536" s="0" t="n">
        <v>9054.55559228515</v>
      </c>
      <c r="M536" s="0" t="n">
        <v>8236.11678886374</v>
      </c>
      <c r="N536" s="0" t="n">
        <v>7949.31901407176</v>
      </c>
      <c r="O536" s="0" t="n">
        <v>7871.41758969338</v>
      </c>
      <c r="P536" s="0" t="n">
        <v>7857.07357894061</v>
      </c>
    </row>
    <row r="537" customFormat="false" ht="15" hidden="false" customHeight="false" outlineLevel="0" collapsed="false">
      <c r="A537" s="0" t="n">
        <v>536</v>
      </c>
      <c r="B537" s="0" t="n">
        <v>8130.06484233211</v>
      </c>
      <c r="C537" s="0" t="n">
        <v>7552.22533715419</v>
      </c>
      <c r="D537" s="0" t="n">
        <v>7355.71591731002</v>
      </c>
      <c r="E537" s="0" t="n">
        <v>7355.36770928987</v>
      </c>
      <c r="F537" s="0" t="n">
        <v>7436.15464314421</v>
      </c>
      <c r="G537" s="0" t="n">
        <v>7696.84389595731</v>
      </c>
      <c r="H537" s="0" t="n">
        <v>9725.52651152783</v>
      </c>
      <c r="I537" s="0" t="n">
        <v>9602.58035773526</v>
      </c>
      <c r="J537" s="0" t="n">
        <v>9499.85347371416</v>
      </c>
      <c r="K537" s="0" t="n">
        <v>9228.19261003621</v>
      </c>
      <c r="L537" s="0" t="n">
        <v>9053.41574347538</v>
      </c>
      <c r="M537" s="0" t="n">
        <v>8328.06544100895</v>
      </c>
      <c r="N537" s="0" t="n">
        <v>8114.45237578082</v>
      </c>
      <c r="O537" s="0" t="n">
        <v>8001.74744612649</v>
      </c>
      <c r="P537" s="0" t="n">
        <v>7968.11843001178</v>
      </c>
    </row>
    <row r="538" customFormat="false" ht="15" hidden="false" customHeight="false" outlineLevel="0" collapsed="false">
      <c r="A538" s="0" t="n">
        <v>537</v>
      </c>
      <c r="B538" s="0" t="n">
        <v>10168.1475518612</v>
      </c>
      <c r="C538" s="0" t="n">
        <v>9787.53233497099</v>
      </c>
      <c r="D538" s="0" t="n">
        <v>9608.74630722898</v>
      </c>
      <c r="E538" s="0" t="n">
        <v>9637.83616846553</v>
      </c>
      <c r="F538" s="0" t="n">
        <v>9729.23551166656</v>
      </c>
      <c r="G538" s="0" t="n">
        <v>9975.42033205232</v>
      </c>
      <c r="H538" s="0" t="n">
        <v>11060.7580921526</v>
      </c>
      <c r="I538" s="0" t="n">
        <v>11015.833096959</v>
      </c>
      <c r="J538" s="0" t="n">
        <v>11003.1606371439</v>
      </c>
      <c r="K538" s="0" t="n">
        <v>10787.2327445165</v>
      </c>
      <c r="L538" s="0" t="n">
        <v>10673.9921836992</v>
      </c>
      <c r="M538" s="0" t="n">
        <v>10160.0859275111</v>
      </c>
      <c r="N538" s="0" t="n">
        <v>9972.18677071995</v>
      </c>
      <c r="O538" s="0" t="n">
        <v>9945.79607469419</v>
      </c>
      <c r="P538" s="0" t="n">
        <v>9970.02771768039</v>
      </c>
    </row>
    <row r="539" customFormat="false" ht="15" hidden="false" customHeight="false" outlineLevel="0" collapsed="false">
      <c r="A539" s="0" t="n">
        <v>538</v>
      </c>
      <c r="B539" s="0" t="n">
        <v>10158.2300131183</v>
      </c>
      <c r="C539" s="0" t="n">
        <v>9722.9860059436</v>
      </c>
      <c r="D539" s="0" t="n">
        <v>9645.97742517471</v>
      </c>
      <c r="E539" s="0" t="n">
        <v>9660.08823056263</v>
      </c>
      <c r="F539" s="0" t="n">
        <v>9712.58299128017</v>
      </c>
      <c r="G539" s="0" t="n">
        <v>9877.851749491</v>
      </c>
      <c r="H539" s="0" t="n">
        <v>11386.4570155506</v>
      </c>
      <c r="I539" s="0" t="n">
        <v>11385.571245993</v>
      </c>
      <c r="J539" s="0" t="n">
        <v>11210.0382834489</v>
      </c>
      <c r="K539" s="0" t="n">
        <v>10819.594680683</v>
      </c>
      <c r="L539" s="0" t="n">
        <v>10628.7710872562</v>
      </c>
      <c r="M539" s="0" t="n">
        <v>10333.6204607092</v>
      </c>
      <c r="N539" s="0" t="n">
        <v>10135.0206824675</v>
      </c>
      <c r="O539" s="0" t="n">
        <v>10076.0443058895</v>
      </c>
      <c r="P539" s="0" t="n">
        <v>10039.3448901641</v>
      </c>
    </row>
    <row r="540" customFormat="false" ht="15" hidden="false" customHeight="false" outlineLevel="0" collapsed="false">
      <c r="A540" s="0" t="n">
        <v>539</v>
      </c>
      <c r="B540" s="0" t="n">
        <v>10088.936041284</v>
      </c>
      <c r="C540" s="0" t="n">
        <v>9459.97229308629</v>
      </c>
      <c r="D540" s="0" t="n">
        <v>9649.8695177446</v>
      </c>
      <c r="E540" s="0" t="n">
        <v>9636.58158907293</v>
      </c>
      <c r="F540" s="0" t="n">
        <v>9643.38971044455</v>
      </c>
      <c r="G540" s="0" t="n">
        <v>9676.2479448078</v>
      </c>
      <c r="H540" s="0" t="n">
        <v>11823.1163127538</v>
      </c>
      <c r="I540" s="0" t="n">
        <v>11784.750478444</v>
      </c>
      <c r="J540" s="0" t="n">
        <v>11309.4109905161</v>
      </c>
      <c r="K540" s="0" t="n">
        <v>10807.8947619593</v>
      </c>
      <c r="L540" s="0" t="n">
        <v>10489.6217403087</v>
      </c>
      <c r="M540" s="0" t="n">
        <v>10411.576469898</v>
      </c>
      <c r="N540" s="0" t="n">
        <v>10281.0976028705</v>
      </c>
      <c r="O540" s="0" t="n">
        <v>10153.7047908165</v>
      </c>
      <c r="P540" s="0" t="n">
        <v>10059.5580059453</v>
      </c>
    </row>
    <row r="541" customFormat="false" ht="15" hidden="false" customHeight="false" outlineLevel="0" collapsed="false">
      <c r="A541" s="0" t="n">
        <v>540</v>
      </c>
      <c r="B541" s="0" t="n">
        <v>10005.1832766082</v>
      </c>
      <c r="C541" s="0" t="n">
        <v>9372.69237997875</v>
      </c>
      <c r="D541" s="0" t="n">
        <v>9642.72769088235</v>
      </c>
      <c r="E541" s="0" t="n">
        <v>9585.70745217313</v>
      </c>
      <c r="F541" s="0" t="n">
        <v>9568.38904652856</v>
      </c>
      <c r="G541" s="0" t="n">
        <v>9539.71304286441</v>
      </c>
      <c r="H541" s="0" t="n">
        <v>12094.375285146</v>
      </c>
      <c r="I541" s="0" t="n">
        <v>11996.3370435364</v>
      </c>
      <c r="J541" s="0" t="n">
        <v>11329.3299991949</v>
      </c>
      <c r="K541" s="0" t="n">
        <v>10780.9915668631</v>
      </c>
      <c r="L541" s="0" t="n">
        <v>10350.5595222299</v>
      </c>
      <c r="M541" s="0" t="n">
        <v>10298.278385212</v>
      </c>
      <c r="N541" s="0" t="n">
        <v>10332.9677110979</v>
      </c>
      <c r="O541" s="0" t="n">
        <v>10166.0059798127</v>
      </c>
      <c r="P541" s="0" t="n">
        <v>10056.3839670191</v>
      </c>
    </row>
    <row r="542" customFormat="false" ht="15" hidden="false" customHeight="false" outlineLevel="0" collapsed="false">
      <c r="A542" s="0" t="n">
        <v>541</v>
      </c>
      <c r="B542" s="0" t="n">
        <v>7943.11621890353</v>
      </c>
      <c r="C542" s="0" t="n">
        <v>7695.20354056809</v>
      </c>
      <c r="D542" s="0" t="n">
        <v>6624.7249395949</v>
      </c>
      <c r="E542" s="0" t="n">
        <v>6532.84014157079</v>
      </c>
      <c r="F542" s="0" t="n">
        <v>6946.31505710779</v>
      </c>
      <c r="G542" s="0" t="n">
        <v>8178.57242523138</v>
      </c>
      <c r="H542" s="0" t="n">
        <v>9224.19015291977</v>
      </c>
      <c r="I542" s="0" t="n">
        <v>8370.5968881726</v>
      </c>
      <c r="J542" s="0" t="n">
        <v>8196.23388363658</v>
      </c>
      <c r="K542" s="0" t="n">
        <v>8429.73111553709</v>
      </c>
      <c r="L542" s="0" t="n">
        <v>9334.50507943255</v>
      </c>
      <c r="M542" s="0" t="n">
        <v>7604.38712498352</v>
      </c>
      <c r="N542" s="0" t="n">
        <v>6339.19201226845</v>
      </c>
      <c r="O542" s="0" t="n">
        <v>6054.47092097477</v>
      </c>
      <c r="P542" s="0" t="n">
        <v>6550.70632939459</v>
      </c>
    </row>
    <row r="543" customFormat="false" ht="15" hidden="false" customHeight="false" outlineLevel="0" collapsed="false">
      <c r="A543" s="0" t="n">
        <v>542</v>
      </c>
      <c r="B543" s="0" t="n">
        <v>8434.39095674351</v>
      </c>
      <c r="C543" s="0" t="n">
        <v>7897.10702046758</v>
      </c>
      <c r="D543" s="0" t="n">
        <v>7233.94661528629</v>
      </c>
      <c r="E543" s="0" t="n">
        <v>7273.40809569913</v>
      </c>
      <c r="F543" s="0" t="n">
        <v>7576.55511207058</v>
      </c>
      <c r="G543" s="0" t="n">
        <v>8449.13431350842</v>
      </c>
      <c r="H543" s="0" t="n">
        <v>9493.31155241476</v>
      </c>
      <c r="I543" s="0" t="n">
        <v>8982.12478171564</v>
      </c>
      <c r="J543" s="0" t="n">
        <v>8920.19074695218</v>
      </c>
      <c r="K543" s="0" t="n">
        <v>9062.82153380857</v>
      </c>
      <c r="L543" s="0" t="n">
        <v>9611.27055912251</v>
      </c>
      <c r="M543" s="0" t="n">
        <v>8055.56897114465</v>
      </c>
      <c r="N543" s="0" t="n">
        <v>7289.49945719523</v>
      </c>
      <c r="O543" s="0" t="n">
        <v>7214.60718684036</v>
      </c>
      <c r="P543" s="0" t="n">
        <v>7502.75844048383</v>
      </c>
    </row>
    <row r="544" customFormat="false" ht="15" hidden="false" customHeight="false" outlineLevel="0" collapsed="false">
      <c r="A544" s="0" t="n">
        <v>543</v>
      </c>
      <c r="B544" s="0" t="n">
        <v>8771.30566710103</v>
      </c>
      <c r="C544" s="0" t="n">
        <v>8018.28945087065</v>
      </c>
      <c r="D544" s="0" t="n">
        <v>7620.10871409932</v>
      </c>
      <c r="E544" s="0" t="n">
        <v>7729.09165768888</v>
      </c>
      <c r="F544" s="0" t="n">
        <v>7997.85341084731</v>
      </c>
      <c r="G544" s="0" t="n">
        <v>8646.51879360718</v>
      </c>
      <c r="H544" s="0" t="n">
        <v>9626.97020836328</v>
      </c>
      <c r="I544" s="0" t="n">
        <v>9328.67252843488</v>
      </c>
      <c r="J544" s="0" t="n">
        <v>9373.65308654375</v>
      </c>
      <c r="K544" s="0" t="n">
        <v>9477.17781759516</v>
      </c>
      <c r="L544" s="0" t="n">
        <v>9841.14356615122</v>
      </c>
      <c r="M544" s="0" t="n">
        <v>8322.12512445545</v>
      </c>
      <c r="N544" s="0" t="n">
        <v>7862.17684256957</v>
      </c>
      <c r="O544" s="0" t="n">
        <v>7919.02862444824</v>
      </c>
      <c r="P544" s="0" t="n">
        <v>8116.56857660814</v>
      </c>
    </row>
    <row r="545" customFormat="false" ht="15" hidden="false" customHeight="false" outlineLevel="0" collapsed="false">
      <c r="A545" s="0" t="n">
        <v>544</v>
      </c>
      <c r="B545" s="0" t="n">
        <v>8912.11674281242</v>
      </c>
      <c r="C545" s="0" t="n">
        <v>8100.63148881831</v>
      </c>
      <c r="D545" s="0" t="n">
        <v>7834.20932981304</v>
      </c>
      <c r="E545" s="0" t="n">
        <v>7945.66299025204</v>
      </c>
      <c r="F545" s="0" t="n">
        <v>8187.0161445675</v>
      </c>
      <c r="G545" s="0" t="n">
        <v>8696.49187955877</v>
      </c>
      <c r="H545" s="0" t="n">
        <v>9753.50049305263</v>
      </c>
      <c r="I545" s="0" t="n">
        <v>9585.8616807903</v>
      </c>
      <c r="J545" s="0" t="n">
        <v>9658.82745415389</v>
      </c>
      <c r="K545" s="0" t="n">
        <v>9708.40137311991</v>
      </c>
      <c r="L545" s="0" t="n">
        <v>9918.60305928094</v>
      </c>
      <c r="M545" s="0" t="n">
        <v>8501.67998527179</v>
      </c>
      <c r="N545" s="0" t="n">
        <v>8204.95685150397</v>
      </c>
      <c r="O545" s="0" t="n">
        <v>8288.04666239522</v>
      </c>
      <c r="P545" s="0" t="n">
        <v>8439.6355429472</v>
      </c>
    </row>
    <row r="546" customFormat="false" ht="15" hidden="false" customHeight="false" outlineLevel="0" collapsed="false">
      <c r="A546" s="0" t="n">
        <v>545</v>
      </c>
      <c r="B546" s="0" t="n">
        <v>9068.20557692238</v>
      </c>
      <c r="C546" s="0" t="n">
        <v>8251.35353707046</v>
      </c>
      <c r="D546" s="0" t="n">
        <v>8061.20809138983</v>
      </c>
      <c r="E546" s="0" t="n">
        <v>8164.42469916467</v>
      </c>
      <c r="F546" s="0" t="n">
        <v>8369.0286294176</v>
      </c>
      <c r="G546" s="0" t="n">
        <v>8783.78257625695</v>
      </c>
      <c r="H546" s="0" t="n">
        <v>9978.71438402955</v>
      </c>
      <c r="I546" s="0" t="n">
        <v>9890.50577327129</v>
      </c>
      <c r="J546" s="0" t="n">
        <v>9950.64678185697</v>
      </c>
      <c r="K546" s="0" t="n">
        <v>9950.8287431958</v>
      </c>
      <c r="L546" s="0" t="n">
        <v>10051.7360442089</v>
      </c>
      <c r="M546" s="0" t="n">
        <v>8746.69332661747</v>
      </c>
      <c r="N546" s="0" t="n">
        <v>8539.10713726835</v>
      </c>
      <c r="O546" s="0" t="n">
        <v>8601.54656517241</v>
      </c>
      <c r="P546" s="0" t="n">
        <v>8713.83792754376</v>
      </c>
    </row>
    <row r="547" customFormat="false" ht="15" hidden="false" customHeight="false" outlineLevel="0" collapsed="false">
      <c r="A547" s="0" t="n">
        <v>546</v>
      </c>
      <c r="B547" s="0" t="n">
        <v>9102.7238095239</v>
      </c>
      <c r="C547" s="0" t="n">
        <v>8272.92834722385</v>
      </c>
      <c r="D547" s="0" t="n">
        <v>8106.70683664767</v>
      </c>
      <c r="E547" s="0" t="n">
        <v>8211.24884732399</v>
      </c>
      <c r="F547" s="0" t="n">
        <v>8402.94815458525</v>
      </c>
      <c r="G547" s="0" t="n">
        <v>8772.55535948781</v>
      </c>
      <c r="H547" s="0" t="n">
        <v>10033.4039822567</v>
      </c>
      <c r="I547" s="0" t="n">
        <v>9973.71825610931</v>
      </c>
      <c r="J547" s="0" t="n">
        <v>10050.7235245544</v>
      </c>
      <c r="K547" s="0" t="n">
        <v>10029.2987717027</v>
      </c>
      <c r="L547" s="0" t="n">
        <v>10072.6951023953</v>
      </c>
      <c r="M547" s="0" t="n">
        <v>8824.02803218653</v>
      </c>
      <c r="N547" s="0" t="n">
        <v>8628.91053770036</v>
      </c>
      <c r="O547" s="0" t="n">
        <v>8683.10737418096</v>
      </c>
      <c r="P547" s="0" t="n">
        <v>8797.25854932618</v>
      </c>
    </row>
    <row r="548" customFormat="false" ht="15" hidden="false" customHeight="false" outlineLevel="0" collapsed="false">
      <c r="A548" s="0" t="n">
        <v>547</v>
      </c>
      <c r="B548" s="0" t="n">
        <v>9161.00352213068</v>
      </c>
      <c r="C548" s="0" t="n">
        <v>8294.65241784494</v>
      </c>
      <c r="D548" s="0" t="n">
        <v>8161.45641394506</v>
      </c>
      <c r="E548" s="0" t="n">
        <v>8267.09296984584</v>
      </c>
      <c r="F548" s="0" t="n">
        <v>8431.94260511315</v>
      </c>
      <c r="G548" s="0" t="n">
        <v>8791.4716086445</v>
      </c>
      <c r="H548" s="0" t="n">
        <v>10139.8335483382</v>
      </c>
      <c r="I548" s="0" t="n">
        <v>10110.2672983493</v>
      </c>
      <c r="J548" s="0" t="n">
        <v>10173.6196272276</v>
      </c>
      <c r="K548" s="0" t="n">
        <v>10115.5286667429</v>
      </c>
      <c r="L548" s="0" t="n">
        <v>10106.8359643948</v>
      </c>
      <c r="M548" s="0" t="n">
        <v>8912.03024342935</v>
      </c>
      <c r="N548" s="0" t="n">
        <v>8745.09788394473</v>
      </c>
      <c r="O548" s="0" t="n">
        <v>8781.57282620562</v>
      </c>
      <c r="P548" s="0" t="n">
        <v>8865.67169412047</v>
      </c>
    </row>
    <row r="549" customFormat="false" ht="15" hidden="false" customHeight="false" outlineLevel="0" collapsed="false">
      <c r="A549" s="0" t="n">
        <v>548</v>
      </c>
      <c r="B549" s="0" t="n">
        <v>9214.41563299174</v>
      </c>
      <c r="C549" s="0" t="n">
        <v>8295.64752496568</v>
      </c>
      <c r="D549" s="0" t="n">
        <v>8203.56550985143</v>
      </c>
      <c r="E549" s="0" t="n">
        <v>8298.80792428696</v>
      </c>
      <c r="F549" s="0" t="n">
        <v>8449.57378830027</v>
      </c>
      <c r="G549" s="0" t="n">
        <v>8753.80721495161</v>
      </c>
      <c r="H549" s="0" t="n">
        <v>10306.3964137895</v>
      </c>
      <c r="I549" s="0" t="n">
        <v>10328.7595449405</v>
      </c>
      <c r="J549" s="0" t="n">
        <v>10366.2524984534</v>
      </c>
      <c r="K549" s="0" t="n">
        <v>10220.5537611857</v>
      </c>
      <c r="L549" s="0" t="n">
        <v>10133.9133994342</v>
      </c>
      <c r="M549" s="0" t="n">
        <v>8996.74091768942</v>
      </c>
      <c r="N549" s="0" t="n">
        <v>8918.74100043785</v>
      </c>
      <c r="O549" s="0" t="n">
        <v>8923.34137480642</v>
      </c>
      <c r="P549" s="0" t="n">
        <v>8994.38199650629</v>
      </c>
    </row>
    <row r="550" customFormat="false" ht="15" hidden="false" customHeight="false" outlineLevel="0" collapsed="false">
      <c r="A550" s="0" t="n">
        <v>549</v>
      </c>
      <c r="B550" s="0" t="n">
        <v>9353.58749814414</v>
      </c>
      <c r="C550" s="0" t="n">
        <v>8421.02838347601</v>
      </c>
      <c r="D550" s="0" t="n">
        <v>8371.61014832103</v>
      </c>
      <c r="E550" s="0" t="n">
        <v>8447.92292619074</v>
      </c>
      <c r="F550" s="0" t="n">
        <v>8552.31849232976</v>
      </c>
      <c r="G550" s="0" t="n">
        <v>8765.9551754714</v>
      </c>
      <c r="H550" s="0" t="n">
        <v>10647.1432214762</v>
      </c>
      <c r="I550" s="0" t="n">
        <v>10673.3182343537</v>
      </c>
      <c r="J550" s="0" t="n">
        <v>10659.316069945</v>
      </c>
      <c r="K550" s="0" t="n">
        <v>10400.3634692354</v>
      </c>
      <c r="L550" s="0" t="n">
        <v>10235.2637063113</v>
      </c>
      <c r="M550" s="0" t="n">
        <v>9282.57764697996</v>
      </c>
      <c r="N550" s="0" t="n">
        <v>9205.1107125682</v>
      </c>
      <c r="O550" s="0" t="n">
        <v>9175.19993311314</v>
      </c>
      <c r="P550" s="0" t="n">
        <v>9182.62557805615</v>
      </c>
    </row>
    <row r="551" customFormat="false" ht="15" hidden="false" customHeight="false" outlineLevel="0" collapsed="false">
      <c r="A551" s="0" t="n">
        <v>550</v>
      </c>
      <c r="B551" s="0" t="n">
        <v>9402.98915354539</v>
      </c>
      <c r="C551" s="0" t="n">
        <v>8547.17881095703</v>
      </c>
      <c r="D551" s="0" t="n">
        <v>8345.46940568026</v>
      </c>
      <c r="E551" s="0" t="n">
        <v>8392.74998969821</v>
      </c>
      <c r="F551" s="0" t="n">
        <v>8482.02164181958</v>
      </c>
      <c r="G551" s="0" t="n">
        <v>8494.344998785</v>
      </c>
      <c r="H551" s="0" t="n">
        <v>11511.7073163619</v>
      </c>
      <c r="I551" s="0" t="n">
        <v>11213.9838630119</v>
      </c>
      <c r="J551" s="0" t="n">
        <v>10920.2200068021</v>
      </c>
      <c r="K551" s="0" t="n">
        <v>10497.5539088364</v>
      </c>
      <c r="L551" s="0" t="n">
        <v>10163.1576096205</v>
      </c>
      <c r="M551" s="0" t="n">
        <v>9783.26434192138</v>
      </c>
      <c r="N551" s="0" t="n">
        <v>9430.55285967941</v>
      </c>
      <c r="O551" s="0" t="n">
        <v>9356.10737567059</v>
      </c>
      <c r="P551" s="0" t="n">
        <v>9312.64493548111</v>
      </c>
    </row>
    <row r="552" customFormat="false" ht="15" hidden="false" customHeight="false" outlineLevel="0" collapsed="false">
      <c r="A552" s="0" t="n">
        <v>551</v>
      </c>
      <c r="B552" s="0" t="n">
        <v>9209.35780236183</v>
      </c>
      <c r="C552" s="0" t="n">
        <v>8406.95304367547</v>
      </c>
      <c r="D552" s="0" t="n">
        <v>8544.14879905509</v>
      </c>
      <c r="E552" s="0" t="n">
        <v>8513.6630379043</v>
      </c>
      <c r="F552" s="0" t="n">
        <v>8434.08908305856</v>
      </c>
      <c r="G552" s="0" t="n">
        <v>8354.43236900571</v>
      </c>
      <c r="H552" s="0" t="n">
        <v>11573.4497545501</v>
      </c>
      <c r="I552" s="0" t="n">
        <v>11551.8838443565</v>
      </c>
      <c r="J552" s="0" t="n">
        <v>11111.2739522722</v>
      </c>
      <c r="K552" s="0" t="n">
        <v>10557.2991293642</v>
      </c>
      <c r="L552" s="0" t="n">
        <v>9841.65178800769</v>
      </c>
      <c r="M552" s="0" t="n">
        <v>9582.90154299349</v>
      </c>
      <c r="N552" s="0" t="n">
        <v>9636.50512843634</v>
      </c>
      <c r="O552" s="0" t="n">
        <v>9537.79532418906</v>
      </c>
      <c r="P552" s="0" t="n">
        <v>9443.27418944281</v>
      </c>
    </row>
    <row r="553" customFormat="false" ht="15" hidden="false" customHeight="false" outlineLevel="0" collapsed="false">
      <c r="A553" s="0" t="n">
        <v>552</v>
      </c>
      <c r="B553" s="0" t="n">
        <v>9198.85656123322</v>
      </c>
      <c r="C553" s="0" t="n">
        <v>8600.08483273296</v>
      </c>
      <c r="D553" s="0" t="n">
        <v>8865.65358420966</v>
      </c>
      <c r="E553" s="0" t="n">
        <v>8794.77942448821</v>
      </c>
      <c r="F553" s="0" t="n">
        <v>8675.67081001523</v>
      </c>
      <c r="G553" s="0" t="n">
        <v>8397.57054957077</v>
      </c>
      <c r="H553" s="0" t="n">
        <v>11771.1392508206</v>
      </c>
      <c r="I553" s="0" t="n">
        <v>11791.7936057688</v>
      </c>
      <c r="J553" s="0" t="n">
        <v>11283.3200879421</v>
      </c>
      <c r="K553" s="0" t="n">
        <v>10645.0657874777</v>
      </c>
      <c r="L553" s="0" t="n">
        <v>9890.05317787027</v>
      </c>
      <c r="M553" s="0" t="n">
        <v>9597.92887485069</v>
      </c>
      <c r="N553" s="0" t="n">
        <v>9911.53970026491</v>
      </c>
      <c r="O553" s="0" t="n">
        <v>9804.71553397072</v>
      </c>
      <c r="P553" s="0" t="n">
        <v>9680.81327171165</v>
      </c>
    </row>
    <row r="554" customFormat="false" ht="15" hidden="false" customHeight="false" outlineLevel="0" collapsed="false">
      <c r="A554" s="0" t="n">
        <v>553</v>
      </c>
      <c r="B554" s="0" t="n">
        <v>8566.75786844724</v>
      </c>
      <c r="C554" s="0" t="n">
        <v>8104.14696305706</v>
      </c>
      <c r="D554" s="0" t="n">
        <v>7083.69276587748</v>
      </c>
      <c r="E554" s="0" t="n">
        <v>7023.55882030182</v>
      </c>
      <c r="F554" s="0" t="n">
        <v>7497.52279752936</v>
      </c>
      <c r="G554" s="0" t="n">
        <v>8808.26081374921</v>
      </c>
      <c r="H554" s="0" t="n">
        <v>9575.10842127612</v>
      </c>
      <c r="I554" s="0" t="n">
        <v>8779.71996018001</v>
      </c>
      <c r="J554" s="0" t="n">
        <v>8677.18637599415</v>
      </c>
      <c r="K554" s="0" t="n">
        <v>8983.04192471013</v>
      </c>
      <c r="L554" s="0" t="n">
        <v>9930.03987348002</v>
      </c>
      <c r="M554" s="0" t="n">
        <v>7939.17806441539</v>
      </c>
      <c r="N554" s="0" t="n">
        <v>6715.58275147768</v>
      </c>
      <c r="O554" s="0" t="n">
        <v>6496.16952533515</v>
      </c>
      <c r="P554" s="0" t="n">
        <v>7080.62673442001</v>
      </c>
    </row>
    <row r="555" customFormat="false" ht="15" hidden="false" customHeight="false" outlineLevel="0" collapsed="false">
      <c r="A555" s="0" t="n">
        <v>554</v>
      </c>
      <c r="B555" s="0" t="n">
        <v>9147.03185596349</v>
      </c>
      <c r="C555" s="0" t="n">
        <v>8391.09842188147</v>
      </c>
      <c r="D555" s="0" t="n">
        <v>7794.92003371726</v>
      </c>
      <c r="E555" s="0" t="n">
        <v>7897.96569640121</v>
      </c>
      <c r="F555" s="0" t="n">
        <v>8263.36614432068</v>
      </c>
      <c r="G555" s="0" t="n">
        <v>9174.9334268213</v>
      </c>
      <c r="H555" s="0" t="n">
        <v>9899.22894176118</v>
      </c>
      <c r="I555" s="0" t="n">
        <v>9431.62573907268</v>
      </c>
      <c r="J555" s="0" t="n">
        <v>9437.64587806364</v>
      </c>
      <c r="K555" s="0" t="n">
        <v>9659.14404753492</v>
      </c>
      <c r="L555" s="0" t="n">
        <v>10258.2564015986</v>
      </c>
      <c r="M555" s="0" t="n">
        <v>8475.82484795829</v>
      </c>
      <c r="N555" s="0" t="n">
        <v>7771.12663979688</v>
      </c>
      <c r="O555" s="0" t="n">
        <v>7775.4404315554</v>
      </c>
      <c r="P555" s="0" t="n">
        <v>8140.85785878762</v>
      </c>
    </row>
    <row r="556" customFormat="false" ht="15" hidden="false" customHeight="false" outlineLevel="0" collapsed="false">
      <c r="A556" s="0" t="n">
        <v>555</v>
      </c>
      <c r="B556" s="0" t="n">
        <v>9475.4913779453</v>
      </c>
      <c r="C556" s="0" t="n">
        <v>8535.93299776127</v>
      </c>
      <c r="D556" s="0" t="n">
        <v>8198.58788318871</v>
      </c>
      <c r="E556" s="0" t="n">
        <v>8366.96835272453</v>
      </c>
      <c r="F556" s="0" t="n">
        <v>8689.30444631931</v>
      </c>
      <c r="G556" s="0" t="n">
        <v>9360.73487162232</v>
      </c>
      <c r="H556" s="0" t="n">
        <v>10036.5831303105</v>
      </c>
      <c r="I556" s="0" t="n">
        <v>9804.1266663104</v>
      </c>
      <c r="J556" s="0" t="n">
        <v>9919.94444042472</v>
      </c>
      <c r="K556" s="0" t="n">
        <v>10073.784749585</v>
      </c>
      <c r="L556" s="0" t="n">
        <v>10486.2078864277</v>
      </c>
      <c r="M556" s="0" t="n">
        <v>8759.20689527393</v>
      </c>
      <c r="N556" s="0" t="n">
        <v>8373.15346313031</v>
      </c>
      <c r="O556" s="0" t="n">
        <v>8512.43763623825</v>
      </c>
      <c r="P556" s="0" t="n">
        <v>8775.19730558455</v>
      </c>
    </row>
    <row r="557" customFormat="false" ht="15" hidden="false" customHeight="false" outlineLevel="0" collapsed="false">
      <c r="A557" s="0" t="n">
        <v>556</v>
      </c>
      <c r="B557" s="0" t="n">
        <v>9612.69232929044</v>
      </c>
      <c r="C557" s="0" t="n">
        <v>8641.63144363428</v>
      </c>
      <c r="D557" s="0" t="n">
        <v>8439.82972257208</v>
      </c>
      <c r="E557" s="0" t="n">
        <v>8605.25322702344</v>
      </c>
      <c r="F557" s="0" t="n">
        <v>8889.69530328834</v>
      </c>
      <c r="G557" s="0" t="n">
        <v>9415.21306900199</v>
      </c>
      <c r="H557" s="0" t="n">
        <v>10149.8074145127</v>
      </c>
      <c r="I557" s="0" t="n">
        <v>10058.1254276297</v>
      </c>
      <c r="J557" s="0" t="n">
        <v>10205.4175647611</v>
      </c>
      <c r="K557" s="0" t="n">
        <v>10306.0256968367</v>
      </c>
      <c r="L557" s="0" t="n">
        <v>10559.397393687</v>
      </c>
      <c r="M557" s="0" t="n">
        <v>8952.94349264957</v>
      </c>
      <c r="N557" s="0" t="n">
        <v>8737.75323084935</v>
      </c>
      <c r="O557" s="0" t="n">
        <v>8902.77059692818</v>
      </c>
      <c r="P557" s="0" t="n">
        <v>9113.29190951596</v>
      </c>
    </row>
    <row r="558" customFormat="false" ht="15" hidden="false" customHeight="false" outlineLevel="0" collapsed="false">
      <c r="A558" s="0" t="n">
        <v>557</v>
      </c>
      <c r="B558" s="0" t="n">
        <v>9829.97779195501</v>
      </c>
      <c r="C558" s="0" t="n">
        <v>8861.3141303518</v>
      </c>
      <c r="D558" s="0" t="n">
        <v>8732.28889282532</v>
      </c>
      <c r="E558" s="0" t="n">
        <v>8887.2623676681</v>
      </c>
      <c r="F558" s="0" t="n">
        <v>9134.15763321623</v>
      </c>
      <c r="G558" s="0" t="n">
        <v>9568.82376470814</v>
      </c>
      <c r="H558" s="0" t="n">
        <v>10422.4149618569</v>
      </c>
      <c r="I558" s="0" t="n">
        <v>10415.3178462751</v>
      </c>
      <c r="J558" s="0" t="n">
        <v>10546.9487581979</v>
      </c>
      <c r="K558" s="0" t="n">
        <v>10605.6891982673</v>
      </c>
      <c r="L558" s="0" t="n">
        <v>10757.6971452349</v>
      </c>
      <c r="M558" s="0" t="n">
        <v>9271.41685498901</v>
      </c>
      <c r="N558" s="0" t="n">
        <v>9141.11173774134</v>
      </c>
      <c r="O558" s="0" t="n">
        <v>9281.40515043749</v>
      </c>
      <c r="P558" s="0" t="n">
        <v>9453.46106645335</v>
      </c>
    </row>
    <row r="559" customFormat="false" ht="15" hidden="false" customHeight="false" outlineLevel="0" collapsed="false">
      <c r="A559" s="0" t="n">
        <v>558</v>
      </c>
      <c r="B559" s="0" t="n">
        <v>9824.17534031507</v>
      </c>
      <c r="C559" s="0" t="n">
        <v>8805.36480064135</v>
      </c>
      <c r="D559" s="0" t="n">
        <v>8709.84911984243</v>
      </c>
      <c r="E559" s="0" t="n">
        <v>8877.97629615535</v>
      </c>
      <c r="F559" s="0" t="n">
        <v>9114.3201344748</v>
      </c>
      <c r="G559" s="0" t="n">
        <v>9504.83115210625</v>
      </c>
      <c r="H559" s="0" t="n">
        <v>10403.1748370673</v>
      </c>
      <c r="I559" s="0" t="n">
        <v>10431.9855012816</v>
      </c>
      <c r="J559" s="0" t="n">
        <v>10592.3607299627</v>
      </c>
      <c r="K559" s="0" t="n">
        <v>10642.0733561929</v>
      </c>
      <c r="L559" s="0" t="n">
        <v>10741.9876514664</v>
      </c>
      <c r="M559" s="0" t="n">
        <v>9271.52154978156</v>
      </c>
      <c r="N559" s="0" t="n">
        <v>9163.39950059137</v>
      </c>
      <c r="O559" s="0" t="n">
        <v>9304.59860477886</v>
      </c>
      <c r="P559" s="0" t="n">
        <v>9493.4771627023</v>
      </c>
    </row>
    <row r="560" customFormat="false" ht="15" hidden="false" customHeight="false" outlineLevel="0" collapsed="false">
      <c r="A560" s="0" t="n">
        <v>559</v>
      </c>
      <c r="B560" s="0" t="n">
        <v>9906.26011393843</v>
      </c>
      <c r="C560" s="0" t="n">
        <v>8826.4866266376</v>
      </c>
      <c r="D560" s="0" t="n">
        <v>8770.55943952324</v>
      </c>
      <c r="E560" s="0" t="n">
        <v>8945.82605125964</v>
      </c>
      <c r="F560" s="0" t="n">
        <v>9156.5470841914</v>
      </c>
      <c r="G560" s="0" t="n">
        <v>9541.37201499019</v>
      </c>
      <c r="H560" s="0" t="n">
        <v>10507.6669445524</v>
      </c>
      <c r="I560" s="0" t="n">
        <v>10575.0930354978</v>
      </c>
      <c r="J560" s="0" t="n">
        <v>10730.6732882018</v>
      </c>
      <c r="K560" s="0" t="n">
        <v>10750.5467051757</v>
      </c>
      <c r="L560" s="0" t="n">
        <v>10802.7691654403</v>
      </c>
      <c r="M560" s="0" t="n">
        <v>9361.3643633402</v>
      </c>
      <c r="N560" s="0" t="n">
        <v>9286.70680732319</v>
      </c>
      <c r="O560" s="0" t="n">
        <v>9414.96808727568</v>
      </c>
      <c r="P560" s="0" t="n">
        <v>9578.30765763071</v>
      </c>
    </row>
    <row r="561" customFormat="false" ht="15" hidden="false" customHeight="false" outlineLevel="0" collapsed="false">
      <c r="A561" s="0" t="n">
        <v>560</v>
      </c>
      <c r="B561" s="0" t="n">
        <v>10005.9840143771</v>
      </c>
      <c r="C561" s="0" t="n">
        <v>8881.95353376989</v>
      </c>
      <c r="D561" s="0" t="n">
        <v>8865.8251442329</v>
      </c>
      <c r="E561" s="0" t="n">
        <v>9025.73761623822</v>
      </c>
      <c r="F561" s="0" t="n">
        <v>9218.21447368682</v>
      </c>
      <c r="G561" s="0" t="n">
        <v>9538.62324925021</v>
      </c>
      <c r="H561" s="0" t="n">
        <v>10701.690356368</v>
      </c>
      <c r="I561" s="0" t="n">
        <v>10831.8416673741</v>
      </c>
      <c r="J561" s="0" t="n">
        <v>10955.6577595069</v>
      </c>
      <c r="K561" s="0" t="n">
        <v>10903.2550923089</v>
      </c>
      <c r="L561" s="0" t="n">
        <v>10878.7802462257</v>
      </c>
      <c r="M561" s="0" t="n">
        <v>9499.09941304232</v>
      </c>
      <c r="N561" s="0" t="n">
        <v>9516.98816082056</v>
      </c>
      <c r="O561" s="0" t="n">
        <v>9605.75745540909</v>
      </c>
      <c r="P561" s="0" t="n">
        <v>9753.7624028986</v>
      </c>
    </row>
    <row r="562" customFormat="false" ht="15" hidden="false" customHeight="false" outlineLevel="0" collapsed="false">
      <c r="A562" s="0" t="n">
        <v>561</v>
      </c>
      <c r="B562" s="0" t="n">
        <v>10139.7189788528</v>
      </c>
      <c r="C562" s="0" t="n">
        <v>8943.32773757561</v>
      </c>
      <c r="D562" s="0" t="n">
        <v>8990.88348353345</v>
      </c>
      <c r="E562" s="0" t="n">
        <v>9144.96504492647</v>
      </c>
      <c r="F562" s="0" t="n">
        <v>9290.63993013575</v>
      </c>
      <c r="G562" s="0" t="n">
        <v>9508.39033464755</v>
      </c>
      <c r="H562" s="0" t="n">
        <v>10996.1365780774</v>
      </c>
      <c r="I562" s="0" t="n">
        <v>11139.2728978934</v>
      </c>
      <c r="J562" s="0" t="n">
        <v>11237.0836457415</v>
      </c>
      <c r="K562" s="0" t="n">
        <v>11084.2340427465</v>
      </c>
      <c r="L562" s="0" t="n">
        <v>10979.3327499799</v>
      </c>
      <c r="M562" s="0" t="n">
        <v>9731.34605347116</v>
      </c>
      <c r="N562" s="0" t="n">
        <v>9774.48592590355</v>
      </c>
      <c r="O562" s="0" t="n">
        <v>9833.8201641925</v>
      </c>
      <c r="P562" s="0" t="n">
        <v>9927.26705813804</v>
      </c>
    </row>
    <row r="563" customFormat="false" ht="15" hidden="false" customHeight="false" outlineLevel="0" collapsed="false">
      <c r="A563" s="0" t="n">
        <v>562</v>
      </c>
      <c r="B563" s="0" t="n">
        <v>10257.990243618</v>
      </c>
      <c r="C563" s="0" t="n">
        <v>9107.69766473021</v>
      </c>
      <c r="D563" s="0" t="n">
        <v>9060.55738256813</v>
      </c>
      <c r="E563" s="0" t="n">
        <v>9207.96636143049</v>
      </c>
      <c r="F563" s="0" t="n">
        <v>9320.48997055959</v>
      </c>
      <c r="G563" s="0" t="n">
        <v>9246.49174619645</v>
      </c>
      <c r="H563" s="0" t="n">
        <v>11866.3801540242</v>
      </c>
      <c r="I563" s="0" t="n">
        <v>11848.4656291607</v>
      </c>
      <c r="J563" s="0" t="n">
        <v>11646.134724323</v>
      </c>
      <c r="K563" s="0" t="n">
        <v>11297.9585541115</v>
      </c>
      <c r="L563" s="0" t="n">
        <v>10935.9576322445</v>
      </c>
      <c r="M563" s="0" t="n">
        <v>10198.1354599577</v>
      </c>
      <c r="N563" s="0" t="n">
        <v>10174.4348916957</v>
      </c>
      <c r="O563" s="0" t="n">
        <v>10139.7833541242</v>
      </c>
      <c r="P563" s="0" t="n">
        <v>10181.5114190445</v>
      </c>
    </row>
    <row r="564" customFormat="false" ht="15" hidden="false" customHeight="false" outlineLevel="0" collapsed="false">
      <c r="A564" s="0" t="n">
        <v>563</v>
      </c>
      <c r="B564" s="0" t="n">
        <v>9920.10225931539</v>
      </c>
      <c r="C564" s="0" t="n">
        <v>9016.76246198066</v>
      </c>
      <c r="D564" s="0" t="n">
        <v>9216.4960464279</v>
      </c>
      <c r="E564" s="0" t="n">
        <v>9213.62013320999</v>
      </c>
      <c r="F564" s="0" t="n">
        <v>9156.08882527266</v>
      </c>
      <c r="G564" s="0" t="n">
        <v>9082.05500643171</v>
      </c>
      <c r="H564" s="0" t="n">
        <v>11903.3554261103</v>
      </c>
      <c r="I564" s="0" t="n">
        <v>12030.9505717816</v>
      </c>
      <c r="J564" s="0" t="n">
        <v>11746.4399985979</v>
      </c>
      <c r="K564" s="0" t="n">
        <v>11323.8917296621</v>
      </c>
      <c r="L564" s="0" t="n">
        <v>10491.7765160533</v>
      </c>
      <c r="M564" s="0" t="n">
        <v>10085.1973576441</v>
      </c>
      <c r="N564" s="0" t="n">
        <v>10294.6767946119</v>
      </c>
      <c r="O564" s="0" t="n">
        <v>10266.0701352031</v>
      </c>
      <c r="P564" s="0" t="n">
        <v>10256.868773106</v>
      </c>
    </row>
    <row r="565" customFormat="false" ht="15" hidden="false" customHeight="false" outlineLevel="0" collapsed="false">
      <c r="A565" s="0" t="n">
        <v>564</v>
      </c>
      <c r="B565" s="0" t="n">
        <v>9885.40825987187</v>
      </c>
      <c r="C565" s="0" t="n">
        <v>9333.75292045544</v>
      </c>
      <c r="D565" s="0" t="n">
        <v>9606.6041715668</v>
      </c>
      <c r="E565" s="0" t="n">
        <v>9533.79250725972</v>
      </c>
      <c r="F565" s="0" t="n">
        <v>9464.01790189442</v>
      </c>
      <c r="G565" s="0" t="n">
        <v>9231.61720716434</v>
      </c>
      <c r="H565" s="0" t="n">
        <v>12172.9119137155</v>
      </c>
      <c r="I565" s="0" t="n">
        <v>12301.7758310214</v>
      </c>
      <c r="J565" s="0" t="n">
        <v>11949.9782474941</v>
      </c>
      <c r="K565" s="0" t="n">
        <v>11381.0957223177</v>
      </c>
      <c r="L565" s="0" t="n">
        <v>10728.4637332088</v>
      </c>
      <c r="M565" s="0" t="n">
        <v>10225.032166646</v>
      </c>
      <c r="N565" s="0" t="n">
        <v>10635.4448945504</v>
      </c>
      <c r="O565" s="0" t="n">
        <v>10588.497370631</v>
      </c>
      <c r="P565" s="0" t="n">
        <v>10528.1350368332</v>
      </c>
    </row>
    <row r="566" customFormat="false" ht="15" hidden="false" customHeight="false" outlineLevel="0" collapsed="false">
      <c r="A566" s="0" t="n">
        <v>565</v>
      </c>
      <c r="B566" s="0" t="n">
        <v>9098.8647306269</v>
      </c>
      <c r="C566" s="0" t="n">
        <v>8459.83046367885</v>
      </c>
      <c r="D566" s="0" t="n">
        <v>7476.23538165</v>
      </c>
      <c r="E566" s="0" t="n">
        <v>7469.82057496771</v>
      </c>
      <c r="F566" s="0" t="n">
        <v>7983.31711641455</v>
      </c>
      <c r="G566" s="0" t="n">
        <v>9339.92673440139</v>
      </c>
      <c r="H566" s="0" t="n">
        <v>9898.88782244406</v>
      </c>
      <c r="I566" s="0" t="n">
        <v>9168.7800493775</v>
      </c>
      <c r="J566" s="0" t="n">
        <v>9094.24824802058</v>
      </c>
      <c r="K566" s="0" t="n">
        <v>9433.54848750589</v>
      </c>
      <c r="L566" s="0" t="n">
        <v>10414.7673064126</v>
      </c>
      <c r="M566" s="0" t="n">
        <v>8225.76763860868</v>
      </c>
      <c r="N566" s="0" t="n">
        <v>7063.6278515278</v>
      </c>
      <c r="O566" s="0" t="n">
        <v>6896.83634665275</v>
      </c>
      <c r="P566" s="0" t="n">
        <v>7539.91983963945</v>
      </c>
    </row>
    <row r="567" customFormat="false" ht="15" hidden="false" customHeight="false" outlineLevel="0" collapsed="false">
      <c r="A567" s="0" t="n">
        <v>566</v>
      </c>
      <c r="B567" s="0" t="n">
        <v>9642.23634650837</v>
      </c>
      <c r="C567" s="0" t="n">
        <v>8741.97351052348</v>
      </c>
      <c r="D567" s="0" t="n">
        <v>8198.72142368294</v>
      </c>
      <c r="E567" s="0" t="n">
        <v>8357.82955551833</v>
      </c>
      <c r="F567" s="0" t="n">
        <v>8770.60944076374</v>
      </c>
      <c r="G567" s="0" t="n">
        <v>9678.84906718426</v>
      </c>
      <c r="H567" s="0" t="n">
        <v>10113.4839526729</v>
      </c>
      <c r="I567" s="0" t="n">
        <v>9694.25183032411</v>
      </c>
      <c r="J567" s="0" t="n">
        <v>9776.12799527966</v>
      </c>
      <c r="K567" s="0" t="n">
        <v>10050.7741743991</v>
      </c>
      <c r="L567" s="0" t="n">
        <v>10673.1482988037</v>
      </c>
      <c r="M567" s="0" t="n">
        <v>8732.18984901701</v>
      </c>
      <c r="N567" s="0" t="n">
        <v>8089.80335131914</v>
      </c>
      <c r="O567" s="0" t="n">
        <v>8174.99014700674</v>
      </c>
      <c r="P567" s="0" t="n">
        <v>8597.30801429602</v>
      </c>
    </row>
    <row r="568" customFormat="false" ht="15" hidden="false" customHeight="false" outlineLevel="0" collapsed="false">
      <c r="A568" s="0" t="n">
        <v>567</v>
      </c>
      <c r="B568" s="0" t="n">
        <v>10024.6961057635</v>
      </c>
      <c r="C568" s="0" t="n">
        <v>8997.47665706163</v>
      </c>
      <c r="D568" s="0" t="n">
        <v>8700.53863376434</v>
      </c>
      <c r="E568" s="0" t="n">
        <v>8894.40584846752</v>
      </c>
      <c r="F568" s="0" t="n">
        <v>9255.76701575287</v>
      </c>
      <c r="G568" s="0" t="n">
        <v>9925.5547981437</v>
      </c>
      <c r="H568" s="0" t="n">
        <v>10380.1624432145</v>
      </c>
      <c r="I568" s="0" t="n">
        <v>10195.1123343647</v>
      </c>
      <c r="J568" s="0" t="n">
        <v>10340.8381114766</v>
      </c>
      <c r="K568" s="0" t="n">
        <v>10526.7275255683</v>
      </c>
      <c r="L568" s="0" t="n">
        <v>10968.0245427017</v>
      </c>
      <c r="M568" s="0" t="n">
        <v>9146.27720279295</v>
      </c>
      <c r="N568" s="0" t="n">
        <v>8813.81705286525</v>
      </c>
      <c r="O568" s="0" t="n">
        <v>8998.90081730248</v>
      </c>
      <c r="P568" s="0" t="n">
        <v>9307.74441608998</v>
      </c>
    </row>
    <row r="569" customFormat="false" ht="15" hidden="false" customHeight="false" outlineLevel="0" collapsed="false">
      <c r="A569" s="0" t="n">
        <v>568</v>
      </c>
      <c r="B569" s="0" t="n">
        <v>10157.4720556956</v>
      </c>
      <c r="C569" s="0" t="n">
        <v>9172.81133684194</v>
      </c>
      <c r="D569" s="0" t="n">
        <v>8999.34709317436</v>
      </c>
      <c r="E569" s="0" t="n">
        <v>9172.98702873485</v>
      </c>
      <c r="F569" s="0" t="n">
        <v>9482.12997623622</v>
      </c>
      <c r="G569" s="0" t="n">
        <v>10003.4188119105</v>
      </c>
      <c r="H569" s="0" t="n">
        <v>10527.4332952375</v>
      </c>
      <c r="I569" s="0" t="n">
        <v>10479.1324841266</v>
      </c>
      <c r="J569" s="0" t="n">
        <v>10653.5878600747</v>
      </c>
      <c r="K569" s="0" t="n">
        <v>10774.5458249512</v>
      </c>
      <c r="L569" s="0" t="n">
        <v>11047.6123456554</v>
      </c>
      <c r="M569" s="0" t="n">
        <v>9396.34910994109</v>
      </c>
      <c r="N569" s="0" t="n">
        <v>9230.68584312539</v>
      </c>
      <c r="O569" s="0" t="n">
        <v>9432.70520431266</v>
      </c>
      <c r="P569" s="0" t="n">
        <v>9661.36309370096</v>
      </c>
    </row>
    <row r="570" customFormat="false" ht="15" hidden="false" customHeight="false" outlineLevel="0" collapsed="false">
      <c r="A570" s="0" t="n">
        <v>569</v>
      </c>
      <c r="B570" s="0" t="n">
        <v>10371.178555505</v>
      </c>
      <c r="C570" s="0" t="n">
        <v>9334.83451699341</v>
      </c>
      <c r="D570" s="0" t="n">
        <v>9255.85969466348</v>
      </c>
      <c r="E570" s="0" t="n">
        <v>9439.06133258972</v>
      </c>
      <c r="F570" s="0" t="n">
        <v>9712.13494217761</v>
      </c>
      <c r="G570" s="0" t="n">
        <v>10141.0157398901</v>
      </c>
      <c r="H570" s="0" t="n">
        <v>10726.1787157174</v>
      </c>
      <c r="I570" s="0" t="n">
        <v>10777.7268169225</v>
      </c>
      <c r="J570" s="0" t="n">
        <v>10952.6874946395</v>
      </c>
      <c r="K570" s="0" t="n">
        <v>11049.8117121885</v>
      </c>
      <c r="L570" s="0" t="n">
        <v>11229.2055891024</v>
      </c>
      <c r="M570" s="0" t="n">
        <v>9660.10475170986</v>
      </c>
      <c r="N570" s="0" t="n">
        <v>9592.88817387815</v>
      </c>
      <c r="O570" s="0" t="n">
        <v>9791.85477658538</v>
      </c>
      <c r="P570" s="0" t="n">
        <v>9995.67095531835</v>
      </c>
    </row>
    <row r="571" customFormat="false" ht="15" hidden="false" customHeight="false" outlineLevel="0" collapsed="false">
      <c r="A571" s="0" t="n">
        <v>570</v>
      </c>
      <c r="B571" s="0" t="n">
        <v>10309.0497288316</v>
      </c>
      <c r="C571" s="0" t="n">
        <v>9192.19072488655</v>
      </c>
      <c r="D571" s="0" t="n">
        <v>9143.3816432842</v>
      </c>
      <c r="E571" s="0" t="n">
        <v>9348.63033072308</v>
      </c>
      <c r="F571" s="0" t="n">
        <v>9606.95989593091</v>
      </c>
      <c r="G571" s="0" t="n">
        <v>9999.11878044245</v>
      </c>
      <c r="H571" s="0" t="n">
        <v>10648.6590447456</v>
      </c>
      <c r="I571" s="0" t="n">
        <v>10735.3207200301</v>
      </c>
      <c r="J571" s="0" t="n">
        <v>10949.3488084107</v>
      </c>
      <c r="K571" s="0" t="n">
        <v>11044.5112819169</v>
      </c>
      <c r="L571" s="0" t="n">
        <v>11176.5789658081</v>
      </c>
      <c r="M571" s="0" t="n">
        <v>9589.79736837324</v>
      </c>
      <c r="N571" s="0" t="n">
        <v>9539.81514064489</v>
      </c>
      <c r="O571" s="0" t="n">
        <v>9739.58296839576</v>
      </c>
      <c r="P571" s="0" t="n">
        <v>9975.66698208767</v>
      </c>
    </row>
    <row r="572" customFormat="false" ht="15" hidden="false" customHeight="false" outlineLevel="0" collapsed="false">
      <c r="A572" s="0" t="n">
        <v>571</v>
      </c>
      <c r="B572" s="0" t="n">
        <v>10433.8096199562</v>
      </c>
      <c r="C572" s="0" t="n">
        <v>9223.00024266882</v>
      </c>
      <c r="D572" s="0" t="n">
        <v>9228.55629442988</v>
      </c>
      <c r="E572" s="0" t="n">
        <v>9453.60907123085</v>
      </c>
      <c r="F572" s="0" t="n">
        <v>9689.78261953935</v>
      </c>
      <c r="G572" s="0" t="n">
        <v>10073.0333490025</v>
      </c>
      <c r="H572" s="0" t="n">
        <v>10751.4960105703</v>
      </c>
      <c r="I572" s="0" t="n">
        <v>10886.8386038858</v>
      </c>
      <c r="J572" s="0" t="n">
        <v>11108.8082667226</v>
      </c>
      <c r="K572" s="0" t="n">
        <v>11182.3555743808</v>
      </c>
      <c r="L572" s="0" t="n">
        <v>11273.3598365958</v>
      </c>
      <c r="M572" s="0" t="n">
        <v>9689.28476401533</v>
      </c>
      <c r="N572" s="0" t="n">
        <v>9682.09574874242</v>
      </c>
      <c r="O572" s="0" t="n">
        <v>9877.20656738552</v>
      </c>
      <c r="P572" s="0" t="n">
        <v>10101.6018103628</v>
      </c>
    </row>
    <row r="573" customFormat="false" ht="15" hidden="false" customHeight="false" outlineLevel="0" collapsed="false">
      <c r="A573" s="0" t="n">
        <v>572</v>
      </c>
      <c r="B573" s="0" t="n">
        <v>10546.3405563947</v>
      </c>
      <c r="C573" s="0" t="n">
        <v>9307.91518831934</v>
      </c>
      <c r="D573" s="0" t="n">
        <v>9340.32575865269</v>
      </c>
      <c r="E573" s="0" t="n">
        <v>9546.54930465093</v>
      </c>
      <c r="F573" s="0" t="n">
        <v>9758.6909575995</v>
      </c>
      <c r="G573" s="0" t="n">
        <v>10075.939848801</v>
      </c>
      <c r="H573" s="0" t="n">
        <v>10956.2022668557</v>
      </c>
      <c r="I573" s="0" t="n">
        <v>11156.8919451242</v>
      </c>
      <c r="J573" s="0" t="n">
        <v>11338.2858870851</v>
      </c>
      <c r="K573" s="0" t="n">
        <v>11352.7735405394</v>
      </c>
      <c r="L573" s="0" t="n">
        <v>11364.0758183623</v>
      </c>
      <c r="M573" s="0" t="n">
        <v>9854.1668779711</v>
      </c>
      <c r="N573" s="0" t="n">
        <v>9925.03229886292</v>
      </c>
      <c r="O573" s="0" t="n">
        <v>10083.2914554467</v>
      </c>
      <c r="P573" s="0" t="n">
        <v>10284.4318227573</v>
      </c>
    </row>
    <row r="574" customFormat="false" ht="15" hidden="false" customHeight="false" outlineLevel="0" collapsed="false">
      <c r="A574" s="0" t="n">
        <v>573</v>
      </c>
      <c r="B574" s="0" t="n">
        <v>10700.7888373887</v>
      </c>
      <c r="C574" s="0" t="n">
        <v>9380.8627735704</v>
      </c>
      <c r="D574" s="0" t="n">
        <v>9488.93796034658</v>
      </c>
      <c r="E574" s="0" t="n">
        <v>9683.54497815593</v>
      </c>
      <c r="F574" s="0" t="n">
        <v>9845.06949592925</v>
      </c>
      <c r="G574" s="0" t="n">
        <v>10037.4046507367</v>
      </c>
      <c r="H574" s="0" t="n">
        <v>11268.7769923408</v>
      </c>
      <c r="I574" s="0" t="n">
        <v>11485.0710883996</v>
      </c>
      <c r="J574" s="0" t="n">
        <v>11647.6491128511</v>
      </c>
      <c r="K574" s="0" t="n">
        <v>11566.8404998304</v>
      </c>
      <c r="L574" s="0" t="n">
        <v>11482.2484577034</v>
      </c>
      <c r="M574" s="0" t="n">
        <v>10105.9200502358</v>
      </c>
      <c r="N574" s="0" t="n">
        <v>10219.885225644</v>
      </c>
      <c r="O574" s="0" t="n">
        <v>10318.7513317257</v>
      </c>
      <c r="P574" s="0" t="n">
        <v>10473.9933570498</v>
      </c>
    </row>
    <row r="575" customFormat="false" ht="15" hidden="false" customHeight="false" outlineLevel="0" collapsed="false">
      <c r="A575" s="0" t="n">
        <v>574</v>
      </c>
      <c r="B575" s="0" t="n">
        <v>10791.8083641962</v>
      </c>
      <c r="C575" s="0" t="n">
        <v>9500.91381115995</v>
      </c>
      <c r="D575" s="0" t="n">
        <v>9508.84430700241</v>
      </c>
      <c r="E575" s="0" t="n">
        <v>9711.740204358</v>
      </c>
      <c r="F575" s="0" t="n">
        <v>9842.71104610276</v>
      </c>
      <c r="G575" s="0" t="n">
        <v>9652.16768473077</v>
      </c>
      <c r="H575" s="0" t="n">
        <v>12134.9634996735</v>
      </c>
      <c r="I575" s="0" t="n">
        <v>12184.6799381709</v>
      </c>
      <c r="J575" s="0" t="n">
        <v>12079.8245362836</v>
      </c>
      <c r="K575" s="0" t="n">
        <v>11797.8318112011</v>
      </c>
      <c r="L575" s="0" t="n">
        <v>11393.0602962145</v>
      </c>
      <c r="M575" s="0" t="n">
        <v>10501.0087430593</v>
      </c>
      <c r="N575" s="0" t="n">
        <v>10596.7333165721</v>
      </c>
      <c r="O575" s="0" t="n">
        <v>10630.7734565563</v>
      </c>
      <c r="P575" s="0" t="n">
        <v>10724.8259417819</v>
      </c>
    </row>
    <row r="576" customFormat="false" ht="15" hidden="false" customHeight="false" outlineLevel="0" collapsed="false">
      <c r="A576" s="0" t="n">
        <v>575</v>
      </c>
      <c r="B576" s="0" t="n">
        <v>10418.0796080931</v>
      </c>
      <c r="C576" s="0" t="n">
        <v>9613.47105728521</v>
      </c>
      <c r="D576" s="0" t="n">
        <v>9843.57065112586</v>
      </c>
      <c r="E576" s="0" t="n">
        <v>9794.27300374718</v>
      </c>
      <c r="F576" s="0" t="n">
        <v>9737.34710314311</v>
      </c>
      <c r="G576" s="0" t="n">
        <v>9715.30549745454</v>
      </c>
      <c r="H576" s="0" t="n">
        <v>12201.3010397283</v>
      </c>
      <c r="I576" s="0" t="n">
        <v>12421.8853566414</v>
      </c>
      <c r="J576" s="0" t="n">
        <v>12260.1347570887</v>
      </c>
      <c r="K576" s="0" t="n">
        <v>11917.2775643776</v>
      </c>
      <c r="L576" s="0" t="n">
        <v>10949.7773137346</v>
      </c>
      <c r="M576" s="0" t="n">
        <v>10570.3668137166</v>
      </c>
      <c r="N576" s="0" t="n">
        <v>10880.4485305821</v>
      </c>
      <c r="O576" s="0" t="n">
        <v>10909.1167065074</v>
      </c>
      <c r="P576" s="0" t="n">
        <v>10951.7934133612</v>
      </c>
    </row>
    <row r="577" customFormat="false" ht="15" hidden="false" customHeight="false" outlineLevel="0" collapsed="false">
      <c r="A577" s="0" t="n">
        <v>576</v>
      </c>
      <c r="B577" s="0" t="n">
        <v>10315.8287466176</v>
      </c>
      <c r="C577" s="0" t="n">
        <v>9787.92547329331</v>
      </c>
      <c r="D577" s="0" t="n">
        <v>10084.6247854986</v>
      </c>
      <c r="E577" s="0" t="n">
        <v>10034.3734322857</v>
      </c>
      <c r="F577" s="0" t="n">
        <v>9971.86426941395</v>
      </c>
      <c r="G577" s="0" t="n">
        <v>9725.24765272844</v>
      </c>
      <c r="H577" s="0" t="n">
        <v>12400.2409931837</v>
      </c>
      <c r="I577" s="0" t="n">
        <v>12605.6558896446</v>
      </c>
      <c r="J577" s="0" t="n">
        <v>12366.1407988786</v>
      </c>
      <c r="K577" s="0" t="n">
        <v>11870.6789163863</v>
      </c>
      <c r="L577" s="0" t="n">
        <v>11205.9541319069</v>
      </c>
      <c r="M577" s="0" t="n">
        <v>10589.023433028</v>
      </c>
      <c r="N577" s="0" t="n">
        <v>11066.8618974147</v>
      </c>
      <c r="O577" s="0" t="n">
        <v>11096.8498677763</v>
      </c>
      <c r="P577" s="0" t="n">
        <v>11092.6836150285</v>
      </c>
    </row>
    <row r="578" customFormat="false" ht="15" hidden="false" customHeight="false" outlineLevel="0" collapsed="false">
      <c r="A578" s="0" t="n">
        <v>577</v>
      </c>
      <c r="B578" s="0" t="n">
        <v>9470.20996886459</v>
      </c>
      <c r="C578" s="0" t="n">
        <v>8723.49703551195</v>
      </c>
      <c r="D578" s="0" t="n">
        <v>7771.77314557721</v>
      </c>
      <c r="E578" s="0" t="n">
        <v>7821.51961223135</v>
      </c>
      <c r="F578" s="0" t="n">
        <v>8374.5613141401</v>
      </c>
      <c r="G578" s="0" t="n">
        <v>9728.5684124949</v>
      </c>
      <c r="H578" s="0" t="n">
        <v>10083.044600994</v>
      </c>
      <c r="I578" s="0" t="n">
        <v>9380.03759764699</v>
      </c>
      <c r="J578" s="0" t="n">
        <v>9331.04061186561</v>
      </c>
      <c r="K578" s="0" t="n">
        <v>9716.81631688085</v>
      </c>
      <c r="L578" s="0" t="n">
        <v>10731.3820481445</v>
      </c>
      <c r="M578" s="0" t="n">
        <v>8423.11921346524</v>
      </c>
      <c r="N578" s="0" t="n">
        <v>7296.04955779167</v>
      </c>
      <c r="O578" s="0" t="n">
        <v>7182.34760339879</v>
      </c>
      <c r="P578" s="0" t="n">
        <v>7878.47517969407</v>
      </c>
    </row>
    <row r="579" customFormat="false" ht="15" hidden="false" customHeight="false" outlineLevel="0" collapsed="false">
      <c r="A579" s="0" t="n">
        <v>578</v>
      </c>
      <c r="B579" s="0" t="n">
        <v>9973.92429065011</v>
      </c>
      <c r="C579" s="0" t="n">
        <v>9042.27371449415</v>
      </c>
      <c r="D579" s="0" t="n">
        <v>8531.57050463437</v>
      </c>
      <c r="E579" s="0" t="n">
        <v>8692.55553839598</v>
      </c>
      <c r="F579" s="0" t="n">
        <v>9124.18463879857</v>
      </c>
      <c r="G579" s="0" t="n">
        <v>10021.8760931827</v>
      </c>
      <c r="H579" s="0" t="n">
        <v>10344.440922725</v>
      </c>
      <c r="I579" s="0" t="n">
        <v>9952.09632637333</v>
      </c>
      <c r="J579" s="0" t="n">
        <v>10021.0762058691</v>
      </c>
      <c r="K579" s="0" t="n">
        <v>10290.1533039728</v>
      </c>
      <c r="L579" s="0" t="n">
        <v>10943.4101788372</v>
      </c>
      <c r="M579" s="0" t="n">
        <v>8985.63118318108</v>
      </c>
      <c r="N579" s="0" t="n">
        <v>8372.77071836689</v>
      </c>
      <c r="O579" s="0" t="n">
        <v>8466.65160063247</v>
      </c>
      <c r="P579" s="0" t="n">
        <v>8901.33014144301</v>
      </c>
    </row>
    <row r="580" customFormat="false" ht="15" hidden="false" customHeight="false" outlineLevel="0" collapsed="false">
      <c r="A580" s="0" t="n">
        <v>579</v>
      </c>
      <c r="B580" s="0" t="n">
        <v>10361.418279023</v>
      </c>
      <c r="C580" s="0" t="n">
        <v>9286.26277687227</v>
      </c>
      <c r="D580" s="0" t="n">
        <v>9024.65921092189</v>
      </c>
      <c r="E580" s="0" t="n">
        <v>9240.18034400662</v>
      </c>
      <c r="F580" s="0" t="n">
        <v>9619.22318051026</v>
      </c>
      <c r="G580" s="0" t="n">
        <v>10271.1465206179</v>
      </c>
      <c r="H580" s="0" t="n">
        <v>10561.941043804</v>
      </c>
      <c r="I580" s="0" t="n">
        <v>10408.9075111736</v>
      </c>
      <c r="J580" s="0" t="n">
        <v>10591.4272361062</v>
      </c>
      <c r="K580" s="0" t="n">
        <v>10797.3854833247</v>
      </c>
      <c r="L580" s="0" t="n">
        <v>11242.6160694558</v>
      </c>
      <c r="M580" s="0" t="n">
        <v>9372.37754831175</v>
      </c>
      <c r="N580" s="0" t="n">
        <v>9085.37502047808</v>
      </c>
      <c r="O580" s="0" t="n">
        <v>9308.87909468418</v>
      </c>
      <c r="P580" s="0" t="n">
        <v>9645.19591904224</v>
      </c>
    </row>
    <row r="581" customFormat="false" ht="15" hidden="false" customHeight="false" outlineLevel="0" collapsed="false">
      <c r="A581" s="0" t="n">
        <v>580</v>
      </c>
      <c r="B581" s="0" t="n">
        <v>10542.4103032361</v>
      </c>
      <c r="C581" s="0" t="n">
        <v>9547.2611357711</v>
      </c>
      <c r="D581" s="0" t="n">
        <v>9404.16277828714</v>
      </c>
      <c r="E581" s="0" t="n">
        <v>9588.58206664577</v>
      </c>
      <c r="F581" s="0" t="n">
        <v>9917.27234539296</v>
      </c>
      <c r="G581" s="0" t="n">
        <v>10427.988425748</v>
      </c>
      <c r="H581" s="0" t="n">
        <v>10754.6871193286</v>
      </c>
      <c r="I581" s="0" t="n">
        <v>10728.8106162788</v>
      </c>
      <c r="J581" s="0" t="n">
        <v>10941.1467325429</v>
      </c>
      <c r="K581" s="0" t="n">
        <v>11078.6926423294</v>
      </c>
      <c r="L581" s="0" t="n">
        <v>11361.973954338</v>
      </c>
      <c r="M581" s="0" t="n">
        <v>9690.54081122484</v>
      </c>
      <c r="N581" s="0" t="n">
        <v>9567.35095945355</v>
      </c>
      <c r="O581" s="0" t="n">
        <v>9806.42361728139</v>
      </c>
      <c r="P581" s="0" t="n">
        <v>10052.9676145134</v>
      </c>
    </row>
    <row r="582" customFormat="false" ht="15" hidden="false" customHeight="false" outlineLevel="0" collapsed="false">
      <c r="A582" s="0" t="n">
        <v>581</v>
      </c>
      <c r="B582" s="0" t="n">
        <v>10620.3142067975</v>
      </c>
      <c r="C582" s="0" t="n">
        <v>9540.48134671498</v>
      </c>
      <c r="D582" s="0" t="n">
        <v>9494.26962790665</v>
      </c>
      <c r="E582" s="0" t="n">
        <v>9690.59503276985</v>
      </c>
      <c r="F582" s="0" t="n">
        <v>9973.8876026427</v>
      </c>
      <c r="G582" s="0" t="n">
        <v>10382.4934829303</v>
      </c>
      <c r="H582" s="0" t="n">
        <v>10807.7346178266</v>
      </c>
      <c r="I582" s="0" t="n">
        <v>10901.8711158303</v>
      </c>
      <c r="J582" s="0" t="n">
        <v>11117.851476143</v>
      </c>
      <c r="K582" s="0" t="n">
        <v>11239.1907469175</v>
      </c>
      <c r="L582" s="0" t="n">
        <v>11434.7865396882</v>
      </c>
      <c r="M582" s="0" t="n">
        <v>9804.02175805468</v>
      </c>
      <c r="N582" s="0" t="n">
        <v>9785.57723286069</v>
      </c>
      <c r="O582" s="0" t="n">
        <v>10023.1835044009</v>
      </c>
      <c r="P582" s="0" t="n">
        <v>10254.320738291</v>
      </c>
    </row>
    <row r="583" customFormat="false" ht="15" hidden="false" customHeight="false" outlineLevel="0" collapsed="false">
      <c r="A583" s="0" t="n">
        <v>582</v>
      </c>
      <c r="B583" s="0" t="n">
        <v>10719.8788797676</v>
      </c>
      <c r="C583" s="0" t="n">
        <v>9619.09539606099</v>
      </c>
      <c r="D583" s="0" t="n">
        <v>9594.59236218245</v>
      </c>
      <c r="E583" s="0" t="n">
        <v>9807.82378520921</v>
      </c>
      <c r="F583" s="0" t="n">
        <v>10076.9630267599</v>
      </c>
      <c r="G583" s="0" t="n">
        <v>10442.776014462</v>
      </c>
      <c r="H583" s="0" t="n">
        <v>10903.2308172344</v>
      </c>
      <c r="I583" s="0" t="n">
        <v>11026.5569383703</v>
      </c>
      <c r="J583" s="0" t="n">
        <v>11263.4697076514</v>
      </c>
      <c r="K583" s="0" t="n">
        <v>11381.2361048437</v>
      </c>
      <c r="L583" s="0" t="n">
        <v>11531.1902098884</v>
      </c>
      <c r="M583" s="0" t="n">
        <v>9945.44825696153</v>
      </c>
      <c r="N583" s="0" t="n">
        <v>9929.16674962599</v>
      </c>
      <c r="O583" s="0" t="n">
        <v>10163.4526521436</v>
      </c>
      <c r="P583" s="0" t="n">
        <v>10408.402769441</v>
      </c>
    </row>
    <row r="584" customFormat="false" ht="15" hidden="false" customHeight="false" outlineLevel="0" collapsed="false">
      <c r="A584" s="0" t="n">
        <v>583</v>
      </c>
      <c r="B584" s="0" t="n">
        <v>10757.1285125374</v>
      </c>
      <c r="C584" s="0" t="n">
        <v>9495.55348040696</v>
      </c>
      <c r="D584" s="0" t="n">
        <v>9536.69463691646</v>
      </c>
      <c r="E584" s="0" t="n">
        <v>9786.70703802598</v>
      </c>
      <c r="F584" s="0" t="n">
        <v>10029.0728700318</v>
      </c>
      <c r="G584" s="0" t="n">
        <v>10398.6095944126</v>
      </c>
      <c r="H584" s="0" t="n">
        <v>10903.0711465274</v>
      </c>
      <c r="I584" s="0" t="n">
        <v>11084.269557263</v>
      </c>
      <c r="J584" s="0" t="n">
        <v>11347.0615839019</v>
      </c>
      <c r="K584" s="0" t="n">
        <v>11451.1787396527</v>
      </c>
      <c r="L584" s="0" t="n">
        <v>11561.7794588183</v>
      </c>
      <c r="M584" s="0" t="n">
        <v>9909.59466568229</v>
      </c>
      <c r="N584" s="0" t="n">
        <v>9941.59779680531</v>
      </c>
      <c r="O584" s="0" t="n">
        <v>10176.7860997283</v>
      </c>
      <c r="P584" s="0" t="n">
        <v>10436.9783571062</v>
      </c>
    </row>
    <row r="585" customFormat="false" ht="15" hidden="false" customHeight="false" outlineLevel="0" collapsed="false">
      <c r="A585" s="0" t="n">
        <v>584</v>
      </c>
      <c r="B585" s="0" t="n">
        <v>10883.4336776051</v>
      </c>
      <c r="C585" s="0" t="n">
        <v>9615.44565001625</v>
      </c>
      <c r="D585" s="0" t="n">
        <v>9685.68118825855</v>
      </c>
      <c r="E585" s="0" t="n">
        <v>9919.56906606656</v>
      </c>
      <c r="F585" s="0" t="n">
        <v>10137.0609128796</v>
      </c>
      <c r="G585" s="0" t="n">
        <v>10437.0262323142</v>
      </c>
      <c r="H585" s="0" t="n">
        <v>11094.4902729663</v>
      </c>
      <c r="I585" s="0" t="n">
        <v>11326.3266677993</v>
      </c>
      <c r="J585" s="0" t="n">
        <v>11564.8491179808</v>
      </c>
      <c r="K585" s="0" t="n">
        <v>11608.3060162743</v>
      </c>
      <c r="L585" s="0" t="n">
        <v>11641.5090588792</v>
      </c>
      <c r="M585" s="0" t="n">
        <v>10090.5140141663</v>
      </c>
      <c r="N585" s="0" t="n">
        <v>10202.8446488293</v>
      </c>
      <c r="O585" s="0" t="n">
        <v>10411.4502353159</v>
      </c>
      <c r="P585" s="0" t="n">
        <v>10655.3210290746</v>
      </c>
    </row>
    <row r="586" customFormat="false" ht="15" hidden="false" customHeight="false" outlineLevel="0" collapsed="false">
      <c r="A586" s="0" t="n">
        <v>585</v>
      </c>
      <c r="B586" s="0" t="n">
        <v>11111.2106411202</v>
      </c>
      <c r="C586" s="0" t="n">
        <v>9729.51023420792</v>
      </c>
      <c r="D586" s="0" t="n">
        <v>9875.14017837921</v>
      </c>
      <c r="E586" s="0" t="n">
        <v>10091.5240280283</v>
      </c>
      <c r="F586" s="0" t="n">
        <v>10244.9512593415</v>
      </c>
      <c r="G586" s="0" t="n">
        <v>10399.2186196911</v>
      </c>
      <c r="H586" s="0" t="n">
        <v>11468.2287418837</v>
      </c>
      <c r="I586" s="0" t="n">
        <v>11737.8121415184</v>
      </c>
      <c r="J586" s="0" t="n">
        <v>11945.8180164972</v>
      </c>
      <c r="K586" s="0" t="n">
        <v>11910.7794428531</v>
      </c>
      <c r="L586" s="0" t="n">
        <v>11825.9285285498</v>
      </c>
      <c r="M586" s="0" t="n">
        <v>10403.3688966786</v>
      </c>
      <c r="N586" s="0" t="n">
        <v>10549.1818323816</v>
      </c>
      <c r="O586" s="0" t="n">
        <v>10699.1551747936</v>
      </c>
      <c r="P586" s="0" t="n">
        <v>10890.6098159212</v>
      </c>
    </row>
    <row r="587" customFormat="false" ht="15" hidden="false" customHeight="false" outlineLevel="0" collapsed="false">
      <c r="A587" s="0" t="n">
        <v>586</v>
      </c>
      <c r="B587" s="0" t="n">
        <v>11197.7599060991</v>
      </c>
      <c r="C587" s="0" t="n">
        <v>9798.80114009789</v>
      </c>
      <c r="D587" s="0" t="n">
        <v>9853.85691405818</v>
      </c>
      <c r="E587" s="0" t="n">
        <v>10098.0716813209</v>
      </c>
      <c r="F587" s="0" t="n">
        <v>10234.1388428752</v>
      </c>
      <c r="G587" s="0" t="n">
        <v>9928.06771489456</v>
      </c>
      <c r="H587" s="0" t="n">
        <v>12257.8909415655</v>
      </c>
      <c r="I587" s="0" t="n">
        <v>12437.7467631862</v>
      </c>
      <c r="J587" s="0" t="n">
        <v>12404.5256797752</v>
      </c>
      <c r="K587" s="0" t="n">
        <v>12169.8967942611</v>
      </c>
      <c r="L587" s="0" t="n">
        <v>11736.7689216474</v>
      </c>
      <c r="M587" s="0" t="n">
        <v>10727.1980053718</v>
      </c>
      <c r="N587" s="0" t="n">
        <v>10932.624339316</v>
      </c>
      <c r="O587" s="0" t="n">
        <v>11012.7802489879</v>
      </c>
      <c r="P587" s="0" t="n">
        <v>11139.4099687397</v>
      </c>
    </row>
    <row r="588" customFormat="false" ht="15" hidden="false" customHeight="false" outlineLevel="0" collapsed="false">
      <c r="A588" s="0" t="n">
        <v>587</v>
      </c>
      <c r="B588" s="0" t="n">
        <v>10790.557774674</v>
      </c>
      <c r="C588" s="0" t="n">
        <v>10168.4929018322</v>
      </c>
      <c r="D588" s="0" t="n">
        <v>10478.5413152496</v>
      </c>
      <c r="E588" s="0" t="n">
        <v>10374.4886391</v>
      </c>
      <c r="F588" s="0" t="n">
        <v>10262.6947694878</v>
      </c>
      <c r="G588" s="0" t="n">
        <v>10240.3550024029</v>
      </c>
      <c r="H588" s="0" t="n">
        <v>12446.4748993705</v>
      </c>
      <c r="I588" s="0" t="n">
        <v>12727.5330993167</v>
      </c>
      <c r="J588" s="0" t="n">
        <v>12680.0970827634</v>
      </c>
      <c r="K588" s="0" t="n">
        <v>12312.3232495655</v>
      </c>
      <c r="L588" s="0" t="n">
        <v>11563.0484779335</v>
      </c>
      <c r="M588" s="0" t="n">
        <v>10961.7280123895</v>
      </c>
      <c r="N588" s="0" t="n">
        <v>11376.6506109053</v>
      </c>
      <c r="O588" s="0" t="n">
        <v>11481.5030904512</v>
      </c>
      <c r="P588" s="0" t="n">
        <v>11557.642008308</v>
      </c>
    </row>
    <row r="589" customFormat="false" ht="15" hidden="false" customHeight="false" outlineLevel="0" collapsed="false">
      <c r="A589" s="0" t="n">
        <v>588</v>
      </c>
      <c r="B589" s="0" t="n">
        <v>10739.2893682417</v>
      </c>
      <c r="C589" s="0" t="n">
        <v>10380.440457879</v>
      </c>
      <c r="D589" s="0" t="n">
        <v>10601.8140198124</v>
      </c>
      <c r="E589" s="0" t="n">
        <v>10453.4833732935</v>
      </c>
      <c r="F589" s="0" t="n">
        <v>10112.794104425</v>
      </c>
      <c r="G589" s="0" t="n">
        <v>10185.5428913825</v>
      </c>
      <c r="H589" s="0" t="n">
        <v>12772.607257778</v>
      </c>
      <c r="I589" s="0" t="n">
        <v>12997.172770864</v>
      </c>
      <c r="J589" s="0" t="n">
        <v>12763.5093482964</v>
      </c>
      <c r="K589" s="0" t="n">
        <v>12095.9473214803</v>
      </c>
      <c r="L589" s="0" t="n">
        <v>11847.4859095071</v>
      </c>
      <c r="M589" s="0" t="n">
        <v>11149.8151646861</v>
      </c>
      <c r="N589" s="0" t="n">
        <v>11608.0173830424</v>
      </c>
      <c r="O589" s="0" t="n">
        <v>11622.3386262475</v>
      </c>
      <c r="P589" s="0" t="n">
        <v>11576.5215287078</v>
      </c>
    </row>
    <row r="590" customFormat="false" ht="15" hidden="false" customHeight="false" outlineLevel="0" collapsed="false">
      <c r="A590" s="0" t="n">
        <v>589</v>
      </c>
      <c r="B590" s="0" t="n">
        <v>4632.32939987934</v>
      </c>
      <c r="C590" s="0" t="n">
        <v>4705.85792752308</v>
      </c>
      <c r="D590" s="0" t="n">
        <v>5365.5505218468</v>
      </c>
      <c r="E590" s="0" t="n">
        <v>5226.22880878457</v>
      </c>
      <c r="F590" s="0" t="n">
        <v>5544.32250094853</v>
      </c>
      <c r="G590" s="0" t="n">
        <v>6627.79237350397</v>
      </c>
      <c r="H590" s="0" t="n">
        <v>5867.8641129124</v>
      </c>
      <c r="I590" s="0" t="n">
        <v>5689.65543196272</v>
      </c>
      <c r="J590" s="0" t="n">
        <v>5608.00521740473</v>
      </c>
      <c r="K590" s="0" t="n">
        <v>5938.58797969733</v>
      </c>
      <c r="L590" s="0" t="n">
        <v>4948.93683487101</v>
      </c>
      <c r="M590" s="0" t="n">
        <v>4841.44473240541</v>
      </c>
      <c r="N590" s="0" t="n">
        <v>5141.09839739823</v>
      </c>
      <c r="O590" s="0" t="n">
        <v>4655.28666323583</v>
      </c>
    </row>
    <row r="591" customFormat="false" ht="15" hidden="false" customHeight="false" outlineLevel="0" collapsed="false">
      <c r="A591" s="0" t="n">
        <v>590</v>
      </c>
      <c r="B591" s="0" t="n">
        <v>4811.21400565476</v>
      </c>
      <c r="C591" s="0" t="n">
        <v>4840.03450571287</v>
      </c>
      <c r="D591" s="0" t="n">
        <v>5305.95585445551</v>
      </c>
      <c r="E591" s="0" t="n">
        <v>5367.43532283471</v>
      </c>
      <c r="F591" s="0" t="n">
        <v>5750.71947951348</v>
      </c>
      <c r="G591" s="0" t="n">
        <v>6738.24603143944</v>
      </c>
      <c r="H591" s="0" t="n">
        <v>6175.51239387702</v>
      </c>
      <c r="I591" s="0" t="n">
        <v>6019.77656176218</v>
      </c>
      <c r="J591" s="0" t="n">
        <v>5858.14107021982</v>
      </c>
      <c r="K591" s="0" t="n">
        <v>5972.83730761112</v>
      </c>
      <c r="L591" s="0" t="n">
        <v>5132.04872443535</v>
      </c>
      <c r="M591" s="0" t="n">
        <v>5012.6903985508</v>
      </c>
      <c r="N591" s="0" t="n">
        <v>5136.94710456972</v>
      </c>
      <c r="O591" s="0" t="n">
        <v>4806.41648271434</v>
      </c>
    </row>
    <row r="592" customFormat="false" ht="15" hidden="false" customHeight="false" outlineLevel="0" collapsed="false">
      <c r="A592" s="0" t="n">
        <v>591</v>
      </c>
      <c r="B592" s="0" t="n">
        <v>4844.8567227796</v>
      </c>
      <c r="C592" s="0" t="n">
        <v>4887.21715851853</v>
      </c>
      <c r="D592" s="0" t="n">
        <v>5288.74344050586</v>
      </c>
      <c r="E592" s="0" t="n">
        <v>5490.98415213198</v>
      </c>
      <c r="F592" s="0" t="n">
        <v>5956.40260339712</v>
      </c>
      <c r="G592" s="0" t="n">
        <v>6925.04568997166</v>
      </c>
      <c r="H592" s="0" t="n">
        <v>6476.05601578269</v>
      </c>
      <c r="I592" s="0" t="n">
        <v>6254.12974258787</v>
      </c>
      <c r="J592" s="0" t="n">
        <v>5962.96277053039</v>
      </c>
      <c r="K592" s="0" t="n">
        <v>5891.21237194527</v>
      </c>
      <c r="L592" s="0" t="n">
        <v>5156.48379187685</v>
      </c>
      <c r="M592" s="0" t="n">
        <v>5017.80371012867</v>
      </c>
      <c r="N592" s="0" t="n">
        <v>5031.00461824195</v>
      </c>
      <c r="O592" s="0" t="n">
        <v>4814.014255998</v>
      </c>
    </row>
    <row r="593" customFormat="false" ht="15" hidden="false" customHeight="false" outlineLevel="0" collapsed="false">
      <c r="A593" s="0" t="n">
        <v>592</v>
      </c>
      <c r="B593" s="0" t="n">
        <v>4844.65257485906</v>
      </c>
      <c r="C593" s="0" t="n">
        <v>4902.61126447228</v>
      </c>
      <c r="D593" s="0" t="n">
        <v>5289.21547937892</v>
      </c>
      <c r="E593" s="0" t="n">
        <v>5590.65467537484</v>
      </c>
      <c r="F593" s="0" t="n">
        <v>6142.67476280706</v>
      </c>
      <c r="G593" s="0" t="n">
        <v>7169.94255944765</v>
      </c>
      <c r="H593" s="0" t="n">
        <v>6754.62415127657</v>
      </c>
      <c r="I593" s="0" t="n">
        <v>6417.97429656098</v>
      </c>
      <c r="J593" s="0" t="n">
        <v>5971.88704443677</v>
      </c>
      <c r="K593" s="0" t="n">
        <v>5757.25612160935</v>
      </c>
      <c r="L593" s="0" t="n">
        <v>5135.07390035904</v>
      </c>
      <c r="M593" s="0" t="n">
        <v>4971.87206560061</v>
      </c>
      <c r="N593" s="0" t="n">
        <v>4919.33128751503</v>
      </c>
      <c r="O593" s="0" t="n">
        <v>4782.90612944693</v>
      </c>
    </row>
    <row r="594" customFormat="false" ht="15" hidden="false" customHeight="false" outlineLevel="0" collapsed="false">
      <c r="A594" s="0" t="n">
        <v>593</v>
      </c>
      <c r="B594" s="0" t="n">
        <v>4821.27505035907</v>
      </c>
      <c r="C594" s="0" t="n">
        <v>4903.06923014166</v>
      </c>
      <c r="D594" s="0" t="n">
        <v>5292.06594677109</v>
      </c>
      <c r="E594" s="0" t="n">
        <v>5676.71533492409</v>
      </c>
      <c r="F594" s="0" t="n">
        <v>6316.52704464673</v>
      </c>
      <c r="G594" s="0" t="n">
        <v>7485.44337481428</v>
      </c>
      <c r="H594" s="0" t="n">
        <v>7047.44117967752</v>
      </c>
      <c r="I594" s="0" t="n">
        <v>6501.56054660118</v>
      </c>
      <c r="J594" s="0" t="n">
        <v>5898.29701495847</v>
      </c>
      <c r="K594" s="0" t="n">
        <v>5594.64916244031</v>
      </c>
      <c r="L594" s="0" t="n">
        <v>5087.93825789488</v>
      </c>
      <c r="M594" s="0" t="n">
        <v>4900.93958184891</v>
      </c>
      <c r="N594" s="0" t="n">
        <v>4802.15469028857</v>
      </c>
      <c r="O594" s="0" t="n">
        <v>4723.20778149679</v>
      </c>
    </row>
    <row r="595" customFormat="false" ht="15" hidden="false" customHeight="false" outlineLevel="0" collapsed="false">
      <c r="A595" s="0" t="n">
        <v>594</v>
      </c>
      <c r="B595" s="0" t="n">
        <v>4804.08566642355</v>
      </c>
      <c r="C595" s="0" t="n">
        <v>4902.47715382556</v>
      </c>
      <c r="D595" s="0" t="n">
        <v>5299.72879847093</v>
      </c>
      <c r="E595" s="0" t="n">
        <v>5719.04278764728</v>
      </c>
      <c r="F595" s="0" t="n">
        <v>6401.04613531269</v>
      </c>
      <c r="G595" s="0" t="n">
        <v>7657.68021541236</v>
      </c>
      <c r="H595" s="0" t="n">
        <v>7179.13799921388</v>
      </c>
      <c r="I595" s="0" t="n">
        <v>6506.34989997402</v>
      </c>
      <c r="J595" s="0" t="n">
        <v>5842.39718911952</v>
      </c>
      <c r="K595" s="0" t="n">
        <v>5512.61644598821</v>
      </c>
      <c r="L595" s="0" t="n">
        <v>5059.86607954765</v>
      </c>
      <c r="M595" s="0" t="n">
        <v>4863.14042652215</v>
      </c>
      <c r="N595" s="0" t="n">
        <v>4747.33852916128</v>
      </c>
      <c r="O595" s="0" t="n">
        <v>4691.47301420613</v>
      </c>
    </row>
    <row r="596" customFormat="false" ht="15" hidden="false" customHeight="false" outlineLevel="0" collapsed="false">
      <c r="A596" s="0" t="n">
        <v>595</v>
      </c>
      <c r="B596" s="0" t="n">
        <v>4785.70052390306</v>
      </c>
      <c r="C596" s="0" t="n">
        <v>4897.48995294425</v>
      </c>
      <c r="D596" s="0" t="n">
        <v>5302.6594362113</v>
      </c>
      <c r="E596" s="0" t="n">
        <v>5755.23684494253</v>
      </c>
      <c r="F596" s="0" t="n">
        <v>6488.09294933667</v>
      </c>
      <c r="G596" s="0" t="n">
        <v>7854.32143478895</v>
      </c>
      <c r="H596" s="0" t="n">
        <v>7304.67378537363</v>
      </c>
      <c r="I596" s="0" t="n">
        <v>6487.66673155635</v>
      </c>
      <c r="J596" s="0" t="n">
        <v>5780.70566084992</v>
      </c>
      <c r="K596" s="0" t="n">
        <v>5430.30503416486</v>
      </c>
      <c r="L596" s="0" t="n">
        <v>5029.14475283626</v>
      </c>
      <c r="M596" s="0" t="n">
        <v>4821.55248023749</v>
      </c>
      <c r="N596" s="0" t="n">
        <v>4690.22732049588</v>
      </c>
      <c r="O596" s="0" t="n">
        <v>4659.60173671049</v>
      </c>
    </row>
    <row r="597" customFormat="false" ht="15" hidden="false" customHeight="false" outlineLevel="0" collapsed="false">
      <c r="A597" s="0" t="n">
        <v>596</v>
      </c>
      <c r="B597" s="0" t="n">
        <v>4751.47735892843</v>
      </c>
      <c r="C597" s="0" t="n">
        <v>4899.15423618021</v>
      </c>
      <c r="D597" s="0" t="n">
        <v>5322.17593368253</v>
      </c>
      <c r="E597" s="0" t="n">
        <v>5830.77840583899</v>
      </c>
      <c r="F597" s="0" t="n">
        <v>6656.19954016834</v>
      </c>
      <c r="G597" s="0" t="n">
        <v>8272.61907855524</v>
      </c>
      <c r="H597" s="0" t="n">
        <v>7502.55753620962</v>
      </c>
      <c r="I597" s="0" t="n">
        <v>6420.02289259357</v>
      </c>
      <c r="J597" s="0" t="n">
        <v>5652.64093611132</v>
      </c>
      <c r="K597" s="0" t="n">
        <v>5262.42365532862</v>
      </c>
      <c r="L597" s="0" t="n">
        <v>4949.71727098551</v>
      </c>
      <c r="M597" s="0" t="n">
        <v>4733.2032540904</v>
      </c>
      <c r="N597" s="0" t="n">
        <v>4575.4916086698</v>
      </c>
      <c r="O597" s="0" t="n">
        <v>4590.40923029916</v>
      </c>
    </row>
    <row r="598" customFormat="false" ht="15" hidden="false" customHeight="false" outlineLevel="0" collapsed="false">
      <c r="A598" s="0" t="n">
        <v>597</v>
      </c>
      <c r="B598" s="0" t="n">
        <v>4699.87938411515</v>
      </c>
      <c r="C598" s="0" t="n">
        <v>4891.22871651875</v>
      </c>
      <c r="D598" s="0" t="n">
        <v>5331.25857656216</v>
      </c>
      <c r="E598" s="0" t="n">
        <v>5919.75908182272</v>
      </c>
      <c r="F598" s="0" t="n">
        <v>6828.44579176094</v>
      </c>
      <c r="G598" s="0" t="n">
        <v>8786.81932637712</v>
      </c>
      <c r="H598" s="0" t="n">
        <v>7583.80600840075</v>
      </c>
      <c r="I598" s="0" t="n">
        <v>6312.83785081951</v>
      </c>
      <c r="J598" s="0" t="n">
        <v>5523.25540934134</v>
      </c>
      <c r="K598" s="0" t="n">
        <v>5090.15867020588</v>
      </c>
      <c r="L598" s="0" t="n">
        <v>4858.03967837282</v>
      </c>
      <c r="M598" s="0" t="n">
        <v>4643.1913425331</v>
      </c>
      <c r="N598" s="0" t="n">
        <v>4458.77522731973</v>
      </c>
      <c r="O598" s="0" t="n">
        <v>4504.51757755088</v>
      </c>
    </row>
    <row r="599" customFormat="false" ht="15" hidden="false" customHeight="false" outlineLevel="0" collapsed="false">
      <c r="A599" s="0" t="n">
        <v>598</v>
      </c>
      <c r="B599" s="0" t="n">
        <v>4614.66036988304</v>
      </c>
      <c r="C599" s="0" t="n">
        <v>4891.99613827374</v>
      </c>
      <c r="D599" s="0" t="n">
        <v>5211.01386226396</v>
      </c>
      <c r="E599" s="0" t="n">
        <v>6024.14243583009</v>
      </c>
      <c r="F599" s="0" t="n">
        <v>7089.68004798014</v>
      </c>
      <c r="G599" s="0" t="n">
        <v>9777.808366192</v>
      </c>
      <c r="H599" s="0" t="n">
        <v>7584.98580651845</v>
      </c>
      <c r="I599" s="0" t="n">
        <v>6143.18726969285</v>
      </c>
      <c r="J599" s="0" t="n">
        <v>5298.2450220132</v>
      </c>
      <c r="K599" s="0" t="n">
        <v>4808.56740471936</v>
      </c>
      <c r="L599" s="0" t="n">
        <v>4734.86862736482</v>
      </c>
      <c r="M599" s="0" t="n">
        <v>4529.27574864933</v>
      </c>
      <c r="N599" s="0" t="n">
        <v>4284.98282108035</v>
      </c>
      <c r="O599" s="0" t="n">
        <v>4372.31341801273</v>
      </c>
    </row>
    <row r="600" customFormat="false" ht="15" hidden="false" customHeight="false" outlineLevel="0" collapsed="false">
      <c r="A600" s="0" t="n">
        <v>599</v>
      </c>
      <c r="B600" s="0" t="n">
        <v>4681.35889248493</v>
      </c>
      <c r="C600" s="0" t="n">
        <v>5023.66023427603</v>
      </c>
      <c r="D600" s="0" t="n">
        <v>5068.83573889735</v>
      </c>
      <c r="E600" s="0" t="n">
        <v>5818.25267532069</v>
      </c>
      <c r="F600" s="0" t="n">
        <v>7406.37479377241</v>
      </c>
      <c r="G600" s="0" t="n">
        <v>10245.9841055696</v>
      </c>
      <c r="H600" s="0" t="n">
        <v>7496.63969747109</v>
      </c>
      <c r="I600" s="0" t="n">
        <v>5980.55580935131</v>
      </c>
      <c r="J600" s="0" t="n">
        <v>5065.27637217238</v>
      </c>
      <c r="K600" s="0" t="n">
        <v>4515.5233976505</v>
      </c>
      <c r="L600" s="0" t="n">
        <v>4655.84615939143</v>
      </c>
      <c r="M600" s="0" t="n">
        <v>4499.6372071482</v>
      </c>
      <c r="N600" s="0" t="n">
        <v>4172.18766849531</v>
      </c>
      <c r="O600" s="0" t="n">
        <v>4347.01224578018</v>
      </c>
    </row>
    <row r="601" customFormat="false" ht="15" hidden="false" customHeight="false" outlineLevel="0" collapsed="false">
      <c r="A601" s="0" t="n">
        <v>600</v>
      </c>
      <c r="B601" s="0" t="n">
        <v>4874.09826759409</v>
      </c>
      <c r="C601" s="0" t="n">
        <v>5172.66418739738</v>
      </c>
      <c r="D601" s="0" t="n">
        <v>5039.37771242294</v>
      </c>
      <c r="E601" s="0" t="n">
        <v>5661.49527406024</v>
      </c>
      <c r="F601" s="0" t="n">
        <v>7484.692136386</v>
      </c>
      <c r="G601" s="0" t="n">
        <v>10650.340917924</v>
      </c>
      <c r="H601" s="0" t="n">
        <v>7346.96067858079</v>
      </c>
      <c r="I601" s="0" t="n">
        <v>5817.98998847123</v>
      </c>
      <c r="J601" s="0" t="n">
        <v>4821.35282512429</v>
      </c>
      <c r="K601" s="0" t="n">
        <v>4287.20105794088</v>
      </c>
      <c r="L601" s="0" t="n">
        <v>4559.9543909934</v>
      </c>
      <c r="M601" s="0" t="n">
        <v>4469.08317380455</v>
      </c>
      <c r="N601" s="0" t="n">
        <v>4119.94208374838</v>
      </c>
      <c r="O601" s="0" t="n">
        <v>4475.90418843004</v>
      </c>
    </row>
    <row r="602" customFormat="false" ht="15" hidden="false" customHeight="false" outlineLevel="0" collapsed="false">
      <c r="A602" s="0" t="n">
        <v>601</v>
      </c>
      <c r="B602" s="0" t="n">
        <v>4179.73266278901</v>
      </c>
      <c r="C602" s="0" t="n">
        <v>4162.30052197111</v>
      </c>
      <c r="D602" s="0" t="n">
        <v>4384.11318708563</v>
      </c>
      <c r="E602" s="0" t="n">
        <v>4221.33944228977</v>
      </c>
      <c r="F602" s="0" t="n">
        <v>4257.14642875185</v>
      </c>
      <c r="G602" s="0" t="n">
        <v>4921.49843494246</v>
      </c>
      <c r="H602" s="0" t="n">
        <v>4742.10329909334</v>
      </c>
      <c r="I602" s="0" t="n">
        <v>4744.33804926803</v>
      </c>
      <c r="J602" s="0" t="n">
        <v>4789.02976795601</v>
      </c>
      <c r="K602" s="0" t="n">
        <v>5448.1929670859</v>
      </c>
      <c r="L602" s="0" t="n">
        <v>5193.40184720742</v>
      </c>
      <c r="M602" s="0" t="n">
        <v>4579.20708666588</v>
      </c>
      <c r="N602" s="0" t="n">
        <v>4599.07080616924</v>
      </c>
      <c r="O602" s="0" t="n">
        <v>4247.73951648503</v>
      </c>
    </row>
    <row r="603" customFormat="false" ht="15" hidden="false" customHeight="false" outlineLevel="0" collapsed="false">
      <c r="A603" s="0" t="n">
        <v>602</v>
      </c>
      <c r="B603" s="0" t="n">
        <v>7275.0773462191</v>
      </c>
      <c r="C603" s="0" t="n">
        <v>7227.9242190003</v>
      </c>
      <c r="D603" s="0" t="n">
        <v>7705.77239439454</v>
      </c>
      <c r="E603" s="0" t="n">
        <v>7603.39244333711</v>
      </c>
      <c r="F603" s="0" t="n">
        <v>7960.94370250013</v>
      </c>
      <c r="G603" s="0" t="n">
        <v>8976.86258759979</v>
      </c>
      <c r="H603" s="0" t="n">
        <v>8473.53700561916</v>
      </c>
      <c r="I603" s="0" t="n">
        <v>8423.34001273581</v>
      </c>
      <c r="J603" s="0" t="n">
        <v>8349.96768059406</v>
      </c>
      <c r="K603" s="0" t="n">
        <v>8651.49639892284</v>
      </c>
      <c r="L603" s="0" t="n">
        <v>7702.96722304835</v>
      </c>
      <c r="M603" s="0" t="n">
        <v>7591.00358177806</v>
      </c>
      <c r="N603" s="0" t="n">
        <v>7836.9357422143</v>
      </c>
      <c r="O603" s="0" t="n">
        <v>7333.04884255374</v>
      </c>
    </row>
    <row r="604" customFormat="false" ht="15" hidden="false" customHeight="false" outlineLevel="0" collapsed="false">
      <c r="A604" s="0" t="n">
        <v>603</v>
      </c>
      <c r="B604" s="0" t="n">
        <v>7384.36398327836</v>
      </c>
      <c r="C604" s="0" t="n">
        <v>7339.34916117017</v>
      </c>
      <c r="D604" s="0" t="n">
        <v>7716.19103480826</v>
      </c>
      <c r="E604" s="0" t="n">
        <v>7787.9764031717</v>
      </c>
      <c r="F604" s="0" t="n">
        <v>8219.51748155963</v>
      </c>
      <c r="G604" s="0" t="n">
        <v>9176.42869320611</v>
      </c>
      <c r="H604" s="0" t="n">
        <v>8831.65564787417</v>
      </c>
      <c r="I604" s="0" t="n">
        <v>8749.36769429106</v>
      </c>
      <c r="J604" s="0" t="n">
        <v>8575.26420065125</v>
      </c>
      <c r="K604" s="0" t="n">
        <v>8679.67285415923</v>
      </c>
      <c r="L604" s="0" t="n">
        <v>7838.96835112082</v>
      </c>
      <c r="M604" s="0" t="n">
        <v>7701.0517023409</v>
      </c>
      <c r="N604" s="0" t="n">
        <v>7793.12329011524</v>
      </c>
      <c r="O604" s="0" t="n">
        <v>7426.14202270826</v>
      </c>
    </row>
    <row r="605" customFormat="false" ht="15" hidden="false" customHeight="false" outlineLevel="0" collapsed="false">
      <c r="A605" s="0" t="n">
        <v>604</v>
      </c>
      <c r="B605" s="0" t="n">
        <v>7437.19412211615</v>
      </c>
      <c r="C605" s="0" t="n">
        <v>7390.20468665978</v>
      </c>
      <c r="D605" s="0" t="n">
        <v>7729.34366716626</v>
      </c>
      <c r="E605" s="0" t="n">
        <v>7922.91106459158</v>
      </c>
      <c r="F605" s="0" t="n">
        <v>8437.09875898106</v>
      </c>
      <c r="G605" s="0" t="n">
        <v>9421.30412460633</v>
      </c>
      <c r="H605" s="0" t="n">
        <v>9158.58874678484</v>
      </c>
      <c r="I605" s="0" t="n">
        <v>8995.73333207736</v>
      </c>
      <c r="J605" s="0" t="n">
        <v>8691.46822261793</v>
      </c>
      <c r="K605" s="0" t="n">
        <v>8636.08924282173</v>
      </c>
      <c r="L605" s="0" t="n">
        <v>7900.12742507483</v>
      </c>
      <c r="M605" s="0" t="n">
        <v>7727.47287885481</v>
      </c>
      <c r="N605" s="0" t="n">
        <v>7724.23298248432</v>
      </c>
      <c r="O605" s="0" t="n">
        <v>7453.92587043399</v>
      </c>
    </row>
    <row r="606" customFormat="false" ht="15" hidden="false" customHeight="false" outlineLevel="0" collapsed="false">
      <c r="A606" s="0" t="n">
        <v>605</v>
      </c>
      <c r="B606" s="0" t="n">
        <v>7445.85130818552</v>
      </c>
      <c r="C606" s="0" t="n">
        <v>7406.66639336502</v>
      </c>
      <c r="D606" s="0" t="n">
        <v>7729.07274091548</v>
      </c>
      <c r="E606" s="0" t="n">
        <v>8028.04082720801</v>
      </c>
      <c r="F606" s="0" t="n">
        <v>8629.62838120854</v>
      </c>
      <c r="G606" s="0" t="n">
        <v>9725.16919931872</v>
      </c>
      <c r="H606" s="0" t="n">
        <v>9486.89384815994</v>
      </c>
      <c r="I606" s="0" t="n">
        <v>9161.17073047606</v>
      </c>
      <c r="J606" s="0" t="n">
        <v>8716.03639755447</v>
      </c>
      <c r="K606" s="0" t="n">
        <v>8552.02779865675</v>
      </c>
      <c r="L606" s="0" t="n">
        <v>7920.32911638816</v>
      </c>
      <c r="M606" s="0" t="n">
        <v>7707.00741374994</v>
      </c>
      <c r="N606" s="0" t="n">
        <v>7634.03345985156</v>
      </c>
      <c r="O606" s="0" t="n">
        <v>7428.57008105917</v>
      </c>
    </row>
    <row r="607" customFormat="false" ht="15" hidden="false" customHeight="false" outlineLevel="0" collapsed="false">
      <c r="A607" s="0" t="n">
        <v>606</v>
      </c>
      <c r="B607" s="0" t="n">
        <v>7438.48201679922</v>
      </c>
      <c r="C607" s="0" t="n">
        <v>7409.79319408352</v>
      </c>
      <c r="D607" s="0" t="n">
        <v>7733.60844456115</v>
      </c>
      <c r="E607" s="0" t="n">
        <v>8075.67772073038</v>
      </c>
      <c r="F607" s="0" t="n">
        <v>8719.92245088004</v>
      </c>
      <c r="G607" s="0" t="n">
        <v>9884.53754246224</v>
      </c>
      <c r="H607" s="0" t="n">
        <v>9635.52695734748</v>
      </c>
      <c r="I607" s="0" t="n">
        <v>9210.26272401357</v>
      </c>
      <c r="J607" s="0" t="n">
        <v>8704.02978295017</v>
      </c>
      <c r="K607" s="0" t="n">
        <v>8502.78228909982</v>
      </c>
      <c r="L607" s="0" t="n">
        <v>7919.75918578396</v>
      </c>
      <c r="M607" s="0" t="n">
        <v>7687.2773083184</v>
      </c>
      <c r="N607" s="0" t="n">
        <v>7587.849885659</v>
      </c>
      <c r="O607" s="0" t="n">
        <v>7409.70145920966</v>
      </c>
    </row>
    <row r="608" customFormat="false" ht="15" hidden="false" customHeight="false" outlineLevel="0" collapsed="false">
      <c r="A608" s="0" t="n">
        <v>607</v>
      </c>
      <c r="B608" s="0" t="n">
        <v>7429.73962901436</v>
      </c>
      <c r="C608" s="0" t="n">
        <v>7405.77090645755</v>
      </c>
      <c r="D608" s="0" t="n">
        <v>7728.92914304279</v>
      </c>
      <c r="E608" s="0" t="n">
        <v>8114.93751912906</v>
      </c>
      <c r="F608" s="0" t="n">
        <v>8812.35182923258</v>
      </c>
      <c r="G608" s="0" t="n">
        <v>10065.5617895317</v>
      </c>
      <c r="H608" s="0" t="n">
        <v>9778.96868120102</v>
      </c>
      <c r="I608" s="0" t="n">
        <v>9237.40448361165</v>
      </c>
      <c r="J608" s="0" t="n">
        <v>8684.46551538507</v>
      </c>
      <c r="K608" s="0" t="n">
        <v>8450.77006950504</v>
      </c>
      <c r="L608" s="0" t="n">
        <v>7913.72975036272</v>
      </c>
      <c r="M608" s="0" t="n">
        <v>7659.55780634697</v>
      </c>
      <c r="N608" s="0" t="n">
        <v>7536.61121329183</v>
      </c>
      <c r="O608" s="0" t="n">
        <v>7388.61382070295</v>
      </c>
    </row>
    <row r="609" customFormat="false" ht="15" hidden="false" customHeight="false" outlineLevel="0" collapsed="false">
      <c r="A609" s="0" t="n">
        <v>608</v>
      </c>
      <c r="B609" s="0" t="n">
        <v>7414.16119368872</v>
      </c>
      <c r="C609" s="0" t="n">
        <v>7412.96212952767</v>
      </c>
      <c r="D609" s="0" t="n">
        <v>7727.25834484338</v>
      </c>
      <c r="E609" s="0" t="n">
        <v>8192.49401353873</v>
      </c>
      <c r="F609" s="0" t="n">
        <v>8983.99026512635</v>
      </c>
      <c r="G609" s="0" t="n">
        <v>10438.5424697714</v>
      </c>
      <c r="H609" s="0" t="n">
        <v>10019.4342426606</v>
      </c>
      <c r="I609" s="0" t="n">
        <v>9258.46058377988</v>
      </c>
      <c r="J609" s="0" t="n">
        <v>8627.51096630541</v>
      </c>
      <c r="K609" s="0" t="n">
        <v>8329.98140376528</v>
      </c>
      <c r="L609" s="0" t="n">
        <v>7869.18839757452</v>
      </c>
      <c r="M609" s="0" t="n">
        <v>7589.94949742807</v>
      </c>
      <c r="N609" s="0" t="n">
        <v>7425.38401987157</v>
      </c>
      <c r="O609" s="0" t="n">
        <v>7337.14317719792</v>
      </c>
    </row>
    <row r="610" customFormat="false" ht="15" hidden="false" customHeight="false" outlineLevel="0" collapsed="false">
      <c r="A610" s="0" t="n">
        <v>609</v>
      </c>
      <c r="B610" s="0" t="n">
        <v>7419.03353296608</v>
      </c>
      <c r="C610" s="0" t="n">
        <v>7490.72888570647</v>
      </c>
      <c r="D610" s="0" t="n">
        <v>7874.71642928374</v>
      </c>
      <c r="E610" s="0" t="n">
        <v>8483.17598223108</v>
      </c>
      <c r="F610" s="0" t="n">
        <v>9381.39058348712</v>
      </c>
      <c r="G610" s="0" t="n">
        <v>11120.3970755431</v>
      </c>
      <c r="H610" s="0" t="n">
        <v>10285.3380322252</v>
      </c>
      <c r="I610" s="0" t="n">
        <v>9293.44945884626</v>
      </c>
      <c r="J610" s="0" t="n">
        <v>8567.44875002721</v>
      </c>
      <c r="K610" s="0" t="n">
        <v>8169.75914984341</v>
      </c>
      <c r="L610" s="0" t="n">
        <v>7795.75928819683</v>
      </c>
      <c r="M610" s="0" t="n">
        <v>7516.94614945229</v>
      </c>
      <c r="N610" s="0" t="n">
        <v>7289.87734299855</v>
      </c>
      <c r="O610" s="0" t="n">
        <v>7272.12088281139</v>
      </c>
    </row>
    <row r="611" customFormat="false" ht="15" hidden="false" customHeight="false" outlineLevel="0" collapsed="false">
      <c r="A611" s="0" t="n">
        <v>610</v>
      </c>
      <c r="B611" s="0" t="n">
        <v>7228.97225747972</v>
      </c>
      <c r="C611" s="0" t="n">
        <v>7369.06209908255</v>
      </c>
      <c r="D611" s="0" t="n">
        <v>7552.63246426703</v>
      </c>
      <c r="E611" s="0" t="n">
        <v>8439.56825596698</v>
      </c>
      <c r="F611" s="0" t="n">
        <v>9453.10958845319</v>
      </c>
      <c r="G611" s="0" t="n">
        <v>11792.0117334799</v>
      </c>
      <c r="H611" s="0" t="n">
        <v>10264.5053898431</v>
      </c>
      <c r="I611" s="0" t="n">
        <v>9114.36251397664</v>
      </c>
      <c r="J611" s="0" t="n">
        <v>8323.58168288497</v>
      </c>
      <c r="K611" s="0" t="n">
        <v>7839.10241859523</v>
      </c>
      <c r="L611" s="0" t="n">
        <v>7661.84245776306</v>
      </c>
      <c r="M611" s="0" t="n">
        <v>7367.29546886512</v>
      </c>
      <c r="N611" s="0" t="n">
        <v>7033.14542228775</v>
      </c>
      <c r="O611" s="0" t="n">
        <v>7060.30516305336</v>
      </c>
    </row>
    <row r="612" customFormat="false" ht="15" hidden="false" customHeight="false" outlineLevel="0" collapsed="false">
      <c r="A612" s="0" t="n">
        <v>611</v>
      </c>
      <c r="B612" s="0" t="n">
        <v>7256.0767648506</v>
      </c>
      <c r="C612" s="0" t="n">
        <v>7524.79082077076</v>
      </c>
      <c r="D612" s="0" t="n">
        <v>7425.2335973564</v>
      </c>
      <c r="E612" s="0" t="n">
        <v>8239.83937153082</v>
      </c>
      <c r="F612" s="0" t="n">
        <v>9698.08411562101</v>
      </c>
      <c r="G612" s="0" t="n">
        <v>11700.0127717164</v>
      </c>
      <c r="H612" s="0" t="n">
        <v>10216.4505745419</v>
      </c>
      <c r="I612" s="0" t="n">
        <v>8939.96476442564</v>
      </c>
      <c r="J612" s="0" t="n">
        <v>7947.09061382617</v>
      </c>
      <c r="K612" s="0" t="n">
        <v>7295.95818171319</v>
      </c>
      <c r="L612" s="0" t="n">
        <v>7468.32080967942</v>
      </c>
      <c r="M612" s="0" t="n">
        <v>7240.83650013858</v>
      </c>
      <c r="N612" s="0" t="n">
        <v>6770.73903331088</v>
      </c>
      <c r="O612" s="0" t="n">
        <v>6940.26909903694</v>
      </c>
    </row>
    <row r="613" customFormat="false" ht="15" hidden="false" customHeight="false" outlineLevel="0" collapsed="false">
      <c r="A613" s="0" t="n">
        <v>612</v>
      </c>
      <c r="B613" s="0" t="n">
        <v>7177.41875132753</v>
      </c>
      <c r="C613" s="0" t="n">
        <v>8013.37190246031</v>
      </c>
      <c r="D613" s="0" t="n">
        <v>7868.70268053441</v>
      </c>
      <c r="E613" s="0" t="n">
        <v>8605.95238973734</v>
      </c>
      <c r="F613" s="0" t="n">
        <v>10055.9741204516</v>
      </c>
      <c r="G613" s="0" t="n">
        <v>12057.7825844296</v>
      </c>
      <c r="H613" s="0" t="n">
        <v>9588.41281590814</v>
      </c>
      <c r="I613" s="0" t="n">
        <v>8043.21776358604</v>
      </c>
      <c r="J613" s="0" t="n">
        <v>7008.74212798188</v>
      </c>
      <c r="K613" s="0" t="n">
        <v>6363.50381773462</v>
      </c>
      <c r="L613" s="0" t="n">
        <v>6657.07944446616</v>
      </c>
      <c r="M613" s="0" t="n">
        <v>6549.32382633642</v>
      </c>
      <c r="N613" s="0" t="n">
        <v>6090.66986260732</v>
      </c>
      <c r="O613" s="0" t="n">
        <v>6439.27099880574</v>
      </c>
    </row>
    <row r="614" customFormat="false" ht="15" hidden="false" customHeight="false" outlineLevel="0" collapsed="false">
      <c r="A614" s="0" t="n">
        <v>613</v>
      </c>
      <c r="B614" s="0" t="n">
        <v>4080.10055836603</v>
      </c>
      <c r="C614" s="0" t="n">
        <v>3996.89381912241</v>
      </c>
      <c r="D614" s="0" t="n">
        <v>4197.47457030245</v>
      </c>
      <c r="E614" s="0" t="n">
        <v>3999.0355384256</v>
      </c>
      <c r="F614" s="0" t="n">
        <v>4033.14657789832</v>
      </c>
      <c r="G614" s="0" t="n">
        <v>4674.44588469024</v>
      </c>
      <c r="H614" s="0" t="n">
        <v>4293.83423828872</v>
      </c>
      <c r="I614" s="0" t="n">
        <v>4388.58074687797</v>
      </c>
      <c r="J614" s="0" t="n">
        <v>4468.66388292888</v>
      </c>
      <c r="K614" s="0" t="n">
        <v>4961.36857790236</v>
      </c>
      <c r="L614" s="0" t="n">
        <v>4423.24363019289</v>
      </c>
      <c r="M614" s="0" t="n">
        <v>4351.20307648786</v>
      </c>
      <c r="N614" s="0" t="n">
        <v>4565.69876363335</v>
      </c>
      <c r="O614" s="0" t="n">
        <v>4121.15276682537</v>
      </c>
    </row>
    <row r="615" customFormat="false" ht="15" hidden="false" customHeight="false" outlineLevel="0" collapsed="false">
      <c r="A615" s="0" t="n">
        <v>614</v>
      </c>
      <c r="B615" s="0" t="n">
        <v>4328.62533386906</v>
      </c>
      <c r="C615" s="0" t="n">
        <v>4250.15777096452</v>
      </c>
      <c r="D615" s="0" t="n">
        <v>4356.26457453245</v>
      </c>
      <c r="E615" s="0" t="n">
        <v>4190.72261225432</v>
      </c>
      <c r="F615" s="0" t="n">
        <v>4250.09042013767</v>
      </c>
      <c r="G615" s="0" t="n">
        <v>4788.76578280105</v>
      </c>
      <c r="H615" s="0" t="n">
        <v>4564.26501117981</v>
      </c>
      <c r="I615" s="0" t="n">
        <v>4607.46644405916</v>
      </c>
      <c r="J615" s="0" t="n">
        <v>4615.5312686005</v>
      </c>
      <c r="K615" s="0" t="n">
        <v>4904.02213797104</v>
      </c>
      <c r="L615" s="0" t="n">
        <v>4596.96640782105</v>
      </c>
      <c r="M615" s="0" t="n">
        <v>4549.47085489949</v>
      </c>
      <c r="N615" s="0" t="n">
        <v>4664.26027570953</v>
      </c>
      <c r="O615" s="0" t="n">
        <v>4370.65212975869</v>
      </c>
    </row>
    <row r="616" customFormat="false" ht="15" hidden="false" customHeight="false" outlineLevel="0" collapsed="false">
      <c r="A616" s="0" t="n">
        <v>615</v>
      </c>
      <c r="B616" s="0" t="n">
        <v>4488.40730181896</v>
      </c>
      <c r="C616" s="0" t="n">
        <v>4291.47519920236</v>
      </c>
      <c r="D616" s="0" t="n">
        <v>4350.05265333232</v>
      </c>
      <c r="E616" s="0" t="n">
        <v>4266.46091677963</v>
      </c>
      <c r="F616" s="0" t="n">
        <v>4449.15658306502</v>
      </c>
      <c r="G616" s="0" t="n">
        <v>5123.14234783095</v>
      </c>
      <c r="H616" s="0" t="n">
        <v>4872.17805793233</v>
      </c>
      <c r="I616" s="0" t="n">
        <v>4975.07081663352</v>
      </c>
      <c r="J616" s="0" t="n">
        <v>5007.02150797884</v>
      </c>
      <c r="K616" s="0" t="n">
        <v>5280.89205556796</v>
      </c>
      <c r="L616" s="0" t="n">
        <v>4877.28304690592</v>
      </c>
      <c r="M616" s="0" t="n">
        <v>4755.54016874052</v>
      </c>
      <c r="N616" s="0" t="n">
        <v>4970.9061162678</v>
      </c>
      <c r="O616" s="0" t="n">
        <v>4548.77542925782</v>
      </c>
    </row>
    <row r="617" customFormat="false" ht="15" hidden="false" customHeight="false" outlineLevel="0" collapsed="false">
      <c r="A617" s="0" t="n">
        <v>616</v>
      </c>
      <c r="B617" s="0" t="n">
        <v>7196.90633926105</v>
      </c>
      <c r="C617" s="0" t="n">
        <v>7114.7231063776</v>
      </c>
      <c r="D617" s="0" t="n">
        <v>7380.09020214413</v>
      </c>
      <c r="E617" s="0" t="n">
        <v>7854.26156439529</v>
      </c>
      <c r="F617" s="0" t="n">
        <v>8568.98283122252</v>
      </c>
      <c r="G617" s="0" t="n">
        <v>9869.09182531942</v>
      </c>
      <c r="H617" s="0" t="n">
        <v>9538.66253233116</v>
      </c>
      <c r="I617" s="0" t="n">
        <v>9333.10345112263</v>
      </c>
      <c r="J617" s="0" t="n">
        <v>9032.447444032</v>
      </c>
      <c r="K617" s="0" t="n">
        <v>8945.96464113859</v>
      </c>
      <c r="L617" s="0" t="n">
        <v>7989.70383680554</v>
      </c>
      <c r="M617" s="0" t="n">
        <v>7660.60279110712</v>
      </c>
      <c r="N617" s="0" t="n">
        <v>7447.95265266013</v>
      </c>
      <c r="O617" s="0" t="n">
        <v>7196.92050889977</v>
      </c>
    </row>
    <row r="618" customFormat="false" ht="15" hidden="false" customHeight="false" outlineLevel="0" collapsed="false">
      <c r="A618" s="0" t="n">
        <v>617</v>
      </c>
      <c r="B618" s="0" t="n">
        <v>7270.62475689818</v>
      </c>
      <c r="C618" s="0" t="n">
        <v>7187.74181878937</v>
      </c>
      <c r="D618" s="0" t="n">
        <v>7487.41216143468</v>
      </c>
      <c r="E618" s="0" t="n">
        <v>8115.78218604092</v>
      </c>
      <c r="F618" s="0" t="n">
        <v>8945.08186011443</v>
      </c>
      <c r="G618" s="0" t="n">
        <v>10326.2379993988</v>
      </c>
      <c r="H618" s="0" t="n">
        <v>9990.86087941723</v>
      </c>
      <c r="I618" s="0" t="n">
        <v>9633.41270477604</v>
      </c>
      <c r="J618" s="0" t="n">
        <v>9176.7529837252</v>
      </c>
      <c r="K618" s="0" t="n">
        <v>8965.83714573165</v>
      </c>
      <c r="L618" s="0" t="n">
        <v>8081.15808321283</v>
      </c>
      <c r="M618" s="0" t="n">
        <v>7706.23443432366</v>
      </c>
      <c r="N618" s="0" t="n">
        <v>7393.09598116391</v>
      </c>
      <c r="O618" s="0" t="n">
        <v>7237.43688412042</v>
      </c>
    </row>
    <row r="619" customFormat="false" ht="15" hidden="false" customHeight="false" outlineLevel="0" collapsed="false">
      <c r="A619" s="0" t="n">
        <v>618</v>
      </c>
      <c r="B619" s="0" t="n">
        <v>9554.85843705675</v>
      </c>
      <c r="C619" s="0" t="n">
        <v>9483.69529636075</v>
      </c>
      <c r="D619" s="0" t="n">
        <v>9809.00457382101</v>
      </c>
      <c r="E619" s="0" t="n">
        <v>10103.9247668857</v>
      </c>
      <c r="F619" s="0" t="n">
        <v>10686.1415736312</v>
      </c>
      <c r="G619" s="0" t="n">
        <v>11638.8173041478</v>
      </c>
      <c r="H619" s="0" t="n">
        <v>11464.1478202591</v>
      </c>
      <c r="I619" s="0" t="n">
        <v>11162.8771021248</v>
      </c>
      <c r="J619" s="0" t="n">
        <v>10761.9617648031</v>
      </c>
      <c r="K619" s="0" t="n">
        <v>10649.837337765</v>
      </c>
      <c r="L619" s="0" t="n">
        <v>10065.2181206655</v>
      </c>
      <c r="M619" s="0" t="n">
        <v>9842.13912772244</v>
      </c>
      <c r="N619" s="0" t="n">
        <v>9751.80714126291</v>
      </c>
      <c r="O619" s="0" t="n">
        <v>9534.49394677953</v>
      </c>
    </row>
    <row r="620" customFormat="false" ht="15" hidden="false" customHeight="false" outlineLevel="0" collapsed="false">
      <c r="A620" s="0" t="n">
        <v>619</v>
      </c>
      <c r="B620" s="0" t="n">
        <v>9616.02735042414</v>
      </c>
      <c r="C620" s="0" t="n">
        <v>9558.25661471106</v>
      </c>
      <c r="D620" s="0" t="n">
        <v>9907.86752041348</v>
      </c>
      <c r="E620" s="0" t="n">
        <v>10276.3820440896</v>
      </c>
      <c r="F620" s="0" t="n">
        <v>10893.194738431</v>
      </c>
      <c r="G620" s="0" t="n">
        <v>11925.1370368821</v>
      </c>
      <c r="H620" s="0" t="n">
        <v>11675.4322198373</v>
      </c>
      <c r="I620" s="0" t="n">
        <v>11272.3774009927</v>
      </c>
      <c r="J620" s="0" t="n">
        <v>10814.8291289344</v>
      </c>
      <c r="K620" s="0" t="n">
        <v>10679.61823594</v>
      </c>
      <c r="L620" s="0" t="n">
        <v>10108.6305391042</v>
      </c>
      <c r="M620" s="0" t="n">
        <v>9867.84523673489</v>
      </c>
      <c r="N620" s="0" t="n">
        <v>9752.61614559329</v>
      </c>
      <c r="O620" s="0" t="n">
        <v>9580.09982610698</v>
      </c>
    </row>
    <row r="621" customFormat="false" ht="15" hidden="false" customHeight="false" outlineLevel="0" collapsed="false">
      <c r="A621" s="0" t="n">
        <v>620</v>
      </c>
      <c r="B621" s="0" t="n">
        <v>9586.30332341288</v>
      </c>
      <c r="C621" s="0" t="n">
        <v>9513.44585547523</v>
      </c>
      <c r="D621" s="0" t="n">
        <v>9790.17495178751</v>
      </c>
      <c r="E621" s="0" t="n">
        <v>10203.4924753189</v>
      </c>
      <c r="F621" s="0" t="n">
        <v>10880.3654563915</v>
      </c>
      <c r="G621" s="0" t="n">
        <v>12030.4856292696</v>
      </c>
      <c r="H621" s="0" t="n">
        <v>11767.5709230486</v>
      </c>
      <c r="I621" s="0" t="n">
        <v>11235.3398166475</v>
      </c>
      <c r="J621" s="0" t="n">
        <v>10769.9288370507</v>
      </c>
      <c r="K621" s="0" t="n">
        <v>10588.136826475</v>
      </c>
      <c r="L621" s="0" t="n">
        <v>10109.3126799497</v>
      </c>
      <c r="M621" s="0" t="n">
        <v>9838.66573098745</v>
      </c>
      <c r="N621" s="0" t="n">
        <v>9671.77252203064</v>
      </c>
      <c r="O621" s="0" t="n">
        <v>9547.76324205031</v>
      </c>
    </row>
    <row r="622" customFormat="false" ht="15" hidden="false" customHeight="false" outlineLevel="0" collapsed="false">
      <c r="A622" s="0" t="n">
        <v>621</v>
      </c>
      <c r="B622" s="0" t="n">
        <v>9654.63487819995</v>
      </c>
      <c r="C622" s="0" t="n">
        <v>9616.11763640181</v>
      </c>
      <c r="D622" s="0" t="n">
        <v>9896.52883807616</v>
      </c>
      <c r="E622" s="0" t="n">
        <v>10419.1414196368</v>
      </c>
      <c r="F622" s="0" t="n">
        <v>11154.86323333</v>
      </c>
      <c r="G622" s="0" t="n">
        <v>12544.6080726681</v>
      </c>
      <c r="H622" s="0" t="n">
        <v>11994.8140439733</v>
      </c>
      <c r="I622" s="0" t="n">
        <v>11332.5123669198</v>
      </c>
      <c r="J622" s="0" t="n">
        <v>10797.6619854466</v>
      </c>
      <c r="K622" s="0" t="n">
        <v>10518.8449010283</v>
      </c>
      <c r="L622" s="0" t="n">
        <v>10149.5094856508</v>
      </c>
      <c r="M622" s="0" t="n">
        <v>9872.49113020143</v>
      </c>
      <c r="N622" s="0" t="n">
        <v>9631.17411936008</v>
      </c>
      <c r="O622" s="0" t="n">
        <v>9572.97099539266</v>
      </c>
    </row>
    <row r="623" customFormat="false" ht="15" hidden="false" customHeight="false" outlineLevel="0" collapsed="false">
      <c r="A623" s="0" t="n">
        <v>622</v>
      </c>
      <c r="B623" s="0" t="n">
        <v>9431.29116739967</v>
      </c>
      <c r="C623" s="0" t="n">
        <v>9447.99400078252</v>
      </c>
      <c r="D623" s="0" t="n">
        <v>9505.42147350208</v>
      </c>
      <c r="E623" s="0" t="n">
        <v>10311.5433549881</v>
      </c>
      <c r="F623" s="0" t="n">
        <v>11121.3255273026</v>
      </c>
      <c r="G623" s="0" t="n">
        <v>12981.0091156127</v>
      </c>
      <c r="H623" s="0" t="n">
        <v>11886.6886848991</v>
      </c>
      <c r="I623" s="0" t="n">
        <v>11122.1098653561</v>
      </c>
      <c r="J623" s="0" t="n">
        <v>10555.6322941681</v>
      </c>
      <c r="K623" s="0" t="n">
        <v>10189.7499175466</v>
      </c>
      <c r="L623" s="0" t="n">
        <v>10024.7654632729</v>
      </c>
      <c r="M623" s="0" t="n">
        <v>9726.87706405649</v>
      </c>
      <c r="N623" s="0" t="n">
        <v>9351.03351803596</v>
      </c>
      <c r="O623" s="0" t="n">
        <v>9337.15692556684</v>
      </c>
    </row>
    <row r="624" customFormat="false" ht="15" hidden="false" customHeight="false" outlineLevel="0" collapsed="false">
      <c r="A624" s="0" t="n">
        <v>623</v>
      </c>
      <c r="B624" s="0" t="n">
        <v>9392.75408418038</v>
      </c>
      <c r="C624" s="0" t="n">
        <v>9571.9505667039</v>
      </c>
      <c r="D624" s="0" t="n">
        <v>9376.57538577705</v>
      </c>
      <c r="E624" s="0" t="n">
        <v>10142.046768272</v>
      </c>
      <c r="F624" s="0" t="n">
        <v>11314.5816240377</v>
      </c>
      <c r="G624" s="0" t="n">
        <v>12449.6725982943</v>
      </c>
      <c r="H624" s="0" t="n">
        <v>11774.6706301071</v>
      </c>
      <c r="I624" s="0" t="n">
        <v>10936.7923064013</v>
      </c>
      <c r="J624" s="0" t="n">
        <v>10149.0680984491</v>
      </c>
      <c r="K624" s="0" t="n">
        <v>9575.01367865614</v>
      </c>
      <c r="L624" s="0" t="n">
        <v>9758.09027582175</v>
      </c>
      <c r="M624" s="0" t="n">
        <v>9511.91848283574</v>
      </c>
      <c r="N624" s="0" t="n">
        <v>8975.81066957207</v>
      </c>
      <c r="O624" s="0" t="n">
        <v>9140.14646333722</v>
      </c>
    </row>
    <row r="625" customFormat="false" ht="15" hidden="false" customHeight="false" outlineLevel="0" collapsed="false">
      <c r="A625" s="0" t="n">
        <v>624</v>
      </c>
      <c r="B625" s="0" t="n">
        <v>8721.14076772125</v>
      </c>
      <c r="C625" s="0" t="n">
        <v>8889.20805081142</v>
      </c>
      <c r="D625" s="0" t="n">
        <v>8428.80540174906</v>
      </c>
      <c r="E625" s="0" t="n">
        <v>9175.11913667754</v>
      </c>
      <c r="F625" s="0" t="n">
        <v>10566.0521514576</v>
      </c>
      <c r="G625" s="0" t="n">
        <v>12277.7317802796</v>
      </c>
      <c r="H625" s="0" t="n">
        <v>11053.6890928338</v>
      </c>
      <c r="I625" s="0" t="n">
        <v>9900.55418503553</v>
      </c>
      <c r="J625" s="0" t="n">
        <v>8594.94514660043</v>
      </c>
      <c r="K625" s="0" t="n">
        <v>7666.02883943782</v>
      </c>
      <c r="L625" s="0" t="n">
        <v>8068.57412865177</v>
      </c>
      <c r="M625" s="0" t="n">
        <v>7940.91094249937</v>
      </c>
      <c r="N625" s="0" t="n">
        <v>7465.98866155412</v>
      </c>
      <c r="O625" s="0" t="n">
        <v>8064.46082125978</v>
      </c>
    </row>
    <row r="626" customFormat="false" ht="15" hidden="false" customHeight="false" outlineLevel="0" collapsed="false">
      <c r="A626" s="0" t="n">
        <v>625</v>
      </c>
      <c r="B626" s="0" t="n">
        <v>4222.41512597682</v>
      </c>
      <c r="C626" s="0" t="n">
        <v>4129.65305359136</v>
      </c>
      <c r="D626" s="0" t="n">
        <v>4375.61294702703</v>
      </c>
      <c r="E626" s="0" t="n">
        <v>4014.0099984825</v>
      </c>
      <c r="F626" s="0" t="n">
        <v>3956.62870006485</v>
      </c>
      <c r="G626" s="0" t="n">
        <v>4446.67956146053</v>
      </c>
      <c r="H626" s="0" t="n">
        <v>4145.83435370018</v>
      </c>
      <c r="I626" s="0" t="n">
        <v>4274.10903737406</v>
      </c>
      <c r="J626" s="0" t="n">
        <v>4408.06505738336</v>
      </c>
      <c r="K626" s="0" t="n">
        <v>5003.17451851789</v>
      </c>
      <c r="L626" s="0" t="n">
        <v>4555.63626683152</v>
      </c>
      <c r="M626" s="0" t="n">
        <v>4318.83094053257</v>
      </c>
      <c r="N626" s="0" t="n">
        <v>4762.54173138259</v>
      </c>
      <c r="O626" s="0" t="n">
        <v>4285.60280735281</v>
      </c>
    </row>
    <row r="627" customFormat="false" ht="15" hidden="false" customHeight="false" outlineLevel="0" collapsed="false">
      <c r="A627" s="0" t="n">
        <v>626</v>
      </c>
      <c r="B627" s="0" t="n">
        <v>4361.113554839</v>
      </c>
      <c r="C627" s="0" t="n">
        <v>4272.72819425262</v>
      </c>
      <c r="D627" s="0" t="n">
        <v>4385.05781652682</v>
      </c>
      <c r="E627" s="0" t="n">
        <v>4226.72531695654</v>
      </c>
      <c r="F627" s="0" t="n">
        <v>4878.5839014499</v>
      </c>
      <c r="G627" s="0" t="n">
        <v>5326.84659737371</v>
      </c>
      <c r="H627" s="0" t="n">
        <v>4867.29019104123</v>
      </c>
      <c r="I627" s="0" t="n">
        <v>4919.76722213766</v>
      </c>
      <c r="J627" s="0" t="n">
        <v>4978.86036399344</v>
      </c>
      <c r="K627" s="0" t="n">
        <v>5319.98811361401</v>
      </c>
      <c r="L627" s="0" t="n">
        <v>4836.58207401736</v>
      </c>
      <c r="M627" s="0" t="n">
        <v>4822.24565555675</v>
      </c>
      <c r="N627" s="0" t="n">
        <v>4980.98286703719</v>
      </c>
      <c r="O627" s="0" t="n">
        <v>4490.6773221483</v>
      </c>
    </row>
    <row r="628" customFormat="false" ht="15" hidden="false" customHeight="false" outlineLevel="0" collapsed="false">
      <c r="A628" s="0" t="n">
        <v>627</v>
      </c>
      <c r="B628" s="0" t="n">
        <v>7886.16538844945</v>
      </c>
      <c r="C628" s="0" t="n">
        <v>7724.49773858155</v>
      </c>
      <c r="D628" s="0" t="n">
        <v>7959.50809223696</v>
      </c>
      <c r="E628" s="0" t="n">
        <v>8249.19117105549</v>
      </c>
      <c r="F628" s="0" t="n">
        <v>8863.62495863835</v>
      </c>
      <c r="G628" s="0" t="n">
        <v>10123.4661361663</v>
      </c>
      <c r="H628" s="0" t="n">
        <v>9843.84470339985</v>
      </c>
      <c r="I628" s="0" t="n">
        <v>9805.09276119183</v>
      </c>
      <c r="J628" s="0" t="n">
        <v>9687.97298578037</v>
      </c>
      <c r="K628" s="0" t="n">
        <v>9822.63892736807</v>
      </c>
      <c r="L628" s="0" t="n">
        <v>8794.70142541455</v>
      </c>
      <c r="M628" s="0" t="n">
        <v>8503.29544121156</v>
      </c>
      <c r="N628" s="0" t="n">
        <v>8358.16862352513</v>
      </c>
      <c r="O628" s="0" t="n">
        <v>7956.88864765852</v>
      </c>
    </row>
    <row r="629" customFormat="false" ht="15" hidden="false" customHeight="false" outlineLevel="0" collapsed="false">
      <c r="A629" s="0" t="n">
        <v>628</v>
      </c>
      <c r="B629" s="0" t="n">
        <v>8060.93874754432</v>
      </c>
      <c r="C629" s="0" t="n">
        <v>7910.39165188026</v>
      </c>
      <c r="D629" s="0" t="n">
        <v>8094.62996558316</v>
      </c>
      <c r="E629" s="0" t="n">
        <v>8535.96749450507</v>
      </c>
      <c r="F629" s="0" t="n">
        <v>9226.58761337924</v>
      </c>
      <c r="G629" s="0" t="n">
        <v>10478.8739776161</v>
      </c>
      <c r="H629" s="0" t="n">
        <v>10275.5151085444</v>
      </c>
      <c r="I629" s="0" t="n">
        <v>10174.3659351673</v>
      </c>
      <c r="J629" s="0" t="n">
        <v>9970.02486185291</v>
      </c>
      <c r="K629" s="0" t="n">
        <v>9965.13234537915</v>
      </c>
      <c r="L629" s="0" t="n">
        <v>9008.66729911611</v>
      </c>
      <c r="M629" s="0" t="n">
        <v>8656.25151448637</v>
      </c>
      <c r="N629" s="0" t="n">
        <v>8417.36687339693</v>
      </c>
      <c r="O629" s="0" t="n">
        <v>8109.67244615244</v>
      </c>
    </row>
    <row r="630" customFormat="false" ht="15" hidden="false" customHeight="false" outlineLevel="0" collapsed="false">
      <c r="A630" s="0" t="n">
        <v>629</v>
      </c>
      <c r="B630" s="0" t="n">
        <v>8193.26817990078</v>
      </c>
      <c r="C630" s="0" t="n">
        <v>8024.69365648764</v>
      </c>
      <c r="D630" s="0" t="n">
        <v>8234.23927084525</v>
      </c>
      <c r="E630" s="0" t="n">
        <v>8848.3184373212</v>
      </c>
      <c r="F630" s="0" t="n">
        <v>9644.17600105209</v>
      </c>
      <c r="G630" s="0" t="n">
        <v>10957.8834933031</v>
      </c>
      <c r="H630" s="0" t="n">
        <v>10765.3982605949</v>
      </c>
      <c r="I630" s="0" t="n">
        <v>10537.067370316</v>
      </c>
      <c r="J630" s="0" t="n">
        <v>10205.1187541659</v>
      </c>
      <c r="K630" s="0" t="n">
        <v>10094.2036188868</v>
      </c>
      <c r="L630" s="0" t="n">
        <v>9180.3943579654</v>
      </c>
      <c r="M630" s="0" t="n">
        <v>8776.60522909031</v>
      </c>
      <c r="N630" s="0" t="n">
        <v>8431.46981507262</v>
      </c>
      <c r="O630" s="0" t="n">
        <v>8218.97157619725</v>
      </c>
    </row>
    <row r="631" customFormat="false" ht="15" hidden="false" customHeight="false" outlineLevel="0" collapsed="false">
      <c r="A631" s="0" t="n">
        <v>630</v>
      </c>
      <c r="B631" s="0" t="n">
        <v>8249.31024814262</v>
      </c>
      <c r="C631" s="0" t="n">
        <v>8084.08770329027</v>
      </c>
      <c r="D631" s="0" t="n">
        <v>8313.94689804051</v>
      </c>
      <c r="E631" s="0" t="n">
        <v>8991.47822355267</v>
      </c>
      <c r="F631" s="0" t="n">
        <v>9852.82626057011</v>
      </c>
      <c r="G631" s="0" t="n">
        <v>11211.072866221</v>
      </c>
      <c r="H631" s="0" t="n">
        <v>10999.0669050404</v>
      </c>
      <c r="I631" s="0" t="n">
        <v>10694.006097331</v>
      </c>
      <c r="J631" s="0" t="n">
        <v>10309.4263893341</v>
      </c>
      <c r="K631" s="0" t="n">
        <v>10165.8496452679</v>
      </c>
      <c r="L631" s="0" t="n">
        <v>9276.48964886496</v>
      </c>
      <c r="M631" s="0" t="n">
        <v>8842.04229897899</v>
      </c>
      <c r="N631" s="0" t="n">
        <v>8452.51375580671</v>
      </c>
      <c r="O631" s="0" t="n">
        <v>8285.82440770315</v>
      </c>
    </row>
    <row r="632" customFormat="false" ht="15" hidden="false" customHeight="false" outlineLevel="0" collapsed="false">
      <c r="A632" s="0" t="n">
        <v>631</v>
      </c>
      <c r="B632" s="0" t="n">
        <v>8235.74474386638</v>
      </c>
      <c r="C632" s="0" t="n">
        <v>8069.6123052728</v>
      </c>
      <c r="D632" s="0" t="n">
        <v>8334.41509366082</v>
      </c>
      <c r="E632" s="0" t="n">
        <v>9074.96150524089</v>
      </c>
      <c r="F632" s="0" t="n">
        <v>9992.13428389956</v>
      </c>
      <c r="G632" s="0" t="n">
        <v>11493.056231045</v>
      </c>
      <c r="H632" s="0" t="n">
        <v>11206.2864514902</v>
      </c>
      <c r="I632" s="0" t="n">
        <v>10783.5208433097</v>
      </c>
      <c r="J632" s="0" t="n">
        <v>10351.4071719377</v>
      </c>
      <c r="K632" s="0" t="n">
        <v>10168.4448224732</v>
      </c>
      <c r="L632" s="0" t="n">
        <v>9307.04966702916</v>
      </c>
      <c r="M632" s="0" t="n">
        <v>8845.06717867557</v>
      </c>
      <c r="N632" s="0" t="n">
        <v>8393.84832559671</v>
      </c>
      <c r="O632" s="0" t="n">
        <v>8252.89652124355</v>
      </c>
    </row>
    <row r="633" customFormat="false" ht="15" hidden="false" customHeight="false" outlineLevel="0" collapsed="false">
      <c r="A633" s="0" t="n">
        <v>632</v>
      </c>
      <c r="B633" s="0" t="n">
        <v>11345.1398926058</v>
      </c>
      <c r="C633" s="0" t="n">
        <v>11235.1430427964</v>
      </c>
      <c r="D633" s="0" t="n">
        <v>11483.9557560686</v>
      </c>
      <c r="E633" s="0" t="n">
        <v>11841.0777783985</v>
      </c>
      <c r="F633" s="0" t="n">
        <v>12364.1892687068</v>
      </c>
      <c r="G633" s="0" t="n">
        <v>13273.422664518</v>
      </c>
      <c r="H633" s="0" t="n">
        <v>13047.9838284398</v>
      </c>
      <c r="I633" s="0" t="n">
        <v>12665.8382206598</v>
      </c>
      <c r="J633" s="0" t="n">
        <v>12335.9780473734</v>
      </c>
      <c r="K633" s="0" t="n">
        <v>12227.2641100879</v>
      </c>
      <c r="L633" s="0" t="n">
        <v>11844.6098034105</v>
      </c>
      <c r="M633" s="0" t="n">
        <v>11623.2388212558</v>
      </c>
      <c r="N633" s="0" t="n">
        <v>11443.905599607</v>
      </c>
      <c r="O633" s="0" t="n">
        <v>11337.3236367301</v>
      </c>
    </row>
    <row r="634" customFormat="false" ht="15" hidden="false" customHeight="false" outlineLevel="0" collapsed="false">
      <c r="A634" s="0" t="n">
        <v>633</v>
      </c>
      <c r="B634" s="0" t="n">
        <v>4785.46717422799</v>
      </c>
      <c r="C634" s="0" t="n">
        <v>4864.74217892109</v>
      </c>
      <c r="D634" s="0" t="n">
        <v>4827.73180013668</v>
      </c>
      <c r="E634" s="0" t="n">
        <v>5097.38566653634</v>
      </c>
      <c r="F634" s="0" t="n">
        <v>5621.16451932013</v>
      </c>
      <c r="G634" s="0" t="n">
        <v>6297.5562801698</v>
      </c>
      <c r="H634" s="0" t="n">
        <v>6667.04732430205</v>
      </c>
      <c r="I634" s="0" t="n">
        <v>5383.48320438135</v>
      </c>
      <c r="J634" s="0" t="n">
        <v>5003.8782394956</v>
      </c>
      <c r="K634" s="0" t="n">
        <v>4830.55119238178</v>
      </c>
      <c r="L634" s="0" t="n">
        <v>4771.68948837117</v>
      </c>
      <c r="M634" s="0" t="n">
        <v>4568.37396527066</v>
      </c>
      <c r="N634" s="0" t="n">
        <v>4462.91339595203</v>
      </c>
      <c r="O634" s="0" t="n">
        <v>4506.2885771833</v>
      </c>
    </row>
    <row r="635" customFormat="false" ht="15" hidden="false" customHeight="false" outlineLevel="0" collapsed="false">
      <c r="A635" s="0" t="n">
        <v>634</v>
      </c>
      <c r="B635" s="0" t="n">
        <v>8467.85329982598</v>
      </c>
      <c r="C635" s="0" t="n">
        <v>8561.01281699006</v>
      </c>
      <c r="D635" s="0" t="n">
        <v>8590.32255648363</v>
      </c>
      <c r="E635" s="0" t="n">
        <v>9546.74581717157</v>
      </c>
      <c r="F635" s="0" t="n">
        <v>10563.7766296295</v>
      </c>
      <c r="G635" s="0" t="n">
        <v>12610.1551836961</v>
      </c>
      <c r="H635" s="0" t="n">
        <v>11725.8241566254</v>
      </c>
      <c r="I635" s="0" t="n">
        <v>10990.7810109426</v>
      </c>
      <c r="J635" s="0" t="n">
        <v>10237.8640151383</v>
      </c>
      <c r="K635" s="0" t="n">
        <v>9616.65839492894</v>
      </c>
      <c r="L635" s="0" t="n">
        <v>9233.33359235983</v>
      </c>
      <c r="M635" s="0" t="n">
        <v>8813.90931160718</v>
      </c>
      <c r="N635" s="0" t="n">
        <v>8179.62408521969</v>
      </c>
      <c r="O635" s="0" t="n">
        <v>8327.23825616002</v>
      </c>
    </row>
    <row r="636" customFormat="false" ht="15" hidden="false" customHeight="false" outlineLevel="0" collapsed="false">
      <c r="A636" s="0" t="n">
        <v>635</v>
      </c>
      <c r="B636" s="0" t="n">
        <v>9341.88665337452</v>
      </c>
      <c r="C636" s="0" t="n">
        <v>9595.19380434017</v>
      </c>
      <c r="D636" s="0" t="n">
        <v>9298.02179847457</v>
      </c>
      <c r="E636" s="0" t="n">
        <v>10132.3584825516</v>
      </c>
      <c r="F636" s="0" t="n">
        <v>11285.80843403</v>
      </c>
      <c r="G636" s="0" t="n">
        <v>12209.3199033664</v>
      </c>
      <c r="H636" s="0" t="n">
        <v>11861.5344124645</v>
      </c>
      <c r="I636" s="0" t="n">
        <v>11133.4899374605</v>
      </c>
      <c r="J636" s="0" t="n">
        <v>10197.6523457508</v>
      </c>
      <c r="K636" s="0" t="n">
        <v>9452.50349621957</v>
      </c>
      <c r="L636" s="0" t="n">
        <v>9288.4019945031</v>
      </c>
      <c r="M636" s="0" t="n">
        <v>8951.6119277581</v>
      </c>
      <c r="N636" s="0" t="n">
        <v>8408.912642743</v>
      </c>
      <c r="O636" s="0" t="n">
        <v>8817.05156542116</v>
      </c>
    </row>
    <row r="637" customFormat="false" ht="15" hidden="false" customHeight="false" outlineLevel="0" collapsed="false">
      <c r="A637" s="0" t="n">
        <v>636</v>
      </c>
      <c r="B637" s="0" t="n">
        <v>9863.82474578433</v>
      </c>
      <c r="C637" s="0" t="n">
        <v>10348.9256997485</v>
      </c>
      <c r="D637" s="0" t="n">
        <v>9735.02801614794</v>
      </c>
      <c r="E637" s="0" t="n">
        <v>10588.058930491</v>
      </c>
      <c r="F637" s="0" t="n">
        <v>11738.9583825397</v>
      </c>
      <c r="G637" s="0" t="n">
        <v>12998.9158718665</v>
      </c>
      <c r="H637" s="0" t="n">
        <v>12194.0718861427</v>
      </c>
      <c r="I637" s="0" t="n">
        <v>10658.0986126997</v>
      </c>
      <c r="J637" s="0" t="n">
        <v>9442.17931802954</v>
      </c>
      <c r="K637" s="0" t="n">
        <v>8498.64340585073</v>
      </c>
      <c r="L637" s="0" t="n">
        <v>8722.96469898189</v>
      </c>
      <c r="M637" s="0" t="n">
        <v>8598.45379888917</v>
      </c>
      <c r="N637" s="0" t="n">
        <v>8117.09365499915</v>
      </c>
      <c r="O637" s="0" t="n">
        <v>8803.57829099213</v>
      </c>
    </row>
    <row r="638" customFormat="false" ht="15" hidden="false" customHeight="false" outlineLevel="0" collapsed="false">
      <c r="A638" s="0" t="n">
        <v>637</v>
      </c>
      <c r="B638" s="0" t="n">
        <v>7804.3178095823</v>
      </c>
      <c r="C638" s="0" t="n">
        <v>7687.4751231978</v>
      </c>
      <c r="D638" s="0" t="n">
        <v>8201.14955200799</v>
      </c>
      <c r="E638" s="0" t="n">
        <v>7949.05372492872</v>
      </c>
      <c r="F638" s="0" t="n">
        <v>8377.63995325259</v>
      </c>
      <c r="G638" s="0" t="n">
        <v>9884.2540430749</v>
      </c>
      <c r="H638" s="0" t="n">
        <v>9330.6890469632</v>
      </c>
      <c r="I638" s="0" t="n">
        <v>9334.56254631234</v>
      </c>
      <c r="J638" s="0" t="n">
        <v>9406.85208915104</v>
      </c>
      <c r="K638" s="0" t="n">
        <v>10019.4380097438</v>
      </c>
      <c r="L638" s="0" t="n">
        <v>8713.26771823881</v>
      </c>
      <c r="M638" s="0" t="n">
        <v>8520.03916356695</v>
      </c>
      <c r="N638" s="0" t="n">
        <v>8811.69457314904</v>
      </c>
      <c r="O638" s="0" t="n">
        <v>7974.10593513871</v>
      </c>
    </row>
    <row r="639" customFormat="false" ht="15" hidden="false" customHeight="false" outlineLevel="0" collapsed="false">
      <c r="A639" s="0" t="n">
        <v>638</v>
      </c>
      <c r="B639" s="0" t="n">
        <v>8275.35611216945</v>
      </c>
      <c r="C639" s="0" t="n">
        <v>8081.56776036749</v>
      </c>
      <c r="D639" s="0" t="n">
        <v>8363.30752789824</v>
      </c>
      <c r="E639" s="0" t="n">
        <v>8399.55912881444</v>
      </c>
      <c r="F639" s="0" t="n">
        <v>8907.51187625676</v>
      </c>
      <c r="G639" s="0" t="n">
        <v>10192.5039300782</v>
      </c>
      <c r="H639" s="0" t="n">
        <v>9852.37393310364</v>
      </c>
      <c r="I639" s="0" t="n">
        <v>9900.81745824349</v>
      </c>
      <c r="J639" s="0" t="n">
        <v>9903.0919070819</v>
      </c>
      <c r="K639" s="0" t="n">
        <v>10254.4274887868</v>
      </c>
      <c r="L639" s="0" t="n">
        <v>9198.28826440222</v>
      </c>
      <c r="M639" s="0" t="n">
        <v>8970.36349991139</v>
      </c>
      <c r="N639" s="0" t="n">
        <v>8977.43738014249</v>
      </c>
      <c r="O639" s="0" t="n">
        <v>8408.73177800454</v>
      </c>
    </row>
    <row r="640" customFormat="false" ht="15" hidden="false" customHeight="false" outlineLevel="0" collapsed="false">
      <c r="A640" s="0" t="n">
        <v>639</v>
      </c>
      <c r="B640" s="0" t="n">
        <v>8496.8002042588</v>
      </c>
      <c r="C640" s="0" t="n">
        <v>8289.00652753619</v>
      </c>
      <c r="D640" s="0" t="n">
        <v>8464.7969246052</v>
      </c>
      <c r="E640" s="0" t="n">
        <v>8679.85300176103</v>
      </c>
      <c r="F640" s="0" t="n">
        <v>9264.816860139</v>
      </c>
      <c r="G640" s="0" t="n">
        <v>10476.0130573047</v>
      </c>
      <c r="H640" s="0" t="n">
        <v>10293.0300718781</v>
      </c>
      <c r="I640" s="0" t="n">
        <v>10318.3366312403</v>
      </c>
      <c r="J640" s="0" t="n">
        <v>10248.6044029845</v>
      </c>
      <c r="K640" s="0" t="n">
        <v>10422.96272613</v>
      </c>
      <c r="L640" s="0" t="n">
        <v>9464.2874029989</v>
      </c>
      <c r="M640" s="0" t="n">
        <v>9177.02207152974</v>
      </c>
      <c r="N640" s="0" t="n">
        <v>9027.75747709492</v>
      </c>
      <c r="O640" s="0" t="n">
        <v>8599.57438445982</v>
      </c>
    </row>
    <row r="641" customFormat="false" ht="15" hidden="false" customHeight="false" outlineLevel="0" collapsed="false">
      <c r="A641" s="0" t="n">
        <v>640</v>
      </c>
      <c r="B641" s="0" t="n">
        <v>8725.22711446113</v>
      </c>
      <c r="C641" s="0" t="n">
        <v>8533.17259545134</v>
      </c>
      <c r="D641" s="0" t="n">
        <v>8656.83622027061</v>
      </c>
      <c r="E641" s="0" t="n">
        <v>9062.00368698741</v>
      </c>
      <c r="F641" s="0" t="n">
        <v>9710.62711345341</v>
      </c>
      <c r="G641" s="0" t="n">
        <v>10887.8533768548</v>
      </c>
      <c r="H641" s="0" t="n">
        <v>10779.6564538641</v>
      </c>
      <c r="I641" s="0" t="n">
        <v>10754.7070192581</v>
      </c>
      <c r="J641" s="0" t="n">
        <v>10613.125643595</v>
      </c>
      <c r="K641" s="0" t="n">
        <v>10653.7918891477</v>
      </c>
      <c r="L641" s="0" t="n">
        <v>9754.09415467305</v>
      </c>
      <c r="M641" s="0" t="n">
        <v>9394.5766990697</v>
      </c>
      <c r="N641" s="0" t="n">
        <v>9132.59840243896</v>
      </c>
      <c r="O641" s="0" t="n">
        <v>8801.31135694395</v>
      </c>
    </row>
    <row r="642" customFormat="false" ht="15" hidden="false" customHeight="false" outlineLevel="0" collapsed="false">
      <c r="A642" s="0" t="n">
        <v>641</v>
      </c>
      <c r="B642" s="0" t="n">
        <v>8905.07668773994</v>
      </c>
      <c r="C642" s="0" t="n">
        <v>8671.56753026337</v>
      </c>
      <c r="D642" s="0" t="n">
        <v>8810.35437592341</v>
      </c>
      <c r="E642" s="0" t="n">
        <v>9398.86698502825</v>
      </c>
      <c r="F642" s="0" t="n">
        <v>10144.3146652638</v>
      </c>
      <c r="G642" s="0" t="n">
        <v>11376.3891446117</v>
      </c>
      <c r="H642" s="0" t="n">
        <v>11290.6698605185</v>
      </c>
      <c r="I642" s="0" t="n">
        <v>11162.5623447422</v>
      </c>
      <c r="J642" s="0" t="n">
        <v>10915.5690251218</v>
      </c>
      <c r="K642" s="0" t="n">
        <v>10875.5985633233</v>
      </c>
      <c r="L642" s="0" t="n">
        <v>9992.30508986468</v>
      </c>
      <c r="M642" s="0" t="n">
        <v>9582.21074341923</v>
      </c>
      <c r="N642" s="0" t="n">
        <v>9204.25274174109</v>
      </c>
      <c r="O642" s="0" t="n">
        <v>8972.76319463695</v>
      </c>
    </row>
    <row r="643" customFormat="false" ht="15" hidden="false" customHeight="false" outlineLevel="0" collapsed="false">
      <c r="A643" s="0" t="n">
        <v>642</v>
      </c>
      <c r="B643" s="0" t="n">
        <v>8944.49384119825</v>
      </c>
      <c r="C643" s="0" t="n">
        <v>8711.93925967752</v>
      </c>
      <c r="D643" s="0" t="n">
        <v>8875.52782478369</v>
      </c>
      <c r="E643" s="0" t="n">
        <v>9537.85923259363</v>
      </c>
      <c r="F643" s="0" t="n">
        <v>10341.5196164416</v>
      </c>
      <c r="G643" s="0" t="n">
        <v>11624.8472067478</v>
      </c>
      <c r="H643" s="0" t="n">
        <v>11526.7873703447</v>
      </c>
      <c r="I643" s="0" t="n">
        <v>11325.8068997662</v>
      </c>
      <c r="J643" s="0" t="n">
        <v>11044.356434198</v>
      </c>
      <c r="K643" s="0" t="n">
        <v>10964.3002594743</v>
      </c>
      <c r="L643" s="0" t="n">
        <v>10091.9678868441</v>
      </c>
      <c r="M643" s="0" t="n">
        <v>9646.17911472973</v>
      </c>
      <c r="N643" s="0" t="n">
        <v>9207.22118060165</v>
      </c>
      <c r="O643" s="0" t="n">
        <v>9028.14869180244</v>
      </c>
    </row>
    <row r="644" customFormat="false" ht="15" hidden="false" customHeight="false" outlineLevel="0" collapsed="false">
      <c r="A644" s="0" t="n">
        <v>643</v>
      </c>
      <c r="B644" s="0" t="n">
        <v>8967.97170615564</v>
      </c>
      <c r="C644" s="0" t="n">
        <v>8732.22073172392</v>
      </c>
      <c r="D644" s="0" t="n">
        <v>8918.10561552257</v>
      </c>
      <c r="E644" s="0" t="n">
        <v>9626.78695601031</v>
      </c>
      <c r="F644" s="0" t="n">
        <v>10480.5389264623</v>
      </c>
      <c r="G644" s="0" t="n">
        <v>11888.511411972</v>
      </c>
      <c r="H644" s="0" t="n">
        <v>11730.2361408229</v>
      </c>
      <c r="I644" s="0" t="n">
        <v>11438.4922909757</v>
      </c>
      <c r="J644" s="0" t="n">
        <v>11099.9126864028</v>
      </c>
      <c r="K644" s="0" t="n">
        <v>10983.1661850992</v>
      </c>
      <c r="L644" s="0" t="n">
        <v>10157.6160655916</v>
      </c>
      <c r="M644" s="0" t="n">
        <v>9689.48232164313</v>
      </c>
      <c r="N644" s="0" t="n">
        <v>9174.33890180175</v>
      </c>
      <c r="O644" s="0" t="n">
        <v>9024.91664304641</v>
      </c>
    </row>
    <row r="645" customFormat="false" ht="15" hidden="false" customHeight="false" outlineLevel="0" collapsed="false">
      <c r="A645" s="0" t="n">
        <v>644</v>
      </c>
      <c r="B645" s="0" t="n">
        <v>8773.92745508319</v>
      </c>
      <c r="C645" s="0" t="n">
        <v>8524.6831609572</v>
      </c>
      <c r="D645" s="0" t="n">
        <v>8756.9440986711</v>
      </c>
      <c r="E645" s="0" t="n">
        <v>9482.83042831098</v>
      </c>
      <c r="F645" s="0" t="n">
        <v>10367.6319874507</v>
      </c>
      <c r="G645" s="0" t="n">
        <v>12011.7163341715</v>
      </c>
      <c r="H645" s="0" t="n">
        <v>11714.5963106385</v>
      </c>
      <c r="I645" s="0" t="n">
        <v>11367.9646320076</v>
      </c>
      <c r="J645" s="0" t="n">
        <v>11080.4672646803</v>
      </c>
      <c r="K645" s="0" t="n">
        <v>10849.532897548</v>
      </c>
      <c r="L645" s="0" t="n">
        <v>10176.006921749</v>
      </c>
      <c r="M645" s="0" t="n">
        <v>9698.50069446399</v>
      </c>
      <c r="N645" s="0" t="n">
        <v>8951.0530579982</v>
      </c>
      <c r="O645" s="0" t="n">
        <v>8815.61159891547</v>
      </c>
    </row>
    <row r="646" customFormat="false" ht="15" hidden="false" customHeight="false" outlineLevel="0" collapsed="false">
      <c r="A646" s="0" t="n">
        <v>645</v>
      </c>
      <c r="B646" s="0" t="n">
        <v>8913.49213348873</v>
      </c>
      <c r="C646" s="0" t="n">
        <v>8816.42079895771</v>
      </c>
      <c r="D646" s="0" t="n">
        <v>9011.05710859259</v>
      </c>
      <c r="E646" s="0" t="n">
        <v>9737.05236890875</v>
      </c>
      <c r="F646" s="0" t="n">
        <v>10665.1887881385</v>
      </c>
      <c r="G646" s="0" t="n">
        <v>12229.2043420835</v>
      </c>
      <c r="H646" s="0" t="n">
        <v>11988.9956838087</v>
      </c>
      <c r="I646" s="0" t="n">
        <v>11529.1741658497</v>
      </c>
      <c r="J646" s="0" t="n">
        <v>11143.2142699024</v>
      </c>
      <c r="K646" s="0" t="n">
        <v>10560.0839289579</v>
      </c>
      <c r="L646" s="0" t="n">
        <v>10328.1498003151</v>
      </c>
      <c r="M646" s="0" t="n">
        <v>9726.67578833432</v>
      </c>
      <c r="N646" s="0" t="n">
        <v>9006.30132054771</v>
      </c>
      <c r="O646" s="0" t="n">
        <v>8846.91131161385</v>
      </c>
    </row>
    <row r="647" customFormat="false" ht="15" hidden="false" customHeight="false" outlineLevel="0" collapsed="false">
      <c r="A647" s="0" t="n">
        <v>646</v>
      </c>
      <c r="B647" s="0" t="n">
        <v>9218.76109721711</v>
      </c>
      <c r="C647" s="0" t="n">
        <v>9236.75478156458</v>
      </c>
      <c r="D647" s="0" t="n">
        <v>9216.98611552108</v>
      </c>
      <c r="E647" s="0" t="n">
        <v>10189.3264571677</v>
      </c>
      <c r="F647" s="0" t="n">
        <v>11111.0873024054</v>
      </c>
      <c r="G647" s="0" t="n">
        <v>12968.4420417959</v>
      </c>
      <c r="H647" s="0" t="n">
        <v>12212.2003955776</v>
      </c>
      <c r="I647" s="0" t="n">
        <v>11638.3228097818</v>
      </c>
      <c r="J647" s="0" t="n">
        <v>10969.1157699432</v>
      </c>
      <c r="K647" s="0" t="n">
        <v>10431.2829252583</v>
      </c>
      <c r="L647" s="0" t="n">
        <v>9999.9273116226</v>
      </c>
      <c r="M647" s="0" t="n">
        <v>9602.54163875049</v>
      </c>
      <c r="N647" s="0" t="n">
        <v>8963.56559522519</v>
      </c>
      <c r="O647" s="0" t="n">
        <v>9146.20060484761</v>
      </c>
    </row>
    <row r="648" customFormat="false" ht="15" hidden="false" customHeight="false" outlineLevel="0" collapsed="false">
      <c r="A648" s="0" t="n">
        <v>647</v>
      </c>
      <c r="B648" s="0" t="n">
        <v>10205.0566239194</v>
      </c>
      <c r="C648" s="0" t="n">
        <v>10482.6558267166</v>
      </c>
      <c r="D648" s="0" t="n">
        <v>10154.5312254166</v>
      </c>
      <c r="E648" s="0" t="n">
        <v>10976.324709536</v>
      </c>
      <c r="F648" s="0" t="n">
        <v>11975.6408110529</v>
      </c>
      <c r="G648" s="0" t="n">
        <v>12361.5667057453</v>
      </c>
      <c r="H648" s="0" t="n">
        <v>12285.2679047034</v>
      </c>
      <c r="I648" s="0" t="n">
        <v>11769.9859983863</v>
      </c>
      <c r="J648" s="0" t="n">
        <v>10969.6399018812</v>
      </c>
      <c r="K648" s="0" t="n">
        <v>10465.3464763767</v>
      </c>
      <c r="L648" s="0" t="n">
        <v>10133.5335435696</v>
      </c>
      <c r="M648" s="0" t="n">
        <v>9805.73840558631</v>
      </c>
      <c r="N648" s="0" t="n">
        <v>9256.20464632067</v>
      </c>
      <c r="O648" s="0" t="n">
        <v>9646.32031317092</v>
      </c>
    </row>
    <row r="649" customFormat="false" ht="15" hidden="false" customHeight="false" outlineLevel="0" collapsed="false">
      <c r="A649" s="0" t="n">
        <v>648</v>
      </c>
      <c r="B649" s="0" t="n">
        <v>10887.6923115089</v>
      </c>
      <c r="C649" s="0" t="n">
        <v>10933.3785176128</v>
      </c>
      <c r="D649" s="0" t="n">
        <v>10365.8221421216</v>
      </c>
      <c r="E649" s="0" t="n">
        <v>11092.6625746629</v>
      </c>
      <c r="F649" s="0" t="n">
        <v>12109.1942728053</v>
      </c>
      <c r="G649" s="0" t="n">
        <v>12664.2561779356</v>
      </c>
      <c r="H649" s="0" t="n">
        <v>12203.009098867</v>
      </c>
      <c r="I649" s="0" t="n">
        <v>11685.9800720477</v>
      </c>
      <c r="J649" s="0" t="n">
        <v>10696.8090633267</v>
      </c>
      <c r="K649" s="0" t="n">
        <v>9926.3123029119</v>
      </c>
      <c r="L649" s="0" t="n">
        <v>10007.7765452088</v>
      </c>
      <c r="M649" s="0" t="n">
        <v>9907.58590691333</v>
      </c>
      <c r="N649" s="0" t="n">
        <v>9483.46278155925</v>
      </c>
      <c r="O649" s="0" t="n">
        <v>10161.2869057303</v>
      </c>
    </row>
    <row r="650" customFormat="false" ht="15" hidden="false" customHeight="false" outlineLevel="0" collapsed="false">
      <c r="A650" s="0" t="n">
        <v>649</v>
      </c>
      <c r="B650" s="0" t="n">
        <v>8285.94425858668</v>
      </c>
      <c r="C650" s="0" t="n">
        <v>8133.5009159335</v>
      </c>
      <c r="D650" s="0" t="n">
        <v>8604.71197386619</v>
      </c>
      <c r="E650" s="0" t="n">
        <v>8291.29975003504</v>
      </c>
      <c r="F650" s="0" t="n">
        <v>8704.55203776312</v>
      </c>
      <c r="G650" s="0" t="n">
        <v>10187.1151147017</v>
      </c>
      <c r="H650" s="0" t="n">
        <v>9688.58313992503</v>
      </c>
      <c r="I650" s="0" t="n">
        <v>9719.37208686233</v>
      </c>
      <c r="J650" s="0" t="n">
        <v>9797.75151733992</v>
      </c>
      <c r="K650" s="0" t="n">
        <v>10433.8030636062</v>
      </c>
      <c r="L650" s="0" t="n">
        <v>9165.72442878115</v>
      </c>
      <c r="M650" s="0" t="n">
        <v>9014.82767159478</v>
      </c>
      <c r="N650" s="0" t="n">
        <v>9316.35173225341</v>
      </c>
      <c r="O650" s="0" t="n">
        <v>8459.6843337388</v>
      </c>
    </row>
    <row r="651" customFormat="false" ht="15" hidden="false" customHeight="false" outlineLevel="0" collapsed="false">
      <c r="A651" s="0" t="n">
        <v>650</v>
      </c>
      <c r="B651" s="0" t="n">
        <v>8806.18285411446</v>
      </c>
      <c r="C651" s="0" t="n">
        <v>8588.16289411547</v>
      </c>
      <c r="D651" s="0" t="n">
        <v>8847.67918668802</v>
      </c>
      <c r="E651" s="0" t="n">
        <v>8813.19683997561</v>
      </c>
      <c r="F651" s="0" t="n">
        <v>9292.8053713772</v>
      </c>
      <c r="G651" s="0" t="n">
        <v>10520.254774681</v>
      </c>
      <c r="H651" s="0" t="n">
        <v>10239.492856813</v>
      </c>
      <c r="I651" s="0" t="n">
        <v>10326.9252179785</v>
      </c>
      <c r="J651" s="0" t="n">
        <v>10334.200584084</v>
      </c>
      <c r="K651" s="0" t="n">
        <v>10707.4475288834</v>
      </c>
      <c r="L651" s="0" t="n">
        <v>9696.22599085863</v>
      </c>
      <c r="M651" s="0" t="n">
        <v>9525.15539737195</v>
      </c>
      <c r="N651" s="0" t="n">
        <v>9536.76774773746</v>
      </c>
      <c r="O651" s="0" t="n">
        <v>8958.49735169146</v>
      </c>
    </row>
    <row r="652" customFormat="false" ht="15" hidden="false" customHeight="false" outlineLevel="0" collapsed="false">
      <c r="A652" s="0" t="n">
        <v>651</v>
      </c>
      <c r="B652" s="0" t="n">
        <v>9009.225747554</v>
      </c>
      <c r="C652" s="0" t="n">
        <v>8770.45912274941</v>
      </c>
      <c r="D652" s="0" t="n">
        <v>8907.87035431562</v>
      </c>
      <c r="E652" s="0" t="n">
        <v>9076.63193762762</v>
      </c>
      <c r="F652" s="0" t="n">
        <v>9624.97953476077</v>
      </c>
      <c r="G652" s="0" t="n">
        <v>10776.2104954343</v>
      </c>
      <c r="H652" s="0" t="n">
        <v>10658.5114567531</v>
      </c>
      <c r="I652" s="0" t="n">
        <v>10727.060936278</v>
      </c>
      <c r="J652" s="0" t="n">
        <v>10690.3712793594</v>
      </c>
      <c r="K652" s="0" t="n">
        <v>10892.2114800089</v>
      </c>
      <c r="L652" s="0" t="n">
        <v>10006.3927144779</v>
      </c>
      <c r="M652" s="0" t="n">
        <v>9727.50780177571</v>
      </c>
      <c r="N652" s="0" t="n">
        <v>9578.05375537395</v>
      </c>
      <c r="O652" s="0" t="n">
        <v>9131.62478430141</v>
      </c>
    </row>
    <row r="653" customFormat="false" ht="15" hidden="false" customHeight="false" outlineLevel="0" collapsed="false">
      <c r="A653" s="0" t="n">
        <v>652</v>
      </c>
      <c r="B653" s="0" t="n">
        <v>9379.79600238228</v>
      </c>
      <c r="C653" s="0" t="n">
        <v>9157.70548610167</v>
      </c>
      <c r="D653" s="0" t="n">
        <v>9239.08208553227</v>
      </c>
      <c r="E653" s="0" t="n">
        <v>9587.79584796568</v>
      </c>
      <c r="F653" s="0" t="n">
        <v>10188.360000296</v>
      </c>
      <c r="G653" s="0" t="n">
        <v>11270.2117727671</v>
      </c>
      <c r="H653" s="0" t="n">
        <v>11229.3043396709</v>
      </c>
      <c r="I653" s="0" t="n">
        <v>11255.0616709488</v>
      </c>
      <c r="J653" s="0" t="n">
        <v>11151.6638795666</v>
      </c>
      <c r="K653" s="0" t="n">
        <v>11230.7471623973</v>
      </c>
      <c r="L653" s="0" t="n">
        <v>10413.9297305981</v>
      </c>
      <c r="M653" s="0" t="n">
        <v>10072.0212116567</v>
      </c>
      <c r="N653" s="0" t="n">
        <v>9820.30144518047</v>
      </c>
      <c r="O653" s="0" t="n">
        <v>9476.4705058248</v>
      </c>
    </row>
    <row r="654" customFormat="false" ht="15" hidden="false" customHeight="false" outlineLevel="0" collapsed="false">
      <c r="A654" s="0" t="n">
        <v>653</v>
      </c>
      <c r="B654" s="0" t="n">
        <v>9475.23931216144</v>
      </c>
      <c r="C654" s="0" t="n">
        <v>9199.34548968093</v>
      </c>
      <c r="D654" s="0" t="n">
        <v>9279.22007155947</v>
      </c>
      <c r="E654" s="0" t="n">
        <v>9827.70431567858</v>
      </c>
      <c r="F654" s="0" t="n">
        <v>10506.3294206727</v>
      </c>
      <c r="G654" s="0" t="n">
        <v>11655.8181701317</v>
      </c>
      <c r="H654" s="0" t="n">
        <v>11652.6599223407</v>
      </c>
      <c r="I654" s="0" t="n">
        <v>11592.7023002356</v>
      </c>
      <c r="J654" s="0" t="n">
        <v>11414.6644614619</v>
      </c>
      <c r="K654" s="0" t="n">
        <v>11427.4854583812</v>
      </c>
      <c r="L654" s="0" t="n">
        <v>10607.9686953154</v>
      </c>
      <c r="M654" s="0" t="n">
        <v>10215.3454867737</v>
      </c>
      <c r="N654" s="0" t="n">
        <v>9819.80513891711</v>
      </c>
      <c r="O654" s="0" t="n">
        <v>9567.68182079957</v>
      </c>
    </row>
    <row r="655" customFormat="false" ht="15" hidden="false" customHeight="false" outlineLevel="0" collapsed="false">
      <c r="A655" s="0" t="n">
        <v>654</v>
      </c>
      <c r="B655" s="0" t="n">
        <v>9496.74389726914</v>
      </c>
      <c r="C655" s="0" t="n">
        <v>9209.70623326887</v>
      </c>
      <c r="D655" s="0" t="n">
        <v>9323.75841164713</v>
      </c>
      <c r="E655" s="0" t="n">
        <v>9970.60999365746</v>
      </c>
      <c r="F655" s="0" t="n">
        <v>10720.8212192625</v>
      </c>
      <c r="G655" s="0" t="n">
        <v>11930.5363267516</v>
      </c>
      <c r="H655" s="0" t="n">
        <v>11914.1377553265</v>
      </c>
      <c r="I655" s="0" t="n">
        <v>11787.4418275374</v>
      </c>
      <c r="J655" s="0" t="n">
        <v>11583.3655227734</v>
      </c>
      <c r="K655" s="0" t="n">
        <v>11546.8879437968</v>
      </c>
      <c r="L655" s="0" t="n">
        <v>10714.6373917515</v>
      </c>
      <c r="M655" s="0" t="n">
        <v>10272.8438922191</v>
      </c>
      <c r="N655" s="0" t="n">
        <v>9790.41151013118</v>
      </c>
      <c r="O655" s="0" t="n">
        <v>9606.74650570775</v>
      </c>
    </row>
    <row r="656" customFormat="false" ht="15" hidden="false" customHeight="false" outlineLevel="0" collapsed="false">
      <c r="A656" s="0" t="n">
        <v>655</v>
      </c>
      <c r="B656" s="0" t="n">
        <v>9587.10262105674</v>
      </c>
      <c r="C656" s="0" t="n">
        <v>9288.40874507914</v>
      </c>
      <c r="D656" s="0" t="n">
        <v>9427.05064863978</v>
      </c>
      <c r="E656" s="0" t="n">
        <v>10119.4269777724</v>
      </c>
      <c r="F656" s="0" t="n">
        <v>10925.6758619317</v>
      </c>
      <c r="G656" s="0" t="n">
        <v>12229.4257703241</v>
      </c>
      <c r="H656" s="0" t="n">
        <v>12153.1437246558</v>
      </c>
      <c r="I656" s="0" t="n">
        <v>11939.73906311</v>
      </c>
      <c r="J656" s="0" t="n">
        <v>11679.6315363166</v>
      </c>
      <c r="K656" s="0" t="n">
        <v>11588.6897350009</v>
      </c>
      <c r="L656" s="0" t="n">
        <v>10832.3979427011</v>
      </c>
      <c r="M656" s="0" t="n">
        <v>10395.8539265045</v>
      </c>
      <c r="N656" s="0" t="n">
        <v>9810.83131928338</v>
      </c>
      <c r="O656" s="0" t="n">
        <v>9637.69452344855</v>
      </c>
    </row>
    <row r="657" customFormat="false" ht="15" hidden="false" customHeight="false" outlineLevel="0" collapsed="false">
      <c r="A657" s="0" t="n">
        <v>656</v>
      </c>
      <c r="B657" s="0" t="n">
        <v>9392.02459065528</v>
      </c>
      <c r="C657" s="0" t="n">
        <v>9095.67145973753</v>
      </c>
      <c r="D657" s="0" t="n">
        <v>9270.81684344868</v>
      </c>
      <c r="E657" s="0" t="n">
        <v>9995.17194680934</v>
      </c>
      <c r="F657" s="0" t="n">
        <v>10818.8414762845</v>
      </c>
      <c r="G657" s="0" t="n">
        <v>12363.4033096283</v>
      </c>
      <c r="H657" s="0" t="n">
        <v>12136.9370169527</v>
      </c>
      <c r="I657" s="0" t="n">
        <v>11876.657901045</v>
      </c>
      <c r="J657" s="0" t="n">
        <v>11682.1396547259</v>
      </c>
      <c r="K657" s="0" t="n">
        <v>11479.7667640841</v>
      </c>
      <c r="L657" s="0" t="n">
        <v>10886.2285148259</v>
      </c>
      <c r="M657" s="0" t="n">
        <v>10424.6123213247</v>
      </c>
      <c r="N657" s="0" t="n">
        <v>9571.10376081272</v>
      </c>
      <c r="O657" s="0" t="n">
        <v>9434.92292695169</v>
      </c>
    </row>
    <row r="658" customFormat="false" ht="15" hidden="false" customHeight="false" outlineLevel="0" collapsed="false">
      <c r="A658" s="0" t="n">
        <v>657</v>
      </c>
      <c r="B658" s="0" t="n">
        <v>9435.07623593343</v>
      </c>
      <c r="C658" s="0" t="n">
        <v>9367.30393176921</v>
      </c>
      <c r="D658" s="0" t="n">
        <v>9544.44207953049</v>
      </c>
      <c r="E658" s="0" t="n">
        <v>10251.6330379299</v>
      </c>
      <c r="F658" s="0" t="n">
        <v>11110.6304995478</v>
      </c>
      <c r="G658" s="0" t="n">
        <v>12516.545200413</v>
      </c>
      <c r="H658" s="0" t="n">
        <v>12336.4118988721</v>
      </c>
      <c r="I658" s="0" t="n">
        <v>11988.2315551913</v>
      </c>
      <c r="J658" s="0" t="n">
        <v>11658.5408081449</v>
      </c>
      <c r="K658" s="0" t="n">
        <v>10995.6648050148</v>
      </c>
      <c r="L658" s="0" t="n">
        <v>10944.9493728283</v>
      </c>
      <c r="M658" s="0" t="n">
        <v>10280.090423004</v>
      </c>
      <c r="N658" s="0" t="n">
        <v>9572.53186679881</v>
      </c>
      <c r="O658" s="0" t="n">
        <v>9362.27372396201</v>
      </c>
    </row>
    <row r="659" customFormat="false" ht="15" hidden="false" customHeight="false" outlineLevel="0" collapsed="false">
      <c r="A659" s="0" t="n">
        <v>658</v>
      </c>
      <c r="B659" s="0" t="n">
        <v>9833.48284543628</v>
      </c>
      <c r="C659" s="0" t="n">
        <v>9795.27641214434</v>
      </c>
      <c r="D659" s="0" t="n">
        <v>9740.56462971523</v>
      </c>
      <c r="E659" s="0" t="n">
        <v>10716.3053956359</v>
      </c>
      <c r="F659" s="0" t="n">
        <v>11548.4828768659</v>
      </c>
      <c r="G659" s="0" t="n">
        <v>13245.4737318856</v>
      </c>
      <c r="H659" s="0" t="n">
        <v>12557.3649393773</v>
      </c>
      <c r="I659" s="0" t="n">
        <v>12091.8638053476</v>
      </c>
      <c r="J659" s="0" t="n">
        <v>11458.2189487673</v>
      </c>
      <c r="K659" s="0" t="n">
        <v>11005.0239715208</v>
      </c>
      <c r="L659" s="0" t="n">
        <v>10565.0452021968</v>
      </c>
      <c r="M659" s="0" t="n">
        <v>10234.171169917</v>
      </c>
      <c r="N659" s="0" t="n">
        <v>9631.49047346667</v>
      </c>
      <c r="O659" s="0" t="n">
        <v>9827.6863676089</v>
      </c>
    </row>
    <row r="660" customFormat="false" ht="15" hidden="false" customHeight="false" outlineLevel="0" collapsed="false">
      <c r="A660" s="0" t="n">
        <v>659</v>
      </c>
      <c r="B660" s="0" t="n">
        <v>10866.701016268</v>
      </c>
      <c r="C660" s="0" t="n">
        <v>11118.2484076522</v>
      </c>
      <c r="D660" s="0" t="n">
        <v>10785.0143175983</v>
      </c>
      <c r="E660" s="0" t="n">
        <v>11574.8366371261</v>
      </c>
      <c r="F660" s="0" t="n">
        <v>12475.728331093</v>
      </c>
      <c r="G660" s="0" t="n">
        <v>12411.6756771515</v>
      </c>
      <c r="H660" s="0" t="n">
        <v>12528.9274338623</v>
      </c>
      <c r="I660" s="0" t="n">
        <v>12258.4487385032</v>
      </c>
      <c r="J660" s="0" t="n">
        <v>11526.3504814202</v>
      </c>
      <c r="K660" s="0" t="n">
        <v>11224.6426556489</v>
      </c>
      <c r="L660" s="0" t="n">
        <v>10730.7538113773</v>
      </c>
      <c r="M660" s="0" t="n">
        <v>10427.5399944109</v>
      </c>
      <c r="N660" s="0" t="n">
        <v>9906.14930237105</v>
      </c>
      <c r="O660" s="0" t="n">
        <v>10319.8690101656</v>
      </c>
    </row>
    <row r="661" customFormat="false" ht="15" hidden="false" customHeight="false" outlineLevel="0" collapsed="false">
      <c r="A661" s="0" t="n">
        <v>660</v>
      </c>
      <c r="B661" s="0" t="n">
        <v>11601.4174566021</v>
      </c>
      <c r="C661" s="0" t="n">
        <v>11590.3634612776</v>
      </c>
      <c r="D661" s="0" t="n">
        <v>11007.9998520946</v>
      </c>
      <c r="E661" s="0" t="n">
        <v>11710.9285522355</v>
      </c>
      <c r="F661" s="0" t="n">
        <v>12604.4915074722</v>
      </c>
      <c r="G661" s="0" t="n">
        <v>12722.2867506825</v>
      </c>
      <c r="H661" s="0" t="n">
        <v>12462.2947155674</v>
      </c>
      <c r="I661" s="0" t="n">
        <v>12167.5916582263</v>
      </c>
      <c r="J661" s="0" t="n">
        <v>11352.6951390214</v>
      </c>
      <c r="K661" s="0" t="n">
        <v>10804.8904588604</v>
      </c>
      <c r="L661" s="0" t="n">
        <v>10716.3096744135</v>
      </c>
      <c r="M661" s="0" t="n">
        <v>10559.5685748717</v>
      </c>
      <c r="N661" s="0" t="n">
        <v>10175.8708777646</v>
      </c>
      <c r="O661" s="0" t="n">
        <v>10879.6195555434</v>
      </c>
    </row>
    <row r="662" customFormat="false" ht="15" hidden="false" customHeight="false" outlineLevel="0" collapsed="false">
      <c r="A662" s="0" t="n">
        <v>661</v>
      </c>
      <c r="B662" s="0" t="n">
        <v>8604.64259541278</v>
      </c>
      <c r="C662" s="0" t="n">
        <v>8425.23429298847</v>
      </c>
      <c r="D662" s="0" t="n">
        <v>8868.81957207488</v>
      </c>
      <c r="E662" s="0" t="n">
        <v>8500.36017211594</v>
      </c>
      <c r="F662" s="0" t="n">
        <v>8885.82244466532</v>
      </c>
      <c r="G662" s="0" t="n">
        <v>10343.9525775898</v>
      </c>
      <c r="H662" s="0" t="n">
        <v>9898.29401379036</v>
      </c>
      <c r="I662" s="0" t="n">
        <v>9944.21697514997</v>
      </c>
      <c r="J662" s="0" t="n">
        <v>10015.5194615934</v>
      </c>
      <c r="K662" s="0" t="n">
        <v>10688.6264683166</v>
      </c>
      <c r="L662" s="0" t="n">
        <v>9442.24131516557</v>
      </c>
      <c r="M662" s="0" t="n">
        <v>9327.57689832902</v>
      </c>
      <c r="N662" s="0" t="n">
        <v>9631.20834144327</v>
      </c>
      <c r="O662" s="0" t="n">
        <v>8789.56109325072</v>
      </c>
    </row>
    <row r="663" customFormat="false" ht="15" hidden="false" customHeight="false" outlineLevel="0" collapsed="false">
      <c r="A663" s="0" t="n">
        <v>662</v>
      </c>
      <c r="B663" s="0" t="n">
        <v>9133.65310748187</v>
      </c>
      <c r="C663" s="0" t="n">
        <v>8901.15428154187</v>
      </c>
      <c r="D663" s="0" t="n">
        <v>9136.25847537337</v>
      </c>
      <c r="E663" s="0" t="n">
        <v>9059.19389785709</v>
      </c>
      <c r="F663" s="0" t="n">
        <v>9508.829441111</v>
      </c>
      <c r="G663" s="0" t="n">
        <v>10696.1556264185</v>
      </c>
      <c r="H663" s="0" t="n">
        <v>10457.1584427407</v>
      </c>
      <c r="I663" s="0" t="n">
        <v>10564.8162994818</v>
      </c>
      <c r="J663" s="0" t="n">
        <v>10578.8477941111</v>
      </c>
      <c r="K663" s="0" t="n">
        <v>10969.7726161584</v>
      </c>
      <c r="L663" s="0" t="n">
        <v>9991.59694752303</v>
      </c>
      <c r="M663" s="0" t="n">
        <v>9850.42061889916</v>
      </c>
      <c r="N663" s="0" t="n">
        <v>9864.62647606138</v>
      </c>
      <c r="O663" s="0" t="n">
        <v>9293.23231096507</v>
      </c>
    </row>
    <row r="664" customFormat="false" ht="15" hidden="false" customHeight="false" outlineLevel="0" collapsed="false">
      <c r="A664" s="0" t="n">
        <v>663</v>
      </c>
      <c r="B664" s="0" t="n">
        <v>9453.97988343875</v>
      </c>
      <c r="C664" s="0" t="n">
        <v>9200.33922394325</v>
      </c>
      <c r="D664" s="0" t="n">
        <v>9323.9190979242</v>
      </c>
      <c r="E664" s="0" t="n">
        <v>9450.20634692236</v>
      </c>
      <c r="F664" s="0" t="n">
        <v>9944.69918722344</v>
      </c>
      <c r="G664" s="0" t="n">
        <v>11043.4719955168</v>
      </c>
      <c r="H664" s="0" t="n">
        <v>10941.4414770555</v>
      </c>
      <c r="I664" s="0" t="n">
        <v>11048.4582773894</v>
      </c>
      <c r="J664" s="0" t="n">
        <v>11012.7220349919</v>
      </c>
      <c r="K664" s="0" t="n">
        <v>11232.3709002489</v>
      </c>
      <c r="L664" s="0" t="n">
        <v>10403.3264576378</v>
      </c>
      <c r="M664" s="0" t="n">
        <v>10162.6838318871</v>
      </c>
      <c r="N664" s="0" t="n">
        <v>10017.172090119</v>
      </c>
      <c r="O664" s="0" t="n">
        <v>9579.567574701</v>
      </c>
    </row>
    <row r="665" customFormat="false" ht="15" hidden="false" customHeight="false" outlineLevel="0" collapsed="false">
      <c r="A665" s="0" t="n">
        <v>664</v>
      </c>
      <c r="B665" s="0" t="n">
        <v>9844.88596953566</v>
      </c>
      <c r="C665" s="0" t="n">
        <v>9606.31627577922</v>
      </c>
      <c r="D665" s="0" t="n">
        <v>9678.15879365283</v>
      </c>
      <c r="E665" s="0" t="n">
        <v>9988.591334205</v>
      </c>
      <c r="F665" s="0" t="n">
        <v>10528.0857501335</v>
      </c>
      <c r="G665" s="0" t="n">
        <v>11551.9166299027</v>
      </c>
      <c r="H665" s="0" t="n">
        <v>11532.0945163636</v>
      </c>
      <c r="I665" s="0" t="n">
        <v>11588.6375674248</v>
      </c>
      <c r="J665" s="0" t="n">
        <v>11519.2703630215</v>
      </c>
      <c r="K665" s="0" t="n">
        <v>11622.1719286149</v>
      </c>
      <c r="L665" s="0" t="n">
        <v>10873.5900240865</v>
      </c>
      <c r="M665" s="0" t="n">
        <v>10549.1425805116</v>
      </c>
      <c r="N665" s="0" t="n">
        <v>10295.327725354</v>
      </c>
      <c r="O665" s="0" t="n">
        <v>9951.49231623838</v>
      </c>
    </row>
    <row r="666" customFormat="false" ht="15" hidden="false" customHeight="false" outlineLevel="0" collapsed="false">
      <c r="A666" s="0" t="n">
        <v>665</v>
      </c>
      <c r="B666" s="0" t="n">
        <v>9898.22886775053</v>
      </c>
      <c r="C666" s="0" t="n">
        <v>9588.01870734574</v>
      </c>
      <c r="D666" s="0" t="n">
        <v>9626.46864287992</v>
      </c>
      <c r="E666" s="0" t="n">
        <v>10152.1139922525</v>
      </c>
      <c r="F666" s="0" t="n">
        <v>10785.7969237102</v>
      </c>
      <c r="G666" s="0" t="n">
        <v>11873.838683218</v>
      </c>
      <c r="H666" s="0" t="n">
        <v>11930.2023710602</v>
      </c>
      <c r="I666" s="0" t="n">
        <v>11915.6492727874</v>
      </c>
      <c r="J666" s="0" t="n">
        <v>11788.1624789293</v>
      </c>
      <c r="K666" s="0" t="n">
        <v>11829.6525562399</v>
      </c>
      <c r="L666" s="0" t="n">
        <v>11062.4970036319</v>
      </c>
      <c r="M666" s="0" t="n">
        <v>10680.8880318913</v>
      </c>
      <c r="N666" s="0" t="n">
        <v>10239.7878416352</v>
      </c>
      <c r="O666" s="0" t="n">
        <v>10001.4667241705</v>
      </c>
    </row>
    <row r="667" customFormat="false" ht="15" hidden="false" customHeight="false" outlineLevel="0" collapsed="false">
      <c r="A667" s="0" t="n">
        <v>666</v>
      </c>
      <c r="B667" s="0" t="n">
        <v>9911.1405933115</v>
      </c>
      <c r="C667" s="0" t="n">
        <v>9589.01794413608</v>
      </c>
      <c r="D667" s="0" t="n">
        <v>9656.63514637586</v>
      </c>
      <c r="E667" s="0" t="n">
        <v>10288.4150624608</v>
      </c>
      <c r="F667" s="0" t="n">
        <v>10993.7393888445</v>
      </c>
      <c r="G667" s="0" t="n">
        <v>12140.1025193023</v>
      </c>
      <c r="H667" s="0" t="n">
        <v>12184.3608431589</v>
      </c>
      <c r="I667" s="0" t="n">
        <v>12106.0491943539</v>
      </c>
      <c r="J667" s="0" t="n">
        <v>11951.8037561686</v>
      </c>
      <c r="K667" s="0" t="n">
        <v>11940.3124940933</v>
      </c>
      <c r="L667" s="0" t="n">
        <v>11161.6876505513</v>
      </c>
      <c r="M667" s="0" t="n">
        <v>10724.3796705862</v>
      </c>
      <c r="N667" s="0" t="n">
        <v>10186.4410680528</v>
      </c>
      <c r="O667" s="0" t="n">
        <v>10023.9158500245</v>
      </c>
    </row>
    <row r="668" customFormat="false" ht="15" hidden="false" customHeight="false" outlineLevel="0" collapsed="false">
      <c r="A668" s="0" t="n">
        <v>667</v>
      </c>
      <c r="B668" s="0" t="n">
        <v>9996.72856961507</v>
      </c>
      <c r="C668" s="0" t="n">
        <v>9636.77592755758</v>
      </c>
      <c r="D668" s="0" t="n">
        <v>9728.61668632415</v>
      </c>
      <c r="E668" s="0" t="n">
        <v>10414.2922943317</v>
      </c>
      <c r="F668" s="0" t="n">
        <v>11166.7184492471</v>
      </c>
      <c r="G668" s="0" t="n">
        <v>12424.5639973389</v>
      </c>
      <c r="H668" s="0" t="n">
        <v>12419.0894205816</v>
      </c>
      <c r="I668" s="0" t="n">
        <v>12272.9241768761</v>
      </c>
      <c r="J668" s="0" t="n">
        <v>12074.5875531086</v>
      </c>
      <c r="K668" s="0" t="n">
        <v>12016.2840917883</v>
      </c>
      <c r="L668" s="0" t="n">
        <v>11305.2890338551</v>
      </c>
      <c r="M668" s="0" t="n">
        <v>10874.9829401507</v>
      </c>
      <c r="N668" s="0" t="n">
        <v>10204.8730856637</v>
      </c>
      <c r="O668" s="0" t="n">
        <v>10043.3045199331</v>
      </c>
    </row>
    <row r="669" customFormat="false" ht="15" hidden="false" customHeight="false" outlineLevel="0" collapsed="false">
      <c r="A669" s="0" t="n">
        <v>668</v>
      </c>
      <c r="B669" s="0" t="n">
        <v>9792.15401302663</v>
      </c>
      <c r="C669" s="0" t="n">
        <v>9478.36879691514</v>
      </c>
      <c r="D669" s="0" t="n">
        <v>9603.21046615613</v>
      </c>
      <c r="E669" s="0" t="n">
        <v>10305.1969797975</v>
      </c>
      <c r="F669" s="0" t="n">
        <v>11091.7452815782</v>
      </c>
      <c r="G669" s="0" t="n">
        <v>12547.5110507302</v>
      </c>
      <c r="H669" s="0" t="n">
        <v>12417.7234723473</v>
      </c>
      <c r="I669" s="0" t="n">
        <v>12244.5785968906</v>
      </c>
      <c r="J669" s="0" t="n">
        <v>12079.4063264952</v>
      </c>
      <c r="K669" s="0" t="n">
        <v>11858.3439915885</v>
      </c>
      <c r="L669" s="0" t="n">
        <v>11343.5743819216</v>
      </c>
      <c r="M669" s="0" t="n">
        <v>10891.9429689778</v>
      </c>
      <c r="N669" s="0" t="n">
        <v>9916.12814823032</v>
      </c>
      <c r="O669" s="0" t="n">
        <v>9805.24623196263</v>
      </c>
    </row>
    <row r="670" customFormat="false" ht="15" hidden="false" customHeight="false" outlineLevel="0" collapsed="false">
      <c r="A670" s="0" t="n">
        <v>669</v>
      </c>
      <c r="B670" s="0" t="n">
        <v>9869.06872187211</v>
      </c>
      <c r="C670" s="0" t="n">
        <v>9866.25977719649</v>
      </c>
      <c r="D670" s="0" t="n">
        <v>10035.8412263797</v>
      </c>
      <c r="E670" s="0" t="n">
        <v>10739.7241459185</v>
      </c>
      <c r="F670" s="0" t="n">
        <v>11537.035540825</v>
      </c>
      <c r="G670" s="0" t="n">
        <v>12780.0280651968</v>
      </c>
      <c r="H670" s="0" t="n">
        <v>12666.7013702041</v>
      </c>
      <c r="I670" s="0" t="n">
        <v>12373.4989329434</v>
      </c>
      <c r="J670" s="0" t="n">
        <v>12047.0052860912</v>
      </c>
      <c r="K670" s="0" t="n">
        <v>11277.1717316225</v>
      </c>
      <c r="L670" s="0" t="n">
        <v>11395.559847767</v>
      </c>
      <c r="M670" s="0" t="n">
        <v>10642.4326997378</v>
      </c>
      <c r="N670" s="0" t="n">
        <v>10043.992061982</v>
      </c>
      <c r="O670" s="0" t="n">
        <v>9781.90210558566</v>
      </c>
    </row>
    <row r="671" customFormat="false" ht="15" hidden="false" customHeight="false" outlineLevel="0" collapsed="false">
      <c r="A671" s="0" t="n">
        <v>670</v>
      </c>
      <c r="B671" s="0" t="n">
        <v>10235.9149173172</v>
      </c>
      <c r="C671" s="0" t="n">
        <v>10269.6822593386</v>
      </c>
      <c r="D671" s="0" t="n">
        <v>10299.4315885577</v>
      </c>
      <c r="E671" s="0" t="n">
        <v>11216.6851439513</v>
      </c>
      <c r="F671" s="0" t="n">
        <v>11958.3362839473</v>
      </c>
      <c r="G671" s="0" t="n">
        <v>13495.4267187428</v>
      </c>
      <c r="H671" s="0" t="n">
        <v>12851.1234774307</v>
      </c>
      <c r="I671" s="0" t="n">
        <v>12425.7195862603</v>
      </c>
      <c r="J671" s="0" t="n">
        <v>11609.1485158102</v>
      </c>
      <c r="K671" s="0" t="n">
        <v>11591.5906351749</v>
      </c>
      <c r="L671" s="0" t="n">
        <v>10844.6118913075</v>
      </c>
      <c r="M671" s="0" t="n">
        <v>10904.363404672</v>
      </c>
      <c r="N671" s="0" t="n">
        <v>10107.100297976</v>
      </c>
      <c r="O671" s="0" t="n">
        <v>10166.7272539524</v>
      </c>
    </row>
    <row r="672" customFormat="false" ht="15" hidden="false" customHeight="false" outlineLevel="0" collapsed="false">
      <c r="A672" s="0" t="n">
        <v>671</v>
      </c>
      <c r="B672" s="0" t="n">
        <v>11245.7063320008</v>
      </c>
      <c r="C672" s="0" t="n">
        <v>11521.6326498991</v>
      </c>
      <c r="D672" s="0" t="n">
        <v>11225.3311241017</v>
      </c>
      <c r="E672" s="0" t="n">
        <v>11984.7607565943</v>
      </c>
      <c r="F672" s="0" t="n">
        <v>12802.5821127</v>
      </c>
      <c r="G672" s="0" t="n">
        <v>12364.5612313648</v>
      </c>
      <c r="H672" s="0" t="n">
        <v>12605.8772742921</v>
      </c>
      <c r="I672" s="0" t="n">
        <v>12494.7091314057</v>
      </c>
      <c r="J672" s="0" t="n">
        <v>11810.2354634558</v>
      </c>
      <c r="K672" s="0" t="n">
        <v>11648.6091830326</v>
      </c>
      <c r="L672" s="0" t="n">
        <v>11023.4412268889</v>
      </c>
      <c r="M672" s="0" t="n">
        <v>10832.9558727794</v>
      </c>
      <c r="N672" s="0" t="n">
        <v>10216.4252236534</v>
      </c>
      <c r="O672" s="0" t="n">
        <v>10690.4634823606</v>
      </c>
    </row>
    <row r="673" customFormat="false" ht="15" hidden="false" customHeight="false" outlineLevel="0" collapsed="false">
      <c r="A673" s="0" t="n">
        <v>672</v>
      </c>
      <c r="B673" s="0" t="n">
        <v>12152.1494941495</v>
      </c>
      <c r="C673" s="0" t="n">
        <v>12100.2654497361</v>
      </c>
      <c r="D673" s="0" t="n">
        <v>11518.8785571881</v>
      </c>
      <c r="E673" s="0" t="n">
        <v>12183.0569491985</v>
      </c>
      <c r="F673" s="0" t="n">
        <v>12992.7223631981</v>
      </c>
      <c r="G673" s="0" t="n">
        <v>12738.873471158</v>
      </c>
      <c r="H673" s="0" t="n">
        <v>12622.8981600262</v>
      </c>
      <c r="I673" s="0" t="n">
        <v>12509.576535465</v>
      </c>
      <c r="J673" s="0" t="n">
        <v>11845.3102116507</v>
      </c>
      <c r="K673" s="0" t="n">
        <v>11542.6152644199</v>
      </c>
      <c r="L673" s="0" t="n">
        <v>11299.6151631158</v>
      </c>
      <c r="M673" s="0" t="n">
        <v>11091.1309710829</v>
      </c>
      <c r="N673" s="0" t="n">
        <v>10743.4919677138</v>
      </c>
      <c r="O673" s="0" t="n">
        <v>11465.697066458</v>
      </c>
    </row>
    <row r="674" customFormat="false" ht="15" hidden="false" customHeight="false" outlineLevel="0" collapsed="false">
      <c r="A674" s="0" t="n">
        <v>673</v>
      </c>
      <c r="B674" s="0" t="n">
        <v>11319.986035804</v>
      </c>
      <c r="C674" s="0" t="n">
        <v>8785.57859846446</v>
      </c>
      <c r="D674" s="0" t="n">
        <v>8389.88769174779</v>
      </c>
      <c r="E674" s="0" t="n">
        <v>8165.46942764243</v>
      </c>
      <c r="F674" s="0" t="n">
        <v>9601.9101561402</v>
      </c>
    </row>
    <row r="675" customFormat="false" ht="15" hidden="false" customHeight="false" outlineLevel="0" collapsed="false">
      <c r="A675" s="0" t="n">
        <v>674</v>
      </c>
      <c r="B675" s="0" t="n">
        <v>11451.1822426237</v>
      </c>
      <c r="C675" s="0" t="n">
        <v>9540.46207925277</v>
      </c>
      <c r="D675" s="0" t="n">
        <v>9108.07867003805</v>
      </c>
      <c r="E675" s="0" t="n">
        <v>8908.27695021949</v>
      </c>
      <c r="F675" s="0" t="n">
        <v>9853.85869991848</v>
      </c>
    </row>
    <row r="676" customFormat="false" ht="15" hidden="false" customHeight="false" outlineLevel="0" collapsed="false">
      <c r="A676" s="0" t="n">
        <v>675</v>
      </c>
      <c r="B676" s="0" t="n">
        <v>11501.3001943709</v>
      </c>
      <c r="C676" s="0" t="n">
        <v>9779.62671744821</v>
      </c>
      <c r="D676" s="0" t="n">
        <v>9264.82569092332</v>
      </c>
      <c r="E676" s="0" t="n">
        <v>9024.69733607365</v>
      </c>
      <c r="F676" s="0" t="n">
        <v>9697.28089948246</v>
      </c>
    </row>
    <row r="677" customFormat="false" ht="15" hidden="false" customHeight="false" outlineLevel="0" collapsed="false">
      <c r="A677" s="0" t="n">
        <v>676</v>
      </c>
      <c r="B677" s="0" t="n">
        <v>11574.6664719031</v>
      </c>
      <c r="C677" s="0" t="n">
        <v>9960.05093397497</v>
      </c>
      <c r="D677" s="0" t="n">
        <v>9362.29144393025</v>
      </c>
      <c r="E677" s="0" t="n">
        <v>9077.85053044438</v>
      </c>
      <c r="F677" s="0" t="n">
        <v>9559.88625661808</v>
      </c>
    </row>
    <row r="678" customFormat="false" ht="15" hidden="false" customHeight="false" outlineLevel="0" collapsed="false">
      <c r="A678" s="0" t="n">
        <v>677</v>
      </c>
      <c r="B678" s="0" t="n">
        <v>11681.7745588143</v>
      </c>
      <c r="C678" s="0" t="n">
        <v>10131.7964902097</v>
      </c>
      <c r="D678" s="0" t="n">
        <v>9455.20907823368</v>
      </c>
      <c r="E678" s="0" t="n">
        <v>9119.81362054345</v>
      </c>
      <c r="F678" s="0" t="n">
        <v>9440.74160441886</v>
      </c>
    </row>
    <row r="679" customFormat="false" ht="15" hidden="false" customHeight="false" outlineLevel="0" collapsed="false">
      <c r="A679" s="0" t="n">
        <v>678</v>
      </c>
      <c r="B679" s="0" t="n">
        <v>11730.0506548387</v>
      </c>
      <c r="C679" s="0" t="n">
        <v>10210.83850099</v>
      </c>
      <c r="D679" s="0" t="n">
        <v>9495.28958692022</v>
      </c>
      <c r="E679" s="0" t="n">
        <v>9131.78043635181</v>
      </c>
      <c r="F679" s="0" t="n">
        <v>9380.9232177319</v>
      </c>
    </row>
    <row r="680" customFormat="false" ht="15" hidden="false" customHeight="false" outlineLevel="0" collapsed="false">
      <c r="A680" s="0" t="n">
        <v>679</v>
      </c>
      <c r="B680" s="0" t="n">
        <v>11784.7016349979</v>
      </c>
      <c r="C680" s="0" t="n">
        <v>10284.5356484542</v>
      </c>
      <c r="D680" s="0" t="n">
        <v>9530.11989806251</v>
      </c>
      <c r="E680" s="0" t="n">
        <v>9137.39571666801</v>
      </c>
      <c r="F680" s="0" t="n">
        <v>9321.94450087778</v>
      </c>
    </row>
    <row r="681" customFormat="false" ht="15" hidden="false" customHeight="false" outlineLevel="0" collapsed="false">
      <c r="A681" s="0" t="n">
        <v>680</v>
      </c>
      <c r="B681" s="0" t="n">
        <v>11894.2006976324</v>
      </c>
      <c r="C681" s="0" t="n">
        <v>10426.4155727121</v>
      </c>
      <c r="D681" s="0" t="n">
        <v>9597.56850701143</v>
      </c>
      <c r="E681" s="0" t="n">
        <v>9143.96938705044</v>
      </c>
      <c r="F681" s="0" t="n">
        <v>9206.69263824944</v>
      </c>
    </row>
    <row r="682" customFormat="false" ht="15" hidden="false" customHeight="false" outlineLevel="0" collapsed="false">
      <c r="A682" s="0" t="n">
        <v>681</v>
      </c>
      <c r="B682" s="0" t="n">
        <v>12015.0711766741</v>
      </c>
      <c r="C682" s="0" t="n">
        <v>10556.1151697368</v>
      </c>
      <c r="D682" s="0" t="n">
        <v>9652.85233317964</v>
      </c>
      <c r="E682" s="0" t="n">
        <v>9137.96492669312</v>
      </c>
      <c r="F682" s="0" t="n">
        <v>9090.12224393972</v>
      </c>
    </row>
    <row r="683" customFormat="false" ht="15" hidden="false" customHeight="false" outlineLevel="0" collapsed="false">
      <c r="A683" s="0" t="n">
        <v>682</v>
      </c>
      <c r="B683" s="0" t="n">
        <v>12319.7631689905</v>
      </c>
      <c r="C683" s="0" t="n">
        <v>10789.9966364404</v>
      </c>
      <c r="D683" s="0" t="n">
        <v>9744.16748865308</v>
      </c>
      <c r="E683" s="0" t="n">
        <v>9096.77098899417</v>
      </c>
      <c r="F683" s="0" t="n">
        <v>8850.7106169261</v>
      </c>
    </row>
    <row r="684" customFormat="false" ht="15" hidden="false" customHeight="false" outlineLevel="0" collapsed="false">
      <c r="A684" s="0" t="n">
        <v>683</v>
      </c>
      <c r="B684" s="0" t="n">
        <v>12441.5629150395</v>
      </c>
      <c r="C684" s="0" t="n">
        <v>11027.1481161743</v>
      </c>
      <c r="D684" s="0" t="n">
        <v>9843.45505054361</v>
      </c>
      <c r="E684" s="0" t="n">
        <v>9070.19320521841</v>
      </c>
      <c r="F684" s="0" t="n">
        <v>8640.87455764665</v>
      </c>
    </row>
    <row r="685" customFormat="false" ht="15" hidden="false" customHeight="false" outlineLevel="0" collapsed="false">
      <c r="A685" s="0" t="n">
        <v>684</v>
      </c>
      <c r="B685" s="0" t="n">
        <v>12170.3131294498</v>
      </c>
      <c r="C685" s="0" t="n">
        <v>11167.6370284919</v>
      </c>
      <c r="D685" s="0" t="n">
        <v>9922.69587683759</v>
      </c>
      <c r="E685" s="0" t="n">
        <v>9096.17178095261</v>
      </c>
      <c r="F685" s="0" t="n">
        <v>8580.94381297848</v>
      </c>
    </row>
    <row r="686" customFormat="false" ht="15" hidden="false" customHeight="false" outlineLevel="0" collapsed="false">
      <c r="A686" s="0" t="n">
        <v>685</v>
      </c>
      <c r="B686" s="0" t="n">
        <v>13723.5841745745</v>
      </c>
      <c r="C686" s="0" t="n">
        <v>10734.6118288738</v>
      </c>
      <c r="D686" s="0" t="n">
        <v>10311.7817217862</v>
      </c>
      <c r="E686" s="0" t="n">
        <v>10132.8646642244</v>
      </c>
      <c r="F686" s="0" t="n">
        <v>11859.9563079292</v>
      </c>
    </row>
    <row r="687" customFormat="false" ht="15" hidden="false" customHeight="false" outlineLevel="0" collapsed="false">
      <c r="A687" s="0" t="n">
        <v>686</v>
      </c>
      <c r="B687" s="0" t="n">
        <v>14142.4767394154</v>
      </c>
      <c r="C687" s="0" t="n">
        <v>12190.7981317467</v>
      </c>
      <c r="D687" s="0" t="n">
        <v>11875.5909782458</v>
      </c>
      <c r="E687" s="0" t="n">
        <v>11793.2290792927</v>
      </c>
      <c r="F687" s="0" t="n">
        <v>13161.3065220223</v>
      </c>
    </row>
    <row r="688" customFormat="false" ht="15" hidden="false" customHeight="false" outlineLevel="0" collapsed="false">
      <c r="A688" s="0" t="n">
        <v>687</v>
      </c>
      <c r="B688" s="0" t="n">
        <v>14178.2824498313</v>
      </c>
      <c r="C688" s="0" t="n">
        <v>12485.9895274022</v>
      </c>
      <c r="D688" s="0" t="n">
        <v>12107.5360117007</v>
      </c>
      <c r="E688" s="0" t="n">
        <v>12009.199041706</v>
      </c>
      <c r="F688" s="0" t="n">
        <v>13046.3068961369</v>
      </c>
    </row>
    <row r="689" customFormat="false" ht="15" hidden="false" customHeight="false" outlineLevel="0" collapsed="false">
      <c r="A689" s="0" t="n">
        <v>688</v>
      </c>
      <c r="B689" s="0" t="n">
        <v>14266.8852568143</v>
      </c>
      <c r="C689" s="0" t="n">
        <v>12702.792810244</v>
      </c>
      <c r="D689" s="0" t="n">
        <v>12233.4998699738</v>
      </c>
      <c r="E689" s="0" t="n">
        <v>12092.9663122141</v>
      </c>
      <c r="F689" s="0" t="n">
        <v>12892.690090718</v>
      </c>
    </row>
    <row r="690" customFormat="false" ht="15" hidden="false" customHeight="false" outlineLevel="0" collapsed="false">
      <c r="A690" s="0" t="n">
        <v>689</v>
      </c>
      <c r="B690" s="0" t="n">
        <v>14347.7295361349</v>
      </c>
      <c r="C690" s="0" t="n">
        <v>12905.7208968886</v>
      </c>
      <c r="D690" s="0" t="n">
        <v>12380.4804549859</v>
      </c>
      <c r="E690" s="0" t="n">
        <v>12210.4334429998</v>
      </c>
      <c r="F690" s="0" t="n">
        <v>12829.3887463081</v>
      </c>
    </row>
    <row r="691" customFormat="false" ht="15" hidden="false" customHeight="false" outlineLevel="0" collapsed="false">
      <c r="A691" s="0" t="n">
        <v>690</v>
      </c>
      <c r="B691" s="0" t="n">
        <v>14395.7476432227</v>
      </c>
      <c r="C691" s="0" t="n">
        <v>12998.7528599944</v>
      </c>
      <c r="D691" s="0" t="n">
        <v>12436.6396013715</v>
      </c>
      <c r="E691" s="0" t="n">
        <v>12240.3152255824</v>
      </c>
      <c r="F691" s="0" t="n">
        <v>12772.7483579479</v>
      </c>
    </row>
    <row r="692" customFormat="false" ht="15" hidden="false" customHeight="false" outlineLevel="0" collapsed="false">
      <c r="A692" s="0" t="n">
        <v>691</v>
      </c>
      <c r="B692" s="0" t="n">
        <v>14451.214729038</v>
      </c>
      <c r="C692" s="0" t="n">
        <v>13085.0449055337</v>
      </c>
      <c r="D692" s="0" t="n">
        <v>12485.1870775386</v>
      </c>
      <c r="E692" s="0" t="n">
        <v>12260.2650529502</v>
      </c>
      <c r="F692" s="0" t="n">
        <v>12714.6263290248</v>
      </c>
    </row>
    <row r="693" customFormat="false" ht="15" hidden="false" customHeight="false" outlineLevel="0" collapsed="false">
      <c r="A693" s="0" t="n">
        <v>692</v>
      </c>
      <c r="B693" s="0" t="n">
        <v>14563.9159452452</v>
      </c>
      <c r="C693" s="0" t="n">
        <v>13252.152662265</v>
      </c>
      <c r="D693" s="0" t="n">
        <v>12577.0719676388</v>
      </c>
      <c r="E693" s="0" t="n">
        <v>12290.949644399</v>
      </c>
      <c r="F693" s="0" t="n">
        <v>12599.2543850854</v>
      </c>
    </row>
    <row r="694" customFormat="false" ht="15" hidden="false" customHeight="false" outlineLevel="0" collapsed="false">
      <c r="A694" s="0" t="n">
        <v>693</v>
      </c>
      <c r="B694" s="0" t="n">
        <v>14697.5107679156</v>
      </c>
      <c r="C694" s="0" t="n">
        <v>13405.2047723511</v>
      </c>
      <c r="D694" s="0" t="n">
        <v>12650.5050311672</v>
      </c>
      <c r="E694" s="0" t="n">
        <v>12297.7795802973</v>
      </c>
      <c r="F694" s="0" t="n">
        <v>12470.9723686674</v>
      </c>
    </row>
    <row r="695" customFormat="false" ht="15" hidden="false" customHeight="false" outlineLevel="0" collapsed="false">
      <c r="A695" s="0" t="n">
        <v>694</v>
      </c>
      <c r="B695" s="0" t="n">
        <v>15046.8953831235</v>
      </c>
      <c r="C695" s="0" t="n">
        <v>13685.7350400548</v>
      </c>
      <c r="D695" s="0" t="n">
        <v>12767.2989992221</v>
      </c>
      <c r="E695" s="0" t="n">
        <v>12262.4238459304</v>
      </c>
      <c r="F695" s="0" t="n">
        <v>12185.6903686414</v>
      </c>
    </row>
    <row r="696" customFormat="false" ht="15" hidden="false" customHeight="false" outlineLevel="0" collapsed="false">
      <c r="A696" s="0" t="n">
        <v>695</v>
      </c>
      <c r="B696" s="0" t="n">
        <v>15231.9208811979</v>
      </c>
      <c r="C696" s="0" t="n">
        <v>13973.1445972657</v>
      </c>
      <c r="D696" s="0" t="n">
        <v>12863.3610663386</v>
      </c>
      <c r="E696" s="0" t="n">
        <v>12186.7818193374</v>
      </c>
      <c r="F696" s="0" t="n">
        <v>11869.7500549476</v>
      </c>
    </row>
    <row r="697" customFormat="false" ht="15" hidden="false" customHeight="false" outlineLevel="0" collapsed="false">
      <c r="A697" s="0" t="n">
        <v>696</v>
      </c>
      <c r="B697" s="0" t="n">
        <v>14972.7998190842</v>
      </c>
      <c r="C697" s="0" t="n">
        <v>14122.8990506816</v>
      </c>
      <c r="D697" s="0" t="n">
        <v>12915.7889356401</v>
      </c>
      <c r="E697" s="0" t="n">
        <v>12163.0620303544</v>
      </c>
      <c r="F697" s="0" t="n">
        <v>11737.7887369818</v>
      </c>
    </row>
    <row r="698" customFormat="false" ht="15" hidden="false" customHeight="false" outlineLevel="0" collapsed="false">
      <c r="A698" s="0" t="n">
        <v>697</v>
      </c>
      <c r="B698" s="0" t="n">
        <v>15729.3175732863</v>
      </c>
      <c r="C698" s="0" t="n">
        <v>12548.505415439</v>
      </c>
      <c r="D698" s="0" t="n">
        <v>12119.4773189538</v>
      </c>
      <c r="E698" s="0" t="n">
        <v>11931.9613439708</v>
      </c>
      <c r="F698" s="0" t="n">
        <v>13997.3077032619</v>
      </c>
    </row>
    <row r="699" customFormat="false" ht="15" hidden="false" customHeight="false" outlineLevel="0" collapsed="false">
      <c r="A699" s="0" t="n">
        <v>698</v>
      </c>
      <c r="B699" s="0" t="n">
        <v>16697.9951246707</v>
      </c>
      <c r="C699" s="0" t="n">
        <v>14689.3917700429</v>
      </c>
      <c r="D699" s="0" t="n">
        <v>14466.5543708292</v>
      </c>
      <c r="E699" s="0" t="n">
        <v>14472.2254135205</v>
      </c>
      <c r="F699" s="0" t="n">
        <v>16194.2213505517</v>
      </c>
    </row>
    <row r="700" customFormat="false" ht="15" hidden="false" customHeight="false" outlineLevel="0" collapsed="false">
      <c r="A700" s="0" t="n">
        <v>699</v>
      </c>
      <c r="B700" s="0" t="n">
        <v>16730.9509672159</v>
      </c>
      <c r="C700" s="0" t="n">
        <v>15044.0985365975</v>
      </c>
      <c r="D700" s="0" t="n">
        <v>14772.1456261674</v>
      </c>
      <c r="E700" s="0" t="n">
        <v>14782.2686470256</v>
      </c>
      <c r="F700" s="0" t="n">
        <v>16122.5084608977</v>
      </c>
    </row>
    <row r="701" customFormat="false" ht="15" hidden="false" customHeight="false" outlineLevel="0" collapsed="false">
      <c r="A701" s="0" t="n">
        <v>700</v>
      </c>
      <c r="B701" s="0" t="n">
        <v>16845.0213570503</v>
      </c>
      <c r="C701" s="0" t="n">
        <v>15294.8663348054</v>
      </c>
      <c r="D701" s="0" t="n">
        <v>14917.0275662184</v>
      </c>
      <c r="E701" s="0" t="n">
        <v>14881.4892749148</v>
      </c>
      <c r="F701" s="0" t="n">
        <v>15936.6199957957</v>
      </c>
    </row>
    <row r="702" customFormat="false" ht="15" hidden="false" customHeight="false" outlineLevel="0" collapsed="false">
      <c r="A702" s="0" t="n">
        <v>701</v>
      </c>
      <c r="B702" s="0" t="n">
        <v>16872.9186636142</v>
      </c>
      <c r="C702" s="0" t="n">
        <v>15520.3327738422</v>
      </c>
      <c r="D702" s="0" t="n">
        <v>15127.2764295752</v>
      </c>
      <c r="E702" s="0" t="n">
        <v>15101.0133074545</v>
      </c>
      <c r="F702" s="0" t="n">
        <v>15971.6350620946</v>
      </c>
    </row>
    <row r="703" customFormat="false" ht="15" hidden="false" customHeight="false" outlineLevel="0" collapsed="false">
      <c r="A703" s="0" t="n">
        <v>702</v>
      </c>
      <c r="B703" s="0" t="n">
        <v>16924.7978766388</v>
      </c>
      <c r="C703" s="0" t="n">
        <v>15628.9279308739</v>
      </c>
      <c r="D703" s="0" t="n">
        <v>15200.5055501778</v>
      </c>
      <c r="E703" s="0" t="n">
        <v>15149.7763491342</v>
      </c>
      <c r="F703" s="0" t="n">
        <v>15924.9918671853</v>
      </c>
    </row>
    <row r="704" customFormat="false" ht="15" hidden="false" customHeight="false" outlineLevel="0" collapsed="false">
      <c r="A704" s="0" t="n">
        <v>703</v>
      </c>
      <c r="B704" s="0" t="n">
        <v>16968.759803269</v>
      </c>
      <c r="C704" s="0" t="n">
        <v>15721.9171615375</v>
      </c>
      <c r="D704" s="0" t="n">
        <v>15263.3182740222</v>
      </c>
      <c r="E704" s="0" t="n">
        <v>15190.2037585444</v>
      </c>
      <c r="F704" s="0" t="n">
        <v>15873.2809724736</v>
      </c>
    </row>
    <row r="705" customFormat="false" ht="15" hidden="false" customHeight="false" outlineLevel="0" collapsed="false">
      <c r="A705" s="0" t="n">
        <v>704</v>
      </c>
      <c r="B705" s="0" t="n">
        <v>17079.4628475011</v>
      </c>
      <c r="C705" s="0" t="n">
        <v>15914.5476886197</v>
      </c>
      <c r="D705" s="0" t="n">
        <v>15387.4704278934</v>
      </c>
      <c r="E705" s="0" t="n">
        <v>15255.357628977</v>
      </c>
      <c r="F705" s="0" t="n">
        <v>15774.5924993224</v>
      </c>
    </row>
    <row r="706" customFormat="false" ht="15" hidden="false" customHeight="false" outlineLevel="0" collapsed="false">
      <c r="A706" s="0" t="n">
        <v>705</v>
      </c>
      <c r="B706" s="0" t="n">
        <v>17213.0073568553</v>
      </c>
      <c r="C706" s="0" t="n">
        <v>16084.6771634003</v>
      </c>
      <c r="D706" s="0" t="n">
        <v>15483.1586612153</v>
      </c>
      <c r="E706" s="0" t="n">
        <v>15285.3794678064</v>
      </c>
      <c r="F706" s="0" t="n">
        <v>15654.594595545</v>
      </c>
    </row>
    <row r="707" customFormat="false" ht="15" hidden="false" customHeight="false" outlineLevel="0" collapsed="false">
      <c r="A707" s="0" t="n">
        <v>706</v>
      </c>
      <c r="B707" s="0" t="n">
        <v>17578.7332585659</v>
      </c>
      <c r="C707" s="0" t="n">
        <v>16394.8614305645</v>
      </c>
      <c r="D707" s="0" t="n">
        <v>15629.7531308205</v>
      </c>
      <c r="E707" s="0" t="n">
        <v>15274.2769155153</v>
      </c>
      <c r="F707" s="0" t="n">
        <v>15353.7718123811</v>
      </c>
    </row>
    <row r="708" customFormat="false" ht="15" hidden="false" customHeight="false" outlineLevel="0" collapsed="false">
      <c r="A708" s="0" t="n">
        <v>707</v>
      </c>
      <c r="B708" s="0" t="n">
        <v>17787.2132906771</v>
      </c>
      <c r="C708" s="0" t="n">
        <v>16706.5433496797</v>
      </c>
      <c r="D708" s="0" t="n">
        <v>15731.3857958627</v>
      </c>
      <c r="E708" s="0" t="n">
        <v>15182.6966024151</v>
      </c>
      <c r="F708" s="0" t="n">
        <v>14974.6666162168</v>
      </c>
    </row>
    <row r="709" customFormat="false" ht="15" hidden="false" customHeight="false" outlineLevel="0" collapsed="false">
      <c r="A709" s="0" t="n">
        <v>708</v>
      </c>
      <c r="B709" s="0" t="n">
        <v>17536.8105666389</v>
      </c>
      <c r="C709" s="0" t="n">
        <v>16865.7032800299</v>
      </c>
      <c r="D709" s="0" t="n">
        <v>15763.2353988571</v>
      </c>
      <c r="E709" s="0" t="n">
        <v>15116.8061496667</v>
      </c>
      <c r="F709" s="0" t="n">
        <v>14777.1961648351</v>
      </c>
    </row>
    <row r="710" customFormat="false" ht="15" hidden="false" customHeight="false" outlineLevel="0" collapsed="false">
      <c r="A710" s="0" t="n">
        <v>709</v>
      </c>
      <c r="B710" s="0" t="n">
        <v>17347.2439263425</v>
      </c>
      <c r="C710" s="0" t="n">
        <v>14075.3443302847</v>
      </c>
      <c r="D710" s="0" t="n">
        <v>13649.8857619422</v>
      </c>
      <c r="E710" s="0" t="n">
        <v>13572.7237983564</v>
      </c>
      <c r="F710" s="0" t="n">
        <v>15899.0052699399</v>
      </c>
    </row>
    <row r="711" customFormat="false" ht="15" hidden="false" customHeight="false" outlineLevel="0" collapsed="false">
      <c r="A711" s="0" t="n">
        <v>710</v>
      </c>
      <c r="B711" s="0" t="n">
        <v>19064.020113614</v>
      </c>
      <c r="C711" s="0" t="n">
        <v>16971.0393545789</v>
      </c>
      <c r="D711" s="0" t="n">
        <v>16812.1001291158</v>
      </c>
      <c r="E711" s="0" t="n">
        <v>16879.8244221916</v>
      </c>
      <c r="F711" s="0" t="n">
        <v>18889.1722336466</v>
      </c>
    </row>
    <row r="712" customFormat="false" ht="15" hidden="false" customHeight="false" outlineLevel="0" collapsed="false">
      <c r="A712" s="0" t="n">
        <v>711</v>
      </c>
      <c r="B712" s="0" t="n">
        <v>19103.908367493</v>
      </c>
      <c r="C712" s="0" t="n">
        <v>17384.982787461</v>
      </c>
      <c r="D712" s="0" t="n">
        <v>17186.4723356767</v>
      </c>
      <c r="E712" s="0" t="n">
        <v>17274.73496385</v>
      </c>
      <c r="F712" s="0" t="n">
        <v>18861.4629963102</v>
      </c>
    </row>
    <row r="713" customFormat="false" ht="15" hidden="false" customHeight="false" outlineLevel="0" collapsed="false">
      <c r="A713" s="0" t="n">
        <v>712</v>
      </c>
      <c r="B713" s="0" t="n">
        <v>19220.9186905957</v>
      </c>
      <c r="C713" s="0" t="n">
        <v>17668.7033629122</v>
      </c>
      <c r="D713" s="0" t="n">
        <v>17361.2726311439</v>
      </c>
      <c r="E713" s="0" t="n">
        <v>17409.9965804106</v>
      </c>
      <c r="F713" s="0" t="n">
        <v>18678.212169396</v>
      </c>
    </row>
    <row r="714" customFormat="false" ht="15" hidden="false" customHeight="false" outlineLevel="0" collapsed="false">
      <c r="A714" s="0" t="n">
        <v>713</v>
      </c>
      <c r="B714" s="0" t="n">
        <v>19226.9683869698</v>
      </c>
      <c r="C714" s="0" t="n">
        <v>17918.2452184624</v>
      </c>
      <c r="D714" s="0" t="n">
        <v>17621.3716368271</v>
      </c>
      <c r="E714" s="0" t="n">
        <v>17709.6199166641</v>
      </c>
      <c r="F714" s="0" t="n">
        <v>18785.340822097</v>
      </c>
    </row>
    <row r="715" customFormat="false" ht="15" hidden="false" customHeight="false" outlineLevel="0" collapsed="false">
      <c r="A715" s="0" t="n">
        <v>714</v>
      </c>
      <c r="B715" s="0" t="n">
        <v>19273.5270766942</v>
      </c>
      <c r="C715" s="0" t="n">
        <v>18038.7140027539</v>
      </c>
      <c r="D715" s="0" t="n">
        <v>17712.101808384</v>
      </c>
      <c r="E715" s="0" t="n">
        <v>17780.5786281033</v>
      </c>
      <c r="F715" s="0" t="n">
        <v>18751.2163537376</v>
      </c>
    </row>
    <row r="716" customFormat="false" ht="15" hidden="false" customHeight="false" outlineLevel="0" collapsed="false">
      <c r="A716" s="0" t="n">
        <v>715</v>
      </c>
      <c r="B716" s="0" t="n">
        <v>19321.3153884601</v>
      </c>
      <c r="C716" s="0" t="n">
        <v>18141.1475808633</v>
      </c>
      <c r="D716" s="0" t="n">
        <v>17788.3937808833</v>
      </c>
      <c r="E716" s="0" t="n">
        <v>17841.407131972</v>
      </c>
      <c r="F716" s="0" t="n">
        <v>18718.9358130297</v>
      </c>
    </row>
    <row r="717" customFormat="false" ht="15" hidden="false" customHeight="false" outlineLevel="0" collapsed="false">
      <c r="A717" s="0" t="n">
        <v>716</v>
      </c>
      <c r="B717" s="0" t="n">
        <v>19422.9973577234</v>
      </c>
      <c r="C717" s="0" t="n">
        <v>18350.5735517014</v>
      </c>
      <c r="D717" s="0" t="n">
        <v>17940.0051154652</v>
      </c>
      <c r="E717" s="0" t="n">
        <v>17944.0272964293</v>
      </c>
      <c r="F717" s="0" t="n">
        <v>18646.3095255595</v>
      </c>
    </row>
    <row r="718" customFormat="false" ht="15" hidden="false" customHeight="false" outlineLevel="0" collapsed="false">
      <c r="A718" s="0" t="n">
        <v>717</v>
      </c>
      <c r="B718" s="0" t="n">
        <v>19545.4747472753</v>
      </c>
      <c r="C718" s="0" t="n">
        <v>18535.2234563134</v>
      </c>
      <c r="D718" s="0" t="n">
        <v>18066.0072109975</v>
      </c>
      <c r="E718" s="0" t="n">
        <v>18009.6948821544</v>
      </c>
      <c r="F718" s="0" t="n">
        <v>18547.4384714625</v>
      </c>
    </row>
    <row r="719" customFormat="false" ht="15" hidden="false" customHeight="false" outlineLevel="0" collapsed="false">
      <c r="A719" s="0" t="n">
        <v>718</v>
      </c>
      <c r="B719" s="0" t="n">
        <v>19907.8917869752</v>
      </c>
      <c r="C719" s="0" t="n">
        <v>18872.0146403325</v>
      </c>
      <c r="D719" s="0" t="n">
        <v>18255.6523374966</v>
      </c>
      <c r="E719" s="0" t="n">
        <v>18043.4941601465</v>
      </c>
      <c r="F719" s="0" t="n">
        <v>18260.655324825</v>
      </c>
    </row>
    <row r="720" customFormat="false" ht="15" hidden="false" customHeight="false" outlineLevel="0" collapsed="false">
      <c r="A720" s="0" t="n">
        <v>719</v>
      </c>
      <c r="B720" s="0" t="n">
        <v>20111.6813984171</v>
      </c>
      <c r="C720" s="0" t="n">
        <v>19197.8002804201</v>
      </c>
      <c r="D720" s="0" t="n">
        <v>18378.4045143167</v>
      </c>
      <c r="E720" s="0" t="n">
        <v>17967.9821300857</v>
      </c>
      <c r="F720" s="0" t="n">
        <v>17864.7535043344</v>
      </c>
    </row>
    <row r="721" customFormat="false" ht="15" hidden="false" customHeight="false" outlineLevel="0" collapsed="false">
      <c r="A721" s="0" t="n">
        <v>720</v>
      </c>
      <c r="B721" s="0" t="n">
        <v>19856.940510764</v>
      </c>
      <c r="C721" s="0" t="n">
        <v>19360.7334196943</v>
      </c>
      <c r="D721" s="0" t="n">
        <v>18402.0699997083</v>
      </c>
      <c r="E721" s="0" t="n">
        <v>17882.140332144</v>
      </c>
      <c r="F721" s="0" t="n">
        <v>17629.9330903417</v>
      </c>
    </row>
    <row r="722" customFormat="false" ht="15" hidden="false" customHeight="false" outlineLevel="0" collapsed="false">
      <c r="A722" s="0" t="n">
        <v>721</v>
      </c>
      <c r="B722" s="0" t="n">
        <v>18707.5908757982</v>
      </c>
      <c r="C722" s="0" t="n">
        <v>15354.6729099255</v>
      </c>
      <c r="D722" s="0" t="n">
        <v>15025.0495072607</v>
      </c>
      <c r="E722" s="0" t="n">
        <v>14968.7151788262</v>
      </c>
      <c r="F722" s="0" t="n">
        <v>17579.6106137485</v>
      </c>
    </row>
    <row r="723" customFormat="false" ht="15" hidden="false" customHeight="false" outlineLevel="0" collapsed="false">
      <c r="A723" s="0" t="n">
        <v>722</v>
      </c>
      <c r="B723" s="0" t="n">
        <v>21241.3113613625</v>
      </c>
      <c r="C723" s="0" t="n">
        <v>19051.9296314688</v>
      </c>
      <c r="D723" s="0" t="n">
        <v>18936.8787283749</v>
      </c>
      <c r="E723" s="0" t="n">
        <v>19046.7228959353</v>
      </c>
      <c r="F723" s="0" t="n">
        <v>21291.0594105065</v>
      </c>
    </row>
    <row r="724" customFormat="false" ht="15" hidden="false" customHeight="false" outlineLevel="0" collapsed="false">
      <c r="A724" s="0" t="n">
        <v>723</v>
      </c>
      <c r="B724" s="0" t="n">
        <v>21287.5034705738</v>
      </c>
      <c r="C724" s="0" t="n">
        <v>19520.5304140773</v>
      </c>
      <c r="D724" s="0" t="n">
        <v>19375.1129381929</v>
      </c>
      <c r="E724" s="0" t="n">
        <v>19521.2033624563</v>
      </c>
      <c r="F724" s="0" t="n">
        <v>21308.1385488675</v>
      </c>
    </row>
    <row r="725" customFormat="false" ht="15" hidden="false" customHeight="false" outlineLevel="0" collapsed="false">
      <c r="A725" s="0" t="n">
        <v>724</v>
      </c>
      <c r="B725" s="0" t="n">
        <v>10426.7521512318</v>
      </c>
      <c r="C725" s="0" t="n">
        <v>10233.3836341604</v>
      </c>
      <c r="D725" s="0" t="n">
        <v>10339.4441981449</v>
      </c>
      <c r="E725" s="0" t="n">
        <v>10500.9596157291</v>
      </c>
      <c r="F725" s="0" t="n">
        <v>11120.9130756068</v>
      </c>
    </row>
    <row r="726" customFormat="false" ht="15" hidden="false" customHeight="false" outlineLevel="0" collapsed="false">
      <c r="A726" s="0" t="n">
        <v>725</v>
      </c>
      <c r="B726" s="0" t="n">
        <v>21404.2032023812</v>
      </c>
      <c r="C726" s="0" t="n">
        <v>20109.2163572288</v>
      </c>
      <c r="D726" s="0" t="n">
        <v>19882.4047765923</v>
      </c>
      <c r="E726" s="0" t="n">
        <v>20062.1257472576</v>
      </c>
      <c r="F726" s="0" t="n">
        <v>21306.2832945442</v>
      </c>
    </row>
    <row r="727" customFormat="false" ht="15" hidden="false" customHeight="false" outlineLevel="0" collapsed="false">
      <c r="A727" s="0" t="n">
        <v>726</v>
      </c>
      <c r="B727" s="0" t="n">
        <v>21447.4145448391</v>
      </c>
      <c r="C727" s="0" t="n">
        <v>20240.9288768557</v>
      </c>
      <c r="D727" s="0" t="n">
        <v>19991.1700053881</v>
      </c>
      <c r="E727" s="0" t="n">
        <v>20156.5516258512</v>
      </c>
      <c r="F727" s="0" t="n">
        <v>21289.6833738862</v>
      </c>
    </row>
    <row r="728" customFormat="false" ht="15" hidden="false" customHeight="false" outlineLevel="0" collapsed="false">
      <c r="A728" s="0" t="n">
        <v>727</v>
      </c>
      <c r="B728" s="0" t="n">
        <v>21483.5837100432</v>
      </c>
      <c r="C728" s="0" t="n">
        <v>20351.4549159354</v>
      </c>
      <c r="D728" s="0" t="n">
        <v>20083.1113729195</v>
      </c>
      <c r="E728" s="0" t="n">
        <v>20238.3376036065</v>
      </c>
      <c r="F728" s="0" t="n">
        <v>21266.394165946</v>
      </c>
    </row>
    <row r="729" customFormat="false" ht="15" hidden="false" customHeight="false" outlineLevel="0" collapsed="false">
      <c r="A729" s="0" t="n">
        <v>728</v>
      </c>
      <c r="B729" s="0" t="n">
        <v>21581.2937244197</v>
      </c>
      <c r="C729" s="0" t="n">
        <v>20577.1385948881</v>
      </c>
      <c r="D729" s="0" t="n">
        <v>20262.9337027539</v>
      </c>
      <c r="E729" s="0" t="n">
        <v>20379.8286202051</v>
      </c>
      <c r="F729" s="0" t="n">
        <v>21230.8504840846</v>
      </c>
    </row>
    <row r="730" customFormat="false" ht="15" hidden="false" customHeight="false" outlineLevel="0" collapsed="false">
      <c r="A730" s="0" t="n">
        <v>729</v>
      </c>
      <c r="B730" s="0" t="n">
        <v>21701.5934973605</v>
      </c>
      <c r="C730" s="0" t="n">
        <v>20773.596075749</v>
      </c>
      <c r="D730" s="0" t="n">
        <v>20412.4112466851</v>
      </c>
      <c r="E730" s="0" t="n">
        <v>20477.3276419853</v>
      </c>
      <c r="F730" s="0" t="n">
        <v>21153.7718147775</v>
      </c>
    </row>
    <row r="731" customFormat="false" ht="15" hidden="false" customHeight="false" outlineLevel="0" collapsed="false">
      <c r="A731" s="0" t="n">
        <v>730</v>
      </c>
      <c r="B731" s="0" t="n">
        <v>22048.544335903</v>
      </c>
      <c r="C731" s="0" t="n">
        <v>21130.8103090728</v>
      </c>
      <c r="D731" s="0" t="n">
        <v>20649.3927053214</v>
      </c>
      <c r="E731" s="0" t="n">
        <v>20570.5925026814</v>
      </c>
      <c r="F731" s="0" t="n">
        <v>20908.4207516501</v>
      </c>
    </row>
    <row r="732" customFormat="false" ht="15" hidden="false" customHeight="false" outlineLevel="0" collapsed="false">
      <c r="A732" s="0" t="n">
        <v>731</v>
      </c>
      <c r="B732" s="0" t="n">
        <v>22234.4000895119</v>
      </c>
      <c r="C732" s="0" t="n">
        <v>21465.5381410605</v>
      </c>
      <c r="D732" s="0" t="n">
        <v>20802.6578503821</v>
      </c>
      <c r="E732" s="0" t="n">
        <v>20530.8095167456</v>
      </c>
      <c r="F732" s="0" t="n">
        <v>20526.6566494045</v>
      </c>
    </row>
    <row r="733" customFormat="false" ht="15" hidden="false" customHeight="false" outlineLevel="0" collapsed="false">
      <c r="A733" s="0" t="n">
        <v>732</v>
      </c>
      <c r="B733" s="0" t="n">
        <v>21966.9842547882</v>
      </c>
      <c r="C733" s="0" t="n">
        <v>21628.2411972215</v>
      </c>
      <c r="D733" s="0" t="n">
        <v>20827.0195529764</v>
      </c>
      <c r="E733" s="0" t="n">
        <v>20441.8744860106</v>
      </c>
      <c r="F733" s="0" t="n">
        <v>20277.1933615715</v>
      </c>
    </row>
    <row r="734" customFormat="false" ht="15" hidden="false" customHeight="false" outlineLevel="0" collapsed="false">
      <c r="A734" s="0" t="n">
        <v>733</v>
      </c>
      <c r="B734" s="0" t="n">
        <v>19644.3694521526</v>
      </c>
      <c r="C734" s="0" t="n">
        <v>16366.4165275788</v>
      </c>
      <c r="D734" s="0" t="n">
        <v>16094.3569701835</v>
      </c>
      <c r="E734" s="0" t="n">
        <v>16055.1471669079</v>
      </c>
      <c r="F734" s="0" t="n">
        <v>18906.3143164943</v>
      </c>
    </row>
    <row r="735" customFormat="false" ht="15" hidden="false" customHeight="false" outlineLevel="0" collapsed="false">
      <c r="A735" s="0" t="n">
        <v>734</v>
      </c>
      <c r="B735" s="0" t="n">
        <v>23211.1993067092</v>
      </c>
      <c r="C735" s="0" t="n">
        <v>20945.0618098269</v>
      </c>
      <c r="D735" s="0" t="n">
        <v>20873.1926192028</v>
      </c>
      <c r="E735" s="0" t="n">
        <v>21020.5309024947</v>
      </c>
      <c r="F735" s="0" t="n">
        <v>23454.7980290839</v>
      </c>
    </row>
    <row r="736" customFormat="false" ht="15" hidden="false" customHeight="false" outlineLevel="0" collapsed="false">
      <c r="A736" s="0" t="n">
        <v>735</v>
      </c>
      <c r="B736" s="0" t="n">
        <v>23293.3404168042</v>
      </c>
      <c r="C736" s="0" t="n">
        <v>21474.088487032</v>
      </c>
      <c r="D736" s="0" t="n">
        <v>21368.8623833469</v>
      </c>
      <c r="E736" s="0" t="n">
        <v>21559.5238890026</v>
      </c>
      <c r="F736" s="0" t="n">
        <v>23508.1819460812</v>
      </c>
    </row>
    <row r="737" customFormat="false" ht="15" hidden="false" customHeight="false" outlineLevel="0" collapsed="false">
      <c r="A737" s="0" t="n">
        <v>736</v>
      </c>
      <c r="B737" s="0" t="n">
        <v>11004.4691925904</v>
      </c>
      <c r="C737" s="0" t="n">
        <v>10948.0881783197</v>
      </c>
      <c r="D737" s="0" t="n">
        <v>11155.459342611</v>
      </c>
      <c r="E737" s="0" t="n">
        <v>10758.4911160432</v>
      </c>
      <c r="F737" s="0" t="n">
        <v>9773.41776383833</v>
      </c>
    </row>
    <row r="738" customFormat="false" ht="15" hidden="false" customHeight="false" outlineLevel="0" collapsed="false">
      <c r="A738" s="0" t="n">
        <v>737</v>
      </c>
      <c r="B738" s="0" t="n">
        <v>23414.3758807591</v>
      </c>
      <c r="C738" s="0" t="n">
        <v>22118.1845158154</v>
      </c>
      <c r="D738" s="0" t="n">
        <v>21943.3260561586</v>
      </c>
      <c r="E738" s="0" t="n">
        <v>22195.6987282782</v>
      </c>
      <c r="F738" s="0" t="n">
        <v>23574.3619353314</v>
      </c>
    </row>
    <row r="739" customFormat="false" ht="15" hidden="false" customHeight="false" outlineLevel="0" collapsed="false">
      <c r="A739" s="0" t="n">
        <v>738</v>
      </c>
      <c r="B739" s="0" t="n">
        <v>23452.9224236216</v>
      </c>
      <c r="C739" s="0" t="n">
        <v>22258.8530871217</v>
      </c>
      <c r="D739" s="0" t="n">
        <v>22065.0158335174</v>
      </c>
      <c r="E739" s="0" t="n">
        <v>22307.2070745297</v>
      </c>
      <c r="F739" s="0" t="n">
        <v>23567.245331919</v>
      </c>
    </row>
    <row r="740" customFormat="false" ht="15" hidden="false" customHeight="false" outlineLevel="0" collapsed="false">
      <c r="A740" s="0" t="n">
        <v>739</v>
      </c>
      <c r="B740" s="0" t="n">
        <v>23486.7440169019</v>
      </c>
      <c r="C740" s="0" t="n">
        <v>22377.257666024</v>
      </c>
      <c r="D740" s="0" t="n">
        <v>22172.1615614378</v>
      </c>
      <c r="E740" s="0" t="n">
        <v>22410.5239642715</v>
      </c>
      <c r="F740" s="0" t="n">
        <v>23562.3283067355</v>
      </c>
    </row>
    <row r="741" customFormat="false" ht="15" hidden="false" customHeight="false" outlineLevel="0" collapsed="false">
      <c r="A741" s="0" t="n">
        <v>740</v>
      </c>
      <c r="B741" s="0" t="n">
        <v>23577.2469805116</v>
      </c>
      <c r="C741" s="0" t="n">
        <v>22617.154674537</v>
      </c>
      <c r="D741" s="0" t="n">
        <v>22376.5175953977</v>
      </c>
      <c r="E741" s="0" t="n">
        <v>22586.257274469</v>
      </c>
      <c r="F741" s="0" t="n">
        <v>23551.5202922596</v>
      </c>
    </row>
    <row r="742" customFormat="false" ht="15" hidden="false" customHeight="false" outlineLevel="0" collapsed="false">
      <c r="A742" s="0" t="n">
        <v>741</v>
      </c>
      <c r="B742" s="0" t="n">
        <v>23688.8247021337</v>
      </c>
      <c r="C742" s="0" t="n">
        <v>22825.5248319979</v>
      </c>
      <c r="D742" s="0" t="n">
        <v>22552.76402422</v>
      </c>
      <c r="E742" s="0" t="n">
        <v>22716.5395097736</v>
      </c>
      <c r="F742" s="0" t="n">
        <v>23505.5096655753</v>
      </c>
    </row>
    <row r="743" customFormat="false" ht="15" hidden="false" customHeight="false" outlineLevel="0" collapsed="false">
      <c r="A743" s="0" t="n">
        <v>742</v>
      </c>
      <c r="B743" s="0" t="n">
        <v>24019.6733923778</v>
      </c>
      <c r="C743" s="0" t="n">
        <v>23197.0289159925</v>
      </c>
      <c r="D743" s="0" t="n">
        <v>22833.4442792044</v>
      </c>
      <c r="E743" s="0" t="n">
        <v>22874.3249329081</v>
      </c>
      <c r="F743" s="0" t="n">
        <v>23316.4971934305</v>
      </c>
    </row>
    <row r="744" customFormat="false" ht="15" hidden="false" customHeight="false" outlineLevel="0" collapsed="false">
      <c r="A744" s="0" t="n">
        <v>743</v>
      </c>
      <c r="B744" s="0" t="n">
        <v>24181.1621223113</v>
      </c>
      <c r="C744" s="0" t="n">
        <v>23537.7065459569</v>
      </c>
      <c r="D744" s="0" t="n">
        <v>23021.1181901905</v>
      </c>
      <c r="E744" s="0" t="n">
        <v>22881.2973024516</v>
      </c>
      <c r="F744" s="0" t="n">
        <v>22969.7242689517</v>
      </c>
    </row>
    <row r="745" customFormat="false" ht="15" hidden="false" customHeight="false" outlineLevel="0" collapsed="false">
      <c r="A745" s="0" t="n">
        <v>744</v>
      </c>
      <c r="B745" s="0" t="n">
        <v>23897.0210104929</v>
      </c>
      <c r="C745" s="0" t="n">
        <v>23697.1855365631</v>
      </c>
      <c r="D745" s="0" t="n">
        <v>23051.2578752072</v>
      </c>
      <c r="E745" s="0" t="n">
        <v>22800.7098106611</v>
      </c>
      <c r="F745" s="0" t="n">
        <v>22721.1898023595</v>
      </c>
    </row>
    <row r="746" customFormat="false" ht="15" hidden="false" customHeight="false" outlineLevel="0" collapsed="false">
      <c r="A746" s="0" t="n">
        <v>745</v>
      </c>
      <c r="B746" s="0" t="n">
        <v>20280.3504765892</v>
      </c>
      <c r="C746" s="0" t="n">
        <v>17157.85249313</v>
      </c>
      <c r="D746" s="0" t="n">
        <v>17056.4489819326</v>
      </c>
      <c r="E746" s="0" t="n">
        <v>16939.7427314252</v>
      </c>
      <c r="F746" s="0" t="n">
        <v>19906.4950730185</v>
      </c>
    </row>
    <row r="747" customFormat="false" ht="15" hidden="false" customHeight="false" outlineLevel="0" collapsed="false">
      <c r="A747" s="0" t="n">
        <v>746</v>
      </c>
      <c r="B747" s="0" t="n">
        <v>25039.1017096767</v>
      </c>
      <c r="C747" s="0" t="n">
        <v>22688.3012814793</v>
      </c>
      <c r="D747" s="0" t="n">
        <v>22643.2792307339</v>
      </c>
      <c r="E747" s="0" t="n">
        <v>22814.4634910144</v>
      </c>
      <c r="F747" s="0" t="n">
        <v>25405.9865668275</v>
      </c>
    </row>
    <row r="748" customFormat="false" ht="15" hidden="false" customHeight="false" outlineLevel="0" collapsed="false">
      <c r="A748" s="0" t="n">
        <v>747</v>
      </c>
      <c r="B748" s="0" t="n">
        <v>25136.7058695918</v>
      </c>
      <c r="C748" s="0" t="n">
        <v>23268.7412606803</v>
      </c>
      <c r="D748" s="0" t="n">
        <v>23195.7380039605</v>
      </c>
      <c r="E748" s="0" t="n">
        <v>23421.2659099676</v>
      </c>
      <c r="F748" s="0" t="n">
        <v>25501.4924543134</v>
      </c>
    </row>
    <row r="749" customFormat="false" ht="15" hidden="false" customHeight="false" outlineLevel="0" collapsed="false">
      <c r="A749" s="0" t="n">
        <v>748</v>
      </c>
      <c r="B749" s="0" t="n">
        <v>10937.2369971897</v>
      </c>
      <c r="C749" s="0" t="n">
        <v>10722.370382757</v>
      </c>
      <c r="D749" s="0" t="n">
        <v>11449.53147972</v>
      </c>
      <c r="E749" s="0" t="n">
        <v>11503.745702918</v>
      </c>
      <c r="F749" s="0" t="n">
        <v>11900.7098556184</v>
      </c>
    </row>
    <row r="750" customFormat="false" ht="15" hidden="false" customHeight="false" outlineLevel="0" collapsed="false">
      <c r="A750" s="0" t="n">
        <v>749</v>
      </c>
      <c r="B750" s="0" t="n">
        <v>25268.1083867264</v>
      </c>
      <c r="C750" s="0" t="n">
        <v>23966.8086441471</v>
      </c>
      <c r="D750" s="0" t="n">
        <v>23832.9406995294</v>
      </c>
      <c r="E750" s="0" t="n">
        <v>24142.3797956227</v>
      </c>
      <c r="F750" s="0" t="n">
        <v>25628.0187343509</v>
      </c>
    </row>
    <row r="751" customFormat="false" ht="15" hidden="false" customHeight="false" outlineLevel="0" collapsed="false">
      <c r="A751" s="0" t="n">
        <v>750</v>
      </c>
      <c r="B751" s="0" t="n">
        <v>25306.0861252098</v>
      </c>
      <c r="C751" s="0" t="n">
        <v>24115.7923042546</v>
      </c>
      <c r="D751" s="0" t="n">
        <v>23966.2529945312</v>
      </c>
      <c r="E751" s="0" t="n">
        <v>24269.7730940998</v>
      </c>
      <c r="F751" s="0" t="n">
        <v>25631.9821750241</v>
      </c>
    </row>
    <row r="752" customFormat="false" ht="15" hidden="false" customHeight="false" outlineLevel="0" collapsed="false">
      <c r="A752" s="0" t="n">
        <v>751</v>
      </c>
      <c r="B752" s="0" t="n">
        <v>25341.4045870573</v>
      </c>
      <c r="C752" s="0" t="n">
        <v>24240.5286851459</v>
      </c>
      <c r="D752" s="0" t="n">
        <v>24080.9333369366</v>
      </c>
      <c r="E752" s="0" t="n">
        <v>24388.4091834291</v>
      </c>
      <c r="F752" s="0" t="n">
        <v>25646.0650484527</v>
      </c>
    </row>
    <row r="753" customFormat="false" ht="15" hidden="false" customHeight="false" outlineLevel="0" collapsed="false">
      <c r="A753" s="0" t="n">
        <v>752</v>
      </c>
      <c r="B753" s="0" t="n">
        <v>25425.0897602182</v>
      </c>
      <c r="C753" s="0" t="n">
        <v>24493.9660562773</v>
      </c>
      <c r="D753" s="0" t="n">
        <v>24311.5449941374</v>
      </c>
      <c r="E753" s="0" t="n">
        <v>24598.953039736</v>
      </c>
      <c r="F753" s="0" t="n">
        <v>25664.9677416737</v>
      </c>
    </row>
    <row r="754" customFormat="false" ht="15" hidden="false" customHeight="false" outlineLevel="0" collapsed="false">
      <c r="A754" s="0" t="n">
        <v>753</v>
      </c>
      <c r="B754" s="0" t="n">
        <v>25529.3980911228</v>
      </c>
      <c r="C754" s="0" t="n">
        <v>24709.8081606832</v>
      </c>
      <c r="D754" s="0" t="n">
        <v>24508.4912827902</v>
      </c>
      <c r="E754" s="0" t="n">
        <v>24760.4734615897</v>
      </c>
      <c r="F754" s="0" t="n">
        <v>25645.1081089718</v>
      </c>
    </row>
    <row r="755" customFormat="false" ht="15" hidden="false" customHeight="false" outlineLevel="0" collapsed="false">
      <c r="A755" s="0" t="n">
        <v>754</v>
      </c>
      <c r="B755" s="0" t="n">
        <v>25839.0742835141</v>
      </c>
      <c r="C755" s="0" t="n">
        <v>25095.2231380475</v>
      </c>
      <c r="D755" s="0" t="n">
        <v>24832.4635315974</v>
      </c>
      <c r="E755" s="0" t="n">
        <v>24977.0629632195</v>
      </c>
      <c r="F755" s="0" t="n">
        <v>25507.3124547363</v>
      </c>
    </row>
    <row r="756" customFormat="false" ht="15" hidden="false" customHeight="false" outlineLevel="0" collapsed="false">
      <c r="A756" s="0" t="n">
        <v>755</v>
      </c>
      <c r="B756" s="0" t="n">
        <v>25973.7021155572</v>
      </c>
      <c r="C756" s="0" t="n">
        <v>25438.3720061081</v>
      </c>
      <c r="D756" s="0" t="n">
        <v>25054.4032305479</v>
      </c>
      <c r="E756" s="0" t="n">
        <v>25034.694824051</v>
      </c>
      <c r="F756" s="0" t="n">
        <v>25207.1618337288</v>
      </c>
    </row>
    <row r="757" customFormat="false" ht="15" hidden="false" customHeight="false" outlineLevel="0" collapsed="false">
      <c r="A757" s="0" t="n">
        <v>756</v>
      </c>
      <c r="B757" s="0" t="n">
        <v>25673.0121364932</v>
      </c>
      <c r="C757" s="0" t="n">
        <v>25594.2509149674</v>
      </c>
      <c r="D757" s="0" t="n">
        <v>25093.2789346744</v>
      </c>
      <c r="E757" s="0" t="n">
        <v>24968.5637380911</v>
      </c>
      <c r="F757" s="0" t="n">
        <v>24969.3820369184</v>
      </c>
    </row>
    <row r="758" customFormat="false" ht="15" hidden="false" customHeight="false" outlineLevel="0" collapsed="false">
      <c r="A758" s="0" t="n">
        <v>757</v>
      </c>
      <c r="B758" s="0" t="n">
        <v>9033.21324620698</v>
      </c>
      <c r="C758" s="0" t="n">
        <v>3945.72356426441</v>
      </c>
      <c r="D758" s="0" t="n">
        <v>3577.7886834284</v>
      </c>
      <c r="E758" s="0" t="n">
        <v>3783.16346004128</v>
      </c>
      <c r="F758" s="0" t="n">
        <v>7521.39702197907</v>
      </c>
      <c r="G758" s="0" t="n">
        <v>11780.4586436832</v>
      </c>
      <c r="H758" s="0" t="n">
        <v>6775.86856909833</v>
      </c>
      <c r="I758" s="0" t="n">
        <v>6146.31505304023</v>
      </c>
      <c r="J758" s="0" t="n">
        <v>6057.41895661422</v>
      </c>
      <c r="K758" s="0" t="n">
        <v>9291.63874406687</v>
      </c>
      <c r="L758" s="0" t="n">
        <v>3951.67675524748</v>
      </c>
      <c r="M758" s="0" t="n">
        <v>-46.6170025079708</v>
      </c>
      <c r="N758" s="0" t="n">
        <v>-49.8681149364596</v>
      </c>
      <c r="O758" s="0" t="n">
        <v>2890.55960796947</v>
      </c>
    </row>
    <row r="759" customFormat="false" ht="15" hidden="false" customHeight="false" outlineLevel="0" collapsed="false">
      <c r="A759" s="0" t="n">
        <v>758</v>
      </c>
      <c r="B759" s="0" t="n">
        <v>7963.28669363562</v>
      </c>
      <c r="C759" s="0" t="n">
        <v>4656.44202783305</v>
      </c>
      <c r="D759" s="0" t="n">
        <v>4084.99662054637</v>
      </c>
      <c r="E759" s="0" t="n">
        <v>4720.39537909051</v>
      </c>
      <c r="F759" s="0" t="n">
        <v>7943.23298229047</v>
      </c>
      <c r="G759" s="0" t="n">
        <v>10820.7446674349</v>
      </c>
      <c r="H759" s="0" t="n">
        <v>7586.11630977201</v>
      </c>
      <c r="I759" s="0" t="n">
        <v>6832.0992016914</v>
      </c>
      <c r="J759" s="0" t="n">
        <v>7150.77482707599</v>
      </c>
      <c r="K759" s="0" t="n">
        <v>9677.99508868189</v>
      </c>
      <c r="L759" s="0" t="n">
        <v>4864.09191530551</v>
      </c>
      <c r="M759" s="0" t="n">
        <v>1529.69054325545</v>
      </c>
      <c r="N759" s="0" t="n">
        <v>1422.61612314933</v>
      </c>
      <c r="O759" s="0" t="n">
        <v>4411.40153128026</v>
      </c>
    </row>
    <row r="760" customFormat="false" ht="15" hidden="false" customHeight="false" outlineLevel="0" collapsed="false">
      <c r="A760" s="0" t="n">
        <v>759</v>
      </c>
      <c r="B760" s="0" t="n">
        <v>7235.85233114257</v>
      </c>
      <c r="C760" s="0" t="n">
        <v>4652.54016307015</v>
      </c>
      <c r="D760" s="0" t="n">
        <v>4220.89813615655</v>
      </c>
      <c r="E760" s="0" t="n">
        <v>4849.41353281285</v>
      </c>
      <c r="F760" s="0" t="n">
        <v>7358.92285064594</v>
      </c>
      <c r="G760" s="0" t="n">
        <v>10545.9034813556</v>
      </c>
      <c r="H760" s="0" t="n">
        <v>8081.66028747167</v>
      </c>
      <c r="I760" s="0" t="n">
        <v>7344.27662791834</v>
      </c>
      <c r="J760" s="0" t="n">
        <v>7443.29307207056</v>
      </c>
      <c r="K760" s="0" t="n">
        <v>9132.29176068273</v>
      </c>
      <c r="L760" s="0" t="n">
        <v>5277.9092960224</v>
      </c>
      <c r="M760" s="0" t="n">
        <v>2737.33827641671</v>
      </c>
      <c r="N760" s="0" t="n">
        <v>2616.44001005246</v>
      </c>
      <c r="O760" s="0" t="n">
        <v>4853.28942035293</v>
      </c>
    </row>
    <row r="761" customFormat="false" ht="15" hidden="false" customHeight="false" outlineLevel="0" collapsed="false">
      <c r="A761" s="0" t="n">
        <v>760</v>
      </c>
      <c r="B761" s="0" t="n">
        <v>6776.62135779193</v>
      </c>
      <c r="C761" s="0" t="n">
        <v>4670.29480929982</v>
      </c>
      <c r="D761" s="0" t="n">
        <v>4384.64232813381</v>
      </c>
      <c r="E761" s="0" t="n">
        <v>4891.47099772377</v>
      </c>
      <c r="F761" s="0" t="n">
        <v>6903.33593841529</v>
      </c>
      <c r="G761" s="0" t="n">
        <v>10564.9306041325</v>
      </c>
      <c r="H761" s="0" t="n">
        <v>8527.82361884262</v>
      </c>
      <c r="I761" s="0" t="n">
        <v>7797.52290270673</v>
      </c>
      <c r="J761" s="0" t="n">
        <v>7601.15022519787</v>
      </c>
      <c r="K761" s="0" t="n">
        <v>8703.51879182177</v>
      </c>
      <c r="L761" s="0" t="n">
        <v>5513.49654676277</v>
      </c>
      <c r="M761" s="0" t="n">
        <v>3551.20187597362</v>
      </c>
      <c r="N761" s="0" t="n">
        <v>3389.73316429972</v>
      </c>
      <c r="O761" s="0" t="n">
        <v>5008.2469234764</v>
      </c>
    </row>
    <row r="762" customFormat="false" ht="15" hidden="false" customHeight="false" outlineLevel="0" collapsed="false">
      <c r="A762" s="0" t="n">
        <v>761</v>
      </c>
      <c r="B762" s="0" t="n">
        <v>6439.81774683435</v>
      </c>
      <c r="C762" s="0" t="n">
        <v>4659.01224956863</v>
      </c>
      <c r="D762" s="0" t="n">
        <v>4455.31656706683</v>
      </c>
      <c r="E762" s="0" t="n">
        <v>4864.21696914387</v>
      </c>
      <c r="F762" s="0" t="n">
        <v>6518.66305345821</v>
      </c>
      <c r="G762" s="0" t="n">
        <v>10739.7833034726</v>
      </c>
      <c r="H762" s="0" t="n">
        <v>9000.07492986403</v>
      </c>
      <c r="I762" s="0" t="n">
        <v>8243.89347206657</v>
      </c>
      <c r="J762" s="0" t="n">
        <v>7745.82703909485</v>
      </c>
      <c r="K762" s="0" t="n">
        <v>8367.88814789316</v>
      </c>
      <c r="L762" s="0" t="n">
        <v>5713.17013551106</v>
      </c>
      <c r="M762" s="0" t="n">
        <v>4139.71496938951</v>
      </c>
      <c r="N762" s="0" t="n">
        <v>3926.7662138501</v>
      </c>
      <c r="O762" s="0" t="n">
        <v>5104.62355135745</v>
      </c>
    </row>
    <row r="763" customFormat="false" ht="15" hidden="false" customHeight="false" outlineLevel="0" collapsed="false">
      <c r="A763" s="0" t="n">
        <v>762</v>
      </c>
      <c r="B763" s="0" t="n">
        <v>6306.85464800647</v>
      </c>
      <c r="C763" s="0" t="n">
        <v>4650.56270338193</v>
      </c>
      <c r="D763" s="0" t="n">
        <v>4464.66988449224</v>
      </c>
      <c r="E763" s="0" t="n">
        <v>4831.36776187682</v>
      </c>
      <c r="F763" s="0" t="n">
        <v>6338.06344360141</v>
      </c>
      <c r="G763" s="0" t="n">
        <v>10905.1566616245</v>
      </c>
      <c r="H763" s="0" t="n">
        <v>9252.56906830607</v>
      </c>
      <c r="I763" s="0" t="n">
        <v>8434.37069621735</v>
      </c>
      <c r="J763" s="0" t="n">
        <v>7778.31028881612</v>
      </c>
      <c r="K763" s="0" t="n">
        <v>8205.65320273063</v>
      </c>
      <c r="L763" s="0" t="n">
        <v>5816.16704975282</v>
      </c>
      <c r="M763" s="0" t="n">
        <v>4377.28873168433</v>
      </c>
      <c r="N763" s="0" t="n">
        <v>4128.56608991497</v>
      </c>
      <c r="O763" s="0" t="n">
        <v>5129.26535747339</v>
      </c>
    </row>
    <row r="764" customFormat="false" ht="15" hidden="false" customHeight="false" outlineLevel="0" collapsed="false">
      <c r="A764" s="0" t="n">
        <v>763</v>
      </c>
      <c r="B764" s="0" t="n">
        <v>6194.06875501443</v>
      </c>
      <c r="C764" s="0" t="n">
        <v>4637.71936412471</v>
      </c>
      <c r="D764" s="0" t="n">
        <v>4460.58442742246</v>
      </c>
      <c r="E764" s="0" t="n">
        <v>4787.09316465926</v>
      </c>
      <c r="F764" s="0" t="n">
        <v>6161.69573368013</v>
      </c>
      <c r="G764" s="0" t="n">
        <v>11096.8292041692</v>
      </c>
      <c r="H764" s="0" t="n">
        <v>9511.28836718611</v>
      </c>
      <c r="I764" s="0" t="n">
        <v>8625.9648554363</v>
      </c>
      <c r="J764" s="0" t="n">
        <v>7802.92676673433</v>
      </c>
      <c r="K764" s="0" t="n">
        <v>8045.49928141113</v>
      </c>
      <c r="L764" s="0" t="n">
        <v>5917.32134556181</v>
      </c>
      <c r="M764" s="0" t="n">
        <v>4586.63925810946</v>
      </c>
      <c r="N764" s="0" t="n">
        <v>4299.3971294082</v>
      </c>
      <c r="O764" s="0" t="n">
        <v>5140.2659500985</v>
      </c>
    </row>
    <row r="765" customFormat="false" ht="15" hidden="false" customHeight="false" outlineLevel="0" collapsed="false">
      <c r="A765" s="0" t="n">
        <v>764</v>
      </c>
      <c r="B765" s="0" t="n">
        <v>6006.73372809438</v>
      </c>
      <c r="C765" s="0" t="n">
        <v>4608.58525564335</v>
      </c>
      <c r="D765" s="0" t="n">
        <v>4424.58689409413</v>
      </c>
      <c r="E765" s="0" t="n">
        <v>4672.84746463373</v>
      </c>
      <c r="F765" s="0" t="n">
        <v>5819.72672199773</v>
      </c>
      <c r="G765" s="0" t="n">
        <v>11561.8959355582</v>
      </c>
      <c r="H765" s="0" t="n">
        <v>10078.2925601088</v>
      </c>
      <c r="I765" s="0" t="n">
        <v>8960.10226168534</v>
      </c>
      <c r="J765" s="0" t="n">
        <v>7776.4779279712</v>
      </c>
      <c r="K765" s="0" t="n">
        <v>7727.98497704755</v>
      </c>
      <c r="L765" s="0" t="n">
        <v>6121.86302650828</v>
      </c>
      <c r="M765" s="0" t="n">
        <v>4944.86929046393</v>
      </c>
      <c r="N765" s="0" t="n">
        <v>4564.76551947254</v>
      </c>
      <c r="O765" s="0" t="n">
        <v>5127.98260433297</v>
      </c>
    </row>
    <row r="766" customFormat="false" ht="15" hidden="false" customHeight="false" outlineLevel="0" collapsed="false">
      <c r="A766" s="0" t="n">
        <v>765</v>
      </c>
      <c r="B766" s="0" t="n">
        <v>5853.23151904126</v>
      </c>
      <c r="C766" s="0" t="n">
        <v>4581.20816167933</v>
      </c>
      <c r="D766" s="0" t="n">
        <v>4362.79392569635</v>
      </c>
      <c r="E766" s="0" t="n">
        <v>4530.37178938003</v>
      </c>
      <c r="F766" s="0" t="n">
        <v>5478.61339636997</v>
      </c>
      <c r="G766" s="0" t="n">
        <v>12183.3716338044</v>
      </c>
      <c r="H766" s="0" t="n">
        <v>10677.0036478272</v>
      </c>
      <c r="I766" s="0" t="n">
        <v>9229.08127469303</v>
      </c>
      <c r="J766" s="0" t="n">
        <v>7675.65769650841</v>
      </c>
      <c r="K766" s="0" t="n">
        <v>7386.72252596831</v>
      </c>
      <c r="L766" s="0" t="n">
        <v>6334.05084830225</v>
      </c>
      <c r="M766" s="0" t="n">
        <v>5238.59217357094</v>
      </c>
      <c r="N766" s="0" t="n">
        <v>4747.97639238335</v>
      </c>
      <c r="O766" s="0" t="n">
        <v>5063.82333345243</v>
      </c>
    </row>
    <row r="767" customFormat="false" ht="15" hidden="false" customHeight="false" outlineLevel="0" collapsed="false">
      <c r="A767" s="0" t="n">
        <v>766</v>
      </c>
      <c r="B767" s="0" t="n">
        <v>5478.00709266898</v>
      </c>
      <c r="C767" s="0" t="n">
        <v>4543.28530768903</v>
      </c>
      <c r="D767" s="0" t="n">
        <v>4197.87596663202</v>
      </c>
      <c r="E767" s="0" t="n">
        <v>4206.59589704629</v>
      </c>
      <c r="F767" s="0" t="n">
        <v>4833.58956389349</v>
      </c>
      <c r="G767" s="0" t="n">
        <v>13721.1236358085</v>
      </c>
      <c r="H767" s="0" t="n">
        <v>12041.5426006664</v>
      </c>
      <c r="I767" s="0" t="n">
        <v>9465.52557736849</v>
      </c>
      <c r="J767" s="0" t="n">
        <v>7290.94390191695</v>
      </c>
      <c r="K767" s="0" t="n">
        <v>6686.22091474976</v>
      </c>
      <c r="L767" s="0" t="n">
        <v>6770.02804520706</v>
      </c>
      <c r="M767" s="0" t="n">
        <v>5651.05170959526</v>
      </c>
      <c r="N767" s="0" t="n">
        <v>4901.37442215883</v>
      </c>
      <c r="O767" s="0" t="n">
        <v>4843.69539555481</v>
      </c>
    </row>
    <row r="768" customFormat="false" ht="15" hidden="false" customHeight="false" outlineLevel="0" collapsed="false">
      <c r="A768" s="0" t="n">
        <v>767</v>
      </c>
      <c r="B768" s="0" t="n">
        <v>4934.8061893499</v>
      </c>
      <c r="C768" s="0" t="n">
        <v>4471.79781857503</v>
      </c>
      <c r="D768" s="0" t="n">
        <v>3961.43499497352</v>
      </c>
      <c r="E768" s="0" t="n">
        <v>3855.01870798591</v>
      </c>
      <c r="F768" s="0" t="n">
        <v>4246.85993314591</v>
      </c>
      <c r="G768" s="0" t="n">
        <v>15741.8017650306</v>
      </c>
      <c r="H768" s="0" t="n">
        <v>13465.0868685957</v>
      </c>
      <c r="I768" s="0" t="n">
        <v>9300.99237294363</v>
      </c>
      <c r="J768" s="0" t="n">
        <v>6808.53309065298</v>
      </c>
      <c r="K768" s="0" t="n">
        <v>6028.07804627743</v>
      </c>
      <c r="L768" s="0" t="n">
        <v>7156.14519992794</v>
      </c>
      <c r="M768" s="0" t="n">
        <v>5809.21678175259</v>
      </c>
      <c r="N768" s="0" t="n">
        <v>4824.5705540292</v>
      </c>
      <c r="O768" s="0" t="n">
        <v>4580.91796742117</v>
      </c>
    </row>
    <row r="769" customFormat="false" ht="15" hidden="false" customHeight="false" outlineLevel="0" collapsed="false">
      <c r="A769" s="0" t="n">
        <v>768</v>
      </c>
      <c r="B769" s="0" t="n">
        <v>4746.28846791364</v>
      </c>
      <c r="C769" s="0" t="n">
        <v>4432.00410839104</v>
      </c>
      <c r="D769" s="0" t="n">
        <v>3812.50274083072</v>
      </c>
      <c r="E769" s="0" t="n">
        <v>3668.52478247493</v>
      </c>
      <c r="F769" s="0" t="n">
        <v>3955.28340416843</v>
      </c>
      <c r="G769" s="0" t="n">
        <v>16974.2425077287</v>
      </c>
      <c r="H769" s="0" t="n">
        <v>14139.7373084208</v>
      </c>
      <c r="I769" s="0" t="n">
        <v>9061.94500210149</v>
      </c>
      <c r="J769" s="0" t="n">
        <v>6551.34738521915</v>
      </c>
      <c r="K769" s="0" t="n">
        <v>5689.96342906557</v>
      </c>
      <c r="L769" s="0" t="n">
        <v>7347.93969418385</v>
      </c>
      <c r="M769" s="0" t="n">
        <v>5800.09574368226</v>
      </c>
      <c r="N769" s="0" t="n">
        <v>4703.78016144095</v>
      </c>
      <c r="O769" s="0" t="n">
        <v>4441.87580354455</v>
      </c>
    </row>
    <row r="770" customFormat="false" ht="15" hidden="false" customHeight="false" outlineLevel="0" collapsed="false">
      <c r="A770" s="0" t="n">
        <v>769</v>
      </c>
      <c r="B770" s="0" t="n">
        <v>11240.1507618988</v>
      </c>
      <c r="C770" s="0" t="n">
        <v>5328.87778654999</v>
      </c>
      <c r="D770" s="0" t="n">
        <v>5081.77335391422</v>
      </c>
      <c r="E770" s="0" t="n">
        <v>5462.64808139195</v>
      </c>
      <c r="F770" s="0" t="n">
        <v>10836.4966305203</v>
      </c>
      <c r="G770" s="0" t="n">
        <v>14782.8318353134</v>
      </c>
      <c r="H770" s="0" t="n">
        <v>9056.00124687141</v>
      </c>
      <c r="I770" s="0" t="n">
        <v>8498.80273093679</v>
      </c>
      <c r="J770" s="0" t="n">
        <v>8511.1842553903</v>
      </c>
      <c r="K770" s="0" t="n">
        <v>13272.2589152342</v>
      </c>
      <c r="L770" s="0" t="n">
        <v>4578.35704728896</v>
      </c>
      <c r="M770" s="0" t="n">
        <v>-18.5730803643386</v>
      </c>
      <c r="N770" s="0" t="n">
        <v>-14.2825916192991</v>
      </c>
      <c r="O770" s="0" t="n">
        <v>4264.13839530273</v>
      </c>
    </row>
    <row r="771" customFormat="false" ht="15" hidden="false" customHeight="false" outlineLevel="0" collapsed="false">
      <c r="A771" s="0" t="n">
        <v>770</v>
      </c>
      <c r="B771" s="0" t="n">
        <v>11949.2899308285</v>
      </c>
      <c r="C771" s="0" t="n">
        <v>7604.59627663762</v>
      </c>
      <c r="D771" s="0" t="n">
        <v>6755.57330046262</v>
      </c>
      <c r="E771" s="0" t="n">
        <v>7669.25367699648</v>
      </c>
      <c r="F771" s="0" t="n">
        <v>12566.441887305</v>
      </c>
      <c r="G771" s="0" t="n">
        <v>14431.4564040992</v>
      </c>
      <c r="H771" s="0" t="n">
        <v>10207.7965337219</v>
      </c>
      <c r="I771" s="0" t="n">
        <v>9499.72334922006</v>
      </c>
      <c r="J771" s="0" t="n">
        <v>10445.1063438821</v>
      </c>
      <c r="K771" s="0" t="n">
        <v>14477.6179017399</v>
      </c>
      <c r="L771" s="0" t="n">
        <v>6880.85330564154</v>
      </c>
      <c r="M771" s="0" t="n">
        <v>2334.59580074176</v>
      </c>
      <c r="N771" s="0" t="n">
        <v>2361.30536069498</v>
      </c>
      <c r="O771" s="0" t="n">
        <v>7100.58362650643</v>
      </c>
    </row>
    <row r="772" customFormat="false" ht="15" hidden="false" customHeight="false" outlineLevel="0" collapsed="false">
      <c r="A772" s="0" t="n">
        <v>771</v>
      </c>
      <c r="B772" s="0" t="n">
        <v>11041.0189079727</v>
      </c>
      <c r="C772" s="0" t="n">
        <v>7716.23418334647</v>
      </c>
      <c r="D772" s="0" t="n">
        <v>7168.47738890858</v>
      </c>
      <c r="E772" s="0" t="n">
        <v>8234.75342472747</v>
      </c>
      <c r="F772" s="0" t="n">
        <v>12060.3192080855</v>
      </c>
      <c r="G772" s="0" t="n">
        <v>14030.9150244107</v>
      </c>
      <c r="H772" s="0" t="n">
        <v>10892.3627990019</v>
      </c>
      <c r="I772" s="0" t="n">
        <v>10138.5712265954</v>
      </c>
      <c r="J772" s="0" t="n">
        <v>10770.4710011039</v>
      </c>
      <c r="K772" s="0" t="n">
        <v>13793.7842675819</v>
      </c>
      <c r="L772" s="0" t="n">
        <v>7572.30294455031</v>
      </c>
      <c r="M772" s="0" t="n">
        <v>4108.00306215508</v>
      </c>
      <c r="N772" s="0" t="n">
        <v>4146.70890336557</v>
      </c>
      <c r="O772" s="0" t="n">
        <v>7873.13967742265</v>
      </c>
    </row>
    <row r="773" customFormat="false" ht="15" hidden="false" customHeight="false" outlineLevel="0" collapsed="false">
      <c r="A773" s="0" t="n">
        <v>772</v>
      </c>
      <c r="B773" s="0" t="n">
        <v>10306.6343089405</v>
      </c>
      <c r="C773" s="0" t="n">
        <v>7693.29059262823</v>
      </c>
      <c r="D773" s="0" t="n">
        <v>7506.60358194553</v>
      </c>
      <c r="E773" s="0" t="n">
        <v>8448.39871798561</v>
      </c>
      <c r="F773" s="0" t="n">
        <v>11584.7335619643</v>
      </c>
      <c r="G773" s="0" t="n">
        <v>13884.308269792</v>
      </c>
      <c r="H773" s="0" t="n">
        <v>11552.4088078017</v>
      </c>
      <c r="I773" s="0" t="n">
        <v>10972.5952364061</v>
      </c>
      <c r="J773" s="0" t="n">
        <v>11247.8217634662</v>
      </c>
      <c r="K773" s="0" t="n">
        <v>13432.7930879064</v>
      </c>
      <c r="L773" s="0" t="n">
        <v>7833.40652583631</v>
      </c>
      <c r="M773" s="0" t="n">
        <v>5396.01481360637</v>
      </c>
      <c r="N773" s="0" t="n">
        <v>5487.09304338396</v>
      </c>
      <c r="O773" s="0" t="n">
        <v>8278.28202801318</v>
      </c>
    </row>
    <row r="774" customFormat="false" ht="15" hidden="false" customHeight="false" outlineLevel="0" collapsed="false">
      <c r="A774" s="0" t="n">
        <v>773</v>
      </c>
      <c r="B774" s="0" t="n">
        <v>9883.30103678442</v>
      </c>
      <c r="C774" s="0" t="n">
        <v>7769.58747154165</v>
      </c>
      <c r="D774" s="0" t="n">
        <v>7738.11726009803</v>
      </c>
      <c r="E774" s="0" t="n">
        <v>8544.68704833476</v>
      </c>
      <c r="F774" s="0" t="n">
        <v>11187.6670952988</v>
      </c>
      <c r="G774" s="0" t="n">
        <v>13927.4623258358</v>
      </c>
      <c r="H774" s="0" t="n">
        <v>12126.4117894761</v>
      </c>
      <c r="I774" s="0" t="n">
        <v>11636.2310936788</v>
      </c>
      <c r="J774" s="0" t="n">
        <v>11569.9514075848</v>
      </c>
      <c r="K774" s="0" t="n">
        <v>13146.9142797244</v>
      </c>
      <c r="L774" s="0" t="n">
        <v>8125.50588201206</v>
      </c>
      <c r="M774" s="0" t="n">
        <v>6302.94288040287</v>
      </c>
      <c r="N774" s="0" t="n">
        <v>6373.9422944703</v>
      </c>
      <c r="O774" s="0" t="n">
        <v>8521.92417323548</v>
      </c>
    </row>
    <row r="775" customFormat="false" ht="15" hidden="false" customHeight="false" outlineLevel="0" collapsed="false">
      <c r="A775" s="0" t="n">
        <v>774</v>
      </c>
      <c r="B775" s="0" t="n">
        <v>9702.7743670032</v>
      </c>
      <c r="C775" s="0" t="n">
        <v>7790.47399418655</v>
      </c>
      <c r="D775" s="0" t="n">
        <v>7808.7888981407</v>
      </c>
      <c r="E775" s="0" t="n">
        <v>8568.92872280844</v>
      </c>
      <c r="F775" s="0" t="n">
        <v>11015.3393445147</v>
      </c>
      <c r="G775" s="0" t="n">
        <v>14022.5380169613</v>
      </c>
      <c r="H775" s="0" t="n">
        <v>12420.3851716443</v>
      </c>
      <c r="I775" s="0" t="n">
        <v>11932.7395557034</v>
      </c>
      <c r="J775" s="0" t="n">
        <v>11717.9003374994</v>
      </c>
      <c r="K775" s="0" t="n">
        <v>13047.3795763671</v>
      </c>
      <c r="L775" s="0" t="n">
        <v>8252.23518056561</v>
      </c>
      <c r="M775" s="0" t="n">
        <v>6665.82622846513</v>
      </c>
      <c r="N775" s="0" t="n">
        <v>6731.06901466665</v>
      </c>
      <c r="O775" s="0" t="n">
        <v>8637.52971412482</v>
      </c>
    </row>
    <row r="776" customFormat="false" ht="15" hidden="false" customHeight="false" outlineLevel="0" collapsed="false">
      <c r="A776" s="0" t="n">
        <v>775</v>
      </c>
      <c r="B776" s="0" t="n">
        <v>9545.03781236778</v>
      </c>
      <c r="C776" s="0" t="n">
        <v>7797.9311473729</v>
      </c>
      <c r="D776" s="0" t="n">
        <v>7853.58636916806</v>
      </c>
      <c r="E776" s="0" t="n">
        <v>8573.78880869659</v>
      </c>
      <c r="F776" s="0" t="n">
        <v>10846.4836933214</v>
      </c>
      <c r="G776" s="0" t="n">
        <v>14162.7507238567</v>
      </c>
      <c r="H776" s="0" t="n">
        <v>12729.7195228938</v>
      </c>
      <c r="I776" s="0" t="n">
        <v>12231.1662987776</v>
      </c>
      <c r="J776" s="0" t="n">
        <v>11856.6302047072</v>
      </c>
      <c r="K776" s="0" t="n">
        <v>12949.9793426245</v>
      </c>
      <c r="L776" s="0" t="n">
        <v>8376.01058704499</v>
      </c>
      <c r="M776" s="0" t="n">
        <v>6986.59799876532</v>
      </c>
      <c r="N776" s="0" t="n">
        <v>7039.20593211186</v>
      </c>
      <c r="O776" s="0" t="n">
        <v>8732.3248010694</v>
      </c>
    </row>
    <row r="777" customFormat="false" ht="15" hidden="false" customHeight="false" outlineLevel="0" collapsed="false">
      <c r="A777" s="0" t="n">
        <v>776</v>
      </c>
      <c r="B777" s="0" t="n">
        <v>9260.28900627108</v>
      </c>
      <c r="C777" s="0" t="n">
        <v>7788.88270362124</v>
      </c>
      <c r="D777" s="0" t="n">
        <v>7892.55783526439</v>
      </c>
      <c r="E777" s="0" t="n">
        <v>8545.31303401252</v>
      </c>
      <c r="F777" s="0" t="n">
        <v>10529.0228224846</v>
      </c>
      <c r="G777" s="0" t="n">
        <v>14517.5590437832</v>
      </c>
      <c r="H777" s="0" t="n">
        <v>13401.2317289103</v>
      </c>
      <c r="I777" s="0" t="n">
        <v>12788.5769911319</v>
      </c>
      <c r="J777" s="0" t="n">
        <v>12066.6549285892</v>
      </c>
      <c r="K777" s="0" t="n">
        <v>12775.3006228558</v>
      </c>
      <c r="L777" s="0" t="n">
        <v>8602.26759933224</v>
      </c>
      <c r="M777" s="0" t="n">
        <v>7532.45008795859</v>
      </c>
      <c r="N777" s="0" t="n">
        <v>7548.22170812179</v>
      </c>
      <c r="O777" s="0" t="n">
        <v>8885.08829576206</v>
      </c>
    </row>
    <row r="778" customFormat="false" ht="15" hidden="false" customHeight="false" outlineLevel="0" collapsed="false">
      <c r="A778" s="0" t="n">
        <v>777</v>
      </c>
      <c r="B778" s="0" t="n">
        <v>9008.35671804779</v>
      </c>
      <c r="C778" s="0" t="n">
        <v>7766.01032166646</v>
      </c>
      <c r="D778" s="0" t="n">
        <v>7880.23343136839</v>
      </c>
      <c r="E778" s="0" t="n">
        <v>8460.90303470675</v>
      </c>
      <c r="F778" s="0" t="n">
        <v>10197.0377013906</v>
      </c>
      <c r="G778" s="0" t="n">
        <v>15044.6115368602</v>
      </c>
      <c r="H778" s="0" t="n">
        <v>14132.9461921348</v>
      </c>
      <c r="I778" s="0" t="n">
        <v>13306.5015277627</v>
      </c>
      <c r="J778" s="0" t="n">
        <v>12206.409690608</v>
      </c>
      <c r="K778" s="0" t="n">
        <v>12578.6702979895</v>
      </c>
      <c r="L778" s="0" t="n">
        <v>8829.13364367001</v>
      </c>
      <c r="M778" s="0" t="n">
        <v>7990.46561461962</v>
      </c>
      <c r="N778" s="0" t="n">
        <v>7943.36728283061</v>
      </c>
      <c r="O778" s="0" t="n">
        <v>8965.03992014621</v>
      </c>
    </row>
    <row r="779" customFormat="false" ht="15" hidden="false" customHeight="false" outlineLevel="0" collapsed="false">
      <c r="A779" s="0" t="n">
        <v>778</v>
      </c>
      <c r="B779" s="0" t="n">
        <v>8619.97853324827</v>
      </c>
      <c r="C779" s="0" t="n">
        <v>7132.29722680553</v>
      </c>
      <c r="D779" s="0" t="n">
        <v>6922.09554716982</v>
      </c>
      <c r="E779" s="0" t="n">
        <v>7180.55982662116</v>
      </c>
      <c r="F779" s="0" t="n">
        <v>7992.88229370643</v>
      </c>
      <c r="G779" s="0" t="n">
        <v>18851.3213033486</v>
      </c>
      <c r="H779" s="0" t="n">
        <v>16346.7175612625</v>
      </c>
      <c r="I779" s="0" t="n">
        <v>13669.7895026268</v>
      </c>
      <c r="J779" s="0" t="n">
        <v>11678.5421446109</v>
      </c>
      <c r="K779" s="0" t="n">
        <v>11057.1762057343</v>
      </c>
      <c r="L779" s="0" t="n">
        <v>9900.95107077705</v>
      </c>
      <c r="M779" s="0" t="n">
        <v>8415.07218627054</v>
      </c>
      <c r="N779" s="0" t="n">
        <v>7936.36688217621</v>
      </c>
      <c r="O779" s="0" t="n">
        <v>8380.52529200875</v>
      </c>
    </row>
    <row r="780" customFormat="false" ht="15" hidden="false" customHeight="false" outlineLevel="0" collapsed="false">
      <c r="A780" s="0" t="n">
        <v>779</v>
      </c>
      <c r="B780" s="0" t="n">
        <v>7600.34933737783</v>
      </c>
      <c r="C780" s="0" t="n">
        <v>7561.27785198104</v>
      </c>
      <c r="D780" s="0" t="n">
        <v>7524.72754224482</v>
      </c>
      <c r="E780" s="0" t="n">
        <v>7824.29839874944</v>
      </c>
      <c r="F780" s="0" t="n">
        <v>8786.72172900857</v>
      </c>
      <c r="G780" s="0" t="n">
        <v>18630.7246707688</v>
      </c>
      <c r="H780" s="0" t="n">
        <v>17744.9176401865</v>
      </c>
      <c r="I780" s="0" t="n">
        <v>14386.7642575965</v>
      </c>
      <c r="J780" s="0" t="n">
        <v>11984.3954066852</v>
      </c>
      <c r="K780" s="0" t="n">
        <v>11485.5285144093</v>
      </c>
      <c r="L780" s="0" t="n">
        <v>9757.69436911459</v>
      </c>
      <c r="M780" s="0" t="n">
        <v>9079.62119842008</v>
      </c>
      <c r="N780" s="0" t="n">
        <v>8593.49129559057</v>
      </c>
      <c r="O780" s="0" t="n">
        <v>8825.00329693874</v>
      </c>
    </row>
    <row r="781" customFormat="false" ht="15" hidden="false" customHeight="false" outlineLevel="0" collapsed="false">
      <c r="A781" s="0" t="n">
        <v>780</v>
      </c>
      <c r="B781" s="0" t="n">
        <v>7349.45582721741</v>
      </c>
      <c r="C781" s="0" t="n">
        <v>7563.96903890088</v>
      </c>
      <c r="D781" s="0" t="n">
        <v>7289.3273434985</v>
      </c>
      <c r="E781" s="0" t="n">
        <v>7513.80509579606</v>
      </c>
      <c r="F781" s="0" t="n">
        <v>8313.71360781336</v>
      </c>
      <c r="G781" s="0" t="n">
        <v>20169.1758663359</v>
      </c>
      <c r="H781" s="0" t="n">
        <v>18848.9334034592</v>
      </c>
      <c r="I781" s="0" t="n">
        <v>14202.8567363498</v>
      </c>
      <c r="J781" s="0" t="n">
        <v>11670.8776686049</v>
      </c>
      <c r="K781" s="0" t="n">
        <v>11041.1616826403</v>
      </c>
      <c r="L781" s="0" t="n">
        <v>10203.7412657623</v>
      </c>
      <c r="M781" s="0" t="n">
        <v>9270.3392145534</v>
      </c>
      <c r="N781" s="0" t="n">
        <v>8375.10758719061</v>
      </c>
      <c r="O781" s="0" t="n">
        <v>8616.66169860336</v>
      </c>
    </row>
    <row r="782" customFormat="false" ht="15" hidden="false" customHeight="false" outlineLevel="0" collapsed="false">
      <c r="A782" s="0" t="n">
        <v>781</v>
      </c>
      <c r="B782" s="0" t="n">
        <v>12581.3605065386</v>
      </c>
      <c r="C782" s="0" t="n">
        <v>6399.0480900413</v>
      </c>
      <c r="D782" s="0" t="n">
        <v>6151.16994092978</v>
      </c>
      <c r="E782" s="0" t="n">
        <v>6662.58466919739</v>
      </c>
      <c r="F782" s="0" t="n">
        <v>13191.6629024105</v>
      </c>
      <c r="G782" s="0" t="n">
        <v>16325.1850213013</v>
      </c>
      <c r="H782" s="0" t="n">
        <v>10380.212456153</v>
      </c>
      <c r="I782" s="0" t="n">
        <v>9900.77530453063</v>
      </c>
      <c r="J782" s="0" t="n">
        <v>10064.3186561207</v>
      </c>
      <c r="K782" s="0" t="n">
        <v>15845.3979517752</v>
      </c>
      <c r="L782" s="0" t="n">
        <v>4865.06369723383</v>
      </c>
      <c r="M782" s="0" t="n">
        <v>12.3260529540021</v>
      </c>
      <c r="N782" s="0" t="n">
        <v>34.6011182954825</v>
      </c>
      <c r="O782" s="0" t="n">
        <v>5125.3004198191</v>
      </c>
    </row>
    <row r="783" customFormat="false" ht="15" hidden="false" customHeight="false" outlineLevel="0" collapsed="false">
      <c r="A783" s="0" t="n">
        <v>782</v>
      </c>
      <c r="B783" s="0" t="n">
        <v>15324.4035489374</v>
      </c>
      <c r="C783" s="0" t="n">
        <v>10021.6402329973</v>
      </c>
      <c r="D783" s="0" t="n">
        <v>8974.9289529438</v>
      </c>
      <c r="E783" s="0" t="n">
        <v>10409.2261234216</v>
      </c>
      <c r="F783" s="0" t="n">
        <v>16487.9030459386</v>
      </c>
      <c r="G783" s="0" t="n">
        <v>17485.5818674401</v>
      </c>
      <c r="H783" s="0" t="n">
        <v>12271.069951999</v>
      </c>
      <c r="I783" s="0" t="n">
        <v>11495.0459233809</v>
      </c>
      <c r="J783" s="0" t="n">
        <v>12780.0992794567</v>
      </c>
      <c r="K783" s="0" t="n">
        <v>18012.963605958</v>
      </c>
      <c r="L783" s="0" t="n">
        <v>8644.22891538765</v>
      </c>
      <c r="M783" s="0" t="n">
        <v>2986.5786296089</v>
      </c>
      <c r="N783" s="0" t="n">
        <v>3139.78490281426</v>
      </c>
      <c r="O783" s="0" t="n">
        <v>9347.0013352744</v>
      </c>
    </row>
    <row r="784" customFormat="false" ht="15" hidden="false" customHeight="false" outlineLevel="0" collapsed="false">
      <c r="A784" s="0" t="n">
        <v>783</v>
      </c>
      <c r="B784" s="0" t="n">
        <v>14361.3380983777</v>
      </c>
      <c r="C784" s="0" t="n">
        <v>10358.3413569943</v>
      </c>
      <c r="D784" s="0" t="n">
        <v>9612.74808346214</v>
      </c>
      <c r="E784" s="0" t="n">
        <v>10949.6031974344</v>
      </c>
      <c r="F784" s="0" t="n">
        <v>15754.3244770628</v>
      </c>
      <c r="G784" s="0" t="n">
        <v>16944.6397856492</v>
      </c>
      <c r="H784" s="0" t="n">
        <v>13150.1045740514</v>
      </c>
      <c r="I784" s="0" t="n">
        <v>12513.4060334645</v>
      </c>
      <c r="J784" s="0" t="n">
        <v>13576.7668690903</v>
      </c>
      <c r="K784" s="0" t="n">
        <v>17480.2607843806</v>
      </c>
      <c r="L784" s="0" t="n">
        <v>9541.74143017018</v>
      </c>
      <c r="M784" s="0" t="n">
        <v>5321.70770286181</v>
      </c>
      <c r="N784" s="0" t="n">
        <v>5517.0973839444</v>
      </c>
      <c r="O784" s="0" t="n">
        <v>10371.2084969745</v>
      </c>
    </row>
    <row r="785" customFormat="false" ht="15" hidden="false" customHeight="false" outlineLevel="0" collapsed="false">
      <c r="A785" s="0" t="n">
        <v>784</v>
      </c>
      <c r="B785" s="0" t="n">
        <v>11388.9140180067</v>
      </c>
      <c r="C785" s="0" t="n">
        <v>8395.45997418846</v>
      </c>
      <c r="D785" s="0" t="n">
        <v>8350.1860717209</v>
      </c>
      <c r="E785" s="0" t="n">
        <v>9553.98008475293</v>
      </c>
      <c r="F785" s="0" t="n">
        <v>13113.7770869195</v>
      </c>
      <c r="G785" s="0" t="n">
        <v>16648.8727385002</v>
      </c>
      <c r="H785" s="0" t="n">
        <v>13938.0404225965</v>
      </c>
      <c r="I785" s="0" t="n">
        <v>13260.565719815</v>
      </c>
      <c r="J785" s="0" t="n">
        <v>13587.1653501674</v>
      </c>
      <c r="K785" s="0" t="n">
        <v>16015.3276377122</v>
      </c>
      <c r="L785" s="0" t="n">
        <v>8768.35771059511</v>
      </c>
      <c r="M785" s="0" t="n">
        <v>6152.84984447139</v>
      </c>
      <c r="N785" s="0" t="n">
        <v>6555.5446687502</v>
      </c>
      <c r="O785" s="0" t="n">
        <v>9886.19262927216</v>
      </c>
    </row>
    <row r="786" customFormat="false" ht="15" hidden="false" customHeight="false" outlineLevel="0" collapsed="false">
      <c r="A786" s="0" t="n">
        <v>785</v>
      </c>
      <c r="B786" s="0" t="n">
        <v>12973.0052287158</v>
      </c>
      <c r="C786" s="0" t="n">
        <v>10482.8464739741</v>
      </c>
      <c r="D786" s="0" t="n">
        <v>10532.506305113</v>
      </c>
      <c r="E786" s="0" t="n">
        <v>11609.7714122929</v>
      </c>
      <c r="F786" s="0" t="n">
        <v>14939.6976528575</v>
      </c>
      <c r="G786" s="0" t="n">
        <v>16761.8708772027</v>
      </c>
      <c r="H786" s="0" t="n">
        <v>14688.5020143297</v>
      </c>
      <c r="I786" s="0" t="n">
        <v>14308.2652289751</v>
      </c>
      <c r="J786" s="0" t="n">
        <v>14528.6687499007</v>
      </c>
      <c r="K786" s="0" t="n">
        <v>16827.8432905361</v>
      </c>
      <c r="L786" s="0" t="n">
        <v>10334.3062814923</v>
      </c>
      <c r="M786" s="0" t="n">
        <v>8190.55416080167</v>
      </c>
      <c r="N786" s="0" t="n">
        <v>8440.12360435827</v>
      </c>
      <c r="O786" s="0" t="n">
        <v>11312.0224173051</v>
      </c>
    </row>
    <row r="787" customFormat="false" ht="15" hidden="false" customHeight="false" outlineLevel="0" collapsed="false">
      <c r="A787" s="0" t="n">
        <v>786</v>
      </c>
      <c r="B787" s="0" t="n">
        <v>12772.3291287256</v>
      </c>
      <c r="C787" s="0" t="n">
        <v>10537.5098549894</v>
      </c>
      <c r="D787" s="0" t="n">
        <v>10663.1305915409</v>
      </c>
      <c r="E787" s="0" t="n">
        <v>11689.8217282324</v>
      </c>
      <c r="F787" s="0" t="n">
        <v>14787.8819022814</v>
      </c>
      <c r="G787" s="0" t="n">
        <v>16815.487685101</v>
      </c>
      <c r="H787" s="0" t="n">
        <v>15000.6946772212</v>
      </c>
      <c r="I787" s="0" t="n">
        <v>14663.4492504334</v>
      </c>
      <c r="J787" s="0" t="n">
        <v>14761.6345056355</v>
      </c>
      <c r="K787" s="0" t="n">
        <v>16780.6210650612</v>
      </c>
      <c r="L787" s="0" t="n">
        <v>10489.7609547338</v>
      </c>
      <c r="M787" s="0" t="n">
        <v>8655.95402897507</v>
      </c>
      <c r="N787" s="0" t="n">
        <v>8922.28645798759</v>
      </c>
      <c r="O787" s="0" t="n">
        <v>11509.0985612646</v>
      </c>
    </row>
    <row r="788" customFormat="false" ht="15" hidden="false" customHeight="false" outlineLevel="0" collapsed="false">
      <c r="A788" s="0" t="n">
        <v>787</v>
      </c>
      <c r="B788" s="0" t="n">
        <v>12600.0408660624</v>
      </c>
      <c r="C788" s="0" t="n">
        <v>10578.3102422995</v>
      </c>
      <c r="D788" s="0" t="n">
        <v>10763.8069599727</v>
      </c>
      <c r="E788" s="0" t="n">
        <v>11748.9943563312</v>
      </c>
      <c r="F788" s="0" t="n">
        <v>14645.0472483293</v>
      </c>
      <c r="G788" s="0" t="n">
        <v>16911.4835872414</v>
      </c>
      <c r="H788" s="0" t="n">
        <v>15330.0303495213</v>
      </c>
      <c r="I788" s="0" t="n">
        <v>15019.8897115194</v>
      </c>
      <c r="J788" s="0" t="n">
        <v>14976.081561625</v>
      </c>
      <c r="K788" s="0" t="n">
        <v>16734.8420009787</v>
      </c>
      <c r="L788" s="0" t="n">
        <v>10639.265131567</v>
      </c>
      <c r="M788" s="0" t="n">
        <v>9070.66036743611</v>
      </c>
      <c r="N788" s="0" t="n">
        <v>9342.80064147093</v>
      </c>
      <c r="O788" s="0" t="n">
        <v>11678.1670077221</v>
      </c>
    </row>
    <row r="789" customFormat="false" ht="15" hidden="false" customHeight="false" outlineLevel="0" collapsed="false">
      <c r="A789" s="0" t="n">
        <v>788</v>
      </c>
      <c r="B789" s="0" t="n">
        <v>12283.9929191904</v>
      </c>
      <c r="C789" s="0" t="n">
        <v>10624.3654905496</v>
      </c>
      <c r="D789" s="0" t="n">
        <v>10899.3612468368</v>
      </c>
      <c r="E789" s="0" t="n">
        <v>11823.2748285981</v>
      </c>
      <c r="F789" s="0" t="n">
        <v>14388.7113761424</v>
      </c>
      <c r="G789" s="0" t="n">
        <v>17161.3780131729</v>
      </c>
      <c r="H789" s="0" t="n">
        <v>16025.1883984041</v>
      </c>
      <c r="I789" s="0" t="n">
        <v>15690.1903461397</v>
      </c>
      <c r="J789" s="0" t="n">
        <v>15340.0103359681</v>
      </c>
      <c r="K789" s="0" t="n">
        <v>16680.36063833</v>
      </c>
      <c r="L789" s="0" t="n">
        <v>10896.1321957449</v>
      </c>
      <c r="M789" s="0" t="n">
        <v>9773.5439741931</v>
      </c>
      <c r="N789" s="0" t="n">
        <v>10055.0596811404</v>
      </c>
      <c r="O789" s="0" t="n">
        <v>11978.9726763513</v>
      </c>
    </row>
    <row r="790" customFormat="false" ht="15" hidden="false" customHeight="false" outlineLevel="0" collapsed="false">
      <c r="A790" s="0" t="n">
        <v>789</v>
      </c>
      <c r="B790" s="0" t="n">
        <v>12000.1389540985</v>
      </c>
      <c r="C790" s="0" t="n">
        <v>10644.4033354109</v>
      </c>
      <c r="D790" s="0" t="n">
        <v>10965.9389325552</v>
      </c>
      <c r="E790" s="0" t="n">
        <v>11831.5529323833</v>
      </c>
      <c r="F790" s="0" t="n">
        <v>14125.3561698345</v>
      </c>
      <c r="G790" s="0" t="n">
        <v>17572.0515728938</v>
      </c>
      <c r="H790" s="0" t="n">
        <v>16778.6512669676</v>
      </c>
      <c r="I790" s="0" t="n">
        <v>16329.9896401762</v>
      </c>
      <c r="J790" s="0" t="n">
        <v>15644.9111528619</v>
      </c>
      <c r="K790" s="0" t="n">
        <v>16623.2432381701</v>
      </c>
      <c r="L790" s="0" t="n">
        <v>11141.0919632193</v>
      </c>
      <c r="M790" s="0" t="n">
        <v>10364.2240033893</v>
      </c>
      <c r="N790" s="0" t="n">
        <v>10621.6210522583</v>
      </c>
      <c r="O790" s="0" t="n">
        <v>12195.6349892312</v>
      </c>
    </row>
    <row r="791" customFormat="false" ht="15" hidden="false" customHeight="false" outlineLevel="0" collapsed="false">
      <c r="A791" s="0" t="n">
        <v>790</v>
      </c>
      <c r="B791" s="0" t="n">
        <v>10559.0315393821</v>
      </c>
      <c r="C791" s="0" t="n">
        <v>9250.56790301867</v>
      </c>
      <c r="D791" s="0" t="n">
        <v>9387.86615816386</v>
      </c>
      <c r="E791" s="0" t="n">
        <v>10051.5108504075</v>
      </c>
      <c r="F791" s="0" t="n">
        <v>11422.2178444268</v>
      </c>
      <c r="G791" s="0" t="n">
        <v>20964.4003507421</v>
      </c>
      <c r="H791" s="0" t="n">
        <v>18335.4238081644</v>
      </c>
      <c r="I791" s="0" t="n">
        <v>16649.6243133401</v>
      </c>
      <c r="J791" s="0" t="n">
        <v>15191.9505777213</v>
      </c>
      <c r="K791" s="0" t="n">
        <v>15087.9322040352</v>
      </c>
      <c r="L791" s="0" t="n">
        <v>11520.8754536248</v>
      </c>
      <c r="M791" s="0" t="n">
        <v>10403.6994371315</v>
      </c>
      <c r="N791" s="0" t="n">
        <v>10399.7765270974</v>
      </c>
      <c r="O791" s="0" t="n">
        <v>11245.3327128862</v>
      </c>
    </row>
    <row r="792" customFormat="false" ht="15" hidden="false" customHeight="false" outlineLevel="0" collapsed="false">
      <c r="A792" s="0" t="n">
        <v>791</v>
      </c>
      <c r="B792" s="0" t="n">
        <v>11249.7471095021</v>
      </c>
      <c r="C792" s="0" t="n">
        <v>10893.1429495272</v>
      </c>
      <c r="D792" s="0" t="n">
        <v>10852.8162739132</v>
      </c>
      <c r="E792" s="0" t="n">
        <v>11306.7029071362</v>
      </c>
      <c r="F792" s="0" t="n">
        <v>12678.2952536996</v>
      </c>
      <c r="G792" s="0" t="n">
        <v>23954.7559214181</v>
      </c>
      <c r="H792" s="0" t="n">
        <v>22143.2363096413</v>
      </c>
      <c r="I792" s="0" t="n">
        <v>18572.924810902</v>
      </c>
      <c r="J792" s="0" t="n">
        <v>16217.2677646828</v>
      </c>
      <c r="K792" s="0" t="n">
        <v>16039.4706462372</v>
      </c>
      <c r="L792" s="0" t="n">
        <v>13599.0784181381</v>
      </c>
      <c r="M792" s="0" t="n">
        <v>12467.8339724157</v>
      </c>
      <c r="N792" s="0" t="n">
        <v>11827.0283128983</v>
      </c>
      <c r="O792" s="0" t="n">
        <v>12375.6767681635</v>
      </c>
    </row>
    <row r="793" customFormat="false" ht="15" hidden="false" customHeight="false" outlineLevel="0" collapsed="false">
      <c r="A793" s="0" t="n">
        <v>792</v>
      </c>
      <c r="B793" s="0" t="n">
        <v>9949.12445563886</v>
      </c>
      <c r="C793" s="0" t="n">
        <v>10367.4079268055</v>
      </c>
      <c r="D793" s="0" t="n">
        <v>10653.4938725932</v>
      </c>
      <c r="E793" s="0" t="n">
        <v>11271.6896670525</v>
      </c>
      <c r="F793" s="0" t="n">
        <v>12470.3958354667</v>
      </c>
      <c r="G793" s="0" t="n">
        <v>22189.3104592144</v>
      </c>
      <c r="H793" s="0" t="n">
        <v>21730.7419427858</v>
      </c>
      <c r="I793" s="0" t="n">
        <v>18192.9668352323</v>
      </c>
      <c r="J793" s="0" t="n">
        <v>16082.1624278009</v>
      </c>
      <c r="K793" s="0" t="n">
        <v>15796.0016856579</v>
      </c>
      <c r="L793" s="0" t="n">
        <v>12350.7937898416</v>
      </c>
      <c r="M793" s="0" t="n">
        <v>11959.0844156487</v>
      </c>
      <c r="N793" s="0" t="n">
        <v>11883.8009367482</v>
      </c>
      <c r="O793" s="0" t="n">
        <v>12542.0591015166</v>
      </c>
    </row>
    <row r="794" customFormat="false" ht="15" hidden="false" customHeight="false" outlineLevel="0" collapsed="false">
      <c r="A794" s="0" t="n">
        <v>793</v>
      </c>
      <c r="B794" s="0" t="n">
        <v>13557.80196317</v>
      </c>
      <c r="C794" s="0" t="n">
        <v>7170.22625707343</v>
      </c>
      <c r="D794" s="0" t="n">
        <v>7013.68640435338</v>
      </c>
      <c r="E794" s="0" t="n">
        <v>7629.80011326617</v>
      </c>
      <c r="F794" s="0" t="n">
        <v>14913.6304948265</v>
      </c>
      <c r="G794" s="0" t="n">
        <v>17290.6878583196</v>
      </c>
      <c r="H794" s="0" t="n">
        <v>11272.3285091547</v>
      </c>
      <c r="I794" s="0" t="n">
        <v>10918.0523241633</v>
      </c>
      <c r="J794" s="0" t="n">
        <v>11150.5460912175</v>
      </c>
      <c r="K794" s="0" t="n">
        <v>17891.4377809543</v>
      </c>
      <c r="L794" s="0" t="n">
        <v>5010.34807428848</v>
      </c>
      <c r="M794" s="0" t="n">
        <v>14.1781612071374</v>
      </c>
      <c r="N794" s="0" t="n">
        <v>15.5529706067153</v>
      </c>
      <c r="O794" s="0" t="n">
        <v>5757.99992423018</v>
      </c>
    </row>
    <row r="795" customFormat="false" ht="15" hidden="false" customHeight="false" outlineLevel="0" collapsed="false">
      <c r="A795" s="0" t="n">
        <v>794</v>
      </c>
      <c r="B795" s="0" t="n">
        <v>13017.6365009635</v>
      </c>
      <c r="C795" s="0" t="n">
        <v>8183.84369572653</v>
      </c>
      <c r="D795" s="0" t="n">
        <v>7838.17471929899</v>
      </c>
      <c r="E795" s="0" t="n">
        <v>9507.5220153425</v>
      </c>
      <c r="F795" s="0" t="n">
        <v>15522.8418089256</v>
      </c>
      <c r="G795" s="0" t="n">
        <v>17386.0691120823</v>
      </c>
      <c r="H795" s="0" t="n">
        <v>12783.517392353</v>
      </c>
      <c r="I795" s="0" t="n">
        <v>12010.4608335584</v>
      </c>
      <c r="J795" s="0" t="n">
        <v>13061.4388150932</v>
      </c>
      <c r="K795" s="0" t="n">
        <v>18190.241147321</v>
      </c>
      <c r="L795" s="0" t="n">
        <v>7207.79833859514</v>
      </c>
      <c r="M795" s="0" t="n">
        <v>2646.14617408923</v>
      </c>
      <c r="N795" s="0" t="n">
        <v>3243.48306778201</v>
      </c>
      <c r="O795" s="0" t="n">
        <v>9395.37535928792</v>
      </c>
    </row>
    <row r="796" customFormat="false" ht="15" hidden="false" customHeight="false" outlineLevel="0" collapsed="false">
      <c r="A796" s="0" t="n">
        <v>795</v>
      </c>
      <c r="B796" s="0" t="n">
        <v>12745.7439382065</v>
      </c>
      <c r="C796" s="0" t="n">
        <v>9067.61535381835</v>
      </c>
      <c r="D796" s="0" t="n">
        <v>8988.3505858496</v>
      </c>
      <c r="E796" s="0" t="n">
        <v>10682.1426665967</v>
      </c>
      <c r="F796" s="0" t="n">
        <v>15495.6928416212</v>
      </c>
      <c r="G796" s="0" t="n">
        <v>17427.2363839531</v>
      </c>
      <c r="H796" s="0" t="n">
        <v>13987.2897844443</v>
      </c>
      <c r="I796" s="0" t="n">
        <v>13373.0885330332</v>
      </c>
      <c r="J796" s="0" t="n">
        <v>14528.9538735578</v>
      </c>
      <c r="K796" s="0" t="n">
        <v>18400.6200929306</v>
      </c>
      <c r="L796" s="0" t="n">
        <v>8531.43463759878</v>
      </c>
      <c r="M796" s="0" t="n">
        <v>5168.74614479421</v>
      </c>
      <c r="N796" s="0" t="n">
        <v>5978.09036977055</v>
      </c>
      <c r="O796" s="0" t="n">
        <v>10994.2608544619</v>
      </c>
    </row>
    <row r="797" customFormat="false" ht="15" hidden="false" customHeight="false" outlineLevel="0" collapsed="false">
      <c r="A797" s="0" t="n">
        <v>796</v>
      </c>
      <c r="B797" s="0" t="n">
        <v>12666.2792145032</v>
      </c>
      <c r="C797" s="0" t="n">
        <v>9669.47530187178</v>
      </c>
      <c r="D797" s="0" t="n">
        <v>9808.30687439219</v>
      </c>
      <c r="E797" s="0" t="n">
        <v>11319.6555855225</v>
      </c>
      <c r="F797" s="0" t="n">
        <v>15372.9758787614</v>
      </c>
      <c r="G797" s="0" t="n">
        <v>17765.2714701257</v>
      </c>
      <c r="H797" s="0" t="n">
        <v>15176.7194255045</v>
      </c>
      <c r="I797" s="0" t="n">
        <v>14748.678381778</v>
      </c>
      <c r="J797" s="0" t="n">
        <v>15457.3249191872</v>
      </c>
      <c r="K797" s="0" t="n">
        <v>18413.5949326883</v>
      </c>
      <c r="L797" s="0" t="n">
        <v>9523.81372048266</v>
      </c>
      <c r="M797" s="0" t="n">
        <v>6991.28998896336</v>
      </c>
      <c r="N797" s="0" t="n">
        <v>7740.53259332762</v>
      </c>
      <c r="O797" s="0" t="n">
        <v>11703.9904921409</v>
      </c>
    </row>
    <row r="798" customFormat="false" ht="15" hidden="false" customHeight="false" outlineLevel="0" collapsed="false">
      <c r="A798" s="0" t="n">
        <v>797</v>
      </c>
      <c r="B798" s="0" t="n">
        <v>12659.7281467148</v>
      </c>
      <c r="C798" s="0" t="n">
        <v>10155.7195774499</v>
      </c>
      <c r="D798" s="0" t="n">
        <v>10359.6038816185</v>
      </c>
      <c r="E798" s="0" t="n">
        <v>11638.3659608407</v>
      </c>
      <c r="F798" s="0" t="n">
        <v>15199.0577544518</v>
      </c>
      <c r="G798" s="0" t="n">
        <v>18324.7924302147</v>
      </c>
      <c r="H798" s="0" t="n">
        <v>16193.9348322966</v>
      </c>
      <c r="I798" s="0" t="n">
        <v>15821.9053856689</v>
      </c>
      <c r="J798" s="0" t="n">
        <v>16131.3708838376</v>
      </c>
      <c r="K798" s="0" t="n">
        <v>18428.3702568011</v>
      </c>
      <c r="L798" s="0" t="n">
        <v>10402.010262266</v>
      </c>
      <c r="M798" s="0" t="n">
        <v>8368.43932145826</v>
      </c>
      <c r="N798" s="0" t="n">
        <v>8949.35289490012</v>
      </c>
      <c r="O798" s="0" t="n">
        <v>12104.328459417</v>
      </c>
    </row>
    <row r="799" customFormat="false" ht="15" hidden="false" customHeight="false" outlineLevel="0" collapsed="false">
      <c r="A799" s="0" t="n">
        <v>798</v>
      </c>
      <c r="B799" s="0" t="n">
        <v>12623.3082192652</v>
      </c>
      <c r="C799" s="0" t="n">
        <v>10320.4966536842</v>
      </c>
      <c r="D799" s="0" t="n">
        <v>10549.6896427733</v>
      </c>
      <c r="E799" s="0" t="n">
        <v>11741.630520803</v>
      </c>
      <c r="F799" s="0" t="n">
        <v>15107.5802702944</v>
      </c>
      <c r="G799" s="0" t="n">
        <v>18683.2913366867</v>
      </c>
      <c r="H799" s="0" t="n">
        <v>16769.3835734018</v>
      </c>
      <c r="I799" s="0" t="n">
        <v>16441.8243401279</v>
      </c>
      <c r="J799" s="0" t="n">
        <v>16532.1143322224</v>
      </c>
      <c r="K799" s="0" t="n">
        <v>18522.9649865949</v>
      </c>
      <c r="L799" s="0" t="n">
        <v>10878.8375347642</v>
      </c>
      <c r="M799" s="0" t="n">
        <v>9013.58644092057</v>
      </c>
      <c r="N799" s="0" t="n">
        <v>9494.74680502418</v>
      </c>
      <c r="O799" s="0" t="n">
        <v>12335.1217842171</v>
      </c>
    </row>
    <row r="800" customFormat="false" ht="15" hidden="false" customHeight="false" outlineLevel="0" collapsed="false">
      <c r="A800" s="0" t="n">
        <v>799</v>
      </c>
      <c r="B800" s="0" t="n">
        <v>12486.1944513476</v>
      </c>
      <c r="C800" s="0" t="n">
        <v>10471.5377295266</v>
      </c>
      <c r="D800" s="0" t="n">
        <v>10709.1753776634</v>
      </c>
      <c r="E800" s="0" t="n">
        <v>11792.7682500936</v>
      </c>
      <c r="F800" s="0" t="n">
        <v>14965.8213555276</v>
      </c>
      <c r="G800" s="0" t="n">
        <v>19030.4423462189</v>
      </c>
      <c r="H800" s="0" t="n">
        <v>17521.9496919886</v>
      </c>
      <c r="I800" s="0" t="n">
        <v>17084.9064546603</v>
      </c>
      <c r="J800" s="0" t="n">
        <v>16867.2912409787</v>
      </c>
      <c r="K800" s="0" t="n">
        <v>18520.4678238746</v>
      </c>
      <c r="L800" s="0" t="n">
        <v>11332.7824823124</v>
      </c>
      <c r="M800" s="0" t="n">
        <v>9760.2968583759</v>
      </c>
      <c r="N800" s="0" t="n">
        <v>10025.3090412554</v>
      </c>
      <c r="O800" s="0" t="n">
        <v>12485.5497166117</v>
      </c>
    </row>
    <row r="801" customFormat="false" ht="15" hidden="false" customHeight="false" outlineLevel="0" collapsed="false">
      <c r="A801" s="0" t="n">
        <v>800</v>
      </c>
      <c r="B801" s="0" t="n">
        <v>10949.9836617452</v>
      </c>
      <c r="C801" s="0" t="n">
        <v>10862.8086659302</v>
      </c>
      <c r="D801" s="0" t="n">
        <v>10564.7017025333</v>
      </c>
      <c r="E801" s="0" t="n">
        <v>10545.5167143402</v>
      </c>
      <c r="F801" s="0" t="n">
        <v>11376.0632587462</v>
      </c>
      <c r="G801" s="0" t="n">
        <v>12559.692698698</v>
      </c>
      <c r="H801" s="0" t="n">
        <v>12837.9610407081</v>
      </c>
      <c r="I801" s="0" t="n">
        <v>12754.5605751199</v>
      </c>
      <c r="J801" s="0" t="n">
        <v>11907.1399282031</v>
      </c>
      <c r="K801" s="0" t="n">
        <v>11834.3986307775</v>
      </c>
      <c r="L801" s="0" t="n">
        <v>10210.9718517938</v>
      </c>
      <c r="M801" s="0" t="n">
        <v>9829.55607142843</v>
      </c>
      <c r="N801" s="0" t="n">
        <v>9905.69106519019</v>
      </c>
      <c r="O801" s="0" t="n">
        <v>10423.1133476866</v>
      </c>
    </row>
    <row r="802" customFormat="false" ht="15" hidden="false" customHeight="false" outlineLevel="0" collapsed="false">
      <c r="A802" s="0" t="n">
        <v>801</v>
      </c>
      <c r="B802" s="0" t="n">
        <v>12342.7918869313</v>
      </c>
      <c r="C802" s="0" t="n">
        <v>10866.5726094671</v>
      </c>
      <c r="D802" s="0" t="n">
        <v>11093.5802990237</v>
      </c>
      <c r="E802" s="0" t="n">
        <v>11963.9598255845</v>
      </c>
      <c r="F802" s="0" t="n">
        <v>14315.8394867253</v>
      </c>
      <c r="G802" s="0" t="n">
        <v>20860.9801502132</v>
      </c>
      <c r="H802" s="0" t="n">
        <v>19595.510763186</v>
      </c>
      <c r="I802" s="0" t="n">
        <v>18514.4502108333</v>
      </c>
      <c r="J802" s="0" t="n">
        <v>17335.246572787</v>
      </c>
      <c r="K802" s="0" t="n">
        <v>18111.3626253128</v>
      </c>
      <c r="L802" s="0" t="n">
        <v>12531.0253368366</v>
      </c>
      <c r="M802" s="0" t="n">
        <v>11400.9920205572</v>
      </c>
      <c r="N802" s="0" t="n">
        <v>11308.9141477729</v>
      </c>
      <c r="O802" s="0" t="n">
        <v>12814.1224103497</v>
      </c>
    </row>
    <row r="803" customFormat="false" ht="15" hidden="false" customHeight="false" outlineLevel="0" collapsed="false">
      <c r="A803" s="0" t="n">
        <v>802</v>
      </c>
      <c r="B803" s="0" t="n">
        <v>11771.1573903147</v>
      </c>
      <c r="C803" s="0" t="n">
        <v>10814.2193995088</v>
      </c>
      <c r="D803" s="0" t="n">
        <v>11301.9967858342</v>
      </c>
      <c r="E803" s="0" t="n">
        <v>12222.1510400044</v>
      </c>
      <c r="F803" s="0" t="n">
        <v>13855.7637519465</v>
      </c>
      <c r="G803" s="0" t="n">
        <v>22097.885967069</v>
      </c>
      <c r="H803" s="0" t="n">
        <v>20111.4482421675</v>
      </c>
      <c r="I803" s="0" t="n">
        <v>19042.1628473852</v>
      </c>
      <c r="J803" s="0" t="n">
        <v>17908.7906888574</v>
      </c>
      <c r="K803" s="0" t="n">
        <v>18108.6014667011</v>
      </c>
      <c r="L803" s="0" t="n">
        <v>12710.3419240226</v>
      </c>
      <c r="M803" s="0" t="n">
        <v>12119.0112070574</v>
      </c>
      <c r="N803" s="0" t="n">
        <v>12446.8868228033</v>
      </c>
      <c r="O803" s="0" t="n">
        <v>13610.673647664</v>
      </c>
    </row>
    <row r="804" customFormat="false" ht="15" hidden="false" customHeight="false" outlineLevel="0" collapsed="false">
      <c r="A804" s="0" t="n">
        <v>803</v>
      </c>
      <c r="B804" s="0" t="n">
        <v>11009.1381102854</v>
      </c>
      <c r="C804" s="0" t="n">
        <v>11137.258146582</v>
      </c>
      <c r="D804" s="0" t="n">
        <v>11597.5975633556</v>
      </c>
      <c r="E804" s="0" t="n">
        <v>12022.4825392647</v>
      </c>
      <c r="F804" s="0" t="n">
        <v>12514.3042022441</v>
      </c>
      <c r="G804" s="0" t="n">
        <v>22712.0975186427</v>
      </c>
      <c r="H804" s="0" t="n">
        <v>22578.6308704189</v>
      </c>
      <c r="I804" s="0" t="n">
        <v>20118.320530464</v>
      </c>
      <c r="J804" s="0" t="n">
        <v>18360.8721434381</v>
      </c>
      <c r="K804" s="0" t="n">
        <v>17457.5592418243</v>
      </c>
      <c r="L804" s="0" t="n">
        <v>13272.6002893643</v>
      </c>
      <c r="M804" s="0" t="n">
        <v>13278.0313385301</v>
      </c>
      <c r="N804" s="0" t="n">
        <v>13428.2824412384</v>
      </c>
      <c r="O804" s="0" t="n">
        <v>14098.2847286701</v>
      </c>
    </row>
    <row r="805" customFormat="false" ht="15" hidden="false" customHeight="false" outlineLevel="0" collapsed="false">
      <c r="A805" s="0" t="n">
        <v>804</v>
      </c>
      <c r="B805" s="0" t="n">
        <v>12914.7325007185</v>
      </c>
      <c r="C805" s="0" t="n">
        <v>13430.4204464255</v>
      </c>
      <c r="D805" s="0" t="n">
        <v>13940.3300037939</v>
      </c>
      <c r="E805" s="0" t="n">
        <v>14787.7226748911</v>
      </c>
      <c r="F805" s="0" t="n">
        <v>16285.9282779686</v>
      </c>
      <c r="G805" s="0" t="n">
        <v>25972.3539818791</v>
      </c>
      <c r="H805" s="0" t="n">
        <v>25135.7366301032</v>
      </c>
      <c r="I805" s="0" t="n">
        <v>21912.2165556069</v>
      </c>
      <c r="J805" s="0" t="n">
        <v>20038.5676765923</v>
      </c>
      <c r="K805" s="0" t="n">
        <v>19991.2208929153</v>
      </c>
      <c r="L805" s="0" t="n">
        <v>15312.2632813151</v>
      </c>
      <c r="M805" s="0" t="n">
        <v>15053.8380368786</v>
      </c>
      <c r="N805" s="0" t="n">
        <v>15104.5824937259</v>
      </c>
      <c r="O805" s="0" t="n">
        <v>16137.798684441</v>
      </c>
    </row>
    <row r="806" customFormat="false" ht="15" hidden="false" customHeight="false" outlineLevel="0" collapsed="false">
      <c r="A806" s="0" t="n">
        <v>805</v>
      </c>
      <c r="B806" s="0" t="n">
        <v>14260.911743173</v>
      </c>
      <c r="C806" s="0" t="n">
        <v>7815.71803228965</v>
      </c>
      <c r="D806" s="0" t="n">
        <v>7676.63121776552</v>
      </c>
      <c r="E806" s="0" t="n">
        <v>8347.07923902952</v>
      </c>
      <c r="F806" s="0" t="n">
        <v>16264.9493483019</v>
      </c>
      <c r="G806" s="0" t="n">
        <v>17917.6445997359</v>
      </c>
      <c r="H806" s="0" t="n">
        <v>11809.4390765342</v>
      </c>
      <c r="I806" s="0" t="n">
        <v>11503.874133853</v>
      </c>
      <c r="J806" s="0" t="n">
        <v>11887.0887129736</v>
      </c>
      <c r="K806" s="0" t="n">
        <v>19197.0049127403</v>
      </c>
      <c r="L806" s="0" t="n">
        <v>5088.72689430051</v>
      </c>
      <c r="M806" s="0" t="n">
        <v>-18.3061255816371</v>
      </c>
      <c r="N806" s="0" t="n">
        <v>74.8713430176846</v>
      </c>
      <c r="O806" s="0" t="n">
        <v>6259.73559177861</v>
      </c>
    </row>
    <row r="807" customFormat="false" ht="15" hidden="false" customHeight="false" outlineLevel="0" collapsed="false">
      <c r="A807" s="0" t="n">
        <v>806</v>
      </c>
      <c r="B807" s="0" t="n">
        <v>13811.7530905893</v>
      </c>
      <c r="C807" s="0" t="n">
        <v>8911.7958453745</v>
      </c>
      <c r="D807" s="0" t="n">
        <v>8707.5030451511</v>
      </c>
      <c r="E807" s="0" t="n">
        <v>10596.6437097391</v>
      </c>
      <c r="F807" s="0" t="n">
        <v>17116.7261971101</v>
      </c>
      <c r="G807" s="0" t="n">
        <v>18066.1253288052</v>
      </c>
      <c r="H807" s="0" t="n">
        <v>13450.9509519618</v>
      </c>
      <c r="I807" s="0" t="n">
        <v>12816.7037976284</v>
      </c>
      <c r="J807" s="0" t="n">
        <v>14236.5908629793</v>
      </c>
      <c r="K807" s="0" t="n">
        <v>19923.2314560514</v>
      </c>
      <c r="L807" s="0" t="n">
        <v>7448.39502664834</v>
      </c>
      <c r="M807" s="0" t="n">
        <v>2943.99654178883</v>
      </c>
      <c r="N807" s="0" t="n">
        <v>3762.64436720114</v>
      </c>
      <c r="O807" s="0" t="n">
        <v>10529.6849257039</v>
      </c>
    </row>
    <row r="808" customFormat="false" ht="15" hidden="false" customHeight="false" outlineLevel="0" collapsed="false">
      <c r="A808" s="0" t="n">
        <v>807</v>
      </c>
      <c r="B808" s="0" t="n">
        <v>13670.747540082</v>
      </c>
      <c r="C808" s="0" t="n">
        <v>9991.03908543547</v>
      </c>
      <c r="D808" s="0" t="n">
        <v>10070.3726849562</v>
      </c>
      <c r="E808" s="0" t="n">
        <v>12016.9256552354</v>
      </c>
      <c r="F808" s="0" t="n">
        <v>17219.0934110325</v>
      </c>
      <c r="G808" s="0" t="n">
        <v>18190.0607326099</v>
      </c>
      <c r="H808" s="0" t="n">
        <v>14752.7263821114</v>
      </c>
      <c r="I808" s="0" t="n">
        <v>14371.3794500696</v>
      </c>
      <c r="J808" s="0" t="n">
        <v>15914.2257482169</v>
      </c>
      <c r="K808" s="0" t="n">
        <v>20181.7126487446</v>
      </c>
      <c r="L808" s="0" t="n">
        <v>8988.7273713446</v>
      </c>
      <c r="M808" s="0" t="n">
        <v>5717.92683104183</v>
      </c>
      <c r="N808" s="0" t="n">
        <v>6853.74971935927</v>
      </c>
      <c r="O808" s="0" t="n">
        <v>12402.8643925147</v>
      </c>
    </row>
    <row r="809" customFormat="false" ht="15" hidden="false" customHeight="false" outlineLevel="0" collapsed="false">
      <c r="A809" s="0" t="n">
        <v>808</v>
      </c>
      <c r="B809" s="0" t="n">
        <v>13645.9760223355</v>
      </c>
      <c r="C809" s="0" t="n">
        <v>10711.4919915914</v>
      </c>
      <c r="D809" s="0" t="n">
        <v>11025.5214818922</v>
      </c>
      <c r="E809" s="0" t="n">
        <v>12763.1679304715</v>
      </c>
      <c r="F809" s="0" t="n">
        <v>17137.6379299983</v>
      </c>
      <c r="G809" s="0" t="n">
        <v>18520.6289574781</v>
      </c>
      <c r="H809" s="0" t="n">
        <v>16003.9541932479</v>
      </c>
      <c r="I809" s="0" t="n">
        <v>15767.9576263954</v>
      </c>
      <c r="J809" s="0" t="n">
        <v>16853.8734998552</v>
      </c>
      <c r="K809" s="0" t="n">
        <v>20197.3132181864</v>
      </c>
      <c r="L809" s="0" t="n">
        <v>10103.8781449074</v>
      </c>
      <c r="M809" s="0" t="n">
        <v>7671.25366899882</v>
      </c>
      <c r="N809" s="0" t="n">
        <v>8744.04598668192</v>
      </c>
      <c r="O809" s="0" t="n">
        <v>13164.2371613152</v>
      </c>
    </row>
    <row r="810" customFormat="false" ht="15" hidden="false" customHeight="false" outlineLevel="0" collapsed="false">
      <c r="A810" s="0" t="n">
        <v>809</v>
      </c>
      <c r="B810" s="0" t="n">
        <v>13659.8625979848</v>
      </c>
      <c r="C810" s="0" t="n">
        <v>11247.8022287692</v>
      </c>
      <c r="D810" s="0" t="n">
        <v>11638.0108158712</v>
      </c>
      <c r="E810" s="0" t="n">
        <v>13148.970590931</v>
      </c>
      <c r="F810" s="0" t="n">
        <v>17033.3982457617</v>
      </c>
      <c r="G810" s="0" t="n">
        <v>18979.2485178547</v>
      </c>
      <c r="H810" s="0" t="n">
        <v>17001.7545089072</v>
      </c>
      <c r="I810" s="0" t="n">
        <v>16912.4914799647</v>
      </c>
      <c r="J810" s="0" t="n">
        <v>17580.972618149</v>
      </c>
      <c r="K810" s="0" t="n">
        <v>20288.1842349701</v>
      </c>
      <c r="L810" s="0" t="n">
        <v>11000.5112287981</v>
      </c>
      <c r="M810" s="0" t="n">
        <v>9118.39805590858</v>
      </c>
      <c r="N810" s="0" t="n">
        <v>10029.0420243068</v>
      </c>
      <c r="O810" s="0" t="n">
        <v>13613.3805414302</v>
      </c>
    </row>
    <row r="811" customFormat="false" ht="15" hidden="false" customHeight="false" outlineLevel="0" collapsed="false">
      <c r="A811" s="0" t="n">
        <v>810</v>
      </c>
      <c r="B811" s="0" t="n">
        <v>13680.474885202</v>
      </c>
      <c r="C811" s="0" t="n">
        <v>11441.220816586</v>
      </c>
      <c r="D811" s="0" t="n">
        <v>11859.9668188308</v>
      </c>
      <c r="E811" s="0" t="n">
        <v>13286.2086636914</v>
      </c>
      <c r="F811" s="0" t="n">
        <v>16984.9075730455</v>
      </c>
      <c r="G811" s="0" t="n">
        <v>19372.6143976568</v>
      </c>
      <c r="H811" s="0" t="n">
        <v>17645.4340475095</v>
      </c>
      <c r="I811" s="0" t="n">
        <v>17635.1542401993</v>
      </c>
      <c r="J811" s="0" t="n">
        <v>18051.4589837402</v>
      </c>
      <c r="K811" s="0" t="n">
        <v>20457.5813210128</v>
      </c>
      <c r="L811" s="0" t="n">
        <v>11534.440805388</v>
      </c>
      <c r="M811" s="0" t="n">
        <v>9817.02982134768</v>
      </c>
      <c r="N811" s="0" t="n">
        <v>10616.6678913876</v>
      </c>
      <c r="O811" s="0" t="n">
        <v>13879.505019978</v>
      </c>
    </row>
    <row r="812" customFormat="false" ht="15" hidden="false" customHeight="false" outlineLevel="0" collapsed="false">
      <c r="A812" s="0" t="n">
        <v>811</v>
      </c>
      <c r="B812" s="0" t="n">
        <v>13592.8909502009</v>
      </c>
      <c r="C812" s="0" t="n">
        <v>11663.2322348395</v>
      </c>
      <c r="D812" s="0" t="n">
        <v>12078.1697121792</v>
      </c>
      <c r="E812" s="0" t="n">
        <v>13411.116215984</v>
      </c>
      <c r="F812" s="0" t="n">
        <v>16922.5367157652</v>
      </c>
      <c r="G812" s="0" t="n">
        <v>19776.4394403354</v>
      </c>
      <c r="H812" s="0" t="n">
        <v>18454.687448471</v>
      </c>
      <c r="I812" s="0" t="n">
        <v>18328.3221565669</v>
      </c>
      <c r="J812" s="0" t="n">
        <v>18462.795095366</v>
      </c>
      <c r="K812" s="0" t="n">
        <v>20553.9119229441</v>
      </c>
      <c r="L812" s="0" t="n">
        <v>12080.7309175766</v>
      </c>
      <c r="M812" s="0" t="n">
        <v>10620.9077430041</v>
      </c>
      <c r="N812" s="0" t="n">
        <v>11197.1850550659</v>
      </c>
      <c r="O812" s="0" t="n">
        <v>14099.4573505592</v>
      </c>
    </row>
    <row r="813" customFormat="false" ht="15" hidden="false" customHeight="false" outlineLevel="0" collapsed="false">
      <c r="A813" s="0" t="n">
        <v>812</v>
      </c>
      <c r="B813" s="0" t="n">
        <v>10717.3704174441</v>
      </c>
      <c r="C813" s="0" t="n">
        <v>9895.99513502936</v>
      </c>
      <c r="D813" s="0" t="n">
        <v>10033.9505640067</v>
      </c>
      <c r="E813" s="0" t="n">
        <v>9954.55774220144</v>
      </c>
      <c r="F813" s="0" t="n">
        <v>10600.6258481833</v>
      </c>
      <c r="G813" s="0" t="n">
        <v>13470.0449647851</v>
      </c>
      <c r="H813" s="0" t="n">
        <v>13494.9216834988</v>
      </c>
      <c r="I813" s="0" t="n">
        <v>13213.9325951913</v>
      </c>
      <c r="J813" s="0" t="n">
        <v>12138.4752210842</v>
      </c>
      <c r="K813" s="0" t="n">
        <v>11776.9273409445</v>
      </c>
      <c r="L813" s="0" t="n">
        <v>9801.090700023</v>
      </c>
      <c r="M813" s="0" t="n">
        <v>9699.95530292474</v>
      </c>
      <c r="N813" s="0" t="n">
        <v>9500.28375481538</v>
      </c>
      <c r="O813" s="0" t="n">
        <v>9666.96931854283</v>
      </c>
    </row>
    <row r="814" customFormat="false" ht="15" hidden="false" customHeight="false" outlineLevel="0" collapsed="false">
      <c r="A814" s="0" t="n">
        <v>813</v>
      </c>
      <c r="B814" s="0" t="n">
        <v>13474.46456189</v>
      </c>
      <c r="C814" s="0" t="n">
        <v>12149.3360487344</v>
      </c>
      <c r="D814" s="0" t="n">
        <v>12572.1348797719</v>
      </c>
      <c r="E814" s="0" t="n">
        <v>13683.0692874542</v>
      </c>
      <c r="F814" s="0" t="n">
        <v>16321.4495034006</v>
      </c>
      <c r="G814" s="0" t="n">
        <v>21724.0379313227</v>
      </c>
      <c r="H814" s="0" t="n">
        <v>20720.8170213044</v>
      </c>
      <c r="I814" s="0" t="n">
        <v>19929.7682573697</v>
      </c>
      <c r="J814" s="0" t="n">
        <v>19140.2510142519</v>
      </c>
      <c r="K814" s="0" t="n">
        <v>20358.9125125491</v>
      </c>
      <c r="L814" s="0" t="n">
        <v>13387.7113291411</v>
      </c>
      <c r="M814" s="0" t="n">
        <v>12420.9242431697</v>
      </c>
      <c r="N814" s="0" t="n">
        <v>12618.3965322597</v>
      </c>
      <c r="O814" s="0" t="n">
        <v>14520.362708051</v>
      </c>
    </row>
    <row r="815" customFormat="false" ht="15" hidden="false" customHeight="false" outlineLevel="0" collapsed="false">
      <c r="A815" s="0" t="n">
        <v>814</v>
      </c>
      <c r="B815" s="0" t="n">
        <v>12919.7106551548</v>
      </c>
      <c r="C815" s="0" t="n">
        <v>12291.6619886852</v>
      </c>
      <c r="D815" s="0" t="n">
        <v>13036.0366273192</v>
      </c>
      <c r="E815" s="0" t="n">
        <v>14099.8057230372</v>
      </c>
      <c r="F815" s="0" t="n">
        <v>15869.8571063515</v>
      </c>
      <c r="G815" s="0" t="n">
        <v>22902.5271938789</v>
      </c>
      <c r="H815" s="0" t="n">
        <v>21541.3778258453</v>
      </c>
      <c r="I815" s="0" t="n">
        <v>20836.6079572327</v>
      </c>
      <c r="J815" s="0" t="n">
        <v>20072.3960847976</v>
      </c>
      <c r="K815" s="0" t="n">
        <v>20502.4731470989</v>
      </c>
      <c r="L815" s="0" t="n">
        <v>13851.3213461248</v>
      </c>
      <c r="M815" s="0" t="n">
        <v>13656.0867631053</v>
      </c>
      <c r="N815" s="0" t="n">
        <v>14211.6564676019</v>
      </c>
      <c r="O815" s="0" t="n">
        <v>15605.1310661769</v>
      </c>
    </row>
    <row r="816" customFormat="false" ht="15" hidden="false" customHeight="false" outlineLevel="0" collapsed="false">
      <c r="A816" s="0" t="n">
        <v>815</v>
      </c>
      <c r="B816" s="0" t="n">
        <v>12309.1612569401</v>
      </c>
      <c r="C816" s="0" t="n">
        <v>12719.6369794647</v>
      </c>
      <c r="D816" s="0" t="n">
        <v>13349.2681196815</v>
      </c>
      <c r="E816" s="0" t="n">
        <v>13849.2442498434</v>
      </c>
      <c r="F816" s="0" t="n">
        <v>14455.9932602981</v>
      </c>
      <c r="G816" s="0" t="n">
        <v>23326.8082132695</v>
      </c>
      <c r="H816" s="0" t="n">
        <v>23801.3141597743</v>
      </c>
      <c r="I816" s="0" t="n">
        <v>22101.3855620851</v>
      </c>
      <c r="J816" s="0" t="n">
        <v>20706.505756791</v>
      </c>
      <c r="K816" s="0" t="n">
        <v>19886.1416017815</v>
      </c>
      <c r="L816" s="0" t="n">
        <v>14567.3889089145</v>
      </c>
      <c r="M816" s="0" t="n">
        <v>14973.5152496904</v>
      </c>
      <c r="N816" s="0" t="n">
        <v>15263.4079301759</v>
      </c>
      <c r="O816" s="0" t="n">
        <v>16227.3312899753</v>
      </c>
    </row>
    <row r="817" customFormat="false" ht="15" hidden="false" customHeight="false" outlineLevel="0" collapsed="false">
      <c r="A817" s="0" t="n">
        <v>816</v>
      </c>
      <c r="B817" s="0" t="n">
        <v>12175.1050748732</v>
      </c>
      <c r="C817" s="0" t="n">
        <v>12832.7175242081</v>
      </c>
      <c r="D817" s="0" t="n">
        <v>13764.5736639157</v>
      </c>
      <c r="E817" s="0" t="n">
        <v>14304.023380751</v>
      </c>
      <c r="F817" s="0" t="n">
        <v>14134.7822122866</v>
      </c>
      <c r="G817" s="0" t="n">
        <v>24399.9590049395</v>
      </c>
      <c r="H817" s="0" t="n">
        <v>24675.1717828018</v>
      </c>
      <c r="I817" s="0" t="n">
        <v>22236.4820082534</v>
      </c>
      <c r="J817" s="0" t="n">
        <v>20633.4591107727</v>
      </c>
      <c r="K817" s="0" t="n">
        <v>19511.8202446482</v>
      </c>
      <c r="L817" s="0" t="n">
        <v>14819.8635724008</v>
      </c>
      <c r="M817" s="0" t="n">
        <v>15214.1755340606</v>
      </c>
      <c r="N817" s="0" t="n">
        <v>15647.689047227</v>
      </c>
      <c r="O817" s="0" t="n">
        <v>16524.6203705593</v>
      </c>
    </row>
    <row r="818" customFormat="false" ht="15" hidden="false" customHeight="false" outlineLevel="0" collapsed="false">
      <c r="A818" s="0" t="n">
        <v>817</v>
      </c>
      <c r="B818" s="0" t="n">
        <v>14780.7999941725</v>
      </c>
      <c r="C818" s="0" t="n">
        <v>8309.65434693803</v>
      </c>
      <c r="D818" s="0" t="n">
        <v>8191.03378267911</v>
      </c>
      <c r="E818" s="0" t="n">
        <v>8915.80573969868</v>
      </c>
      <c r="F818" s="0" t="n">
        <v>17297.5130881031</v>
      </c>
      <c r="G818" s="0" t="n">
        <v>18408.7081248598</v>
      </c>
      <c r="H818" s="0" t="n">
        <v>12255.4946908274</v>
      </c>
      <c r="I818" s="0" t="n">
        <v>11969.453933372</v>
      </c>
      <c r="J818" s="0" t="n">
        <v>12443.8180950825</v>
      </c>
      <c r="K818" s="0" t="n">
        <v>20177.3783839527</v>
      </c>
      <c r="L818" s="0" t="n">
        <v>5089.73317915471</v>
      </c>
      <c r="M818" s="0" t="n">
        <v>-15.9297710333355</v>
      </c>
      <c r="N818" s="0" t="n">
        <v>20.4528643228999</v>
      </c>
      <c r="O818" s="0" t="n">
        <v>6712.16103665924</v>
      </c>
    </row>
    <row r="819" customFormat="false" ht="15" hidden="false" customHeight="false" outlineLevel="0" collapsed="false">
      <c r="A819" s="0" t="n">
        <v>818</v>
      </c>
      <c r="B819" s="0" t="n">
        <v>14408.0196692676</v>
      </c>
      <c r="C819" s="0" t="n">
        <v>9543.71610733453</v>
      </c>
      <c r="D819" s="0" t="n">
        <v>9405.35919776734</v>
      </c>
      <c r="E819" s="0" t="n">
        <v>11472.9815659721</v>
      </c>
      <c r="F819" s="0" t="n">
        <v>18350.5832911012</v>
      </c>
      <c r="G819" s="0" t="n">
        <v>18419.4287904784</v>
      </c>
      <c r="H819" s="0" t="n">
        <v>13862.4881558569</v>
      </c>
      <c r="I819" s="0" t="n">
        <v>13379.43920847</v>
      </c>
      <c r="J819" s="0" t="n">
        <v>15068.066338033</v>
      </c>
      <c r="K819" s="0" t="n">
        <v>21116.0323591212</v>
      </c>
      <c r="L819" s="0" t="n">
        <v>7592.0838456651</v>
      </c>
      <c r="M819" s="0" t="n">
        <v>3229.31922566826</v>
      </c>
      <c r="N819" s="0" t="n">
        <v>4201.5063961554</v>
      </c>
      <c r="O819" s="0" t="n">
        <v>11402.4400218494</v>
      </c>
    </row>
    <row r="820" customFormat="false" ht="15" hidden="false" customHeight="false" outlineLevel="0" collapsed="false">
      <c r="A820" s="0" t="n">
        <v>819</v>
      </c>
      <c r="B820" s="0" t="n">
        <v>14434.0196847688</v>
      </c>
      <c r="C820" s="0" t="n">
        <v>10798.7530247336</v>
      </c>
      <c r="D820" s="0" t="n">
        <v>10970.9901838804</v>
      </c>
      <c r="E820" s="0" t="n">
        <v>13109.1967637464</v>
      </c>
      <c r="F820" s="0" t="n">
        <v>18545.6206115094</v>
      </c>
      <c r="G820" s="0" t="n">
        <v>18634.0917956042</v>
      </c>
      <c r="H820" s="0" t="n">
        <v>15258.8411171293</v>
      </c>
      <c r="I820" s="0" t="n">
        <v>15121.2247958673</v>
      </c>
      <c r="J820" s="0" t="n">
        <v>16910.4318846863</v>
      </c>
      <c r="K820" s="0" t="n">
        <v>21437.4101326128</v>
      </c>
      <c r="L820" s="0" t="n">
        <v>9385.61626288977</v>
      </c>
      <c r="M820" s="0" t="n">
        <v>6246.90367150827</v>
      </c>
      <c r="N820" s="0" t="n">
        <v>7612.60908391003</v>
      </c>
      <c r="O820" s="0" t="n">
        <v>13501.2859286943</v>
      </c>
    </row>
    <row r="821" customFormat="false" ht="15" hidden="false" customHeight="false" outlineLevel="0" collapsed="false">
      <c r="A821" s="0" t="n">
        <v>820</v>
      </c>
      <c r="B821" s="0" t="n">
        <v>14456.847256066</v>
      </c>
      <c r="C821" s="0" t="n">
        <v>11604.8899121832</v>
      </c>
      <c r="D821" s="0" t="n">
        <v>12042.2810459074</v>
      </c>
      <c r="E821" s="0" t="n">
        <v>13931.7210430241</v>
      </c>
      <c r="F821" s="0" t="n">
        <v>18506.7290785379</v>
      </c>
      <c r="G821" s="0" t="n">
        <v>19019.0185539976</v>
      </c>
      <c r="H821" s="0" t="n">
        <v>16555.8737349868</v>
      </c>
      <c r="I821" s="0" t="n">
        <v>16481.6511275637</v>
      </c>
      <c r="J821" s="0" t="n">
        <v>17862.5811246359</v>
      </c>
      <c r="K821" s="0" t="n">
        <v>21495.4638476523</v>
      </c>
      <c r="L821" s="0" t="n">
        <v>10562.5292591463</v>
      </c>
      <c r="M821" s="0" t="n">
        <v>8237.13466056099</v>
      </c>
      <c r="N821" s="0" t="n">
        <v>9560.1761944065</v>
      </c>
      <c r="O821" s="0" t="n">
        <v>14291.5728719146</v>
      </c>
    </row>
    <row r="822" customFormat="false" ht="15" hidden="false" customHeight="false" outlineLevel="0" collapsed="false">
      <c r="A822" s="0" t="n">
        <v>821</v>
      </c>
      <c r="B822" s="0" t="n">
        <v>14513.1762371287</v>
      </c>
      <c r="C822" s="0" t="n">
        <v>12161.0928699974</v>
      </c>
      <c r="D822" s="0" t="n">
        <v>12719.8794239388</v>
      </c>
      <c r="E822" s="0" t="n">
        <v>14397.7354741748</v>
      </c>
      <c r="F822" s="0" t="n">
        <v>18495.2895961198</v>
      </c>
      <c r="G822" s="0" t="n">
        <v>19437.7629955355</v>
      </c>
      <c r="H822" s="0" t="n">
        <v>17556.6383920301</v>
      </c>
      <c r="I822" s="0" t="n">
        <v>17715.4401029264</v>
      </c>
      <c r="J822" s="0" t="n">
        <v>18640.914665584</v>
      </c>
      <c r="K822" s="0" t="n">
        <v>21689.6217273027</v>
      </c>
      <c r="L822" s="0" t="n">
        <v>11474.7458384939</v>
      </c>
      <c r="M822" s="0" t="n">
        <v>9735.29493388806</v>
      </c>
      <c r="N822" s="0" t="n">
        <v>10912.9861174939</v>
      </c>
      <c r="O822" s="0" t="n">
        <v>14821.2993296215</v>
      </c>
    </row>
    <row r="823" customFormat="false" ht="15" hidden="false" customHeight="false" outlineLevel="0" collapsed="false">
      <c r="A823" s="0" t="n">
        <v>822</v>
      </c>
      <c r="B823" s="0" t="n">
        <v>14607.0746248924</v>
      </c>
      <c r="C823" s="0" t="n">
        <v>12440.5407782045</v>
      </c>
      <c r="D823" s="0" t="n">
        <v>13039.5425818018</v>
      </c>
      <c r="E823" s="0" t="n">
        <v>14633.981365059</v>
      </c>
      <c r="F823" s="0" t="n">
        <v>18537.2642776583</v>
      </c>
      <c r="G823" s="0" t="n">
        <v>19840.952755686</v>
      </c>
      <c r="H823" s="0" t="n">
        <v>18253.6938091594</v>
      </c>
      <c r="I823" s="0" t="n">
        <v>18467.7623413569</v>
      </c>
      <c r="J823" s="0" t="n">
        <v>19140.2735277008</v>
      </c>
      <c r="K823" s="0" t="n">
        <v>21901.9761262741</v>
      </c>
      <c r="L823" s="0" t="n">
        <v>11970.1710273222</v>
      </c>
      <c r="M823" s="0" t="n">
        <v>10486.2579651834</v>
      </c>
      <c r="N823" s="0" t="n">
        <v>11571.0815649036</v>
      </c>
      <c r="O823" s="0" t="n">
        <v>15140.9708997481</v>
      </c>
    </row>
    <row r="824" customFormat="false" ht="15" hidden="false" customHeight="false" outlineLevel="0" collapsed="false">
      <c r="A824" s="0" t="n">
        <v>823</v>
      </c>
      <c r="B824" s="0" t="n">
        <v>14465.4587996114</v>
      </c>
      <c r="C824" s="0" t="n">
        <v>12647.0648529208</v>
      </c>
      <c r="D824" s="0" t="n">
        <v>13246.9088138281</v>
      </c>
      <c r="E824" s="0" t="n">
        <v>14708.9473634374</v>
      </c>
      <c r="F824" s="0" t="n">
        <v>18453.4961266325</v>
      </c>
      <c r="G824" s="0" t="n">
        <v>20314.1356021856</v>
      </c>
      <c r="H824" s="0" t="n">
        <v>19191.2826675981</v>
      </c>
      <c r="I824" s="0" t="n">
        <v>19313.4795294796</v>
      </c>
      <c r="J824" s="0" t="n">
        <v>19691.5469898633</v>
      </c>
      <c r="K824" s="0" t="n">
        <v>22077.829566073</v>
      </c>
      <c r="L824" s="0" t="n">
        <v>12691.279170653</v>
      </c>
      <c r="M824" s="0" t="n">
        <v>11422.3320360598</v>
      </c>
      <c r="N824" s="0" t="n">
        <v>12197.240021495</v>
      </c>
      <c r="O824" s="0" t="n">
        <v>15379.5820821051</v>
      </c>
    </row>
    <row r="825" customFormat="false" ht="15" hidden="false" customHeight="false" outlineLevel="0" collapsed="false">
      <c r="A825" s="0" t="n">
        <v>824</v>
      </c>
      <c r="B825" s="0" t="n">
        <v>10402.8537876</v>
      </c>
      <c r="C825" s="0" t="n">
        <v>9758.91198022637</v>
      </c>
      <c r="D825" s="0" t="n">
        <v>9660.3951620674</v>
      </c>
      <c r="E825" s="0" t="n">
        <v>9900.81754627956</v>
      </c>
      <c r="F825" s="0" t="n">
        <v>10243.9774562893</v>
      </c>
      <c r="G825" s="0" t="n">
        <v>14031.2003215821</v>
      </c>
      <c r="H825" s="0" t="n">
        <v>14621.4836154347</v>
      </c>
      <c r="I825" s="0" t="n">
        <v>15925.9510080664</v>
      </c>
      <c r="J825" s="0" t="n">
        <v>12949.7300573992</v>
      </c>
      <c r="K825" s="0" t="n">
        <v>11766.3196913947</v>
      </c>
      <c r="L825" s="0" t="n">
        <v>9896.47554107457</v>
      </c>
      <c r="M825" s="0" t="n">
        <v>10113.1923418299</v>
      </c>
      <c r="N825" s="0" t="n">
        <v>9786.8461195552</v>
      </c>
      <c r="O825" s="0" t="n">
        <v>9708.28145685954</v>
      </c>
    </row>
    <row r="826" customFormat="false" ht="15" hidden="false" customHeight="false" outlineLevel="0" collapsed="false">
      <c r="A826" s="0" t="n">
        <v>825</v>
      </c>
      <c r="B826" s="0" t="n">
        <v>14398.2395395108</v>
      </c>
      <c r="C826" s="0" t="n">
        <v>13259.3569080533</v>
      </c>
      <c r="D826" s="0" t="n">
        <v>13916.8491111969</v>
      </c>
      <c r="E826" s="0" t="n">
        <v>15156.8063383325</v>
      </c>
      <c r="F826" s="0" t="n">
        <v>17999.9309586929</v>
      </c>
      <c r="G826" s="0" t="n">
        <v>22266.199757356</v>
      </c>
      <c r="H826" s="0" t="n">
        <v>21626.5724015492</v>
      </c>
      <c r="I826" s="0" t="n">
        <v>21256.8156522932</v>
      </c>
      <c r="J826" s="0" t="n">
        <v>20660.2140568872</v>
      </c>
      <c r="K826" s="0" t="n">
        <v>22146.0217132681</v>
      </c>
      <c r="L826" s="0" t="n">
        <v>14009.5415674141</v>
      </c>
      <c r="M826" s="0" t="n">
        <v>13365.5188649806</v>
      </c>
      <c r="N826" s="0" t="n">
        <v>13828.9643543266</v>
      </c>
      <c r="O826" s="0" t="n">
        <v>15932.4991882986</v>
      </c>
    </row>
    <row r="827" customFormat="false" ht="15" hidden="false" customHeight="false" outlineLevel="0" collapsed="false">
      <c r="A827" s="0" t="n">
        <v>826</v>
      </c>
      <c r="B827" s="0" t="n">
        <v>13809.602316009</v>
      </c>
      <c r="C827" s="0" t="n">
        <v>13465.4350213823</v>
      </c>
      <c r="D827" s="0" t="n">
        <v>14433.0948684673</v>
      </c>
      <c r="E827" s="0" t="n">
        <v>15646.9272049805</v>
      </c>
      <c r="F827" s="0" t="n">
        <v>17491.2317828442</v>
      </c>
      <c r="G827" s="0" t="n">
        <v>23380.8733872464</v>
      </c>
      <c r="H827" s="0" t="n">
        <v>22545.2516527528</v>
      </c>
      <c r="I827" s="0" t="n">
        <v>22142.3528147447</v>
      </c>
      <c r="J827" s="0" t="n">
        <v>21691.8055934987</v>
      </c>
      <c r="K827" s="0" t="n">
        <v>22368.8671185148</v>
      </c>
      <c r="L827" s="0" t="n">
        <v>14722.6394958649</v>
      </c>
      <c r="M827" s="0" t="n">
        <v>14825.8695373082</v>
      </c>
      <c r="N827" s="0" t="n">
        <v>15572.3100915286</v>
      </c>
      <c r="O827" s="0" t="n">
        <v>17222.9446750313</v>
      </c>
    </row>
    <row r="828" customFormat="false" ht="15" hidden="false" customHeight="false" outlineLevel="0" collapsed="false">
      <c r="A828" s="0" t="n">
        <v>827</v>
      </c>
      <c r="B828" s="0" t="n">
        <v>13502.7285778686</v>
      </c>
      <c r="C828" s="0" t="n">
        <v>14098.7459769589</v>
      </c>
      <c r="D828" s="0" t="n">
        <v>14838.8444379998</v>
      </c>
      <c r="E828" s="0" t="n">
        <v>15373.1182381343</v>
      </c>
      <c r="F828" s="0" t="n">
        <v>15996.1824861891</v>
      </c>
      <c r="G828" s="0" t="n">
        <v>24003.8798241672</v>
      </c>
      <c r="H828" s="0" t="n">
        <v>24752.4892583208</v>
      </c>
      <c r="I828" s="0" t="n">
        <v>23544.7491105355</v>
      </c>
      <c r="J828" s="0" t="n">
        <v>22455.2703037936</v>
      </c>
      <c r="K828" s="0" t="n">
        <v>21658.6762606771</v>
      </c>
      <c r="L828" s="0" t="n">
        <v>15712.3309637781</v>
      </c>
      <c r="M828" s="0" t="n">
        <v>16309.5481349064</v>
      </c>
      <c r="N828" s="0" t="n">
        <v>16751.1388569001</v>
      </c>
      <c r="O828" s="0" t="n">
        <v>17958.1056284823</v>
      </c>
    </row>
    <row r="829" customFormat="false" ht="15" hidden="false" customHeight="false" outlineLevel="0" collapsed="false">
      <c r="A829" s="0" t="n">
        <v>828</v>
      </c>
      <c r="B829" s="0" t="n">
        <v>13236.5224078523</v>
      </c>
      <c r="C829" s="0" t="n">
        <v>14075.9162921402</v>
      </c>
      <c r="D829" s="0" t="n">
        <v>15284.5034085436</v>
      </c>
      <c r="E829" s="0" t="n">
        <v>15824.2472856637</v>
      </c>
      <c r="F829" s="0" t="n">
        <v>15525.8849502163</v>
      </c>
      <c r="G829" s="0" t="n">
        <v>24947.09682486</v>
      </c>
      <c r="H829" s="0" t="n">
        <v>25645.6809557027</v>
      </c>
      <c r="I829" s="0" t="n">
        <v>23731.246890639</v>
      </c>
      <c r="J829" s="0" t="n">
        <v>22360.529131717</v>
      </c>
      <c r="K829" s="0" t="n">
        <v>21182.7494334175</v>
      </c>
      <c r="L829" s="0" t="n">
        <v>15871.6890286394</v>
      </c>
      <c r="M829" s="0" t="n">
        <v>16569.2156232161</v>
      </c>
      <c r="N829" s="0" t="n">
        <v>17172.0310664782</v>
      </c>
      <c r="O829" s="0" t="n">
        <v>18279.4846296384</v>
      </c>
    </row>
    <row r="830" customFormat="false" ht="15" hidden="false" customHeight="false" outlineLevel="0" collapsed="false">
      <c r="A830" s="0" t="n">
        <v>829</v>
      </c>
      <c r="B830" s="0" t="n">
        <v>14991.6382807135</v>
      </c>
      <c r="C830" s="0" t="n">
        <v>8693.50957858665</v>
      </c>
      <c r="D830" s="0" t="n">
        <v>8548.78048924348</v>
      </c>
      <c r="E830" s="0" t="n">
        <v>9320.8021885398</v>
      </c>
      <c r="F830" s="0" t="n">
        <v>17915.8596594881</v>
      </c>
      <c r="G830" s="0" t="n">
        <v>18716.1843114306</v>
      </c>
      <c r="H830" s="0" t="n">
        <v>12623.1450130868</v>
      </c>
      <c r="I830" s="0" t="n">
        <v>12328.0730476276</v>
      </c>
      <c r="J830" s="0" t="n">
        <v>12795.5176281935</v>
      </c>
      <c r="K830" s="0" t="n">
        <v>20768.8094093812</v>
      </c>
      <c r="L830" s="0" t="n">
        <v>5038.5592678743</v>
      </c>
      <c r="M830" s="0" t="n">
        <v>32.7500679255075</v>
      </c>
      <c r="N830" s="0" t="n">
        <v>31.6990061961009</v>
      </c>
      <c r="O830" s="0" t="n">
        <v>6901.6893602816</v>
      </c>
    </row>
    <row r="831" customFormat="false" ht="15" hidden="false" customHeight="false" outlineLevel="0" collapsed="false">
      <c r="A831" s="0" t="n">
        <v>830</v>
      </c>
      <c r="B831" s="0" t="n">
        <v>14923.5738528315</v>
      </c>
      <c r="C831" s="0" t="n">
        <v>10124.5219636785</v>
      </c>
      <c r="D831" s="0" t="n">
        <v>10024.6529627675</v>
      </c>
      <c r="E831" s="0" t="n">
        <v>12187.5010593128</v>
      </c>
      <c r="F831" s="0" t="n">
        <v>19255.1355915099</v>
      </c>
      <c r="G831" s="0" t="n">
        <v>18593.0409727534</v>
      </c>
      <c r="H831" s="0" t="n">
        <v>14081.0678632813</v>
      </c>
      <c r="I831" s="0" t="n">
        <v>13878.4528492596</v>
      </c>
      <c r="J831" s="0" t="n">
        <v>15802.8147466028</v>
      </c>
      <c r="K831" s="0" t="n">
        <v>21942.4363100267</v>
      </c>
      <c r="L831" s="0" t="n">
        <v>7755.96515576357</v>
      </c>
      <c r="M831" s="0" t="n">
        <v>3528.91473748597</v>
      </c>
      <c r="N831" s="0" t="n">
        <v>4664.24855672525</v>
      </c>
      <c r="O831" s="0" t="n">
        <v>12114.0137716477</v>
      </c>
    </row>
    <row r="832" customFormat="false" ht="15" hidden="false" customHeight="false" outlineLevel="0" collapsed="false">
      <c r="A832" s="0" t="n">
        <v>831</v>
      </c>
      <c r="B832" s="0" t="n">
        <v>15075.2000903904</v>
      </c>
      <c r="C832" s="0" t="n">
        <v>11532.9894837981</v>
      </c>
      <c r="D832" s="0" t="n">
        <v>11770.4437110137</v>
      </c>
      <c r="E832" s="0" t="n">
        <v>13991.8121453477</v>
      </c>
      <c r="F832" s="0" t="n">
        <v>19516.1849134407</v>
      </c>
      <c r="G832" s="0" t="n">
        <v>18914.0390988649</v>
      </c>
      <c r="H832" s="0" t="n">
        <v>15583.3636936171</v>
      </c>
      <c r="I832" s="0" t="n">
        <v>15649.8327463125</v>
      </c>
      <c r="J832" s="0" t="n">
        <v>17607.3241816025</v>
      </c>
      <c r="K832" s="0" t="n">
        <v>22253.6134300993</v>
      </c>
      <c r="L832" s="0" t="n">
        <v>9766.98360939498</v>
      </c>
      <c r="M832" s="0" t="n">
        <v>6759.78616650171</v>
      </c>
      <c r="N832" s="0" t="n">
        <v>8266.07392020016</v>
      </c>
      <c r="O832" s="0" t="n">
        <v>14305.0717939936</v>
      </c>
    </row>
    <row r="833" customFormat="false" ht="15" hidden="false" customHeight="false" outlineLevel="0" collapsed="false">
      <c r="A833" s="0" t="n">
        <v>832</v>
      </c>
      <c r="B833" s="0" t="n">
        <v>15152.8091956179</v>
      </c>
      <c r="C833" s="0" t="n">
        <v>12372.4243882254</v>
      </c>
      <c r="D833" s="0" t="n">
        <v>12885.1693489052</v>
      </c>
      <c r="E833" s="0" t="n">
        <v>14875.2473630454</v>
      </c>
      <c r="F833" s="0" t="n">
        <v>19562.5192220288</v>
      </c>
      <c r="G833" s="0" t="n">
        <v>19373.0037574652</v>
      </c>
      <c r="H833" s="0" t="n">
        <v>16937.9248049846</v>
      </c>
      <c r="I833" s="0" t="n">
        <v>16990.7259376577</v>
      </c>
      <c r="J833" s="0" t="n">
        <v>18608.1516653337</v>
      </c>
      <c r="K833" s="0" t="n">
        <v>22455.0370913915</v>
      </c>
      <c r="L833" s="0" t="n">
        <v>10961.4685746536</v>
      </c>
      <c r="M833" s="0" t="n">
        <v>8729.68621810141</v>
      </c>
      <c r="N833" s="0" t="n">
        <v>10242.9872429368</v>
      </c>
      <c r="O833" s="0" t="n">
        <v>15183.5452483959</v>
      </c>
    </row>
    <row r="834" customFormat="false" ht="15" hidden="false" customHeight="false" outlineLevel="0" collapsed="false">
      <c r="A834" s="0" t="n">
        <v>833</v>
      </c>
      <c r="B834" s="0" t="n">
        <v>15163.0222490809</v>
      </c>
      <c r="C834" s="0" t="n">
        <v>12916.1057567146</v>
      </c>
      <c r="D834" s="0" t="n">
        <v>13610.9494633914</v>
      </c>
      <c r="E834" s="0" t="n">
        <v>15387.3025396898</v>
      </c>
      <c r="F834" s="0" t="n">
        <v>19595.2593968477</v>
      </c>
      <c r="G834" s="0" t="n">
        <v>19771.777118467</v>
      </c>
      <c r="H834" s="0" t="n">
        <v>17956.8710072338</v>
      </c>
      <c r="I834" s="0" t="n">
        <v>18281.7848551709</v>
      </c>
      <c r="J834" s="0" t="n">
        <v>19404.286089014</v>
      </c>
      <c r="K834" s="0" t="n">
        <v>22663.2977531382</v>
      </c>
      <c r="L834" s="0" t="n">
        <v>11865.7662617157</v>
      </c>
      <c r="M834" s="0" t="n">
        <v>10252.8408155279</v>
      </c>
      <c r="N834" s="0" t="n">
        <v>11628.51808685</v>
      </c>
      <c r="O834" s="0" t="n">
        <v>15710.5982096339</v>
      </c>
    </row>
    <row r="835" customFormat="false" ht="15" hidden="false" customHeight="false" outlineLevel="0" collapsed="false">
      <c r="A835" s="0" t="n">
        <v>834</v>
      </c>
      <c r="B835" s="0" t="n">
        <v>15303.3318116151</v>
      </c>
      <c r="C835" s="0" t="n">
        <v>13199.8612363644</v>
      </c>
      <c r="D835" s="0" t="n">
        <v>13936.9814751458</v>
      </c>
      <c r="E835" s="0" t="n">
        <v>15636.0470001791</v>
      </c>
      <c r="F835" s="0" t="n">
        <v>19678.8491880029</v>
      </c>
      <c r="G835" s="0" t="n">
        <v>20255.7142559137</v>
      </c>
      <c r="H835" s="0" t="n">
        <v>18717.6855245475</v>
      </c>
      <c r="I835" s="0" t="n">
        <v>19094.7671107346</v>
      </c>
      <c r="J835" s="0" t="n">
        <v>20034.8089636023</v>
      </c>
      <c r="K835" s="0" t="n">
        <v>22985.4692261379</v>
      </c>
      <c r="L835" s="0" t="n">
        <v>12497.8375429404</v>
      </c>
      <c r="M835" s="0" t="n">
        <v>11034.67470456</v>
      </c>
      <c r="N835" s="0" t="n">
        <v>12339.9854541095</v>
      </c>
      <c r="O835" s="0" t="n">
        <v>16109.6166343625</v>
      </c>
    </row>
    <row r="836" customFormat="false" ht="15" hidden="false" customHeight="false" outlineLevel="0" collapsed="false">
      <c r="A836" s="0" t="n">
        <v>835</v>
      </c>
      <c r="B836" s="0" t="n">
        <v>15058.1885312728</v>
      </c>
      <c r="C836" s="0" t="n">
        <v>13337.4189996742</v>
      </c>
      <c r="D836" s="0" t="n">
        <v>14036.641265934</v>
      </c>
      <c r="E836" s="0" t="n">
        <v>15633.0700940874</v>
      </c>
      <c r="F836" s="0" t="n">
        <v>19506.9021996489</v>
      </c>
      <c r="G836" s="0" t="n">
        <v>20549.7905735981</v>
      </c>
      <c r="H836" s="0" t="n">
        <v>19553.9360045439</v>
      </c>
      <c r="I836" s="0" t="n">
        <v>19867.6965627351</v>
      </c>
      <c r="J836" s="0" t="n">
        <v>20473.3015036344</v>
      </c>
      <c r="K836" s="0" t="n">
        <v>23083.812591005</v>
      </c>
      <c r="L836" s="0" t="n">
        <v>13062.9957171979</v>
      </c>
      <c r="M836" s="0" t="n">
        <v>11879.8466996524</v>
      </c>
      <c r="N836" s="0" t="n">
        <v>12855.1407530015</v>
      </c>
      <c r="O836" s="0" t="n">
        <v>16261.849237401</v>
      </c>
    </row>
    <row r="837" customFormat="false" ht="15" hidden="false" customHeight="false" outlineLevel="0" collapsed="false">
      <c r="A837" s="0" t="n">
        <v>836</v>
      </c>
      <c r="B837" s="0" t="n">
        <v>9525.33372930389</v>
      </c>
      <c r="C837" s="0" t="n">
        <v>8183.00978040974</v>
      </c>
      <c r="D837" s="0" t="n">
        <v>9531.07292956146</v>
      </c>
      <c r="E837" s="0" t="n">
        <v>9089.53603213675</v>
      </c>
      <c r="F837" s="0" t="n">
        <v>9927.10601467483</v>
      </c>
      <c r="G837" s="0" t="n">
        <v>8457.59095159525</v>
      </c>
      <c r="H837" s="0" t="n">
        <v>9055.87356162535</v>
      </c>
      <c r="I837" s="0" t="n">
        <v>10232.1675782343</v>
      </c>
      <c r="J837" s="0" t="n">
        <v>10781.4233427691</v>
      </c>
      <c r="K837" s="0" t="n">
        <v>12882.1837330348</v>
      </c>
      <c r="L837" s="0" t="n">
        <v>8324.30039605608</v>
      </c>
      <c r="M837" s="0" t="n">
        <v>8093.40990439863</v>
      </c>
      <c r="N837" s="0" t="n">
        <v>7985.02107843492</v>
      </c>
      <c r="O837" s="0" t="n">
        <v>8801.40289091357</v>
      </c>
    </row>
    <row r="838" customFormat="false" ht="15" hidden="false" customHeight="false" outlineLevel="0" collapsed="false">
      <c r="A838" s="0" t="n">
        <v>837</v>
      </c>
      <c r="B838" s="0" t="n">
        <v>15123.184431208</v>
      </c>
      <c r="C838" s="0" t="n">
        <v>14135.4724278881</v>
      </c>
      <c r="D838" s="0" t="n">
        <v>14944.1116243352</v>
      </c>
      <c r="E838" s="0" t="n">
        <v>16339.2627465644</v>
      </c>
      <c r="F838" s="0" t="n">
        <v>19301.1372598478</v>
      </c>
      <c r="G838" s="0" t="n">
        <v>22457.7497553813</v>
      </c>
      <c r="H838" s="0" t="n">
        <v>21936.4892775141</v>
      </c>
      <c r="I838" s="0" t="n">
        <v>21873.430043789</v>
      </c>
      <c r="J838" s="0" t="n">
        <v>21724.8178167256</v>
      </c>
      <c r="K838" s="0" t="n">
        <v>23533.1311750279</v>
      </c>
      <c r="L838" s="0" t="n">
        <v>14387.5393270454</v>
      </c>
      <c r="M838" s="0" t="n">
        <v>13940.037907415</v>
      </c>
      <c r="N838" s="0" t="n">
        <v>14726.184263366</v>
      </c>
      <c r="O838" s="0" t="n">
        <v>17121.7671041225</v>
      </c>
    </row>
    <row r="839" customFormat="false" ht="15" hidden="false" customHeight="false" outlineLevel="0" collapsed="false">
      <c r="A839" s="0" t="n">
        <v>838</v>
      </c>
      <c r="B839" s="0" t="n">
        <v>14597.0740483946</v>
      </c>
      <c r="C839" s="0" t="n">
        <v>14410.8116953352</v>
      </c>
      <c r="D839" s="0" t="n">
        <v>15537.2253614135</v>
      </c>
      <c r="E839" s="0" t="n">
        <v>16845.5985399172</v>
      </c>
      <c r="F839" s="0" t="n">
        <v>18688.8542794738</v>
      </c>
      <c r="G839" s="0" t="n">
        <v>23860.3174553544</v>
      </c>
      <c r="H839" s="0" t="n">
        <v>23280.4450475666</v>
      </c>
      <c r="I839" s="0" t="n">
        <v>23132.1268685249</v>
      </c>
      <c r="J839" s="0" t="n">
        <v>22921.1123810333</v>
      </c>
      <c r="K839" s="0" t="n">
        <v>23763.5360539219</v>
      </c>
      <c r="L839" s="0" t="n">
        <v>15464.3315936181</v>
      </c>
      <c r="M839" s="0" t="n">
        <v>15746.2064207337</v>
      </c>
      <c r="N839" s="0" t="n">
        <v>16626.5084217142</v>
      </c>
      <c r="O839" s="0" t="n">
        <v>18450.5805233525</v>
      </c>
    </row>
    <row r="840" customFormat="false" ht="15" hidden="false" customHeight="false" outlineLevel="0" collapsed="false">
      <c r="A840" s="0" t="n">
        <v>839</v>
      </c>
      <c r="B840" s="0" t="n">
        <v>14566.8027284662</v>
      </c>
      <c r="C840" s="0" t="n">
        <v>15306.7982043997</v>
      </c>
      <c r="D840" s="0" t="n">
        <v>16085.0004844946</v>
      </c>
      <c r="E840" s="0" t="n">
        <v>16589.7120221955</v>
      </c>
      <c r="F840" s="0" t="n">
        <v>17197.6508701138</v>
      </c>
      <c r="G840" s="0" t="n">
        <v>24608.3222868897</v>
      </c>
      <c r="H840" s="0" t="n">
        <v>25526.36674957</v>
      </c>
      <c r="I840" s="0" t="n">
        <v>24647.9495750219</v>
      </c>
      <c r="J840" s="0" t="n">
        <v>23776.6167342129</v>
      </c>
      <c r="K840" s="0" t="n">
        <v>22938.823064093</v>
      </c>
      <c r="L840" s="0" t="n">
        <v>16702.7947352948</v>
      </c>
      <c r="M840" s="0" t="n">
        <v>17413.5397697399</v>
      </c>
      <c r="N840" s="0" t="n">
        <v>17943.8878951321</v>
      </c>
      <c r="O840" s="0" t="n">
        <v>19310.5759162086</v>
      </c>
    </row>
    <row r="841" customFormat="false" ht="15" hidden="false" customHeight="false" outlineLevel="0" collapsed="false">
      <c r="A841" s="0" t="n">
        <v>840</v>
      </c>
      <c r="B841" s="0" t="n">
        <v>14231.8623480261</v>
      </c>
      <c r="C841" s="0" t="n">
        <v>14975.6257496603</v>
      </c>
      <c r="D841" s="0" t="n">
        <v>16448.0732441749</v>
      </c>
      <c r="E841" s="0" t="n">
        <v>16837.4888155459</v>
      </c>
      <c r="F841" s="0" t="n">
        <v>16172.9758610973</v>
      </c>
      <c r="G841" s="0" t="n">
        <v>25691.5298803731</v>
      </c>
      <c r="H841" s="0" t="n">
        <v>26549.3054189804</v>
      </c>
      <c r="I841" s="0" t="n">
        <v>24803.2342753923</v>
      </c>
      <c r="J841" s="0" t="n">
        <v>23505.2684652729</v>
      </c>
      <c r="K841" s="0" t="n">
        <v>21464.2580025739</v>
      </c>
      <c r="L841" s="0" t="n">
        <v>16807.4759062847</v>
      </c>
      <c r="M841" s="0" t="n">
        <v>17552.0356927073</v>
      </c>
      <c r="N841" s="0" t="n">
        <v>18154.8675913932</v>
      </c>
      <c r="O841" s="0" t="n">
        <v>19135.3040706441</v>
      </c>
    </row>
    <row r="842" customFormat="false" ht="15" hidden="false" customHeight="false" outlineLevel="0" collapsed="false">
      <c r="A842" s="0" t="n">
        <v>841</v>
      </c>
      <c r="B842" s="0" t="n">
        <v>4703.44438977593</v>
      </c>
      <c r="C842" s="0" t="n">
        <v>8120.70984737496</v>
      </c>
      <c r="D842" s="0" t="n">
        <v>3913.18729433492</v>
      </c>
      <c r="E842" s="0" t="n">
        <v>3857.30463522301</v>
      </c>
      <c r="F842" s="0" t="n">
        <v>3903.20645437106</v>
      </c>
      <c r="G842" s="0" t="n">
        <v>7215.02850148982</v>
      </c>
      <c r="H842" s="0" t="n">
        <v>11277.654818026</v>
      </c>
      <c r="I842" s="0" t="n">
        <v>6835.59563648251</v>
      </c>
      <c r="J842" s="0" t="n">
        <v>6536.14563130867</v>
      </c>
      <c r="K842" s="0" t="n">
        <v>6220.04571618655</v>
      </c>
      <c r="L842" s="0" t="n">
        <v>9171.2084582718</v>
      </c>
      <c r="M842" s="0" t="n">
        <v>5966.93668312167</v>
      </c>
      <c r="N842" s="0" t="n">
        <v>-54.3002255426821</v>
      </c>
      <c r="O842" s="0" t="n">
        <v>-55.311089747537</v>
      </c>
      <c r="P842" s="0" t="n">
        <v>-55.6138644803161</v>
      </c>
    </row>
    <row r="843" customFormat="false" ht="15" hidden="false" customHeight="false" outlineLevel="0" collapsed="false">
      <c r="A843" s="0" t="n">
        <v>842</v>
      </c>
      <c r="B843" s="0" t="n">
        <v>5799.15709149389</v>
      </c>
      <c r="C843" s="0" t="n">
        <v>7356.21238460266</v>
      </c>
      <c r="D843" s="0" t="n">
        <v>4463.86052391888</v>
      </c>
      <c r="E843" s="0" t="n">
        <v>4217.30764620032</v>
      </c>
      <c r="F843" s="0" t="n">
        <v>4617.21640793598</v>
      </c>
      <c r="G843" s="0" t="n">
        <v>7645.45294776912</v>
      </c>
      <c r="H843" s="0" t="n">
        <v>10527.3033443051</v>
      </c>
      <c r="I843" s="0" t="n">
        <v>7439.92575876798</v>
      </c>
      <c r="J843" s="0" t="n">
        <v>6948.18512530497</v>
      </c>
      <c r="K843" s="0" t="n">
        <v>7064.06189513455</v>
      </c>
      <c r="L843" s="0" t="n">
        <v>9445.97638304838</v>
      </c>
      <c r="M843" s="0" t="n">
        <v>6252.67871995582</v>
      </c>
      <c r="N843" s="0" t="n">
        <v>1883.61090697375</v>
      </c>
      <c r="O843" s="0" t="n">
        <v>1279.94549845007</v>
      </c>
      <c r="P843" s="0" t="n">
        <v>1756.196274592</v>
      </c>
    </row>
    <row r="844" customFormat="false" ht="15" hidden="false" customHeight="false" outlineLevel="0" collapsed="false">
      <c r="A844" s="0" t="n">
        <v>843</v>
      </c>
      <c r="B844" s="0" t="n">
        <v>5889.89795289911</v>
      </c>
      <c r="C844" s="0" t="n">
        <v>6570.97798108098</v>
      </c>
      <c r="D844" s="0" t="n">
        <v>4281.84831243482</v>
      </c>
      <c r="E844" s="0" t="n">
        <v>3967.40556903238</v>
      </c>
      <c r="F844" s="0" t="n">
        <v>4536.45824833659</v>
      </c>
      <c r="G844" s="0" t="n">
        <v>6911.41473994775</v>
      </c>
      <c r="H844" s="0" t="n">
        <v>10549.4206813083</v>
      </c>
      <c r="I844" s="0" t="n">
        <v>8065.17871578197</v>
      </c>
      <c r="J844" s="0" t="n">
        <v>7323.99094000079</v>
      </c>
      <c r="K844" s="0" t="n">
        <v>7310.40874806866</v>
      </c>
      <c r="L844" s="0" t="n">
        <v>8857.77661739249</v>
      </c>
      <c r="M844" s="0" t="n">
        <v>6568.66144682816</v>
      </c>
      <c r="N844" s="0" t="n">
        <v>3372.75443232911</v>
      </c>
      <c r="O844" s="0" t="n">
        <v>2534.57034350303</v>
      </c>
      <c r="P844" s="0" t="n">
        <v>3109.12442115925</v>
      </c>
    </row>
    <row r="845" customFormat="false" ht="15" hidden="false" customHeight="false" outlineLevel="0" collapsed="false">
      <c r="A845" s="0" t="n">
        <v>844</v>
      </c>
      <c r="B845" s="0" t="n">
        <v>6012.4405348052</v>
      </c>
      <c r="C845" s="0" t="n">
        <v>6047.44372095496</v>
      </c>
      <c r="D845" s="0" t="n">
        <v>4364.85285432352</v>
      </c>
      <c r="E845" s="0" t="n">
        <v>4131.25814207281</v>
      </c>
      <c r="F845" s="0" t="n">
        <v>4710.69909799704</v>
      </c>
      <c r="G845" s="0" t="n">
        <v>6632.0236902567</v>
      </c>
      <c r="H845" s="0" t="n">
        <v>10308.6939862518</v>
      </c>
      <c r="I845" s="0" t="n">
        <v>8398.58904649285</v>
      </c>
      <c r="J845" s="0" t="n">
        <v>7691.01876840572</v>
      </c>
      <c r="K845" s="0" t="n">
        <v>7544.38134257484</v>
      </c>
      <c r="L845" s="0" t="n">
        <v>8553.18497054144</v>
      </c>
      <c r="M845" s="0" t="n">
        <v>6529.47061737971</v>
      </c>
      <c r="N845" s="0" t="n">
        <v>4204.60775831023</v>
      </c>
      <c r="O845" s="0" t="n">
        <v>3475.66623633762</v>
      </c>
      <c r="P845" s="0" t="n">
        <v>3950.31191264565</v>
      </c>
    </row>
    <row r="846" customFormat="false" ht="15" hidden="false" customHeight="false" outlineLevel="0" collapsed="false">
      <c r="A846" s="0" t="n">
        <v>845</v>
      </c>
      <c r="B846" s="0" t="n">
        <v>5973.67603102479</v>
      </c>
      <c r="C846" s="0" t="n">
        <v>5704.12979446206</v>
      </c>
      <c r="D846" s="0" t="n">
        <v>4379.59187670716</v>
      </c>
      <c r="E846" s="0" t="n">
        <v>4228.71716201494</v>
      </c>
      <c r="F846" s="0" t="n">
        <v>4728.4078732565</v>
      </c>
      <c r="G846" s="0" t="n">
        <v>6291.76373586286</v>
      </c>
      <c r="H846" s="0" t="n">
        <v>10480.0047166778</v>
      </c>
      <c r="I846" s="0" t="n">
        <v>8881.43134765658</v>
      </c>
      <c r="J846" s="0" t="n">
        <v>8142.95482748644</v>
      </c>
      <c r="K846" s="0" t="n">
        <v>7718.4790918829</v>
      </c>
      <c r="L846" s="0" t="n">
        <v>8270.0558014423</v>
      </c>
      <c r="M846" s="0" t="n">
        <v>6592.14247197216</v>
      </c>
      <c r="N846" s="0" t="n">
        <v>4749.27665147562</v>
      </c>
      <c r="O846" s="0" t="n">
        <v>4105.56174617769</v>
      </c>
      <c r="P846" s="0" t="n">
        <v>4406.42886079343</v>
      </c>
    </row>
    <row r="847" customFormat="false" ht="15" hidden="false" customHeight="false" outlineLevel="0" collapsed="false">
      <c r="A847" s="0" t="n">
        <v>846</v>
      </c>
      <c r="B847" s="0" t="n">
        <v>5938.80168866243</v>
      </c>
      <c r="C847" s="0" t="n">
        <v>5578.29588014929</v>
      </c>
      <c r="D847" s="0" t="n">
        <v>4387.10453451762</v>
      </c>
      <c r="E847" s="0" t="n">
        <v>4257.8460671325</v>
      </c>
      <c r="F847" s="0" t="n">
        <v>4717.397601007</v>
      </c>
      <c r="G847" s="0" t="n">
        <v>6137.11138530362</v>
      </c>
      <c r="H847" s="0" t="n">
        <v>10618.3772960318</v>
      </c>
      <c r="I847" s="0" t="n">
        <v>9141.0854444431</v>
      </c>
      <c r="J847" s="0" t="n">
        <v>8356.2264891498</v>
      </c>
      <c r="K847" s="0" t="n">
        <v>7776.01870928201</v>
      </c>
      <c r="L847" s="0" t="n">
        <v>8140.41156334687</v>
      </c>
      <c r="M847" s="0" t="n">
        <v>6633.13449145493</v>
      </c>
      <c r="N847" s="0" t="n">
        <v>4962.20800904372</v>
      </c>
      <c r="O847" s="0" t="n">
        <v>4346.07758624062</v>
      </c>
      <c r="P847" s="0" t="n">
        <v>4564.18977492035</v>
      </c>
    </row>
    <row r="848" customFormat="false" ht="15" hidden="false" customHeight="false" outlineLevel="0" collapsed="false">
      <c r="A848" s="0" t="n">
        <v>847</v>
      </c>
      <c r="B848" s="0" t="n">
        <v>5789.65126212493</v>
      </c>
      <c r="C848" s="0" t="n">
        <v>5479.04910462091</v>
      </c>
      <c r="D848" s="0" t="n">
        <v>4340.232606895</v>
      </c>
      <c r="E848" s="0" t="n">
        <v>4191.82749991044</v>
      </c>
      <c r="F848" s="0" t="n">
        <v>4583.77127009733</v>
      </c>
      <c r="G848" s="0" t="n">
        <v>5852.13868924568</v>
      </c>
      <c r="H848" s="0" t="n">
        <v>11048.3070788268</v>
      </c>
      <c r="I848" s="0" t="n">
        <v>9531.94041020009</v>
      </c>
      <c r="J848" s="0" t="n">
        <v>8607.46108590824</v>
      </c>
      <c r="K848" s="0" t="n">
        <v>7785.23327710527</v>
      </c>
      <c r="L848" s="0" t="n">
        <v>7926.4482922753</v>
      </c>
      <c r="M848" s="0" t="n">
        <v>6803.82935975378</v>
      </c>
      <c r="N848" s="0" t="n">
        <v>5188.57800702592</v>
      </c>
      <c r="O848" s="0" t="n">
        <v>4527.89204710743</v>
      </c>
      <c r="P848" s="0" t="n">
        <v>4617.17200358867</v>
      </c>
    </row>
    <row r="849" customFormat="false" ht="15" hidden="false" customHeight="false" outlineLevel="0" collapsed="false">
      <c r="A849" s="0" t="n">
        <v>848</v>
      </c>
      <c r="B849" s="0" t="n">
        <v>5771.18289746578</v>
      </c>
      <c r="C849" s="0" t="n">
        <v>5296.2911822911</v>
      </c>
      <c r="D849" s="0" t="n">
        <v>4383.43389557281</v>
      </c>
      <c r="E849" s="0" t="n">
        <v>4275.41275665312</v>
      </c>
      <c r="F849" s="0" t="n">
        <v>4607.52779289776</v>
      </c>
      <c r="G849" s="0" t="n">
        <v>5683.4071869332</v>
      </c>
      <c r="H849" s="0" t="n">
        <v>11281.0097831492</v>
      </c>
      <c r="I849" s="0" t="n">
        <v>9983.93305820675</v>
      </c>
      <c r="J849" s="0" t="n">
        <v>8953.79861017697</v>
      </c>
      <c r="K849" s="0" t="n">
        <v>7836.24922378676</v>
      </c>
      <c r="L849" s="0" t="n">
        <v>7741.30771771771</v>
      </c>
      <c r="M849" s="0" t="n">
        <v>6799.12781739492</v>
      </c>
      <c r="N849" s="0" t="n">
        <v>5477.12218391389</v>
      </c>
      <c r="O849" s="0" t="n">
        <v>4878.45788670882</v>
      </c>
      <c r="P849" s="0" t="n">
        <v>4857.30202512365</v>
      </c>
    </row>
    <row r="850" customFormat="false" ht="15" hidden="false" customHeight="false" outlineLevel="0" collapsed="false">
      <c r="A850" s="0" t="n">
        <v>849</v>
      </c>
      <c r="B850" s="0" t="n">
        <v>5578.78560629443</v>
      </c>
      <c r="C850" s="0" t="n">
        <v>5153.21440173589</v>
      </c>
      <c r="D850" s="0" t="n">
        <v>4356.51438407175</v>
      </c>
      <c r="E850" s="0" t="n">
        <v>4216.37488726306</v>
      </c>
      <c r="F850" s="0" t="n">
        <v>4450.25149288163</v>
      </c>
      <c r="G850" s="0" t="n">
        <v>5331.98608505976</v>
      </c>
      <c r="H850" s="0" t="n">
        <v>11983.0183278669</v>
      </c>
      <c r="I850" s="0" t="n">
        <v>10654.6425221869</v>
      </c>
      <c r="J850" s="0" t="n">
        <v>9277.20883306158</v>
      </c>
      <c r="K850" s="0" t="n">
        <v>7764.91880951042</v>
      </c>
      <c r="L850" s="0" t="n">
        <v>7423.51392774327</v>
      </c>
      <c r="M850" s="0" t="n">
        <v>7000.95033079392</v>
      </c>
      <c r="N850" s="0" t="n">
        <v>5795.59189821389</v>
      </c>
      <c r="O850" s="0" t="n">
        <v>5125.58430136145</v>
      </c>
      <c r="P850" s="0" t="n">
        <v>4931.78938504344</v>
      </c>
    </row>
    <row r="851" customFormat="false" ht="15" hidden="false" customHeight="false" outlineLevel="0" collapsed="false">
      <c r="A851" s="0" t="n">
        <v>850</v>
      </c>
      <c r="B851" s="0" t="n">
        <v>5240.53796902436</v>
      </c>
      <c r="C851" s="0" t="n">
        <v>4766.88422947568</v>
      </c>
      <c r="D851" s="0" t="n">
        <v>4335.47548499323</v>
      </c>
      <c r="E851" s="0" t="n">
        <v>4107.87204649545</v>
      </c>
      <c r="F851" s="0" t="n">
        <v>4182.99784541197</v>
      </c>
      <c r="G851" s="0" t="n">
        <v>4774.07807713328</v>
      </c>
      <c r="H851" s="0" t="n">
        <v>13482.4035356514</v>
      </c>
      <c r="I851" s="0" t="n">
        <v>12020.8810819261</v>
      </c>
      <c r="J851" s="0" t="n">
        <v>9585.91478772161</v>
      </c>
      <c r="K851" s="0" t="n">
        <v>7459.80902383188</v>
      </c>
      <c r="L851" s="0" t="n">
        <v>6839.33245360203</v>
      </c>
      <c r="M851" s="0" t="n">
        <v>7371.69382093327</v>
      </c>
      <c r="N851" s="0" t="n">
        <v>6270.38018036015</v>
      </c>
      <c r="O851" s="0" t="n">
        <v>5405.7466646817</v>
      </c>
      <c r="P851" s="0" t="n">
        <v>4954.84597877507</v>
      </c>
    </row>
    <row r="852" customFormat="false" ht="15" hidden="false" customHeight="false" outlineLevel="0" collapsed="false">
      <c r="A852" s="0" t="n">
        <v>851</v>
      </c>
      <c r="B852" s="0" t="n">
        <v>4805.27741566958</v>
      </c>
      <c r="C852" s="0" t="n">
        <v>4258.72830902851</v>
      </c>
      <c r="D852" s="0" t="n">
        <v>4280.57314024951</v>
      </c>
      <c r="E852" s="0" t="n">
        <v>3852.51294397497</v>
      </c>
      <c r="F852" s="0" t="n">
        <v>3781.36785913279</v>
      </c>
      <c r="G852" s="0" t="n">
        <v>4133.74899652029</v>
      </c>
      <c r="H852" s="0" t="n">
        <v>15693.8101042639</v>
      </c>
      <c r="I852" s="0" t="n">
        <v>13594.389238059</v>
      </c>
      <c r="J852" s="0" t="n">
        <v>9464.64824066419</v>
      </c>
      <c r="K852" s="0" t="n">
        <v>6977.4011026254</v>
      </c>
      <c r="L852" s="0" t="n">
        <v>6184.37488431069</v>
      </c>
      <c r="M852" s="0" t="n">
        <v>7659.93630095662</v>
      </c>
      <c r="N852" s="0" t="n">
        <v>6649.24266988336</v>
      </c>
      <c r="O852" s="0" t="n">
        <v>5385.14460521642</v>
      </c>
      <c r="P852" s="0" t="n">
        <v>4726.21411508065</v>
      </c>
    </row>
    <row r="853" customFormat="false" ht="15" hidden="false" customHeight="false" outlineLevel="0" collapsed="false">
      <c r="A853" s="0" t="n">
        <v>852</v>
      </c>
      <c r="B853" s="0" t="n">
        <v>4589.06672956157</v>
      </c>
      <c r="C853" s="0" t="n">
        <v>4143.2853566391</v>
      </c>
      <c r="D853" s="0" t="n">
        <v>4248.89694863472</v>
      </c>
      <c r="E853" s="0" t="n">
        <v>3693.29681930659</v>
      </c>
      <c r="F853" s="0" t="n">
        <v>3585.70103038308</v>
      </c>
      <c r="G853" s="0" t="n">
        <v>3798.70758712265</v>
      </c>
      <c r="H853" s="0" t="n">
        <v>17078.238415581</v>
      </c>
      <c r="I853" s="0" t="n">
        <v>14300.0121913199</v>
      </c>
      <c r="J853" s="0" t="n">
        <v>9251.89589487573</v>
      </c>
      <c r="K853" s="0" t="n">
        <v>6737.56809329936</v>
      </c>
      <c r="L853" s="0" t="n">
        <v>5852.55623836779</v>
      </c>
      <c r="M853" s="0" t="n">
        <v>7476.23649340433</v>
      </c>
      <c r="N853" s="0" t="n">
        <v>6739.51498543721</v>
      </c>
      <c r="O853" s="0" t="n">
        <v>5252.83607716969</v>
      </c>
      <c r="P853" s="0" t="n">
        <v>4617.98902018782</v>
      </c>
    </row>
    <row r="854" customFormat="false" ht="15" hidden="false" customHeight="false" outlineLevel="0" collapsed="false">
      <c r="A854" s="0" t="n">
        <v>853</v>
      </c>
      <c r="B854" s="0" t="n">
        <v>6908.21588745878</v>
      </c>
      <c r="C854" s="0" t="n">
        <v>10163.0116845024</v>
      </c>
      <c r="D854" s="0" t="n">
        <v>5448.09128675141</v>
      </c>
      <c r="E854" s="0" t="n">
        <v>5528.94847458941</v>
      </c>
      <c r="F854" s="0" t="n">
        <v>5647.46924923855</v>
      </c>
      <c r="G854" s="0" t="n">
        <v>10532.0799868506</v>
      </c>
      <c r="H854" s="0" t="n">
        <v>14013.7741111952</v>
      </c>
      <c r="I854" s="0" t="n">
        <v>9040.8685089759</v>
      </c>
      <c r="J854" s="0" t="n">
        <v>8822.13699189275</v>
      </c>
      <c r="K854" s="0" t="n">
        <v>8638.34181892865</v>
      </c>
      <c r="L854" s="0" t="n">
        <v>12982.6800665771</v>
      </c>
      <c r="M854" s="0" t="n">
        <v>7106.72566037801</v>
      </c>
      <c r="N854" s="0" t="n">
        <v>-50.1135166748581</v>
      </c>
      <c r="O854" s="0" t="n">
        <v>-52.9912904232148</v>
      </c>
      <c r="P854" s="0" t="n">
        <v>-51.3619852705235</v>
      </c>
    </row>
    <row r="855" customFormat="false" ht="15" hidden="false" customHeight="false" outlineLevel="0" collapsed="false">
      <c r="A855" s="0" t="n">
        <v>854</v>
      </c>
      <c r="B855" s="0" t="n">
        <v>9193.92459999597</v>
      </c>
      <c r="C855" s="0" t="n">
        <v>11129.0416038145</v>
      </c>
      <c r="D855" s="0" t="n">
        <v>7196.36185452248</v>
      </c>
      <c r="E855" s="0" t="n">
        <v>6865.37373529697</v>
      </c>
      <c r="F855" s="0" t="n">
        <v>7571.43516080812</v>
      </c>
      <c r="G855" s="0" t="n">
        <v>12230.8807180299</v>
      </c>
      <c r="H855" s="0" t="n">
        <v>14197.6112441971</v>
      </c>
      <c r="I855" s="0" t="n">
        <v>10189.6430270598</v>
      </c>
      <c r="J855" s="0" t="n">
        <v>9690.77004909317</v>
      </c>
      <c r="K855" s="0" t="n">
        <v>10190.8623015906</v>
      </c>
      <c r="L855" s="0" t="n">
        <v>13984.0138945765</v>
      </c>
      <c r="M855" s="0" t="n">
        <v>8820.93980786273</v>
      </c>
      <c r="N855" s="0" t="n">
        <v>2827.58377160294</v>
      </c>
      <c r="O855" s="0" t="n">
        <v>1990.35951400996</v>
      </c>
      <c r="P855" s="0" t="n">
        <v>2922.16239872098</v>
      </c>
    </row>
    <row r="856" customFormat="false" ht="15" hidden="false" customHeight="false" outlineLevel="0" collapsed="false">
      <c r="A856" s="0" t="n">
        <v>855</v>
      </c>
      <c r="B856" s="0" t="n">
        <v>8896.90747138764</v>
      </c>
      <c r="C856" s="0" t="n">
        <v>8847.50914726757</v>
      </c>
      <c r="D856" s="0" t="n">
        <v>5920.27970755041</v>
      </c>
      <c r="E856" s="0" t="n">
        <v>5638.90276631736</v>
      </c>
      <c r="F856" s="0" t="n">
        <v>6574.11724525592</v>
      </c>
      <c r="G856" s="0" t="n">
        <v>9942.03355369751</v>
      </c>
      <c r="H856" s="0" t="n">
        <v>14165.9033019254</v>
      </c>
      <c r="I856" s="0" t="n">
        <v>11060.3565167222</v>
      </c>
      <c r="J856" s="0" t="n">
        <v>10228.1126050806</v>
      </c>
      <c r="K856" s="0" t="n">
        <v>10566.9205219868</v>
      </c>
      <c r="L856" s="0" t="n">
        <v>12924.0924651047</v>
      </c>
      <c r="M856" s="0" t="n">
        <v>8570.41055530677</v>
      </c>
      <c r="N856" s="0" t="n">
        <v>4455.12500307048</v>
      </c>
      <c r="O856" s="0" t="n">
        <v>3647.73329166102</v>
      </c>
      <c r="P856" s="0" t="n">
        <v>4873.25416313226</v>
      </c>
    </row>
    <row r="857" customFormat="false" ht="15" hidden="false" customHeight="false" outlineLevel="0" collapsed="false">
      <c r="A857" s="0" t="n">
        <v>856</v>
      </c>
      <c r="B857" s="0" t="n">
        <v>9886.66917849832</v>
      </c>
      <c r="C857" s="0" t="n">
        <v>9494.37999388371</v>
      </c>
      <c r="D857" s="0" t="n">
        <v>7369.51616101822</v>
      </c>
      <c r="E857" s="0" t="n">
        <v>7173.093697537</v>
      </c>
      <c r="F857" s="0" t="n">
        <v>8191.42382669475</v>
      </c>
      <c r="G857" s="0" t="n">
        <v>11174.1941032143</v>
      </c>
      <c r="H857" s="0" t="n">
        <v>13562.9225621444</v>
      </c>
      <c r="I857" s="0" t="n">
        <v>11369.6006875952</v>
      </c>
      <c r="J857" s="0" t="n">
        <v>10756.4160319011</v>
      </c>
      <c r="K857" s="0" t="n">
        <v>11085.7554322862</v>
      </c>
      <c r="L857" s="0" t="n">
        <v>13108.6521782932</v>
      </c>
      <c r="M857" s="0" t="n">
        <v>9229.01602422439</v>
      </c>
      <c r="N857" s="0" t="n">
        <v>6295.59166765936</v>
      </c>
      <c r="O857" s="0" t="n">
        <v>5502.86597903843</v>
      </c>
      <c r="P857" s="0" t="n">
        <v>6526.03058354172</v>
      </c>
    </row>
    <row r="858" customFormat="false" ht="15" hidden="false" customHeight="false" outlineLevel="0" collapsed="false">
      <c r="A858" s="0" t="n">
        <v>857</v>
      </c>
      <c r="B858" s="0" t="n">
        <v>9979.07833736593</v>
      </c>
      <c r="C858" s="0" t="n">
        <v>9104.32338241365</v>
      </c>
      <c r="D858" s="0" t="n">
        <v>7488.27895897517</v>
      </c>
      <c r="E858" s="0" t="n">
        <v>7444.39988800383</v>
      </c>
      <c r="F858" s="0" t="n">
        <v>8358.49549505351</v>
      </c>
      <c r="G858" s="0" t="n">
        <v>10843.5522369202</v>
      </c>
      <c r="H858" s="0" t="n">
        <v>13584.2643255907</v>
      </c>
      <c r="I858" s="0" t="n">
        <v>11929.9407091097</v>
      </c>
      <c r="J858" s="0" t="n">
        <v>11422.7647022177</v>
      </c>
      <c r="K858" s="0" t="n">
        <v>11479.6825834813</v>
      </c>
      <c r="L858" s="0" t="n">
        <v>12910.1455640301</v>
      </c>
      <c r="M858" s="0" t="n">
        <v>9306.21767817462</v>
      </c>
      <c r="N858" s="0" t="n">
        <v>7098.69578112038</v>
      </c>
      <c r="O858" s="0" t="n">
        <v>6512.99365511787</v>
      </c>
      <c r="P858" s="0" t="n">
        <v>7317.41225556506</v>
      </c>
    </row>
    <row r="859" customFormat="false" ht="15" hidden="false" customHeight="false" outlineLevel="0" collapsed="false">
      <c r="A859" s="0" t="n">
        <v>858</v>
      </c>
      <c r="B859" s="0" t="n">
        <v>10012.5715972272</v>
      </c>
      <c r="C859" s="0" t="n">
        <v>8957.02292026641</v>
      </c>
      <c r="D859" s="0" t="n">
        <v>7539.86508841247</v>
      </c>
      <c r="E859" s="0" t="n">
        <v>7549.6316904816</v>
      </c>
      <c r="F859" s="0" t="n">
        <v>8415.54520775128</v>
      </c>
      <c r="G859" s="0" t="n">
        <v>10704.4648851133</v>
      </c>
      <c r="H859" s="0" t="n">
        <v>13667.2970935464</v>
      </c>
      <c r="I859" s="0" t="n">
        <v>12239.0215368543</v>
      </c>
      <c r="J859" s="0" t="n">
        <v>11744.1437493803</v>
      </c>
      <c r="K859" s="0" t="n">
        <v>11639.7625942447</v>
      </c>
      <c r="L859" s="0" t="n">
        <v>12844.9175261738</v>
      </c>
      <c r="M859" s="0" t="n">
        <v>9342.8217131191</v>
      </c>
      <c r="N859" s="0" t="n">
        <v>7405.81054623653</v>
      </c>
      <c r="O859" s="0" t="n">
        <v>6902.51927746088</v>
      </c>
      <c r="P859" s="0" t="n">
        <v>7610.7650419618</v>
      </c>
    </row>
    <row r="860" customFormat="false" ht="15" hidden="false" customHeight="false" outlineLevel="0" collapsed="false">
      <c r="A860" s="0" t="n">
        <v>859</v>
      </c>
      <c r="B860" s="0" t="n">
        <v>11490.0899540726</v>
      </c>
      <c r="C860" s="0" t="n">
        <v>9636.2605997736</v>
      </c>
      <c r="D860" s="0" t="n">
        <v>9319.75014239567</v>
      </c>
      <c r="E860" s="0" t="n">
        <v>9729.24013091886</v>
      </c>
      <c r="F860" s="0" t="n">
        <v>10077.9429207287</v>
      </c>
      <c r="G860" s="0" t="n">
        <v>11045.6977453686</v>
      </c>
      <c r="H860" s="0" t="n">
        <v>10109.0507277347</v>
      </c>
      <c r="I860" s="0" t="n">
        <v>9992.94246179287</v>
      </c>
      <c r="J860" s="0" t="n">
        <v>10249.0417544038</v>
      </c>
      <c r="K860" s="0" t="n">
        <v>10649.2611265091</v>
      </c>
      <c r="L860" s="0" t="n">
        <v>13830.4114405483</v>
      </c>
      <c r="M860" s="0" t="n">
        <v>9198.8974082312</v>
      </c>
      <c r="N860" s="0" t="n">
        <v>8729.97579063673</v>
      </c>
      <c r="O860" s="0" t="n">
        <v>9440.05701338981</v>
      </c>
      <c r="P860" s="0" t="n">
        <v>10860.479827826</v>
      </c>
    </row>
    <row r="861" customFormat="false" ht="15" hidden="false" customHeight="false" outlineLevel="0" collapsed="false">
      <c r="A861" s="0" t="n">
        <v>860</v>
      </c>
      <c r="B861" s="0" t="n">
        <v>10076.5697533863</v>
      </c>
      <c r="C861" s="0" t="n">
        <v>8581.17097945164</v>
      </c>
      <c r="D861" s="0" t="n">
        <v>7606.65574401744</v>
      </c>
      <c r="E861" s="0" t="n">
        <v>7734.31522195191</v>
      </c>
      <c r="F861" s="0" t="n">
        <v>8478.54006659019</v>
      </c>
      <c r="G861" s="0" t="n">
        <v>10325.1474392983</v>
      </c>
      <c r="H861" s="0" t="n">
        <v>14146.6586049048</v>
      </c>
      <c r="I861" s="0" t="n">
        <v>13219.2361363473</v>
      </c>
      <c r="J861" s="0" t="n">
        <v>12680.5040031801</v>
      </c>
      <c r="K861" s="0" t="n">
        <v>12074.6741469966</v>
      </c>
      <c r="L861" s="0" t="n">
        <v>12710.4733718624</v>
      </c>
      <c r="M861" s="0" t="n">
        <v>9438.74045081391</v>
      </c>
      <c r="N861" s="0" t="n">
        <v>8117.68892119089</v>
      </c>
      <c r="O861" s="0" t="n">
        <v>7803.70594823501</v>
      </c>
      <c r="P861" s="0" t="n">
        <v>8271.0269308721</v>
      </c>
    </row>
    <row r="862" customFormat="false" ht="15" hidden="false" customHeight="false" outlineLevel="0" collapsed="false">
      <c r="A862" s="0" t="n">
        <v>861</v>
      </c>
      <c r="B862" s="0" t="n">
        <v>8872.90991944207</v>
      </c>
      <c r="C862" s="0" t="n">
        <v>8105.213994256</v>
      </c>
      <c r="D862" s="0" t="n">
        <v>6959.90880677642</v>
      </c>
      <c r="E862" s="0" t="n">
        <v>6734.50866675224</v>
      </c>
      <c r="F862" s="0" t="n">
        <v>7146.9780448722</v>
      </c>
      <c r="G862" s="0" t="n">
        <v>8496.82844408768</v>
      </c>
      <c r="H862" s="0" t="n">
        <v>17145.2113940279</v>
      </c>
      <c r="I862" s="0" t="n">
        <v>15167.1294869527</v>
      </c>
      <c r="J862" s="0" t="n">
        <v>13409.4252881272</v>
      </c>
      <c r="K862" s="0" t="n">
        <v>11719.3024436845</v>
      </c>
      <c r="L862" s="0" t="n">
        <v>11639.6086559745</v>
      </c>
      <c r="M862" s="0" t="n">
        <v>10617.9587502773</v>
      </c>
      <c r="N862" s="0" t="n">
        <v>8894.59142321976</v>
      </c>
      <c r="O862" s="0" t="n">
        <v>7840.03650824154</v>
      </c>
      <c r="P862" s="0" t="n">
        <v>7730.64080201584</v>
      </c>
    </row>
    <row r="863" customFormat="false" ht="15" hidden="false" customHeight="false" outlineLevel="0" collapsed="false">
      <c r="A863" s="0" t="n">
        <v>862</v>
      </c>
      <c r="B863" s="0" t="n">
        <v>9858.43745387608</v>
      </c>
      <c r="C863" s="0" t="n">
        <v>7808.37110112885</v>
      </c>
      <c r="D863" s="0" t="n">
        <v>7590.88114127938</v>
      </c>
      <c r="E863" s="0" t="n">
        <v>7758.6700865439</v>
      </c>
      <c r="F863" s="0" t="n">
        <v>8211.98543047014</v>
      </c>
      <c r="G863" s="0" t="n">
        <v>9431.1438173474</v>
      </c>
      <c r="H863" s="0" t="n">
        <v>16071.1838869655</v>
      </c>
      <c r="I863" s="0" t="n">
        <v>15703.8716850794</v>
      </c>
      <c r="J863" s="0" t="n">
        <v>14163.4327201423</v>
      </c>
      <c r="K863" s="0" t="n">
        <v>12417.4487796055</v>
      </c>
      <c r="L863" s="0" t="n">
        <v>12273.3033058645</v>
      </c>
      <c r="M863" s="0" t="n">
        <v>9832.81762211773</v>
      </c>
      <c r="N863" s="0" t="n">
        <v>9203.88251731065</v>
      </c>
      <c r="O863" s="0" t="n">
        <v>8944.80141213214</v>
      </c>
      <c r="P863" s="0" t="n">
        <v>8909.77774810516</v>
      </c>
    </row>
    <row r="864" customFormat="false" ht="15" hidden="false" customHeight="false" outlineLevel="0" collapsed="false">
      <c r="A864" s="0" t="n">
        <v>863</v>
      </c>
      <c r="B864" s="0" t="n">
        <v>9578.218622325</v>
      </c>
      <c r="C864" s="0" t="n">
        <v>7046.38263329973</v>
      </c>
      <c r="D864" s="0" t="n">
        <v>7460.61693207612</v>
      </c>
      <c r="E864" s="0" t="n">
        <v>7495.7526445758</v>
      </c>
      <c r="F864" s="0" t="n">
        <v>7835.6037789504</v>
      </c>
      <c r="G864" s="0" t="n">
        <v>8732.4311432</v>
      </c>
      <c r="H864" s="0" t="n">
        <v>18321.464295573</v>
      </c>
      <c r="I864" s="0" t="n">
        <v>17771.178337079</v>
      </c>
      <c r="J864" s="0" t="n">
        <v>14577.4767241107</v>
      </c>
      <c r="K864" s="0" t="n">
        <v>12274.7647658571</v>
      </c>
      <c r="L864" s="0" t="n">
        <v>11787.9132166458</v>
      </c>
      <c r="M864" s="0" t="n">
        <v>9989.29465458183</v>
      </c>
      <c r="N864" s="0" t="n">
        <v>9726.04459706458</v>
      </c>
      <c r="O864" s="0" t="n">
        <v>9117.27622207467</v>
      </c>
      <c r="P864" s="0" t="n">
        <v>8913.88755669364</v>
      </c>
    </row>
    <row r="865" customFormat="false" ht="15" hidden="false" customHeight="false" outlineLevel="0" collapsed="false">
      <c r="A865" s="0" t="n">
        <v>864</v>
      </c>
      <c r="B865" s="0" t="n">
        <v>9369.69893821719</v>
      </c>
      <c r="C865" s="0" t="n">
        <v>6793.84156365151</v>
      </c>
      <c r="D865" s="0" t="n">
        <v>7355.78195762172</v>
      </c>
      <c r="E865" s="0" t="n">
        <v>7260.79542091484</v>
      </c>
      <c r="F865" s="0" t="n">
        <v>7575.3317071575</v>
      </c>
      <c r="G865" s="0" t="n">
        <v>8262.03053653706</v>
      </c>
      <c r="H865" s="0" t="n">
        <v>20063.7670221024</v>
      </c>
      <c r="I865" s="0" t="n">
        <v>18897.2774182906</v>
      </c>
      <c r="J865" s="0" t="n">
        <v>14527.193823646</v>
      </c>
      <c r="K865" s="0" t="n">
        <v>12100.0484945469</v>
      </c>
      <c r="L865" s="0" t="n">
        <v>11451.3856901472</v>
      </c>
      <c r="M865" s="0" t="n">
        <v>9825.13004250021</v>
      </c>
      <c r="N865" s="0" t="n">
        <v>9933.2422721957</v>
      </c>
      <c r="O865" s="0" t="n">
        <v>9000.63876135563</v>
      </c>
      <c r="P865" s="0" t="n">
        <v>8832.90003545239</v>
      </c>
    </row>
    <row r="866" customFormat="false" ht="15" hidden="false" customHeight="false" outlineLevel="0" collapsed="false">
      <c r="A866" s="0" t="n">
        <v>865</v>
      </c>
      <c r="B866" s="0" t="n">
        <v>8287.10565481298</v>
      </c>
      <c r="C866" s="0" t="n">
        <v>11528.3653068168</v>
      </c>
      <c r="D866" s="0" t="n">
        <v>6553.99953152991</v>
      </c>
      <c r="E866" s="0" t="n">
        <v>6698.138008253</v>
      </c>
      <c r="F866" s="0" t="n">
        <v>6890.44527130894</v>
      </c>
      <c r="G866" s="0" t="n">
        <v>12678.4661184626</v>
      </c>
      <c r="H866" s="0" t="n">
        <v>15281.9328853969</v>
      </c>
      <c r="I866" s="0" t="n">
        <v>10223.7251565389</v>
      </c>
      <c r="J866" s="0" t="n">
        <v>10120.876647548</v>
      </c>
      <c r="K866" s="0" t="n">
        <v>10108.7541262549</v>
      </c>
      <c r="L866" s="0" t="n">
        <v>15268.3885959718</v>
      </c>
      <c r="M866" s="0" t="n">
        <v>7764.70951585641</v>
      </c>
      <c r="N866" s="0" t="n">
        <v>-48.7260468487742</v>
      </c>
      <c r="O866" s="0" t="n">
        <v>-45.9021429153103</v>
      </c>
      <c r="P866" s="0" t="n">
        <v>-48.5172921974363</v>
      </c>
    </row>
    <row r="867" customFormat="false" ht="15" hidden="false" customHeight="false" outlineLevel="0" collapsed="false">
      <c r="A867" s="0" t="n">
        <v>866</v>
      </c>
      <c r="B867" s="0" t="n">
        <v>11865.7150844356</v>
      </c>
      <c r="C867" s="0" t="n">
        <v>14250.074836223</v>
      </c>
      <c r="D867" s="0" t="n">
        <v>9385.54970592258</v>
      </c>
      <c r="E867" s="0" t="n">
        <v>8992.67853759522</v>
      </c>
      <c r="F867" s="0" t="n">
        <v>9951.64716986367</v>
      </c>
      <c r="G867" s="0" t="n">
        <v>15786.9556112213</v>
      </c>
      <c r="H867" s="0" t="n">
        <v>17251.198728661</v>
      </c>
      <c r="I867" s="0" t="n">
        <v>12398.0103195892</v>
      </c>
      <c r="J867" s="0" t="n">
        <v>11880.8358556344</v>
      </c>
      <c r="K867" s="0" t="n">
        <v>12642.4744176812</v>
      </c>
      <c r="L867" s="0" t="n">
        <v>17435.9754364617</v>
      </c>
      <c r="M867" s="0" t="n">
        <v>11013.2653119051</v>
      </c>
      <c r="N867" s="0" t="n">
        <v>3622.16337396476</v>
      </c>
      <c r="O867" s="0" t="n">
        <v>2641.1337800389</v>
      </c>
      <c r="P867" s="0" t="n">
        <v>3959.676328279</v>
      </c>
    </row>
    <row r="868" customFormat="false" ht="15" hidden="false" customHeight="false" outlineLevel="0" collapsed="false">
      <c r="A868" s="0" t="n">
        <v>867</v>
      </c>
      <c r="B868" s="0" t="n">
        <v>11261.3432438135</v>
      </c>
      <c r="C868" s="0" t="n">
        <v>10426.1542623232</v>
      </c>
      <c r="D868" s="0" t="n">
        <v>7405.10622528678</v>
      </c>
      <c r="E868" s="0" t="n">
        <v>7252.90498565454</v>
      </c>
      <c r="F868" s="0" t="n">
        <v>8578.09383552639</v>
      </c>
      <c r="G868" s="0" t="n">
        <v>12715.5860893329</v>
      </c>
      <c r="H868" s="0" t="n">
        <v>15686.8155913376</v>
      </c>
      <c r="I868" s="0" t="n">
        <v>12562.9398698149</v>
      </c>
      <c r="J868" s="0" t="n">
        <v>11892.6972497582</v>
      </c>
      <c r="K868" s="0" t="n">
        <v>12603.1017031648</v>
      </c>
      <c r="L868" s="0" t="n">
        <v>15725.7756650735</v>
      </c>
      <c r="M868" s="0" t="n">
        <v>9564.54697024774</v>
      </c>
      <c r="N868" s="0" t="n">
        <v>5231.85433394687</v>
      </c>
      <c r="O868" s="0" t="n">
        <v>4570.95243161906</v>
      </c>
      <c r="P868" s="0" t="n">
        <v>6234.86927866203</v>
      </c>
    </row>
    <row r="869" customFormat="false" ht="15" hidden="false" customHeight="false" outlineLevel="0" collapsed="false">
      <c r="A869" s="0" t="n">
        <v>868</v>
      </c>
      <c r="B869" s="0" t="n">
        <v>11736.6608635586</v>
      </c>
      <c r="C869" s="0" t="n">
        <v>10296.4572012244</v>
      </c>
      <c r="D869" s="0" t="n">
        <v>7963.69048264891</v>
      </c>
      <c r="E869" s="0" t="n">
        <v>7915.75572040468</v>
      </c>
      <c r="F869" s="0" t="n">
        <v>9214.85351860007</v>
      </c>
      <c r="G869" s="0" t="n">
        <v>12650.8101682111</v>
      </c>
      <c r="H869" s="0" t="n">
        <v>16115.0028321885</v>
      </c>
      <c r="I869" s="0" t="n">
        <v>13636.969809663</v>
      </c>
      <c r="J869" s="0" t="n">
        <v>13013.3548827636</v>
      </c>
      <c r="K869" s="0" t="n">
        <v>13404.6421716248</v>
      </c>
      <c r="L869" s="0" t="n">
        <v>15701.5632477926</v>
      </c>
      <c r="M869" s="0" t="n">
        <v>10255.9618226393</v>
      </c>
      <c r="N869" s="0" t="n">
        <v>7029.61542359309</v>
      </c>
      <c r="O869" s="0" t="n">
        <v>6428.66133016305</v>
      </c>
      <c r="P869" s="0" t="n">
        <v>7857.7085522631</v>
      </c>
    </row>
    <row r="870" customFormat="false" ht="15" hidden="false" customHeight="false" outlineLevel="0" collapsed="false">
      <c r="A870" s="0" t="n">
        <v>869</v>
      </c>
      <c r="B870" s="0" t="n">
        <v>13183.9811881037</v>
      </c>
      <c r="C870" s="0" t="n">
        <v>12119.2959958183</v>
      </c>
      <c r="D870" s="0" t="n">
        <v>10162.9056322333</v>
      </c>
      <c r="E870" s="0" t="n">
        <v>10144.509638965</v>
      </c>
      <c r="F870" s="0" t="n">
        <v>11356.2215621291</v>
      </c>
      <c r="G870" s="0" t="n">
        <v>14480.9776585626</v>
      </c>
      <c r="H870" s="0" t="n">
        <v>16363.9254323808</v>
      </c>
      <c r="I870" s="0" t="n">
        <v>14441.5216408445</v>
      </c>
      <c r="J870" s="0" t="n">
        <v>13996.3758840334</v>
      </c>
      <c r="K870" s="0" t="n">
        <v>14364.0448577651</v>
      </c>
      <c r="L870" s="0" t="n">
        <v>16458.158046698</v>
      </c>
      <c r="M870" s="0" t="n">
        <v>11808.1097401439</v>
      </c>
      <c r="N870" s="0" t="n">
        <v>9166.20907896397</v>
      </c>
      <c r="O870" s="0" t="n">
        <v>8541.09553694024</v>
      </c>
      <c r="P870" s="0" t="n">
        <v>9724.1863746641</v>
      </c>
    </row>
    <row r="871" customFormat="false" ht="15" hidden="false" customHeight="false" outlineLevel="0" collapsed="false">
      <c r="A871" s="0" t="n">
        <v>870</v>
      </c>
      <c r="B871" s="0" t="n">
        <v>12091.7044390831</v>
      </c>
      <c r="C871" s="0" t="n">
        <v>10080.2665442023</v>
      </c>
      <c r="D871" s="0" t="n">
        <v>8522.5737398597</v>
      </c>
      <c r="E871" s="0" t="n">
        <v>8586.51009405459</v>
      </c>
      <c r="F871" s="0" t="n">
        <v>9671.41078405276</v>
      </c>
      <c r="G871" s="0" t="n">
        <v>12375.6888963071</v>
      </c>
      <c r="H871" s="0" t="n">
        <v>17068.4392262788</v>
      </c>
      <c r="I871" s="0" t="n">
        <v>15300.5665198861</v>
      </c>
      <c r="J871" s="0" t="n">
        <v>14645.5109247701</v>
      </c>
      <c r="K871" s="0" t="n">
        <v>14474.0688900743</v>
      </c>
      <c r="L871" s="0" t="n">
        <v>15819.8327394643</v>
      </c>
      <c r="M871" s="0" t="n">
        <v>11218.1183583279</v>
      </c>
      <c r="N871" s="0" t="n">
        <v>8952.03499912563</v>
      </c>
      <c r="O871" s="0" t="n">
        <v>8374.30540012732</v>
      </c>
      <c r="P871" s="0" t="n">
        <v>9287.99638155037</v>
      </c>
    </row>
    <row r="872" customFormat="false" ht="15" hidden="false" customHeight="false" outlineLevel="0" collapsed="false">
      <c r="A872" s="0" t="n">
        <v>871</v>
      </c>
      <c r="B872" s="0" t="n">
        <v>11327.8495947731</v>
      </c>
      <c r="C872" s="0" t="n">
        <v>10049.188978302</v>
      </c>
      <c r="D872" s="0" t="n">
        <v>9499.1988490632</v>
      </c>
      <c r="E872" s="0" t="n">
        <v>9804.13098321288</v>
      </c>
      <c r="F872" s="0" t="n">
        <v>10146.2168654348</v>
      </c>
      <c r="G872" s="0" t="n">
        <v>11619.6422835633</v>
      </c>
      <c r="H872" s="0" t="n">
        <v>10937.940708878</v>
      </c>
      <c r="I872" s="0" t="n">
        <v>10404.0984435664</v>
      </c>
      <c r="J872" s="0" t="n">
        <v>10760.2205784158</v>
      </c>
      <c r="K872" s="0" t="n">
        <v>11750.2482099866</v>
      </c>
      <c r="L872" s="0" t="n">
        <v>13245.3352250014</v>
      </c>
      <c r="M872" s="0" t="n">
        <v>9614.23477229422</v>
      </c>
      <c r="N872" s="0" t="n">
        <v>9008.29754703492</v>
      </c>
      <c r="O872" s="0" t="n">
        <v>9295.08583842045</v>
      </c>
      <c r="P872" s="0" t="n">
        <v>10475.8358924103</v>
      </c>
    </row>
    <row r="873" customFormat="false" ht="15" hidden="false" customHeight="false" outlineLevel="0" collapsed="false">
      <c r="A873" s="0" t="n">
        <v>872</v>
      </c>
      <c r="B873" s="0" t="n">
        <v>13555.2697406308</v>
      </c>
      <c r="C873" s="0" t="n">
        <v>11584.5904432268</v>
      </c>
      <c r="D873" s="0" t="n">
        <v>10440.2614630953</v>
      </c>
      <c r="E873" s="0" t="n">
        <v>10695.101497493</v>
      </c>
      <c r="F873" s="0" t="n">
        <v>11721.6028345116</v>
      </c>
      <c r="G873" s="0" t="n">
        <v>14102.2670466104</v>
      </c>
      <c r="H873" s="0" t="n">
        <v>16750.7465897427</v>
      </c>
      <c r="I873" s="0" t="n">
        <v>15796.8279127995</v>
      </c>
      <c r="J873" s="0" t="n">
        <v>15503.0762502871</v>
      </c>
      <c r="K873" s="0" t="n">
        <v>15292.6851465422</v>
      </c>
      <c r="L873" s="0" t="n">
        <v>16522.7739520014</v>
      </c>
      <c r="M873" s="0" t="n">
        <v>11933.9639318013</v>
      </c>
      <c r="N873" s="0" t="n">
        <v>10436.6682394649</v>
      </c>
      <c r="O873" s="0" t="n">
        <v>10260.0351330739</v>
      </c>
      <c r="P873" s="0" t="n">
        <v>11097.0413208691</v>
      </c>
    </row>
    <row r="874" customFormat="false" ht="15" hidden="false" customHeight="false" outlineLevel="0" collapsed="false">
      <c r="A874" s="0" t="n">
        <v>873</v>
      </c>
      <c r="B874" s="0" t="n">
        <v>11998.3006398115</v>
      </c>
      <c r="C874" s="0" t="n">
        <v>9973.97956968268</v>
      </c>
      <c r="D874" s="0" t="n">
        <v>9021.45817920446</v>
      </c>
      <c r="E874" s="0" t="n">
        <v>9119.1663905313</v>
      </c>
      <c r="F874" s="0" t="n">
        <v>9828.03050323068</v>
      </c>
      <c r="G874" s="0" t="n">
        <v>11671.8811569862</v>
      </c>
      <c r="H874" s="0" t="n">
        <v>19070.7913587746</v>
      </c>
      <c r="I874" s="0" t="n">
        <v>17793.4182984306</v>
      </c>
      <c r="J874" s="0" t="n">
        <v>16491.2155031273</v>
      </c>
      <c r="K874" s="0" t="n">
        <v>15165.9195291304</v>
      </c>
      <c r="L874" s="0" t="n">
        <v>15382.5171369711</v>
      </c>
      <c r="M874" s="0" t="n">
        <v>12149.5376379643</v>
      </c>
      <c r="N874" s="0" t="n">
        <v>10796.1775397267</v>
      </c>
      <c r="O874" s="0" t="n">
        <v>10155.0443005566</v>
      </c>
      <c r="P874" s="0" t="n">
        <v>10393.1532734943</v>
      </c>
    </row>
    <row r="875" customFormat="false" ht="15" hidden="false" customHeight="false" outlineLevel="0" collapsed="false">
      <c r="A875" s="0" t="n">
        <v>874</v>
      </c>
      <c r="B875" s="0" t="n">
        <v>13714.0399795111</v>
      </c>
      <c r="C875" s="0" t="n">
        <v>10753.6982077927</v>
      </c>
      <c r="D875" s="0" t="n">
        <v>10561.1796283205</v>
      </c>
      <c r="E875" s="0" t="n">
        <v>10959.5470970969</v>
      </c>
      <c r="F875" s="0" t="n">
        <v>11700.8531659369</v>
      </c>
      <c r="G875" s="0" t="n">
        <v>13421.7301650687</v>
      </c>
      <c r="H875" s="0" t="n">
        <v>18336.3866901606</v>
      </c>
      <c r="I875" s="0" t="n">
        <v>18377.2742847798</v>
      </c>
      <c r="J875" s="0" t="n">
        <v>17428.7486147726</v>
      </c>
      <c r="K875" s="0" t="n">
        <v>16175.4593207047</v>
      </c>
      <c r="L875" s="0" t="n">
        <v>16586.8219628083</v>
      </c>
      <c r="M875" s="0" t="n">
        <v>12291.1856748282</v>
      </c>
      <c r="N875" s="0" t="n">
        <v>11766.8510434467</v>
      </c>
      <c r="O875" s="0" t="n">
        <v>11843.516863203</v>
      </c>
      <c r="P875" s="0" t="n">
        <v>12159.5623585446</v>
      </c>
    </row>
    <row r="876" customFormat="false" ht="15" hidden="false" customHeight="false" outlineLevel="0" collapsed="false">
      <c r="A876" s="0" t="n">
        <v>875</v>
      </c>
      <c r="B876" s="0" t="n">
        <v>13702.0628938271</v>
      </c>
      <c r="C876" s="0" t="n">
        <v>9841.31998261407</v>
      </c>
      <c r="D876" s="0" t="n">
        <v>10436.8648500249</v>
      </c>
      <c r="E876" s="0" t="n">
        <v>10824.2439647216</v>
      </c>
      <c r="F876" s="0" t="n">
        <v>11504.1701034522</v>
      </c>
      <c r="G876" s="0" t="n">
        <v>12833.4651159793</v>
      </c>
      <c r="H876" s="0" t="n">
        <v>20304.8221639933</v>
      </c>
      <c r="I876" s="0" t="n">
        <v>20526.6461781462</v>
      </c>
      <c r="J876" s="0" t="n">
        <v>18223.3440938103</v>
      </c>
      <c r="K876" s="0" t="n">
        <v>16432.6169600411</v>
      </c>
      <c r="L876" s="0" t="n">
        <v>16419.6700948764</v>
      </c>
      <c r="M876" s="0" t="n">
        <v>12308.8221271696</v>
      </c>
      <c r="N876" s="0" t="n">
        <v>12302.3864645592</v>
      </c>
      <c r="O876" s="0" t="n">
        <v>12223.8413563346</v>
      </c>
      <c r="P876" s="0" t="n">
        <v>12485.6277202378</v>
      </c>
    </row>
    <row r="877" customFormat="false" ht="15" hidden="false" customHeight="false" outlineLevel="0" collapsed="false">
      <c r="A877" s="0" t="n">
        <v>876</v>
      </c>
      <c r="B877" s="0" t="n">
        <v>13614.4414785771</v>
      </c>
      <c r="C877" s="0" t="n">
        <v>9483.09169173363</v>
      </c>
      <c r="D877" s="0" t="n">
        <v>10302.9703121853</v>
      </c>
      <c r="E877" s="0" t="n">
        <v>10616.5653838317</v>
      </c>
      <c r="F877" s="0" t="n">
        <v>11305.5145221818</v>
      </c>
      <c r="G877" s="0" t="n">
        <v>12369.0978374625</v>
      </c>
      <c r="H877" s="0" t="n">
        <v>22059.5292547071</v>
      </c>
      <c r="I877" s="0" t="n">
        <v>21888.5026843635</v>
      </c>
      <c r="J877" s="0" t="n">
        <v>18358.7808545479</v>
      </c>
      <c r="K877" s="0" t="n">
        <v>16428.7403726486</v>
      </c>
      <c r="L877" s="0" t="n">
        <v>16189.7022963679</v>
      </c>
      <c r="M877" s="0" t="n">
        <v>12060.8791657581</v>
      </c>
      <c r="N877" s="0" t="n">
        <v>12590.5060195468</v>
      </c>
      <c r="O877" s="0" t="n">
        <v>12182.8079589222</v>
      </c>
      <c r="P877" s="0" t="n">
        <v>12535.3685302603</v>
      </c>
    </row>
    <row r="878" customFormat="false" ht="15" hidden="false" customHeight="false" outlineLevel="0" collapsed="false">
      <c r="A878" s="0" t="n">
        <v>877</v>
      </c>
      <c r="B878" s="0" t="n">
        <v>9326.87361981454</v>
      </c>
      <c r="C878" s="0" t="n">
        <v>12664.308101714</v>
      </c>
      <c r="D878" s="0" t="n">
        <v>7403.05271503432</v>
      </c>
      <c r="E878" s="0" t="n">
        <v>7578.30655137852</v>
      </c>
      <c r="F878" s="0" t="n">
        <v>7783.99393487199</v>
      </c>
      <c r="G878" s="0" t="n">
        <v>14259.3946179326</v>
      </c>
      <c r="H878" s="0" t="n">
        <v>16343.2900400361</v>
      </c>
      <c r="I878" s="0" t="n">
        <v>11033.7017812832</v>
      </c>
      <c r="J878" s="0" t="n">
        <v>10993.1028824845</v>
      </c>
      <c r="K878" s="0" t="n">
        <v>10959.8228103521</v>
      </c>
      <c r="L878" s="0" t="n">
        <v>17018.1052851204</v>
      </c>
      <c r="M878" s="0" t="n">
        <v>8304.98095748868</v>
      </c>
      <c r="N878" s="0" t="n">
        <v>-39.3092913600256</v>
      </c>
      <c r="O878" s="0" t="n">
        <v>-28.5939320532943</v>
      </c>
      <c r="P878" s="0" t="n">
        <v>-36.2518051294508</v>
      </c>
    </row>
    <row r="879" customFormat="false" ht="15" hidden="false" customHeight="false" outlineLevel="0" collapsed="false">
      <c r="A879" s="0" t="n">
        <v>878</v>
      </c>
      <c r="B879" s="0" t="n">
        <v>11793.7787211206</v>
      </c>
      <c r="C879" s="0" t="n">
        <v>11745.8933601786</v>
      </c>
      <c r="D879" s="0" t="n">
        <v>7693.26497273552</v>
      </c>
      <c r="E879" s="0" t="n">
        <v>7642.69660704815</v>
      </c>
      <c r="F879" s="0" t="n">
        <v>8747.13496346751</v>
      </c>
      <c r="G879" s="0" t="n">
        <v>14500.2378661632</v>
      </c>
      <c r="H879" s="0" t="n">
        <v>16587.631841802</v>
      </c>
      <c r="I879" s="0" t="n">
        <v>12478.7951627999</v>
      </c>
      <c r="J879" s="0" t="n">
        <v>12256.091974127</v>
      </c>
      <c r="K879" s="0" t="n">
        <v>13081.5081082624</v>
      </c>
      <c r="L879" s="0" t="n">
        <v>17796.4649311131</v>
      </c>
      <c r="M879" s="0" t="n">
        <v>9163.62201082438</v>
      </c>
      <c r="N879" s="0" t="n">
        <v>2912.65784621047</v>
      </c>
      <c r="O879" s="0" t="n">
        <v>2535.31400789725</v>
      </c>
      <c r="P879" s="0" t="n">
        <v>4044.46233172013</v>
      </c>
    </row>
    <row r="880" customFormat="false" ht="15" hidden="false" customHeight="false" outlineLevel="0" collapsed="false">
      <c r="A880" s="0" t="n">
        <v>879</v>
      </c>
      <c r="B880" s="0" t="n">
        <v>13154.0629258347</v>
      </c>
      <c r="C880" s="0" t="n">
        <v>11562.0908602334</v>
      </c>
      <c r="D880" s="0" t="n">
        <v>8523.4680421578</v>
      </c>
      <c r="E880" s="0" t="n">
        <v>8504.57526721545</v>
      </c>
      <c r="F880" s="0" t="n">
        <v>10094.7856863799</v>
      </c>
      <c r="G880" s="0" t="n">
        <v>14763.8931266375</v>
      </c>
      <c r="H880" s="0" t="n">
        <v>16713.2390038755</v>
      </c>
      <c r="I880" s="0" t="n">
        <v>13576.1520351899</v>
      </c>
      <c r="J880" s="0" t="n">
        <v>13142.7945672151</v>
      </c>
      <c r="K880" s="0" t="n">
        <v>14269.3128835322</v>
      </c>
      <c r="L880" s="0" t="n">
        <v>17911.1768940597</v>
      </c>
      <c r="M880" s="0" t="n">
        <v>10237.1174743</v>
      </c>
      <c r="N880" s="0" t="n">
        <v>5815.30950584512</v>
      </c>
      <c r="O880" s="0" t="n">
        <v>5365.78120586154</v>
      </c>
      <c r="P880" s="0" t="n">
        <v>7469.85533375492</v>
      </c>
    </row>
    <row r="881" customFormat="false" ht="15" hidden="false" customHeight="false" outlineLevel="0" collapsed="false">
      <c r="A881" s="0" t="n">
        <v>880</v>
      </c>
      <c r="B881" s="0" t="n">
        <v>13836.4322709854</v>
      </c>
      <c r="C881" s="0" t="n">
        <v>11519.1172860664</v>
      </c>
      <c r="D881" s="0" t="n">
        <v>9230.08478899848</v>
      </c>
      <c r="E881" s="0" t="n">
        <v>9325.20330974414</v>
      </c>
      <c r="F881" s="0" t="n">
        <v>10915.4074177593</v>
      </c>
      <c r="G881" s="0" t="n">
        <v>14827.1398296334</v>
      </c>
      <c r="H881" s="0" t="n">
        <v>17196.5850930576</v>
      </c>
      <c r="I881" s="0" t="n">
        <v>14817.3754652519</v>
      </c>
      <c r="J881" s="0" t="n">
        <v>14355.9509875099</v>
      </c>
      <c r="K881" s="0" t="n">
        <v>15159.7844201453</v>
      </c>
      <c r="L881" s="0" t="n">
        <v>18020.359181479</v>
      </c>
      <c r="M881" s="0" t="n">
        <v>11076.5391399268</v>
      </c>
      <c r="N881" s="0" t="n">
        <v>7866.66354811013</v>
      </c>
      <c r="O881" s="0" t="n">
        <v>7452.53184064054</v>
      </c>
      <c r="P881" s="0" t="n">
        <v>9352.08451068784</v>
      </c>
    </row>
    <row r="882" customFormat="false" ht="15" hidden="false" customHeight="false" outlineLevel="0" collapsed="false">
      <c r="A882" s="0" t="n">
        <v>881</v>
      </c>
      <c r="B882" s="0" t="n">
        <v>14171.5773545541</v>
      </c>
      <c r="C882" s="0" t="n">
        <v>11402.7762318862</v>
      </c>
      <c r="D882" s="0" t="n">
        <v>9719.65940081761</v>
      </c>
      <c r="E882" s="0" t="n">
        <v>9952.52305905913</v>
      </c>
      <c r="F882" s="0" t="n">
        <v>11404.2366340065</v>
      </c>
      <c r="G882" s="0" t="n">
        <v>14739.5479195774</v>
      </c>
      <c r="H882" s="0" t="n">
        <v>17811.704662863</v>
      </c>
      <c r="I882" s="0" t="n">
        <v>15981.0733031086</v>
      </c>
      <c r="J882" s="0" t="n">
        <v>15661.6093457007</v>
      </c>
      <c r="K882" s="0" t="n">
        <v>16066.3584588768</v>
      </c>
      <c r="L882" s="0" t="n">
        <v>18185.8808309848</v>
      </c>
      <c r="M882" s="0" t="n">
        <v>11856.548623495</v>
      </c>
      <c r="N882" s="0" t="n">
        <v>9405.50931702602</v>
      </c>
      <c r="O882" s="0" t="n">
        <v>9057.78140108261</v>
      </c>
      <c r="P882" s="0" t="n">
        <v>10538.6490235683</v>
      </c>
    </row>
    <row r="883" customFormat="false" ht="15" hidden="false" customHeight="false" outlineLevel="0" collapsed="false">
      <c r="A883" s="0" t="n">
        <v>882</v>
      </c>
      <c r="B883" s="0" t="n">
        <v>14308.8542233027</v>
      </c>
      <c r="C883" s="0" t="n">
        <v>11455.4438556737</v>
      </c>
      <c r="D883" s="0" t="n">
        <v>9972.6549184573</v>
      </c>
      <c r="E883" s="0" t="n">
        <v>10209.7878088487</v>
      </c>
      <c r="F883" s="0" t="n">
        <v>11566.0103870493</v>
      </c>
      <c r="G883" s="0" t="n">
        <v>14689.8588107926</v>
      </c>
      <c r="H883" s="0" t="n">
        <v>18184.8344312521</v>
      </c>
      <c r="I883" s="0" t="n">
        <v>16605.5028293545</v>
      </c>
      <c r="J883" s="0" t="n">
        <v>16275.8869656828</v>
      </c>
      <c r="K883" s="0" t="n">
        <v>16474.8501881296</v>
      </c>
      <c r="L883" s="0" t="n">
        <v>18318.6813793848</v>
      </c>
      <c r="M883" s="0" t="n">
        <v>12275.7452187111</v>
      </c>
      <c r="N883" s="0" t="n">
        <v>10051.5834712341</v>
      </c>
      <c r="O883" s="0" t="n">
        <v>9677.47209215268</v>
      </c>
      <c r="P883" s="0" t="n">
        <v>10978.460522266</v>
      </c>
    </row>
    <row r="884" customFormat="false" ht="15" hidden="false" customHeight="false" outlineLevel="0" collapsed="false">
      <c r="A884" s="0" t="n">
        <v>883</v>
      </c>
      <c r="B884" s="0" t="n">
        <v>14445.4777426143</v>
      </c>
      <c r="C884" s="0" t="n">
        <v>11494.4580639042</v>
      </c>
      <c r="D884" s="0" t="n">
        <v>10218.4206069417</v>
      </c>
      <c r="E884" s="0" t="n">
        <v>10473.089712265</v>
      </c>
      <c r="F884" s="0" t="n">
        <v>11743.2493831007</v>
      </c>
      <c r="G884" s="0" t="n">
        <v>14670.0792326487</v>
      </c>
      <c r="H884" s="0" t="n">
        <v>18544.5700228649</v>
      </c>
      <c r="I884" s="0" t="n">
        <v>17215.2055262563</v>
      </c>
      <c r="J884" s="0" t="n">
        <v>16836.477174621</v>
      </c>
      <c r="K884" s="0" t="n">
        <v>16845.6594328519</v>
      </c>
      <c r="L884" s="0" t="n">
        <v>18407.7900971348</v>
      </c>
      <c r="M884" s="0" t="n">
        <v>12524.4231134754</v>
      </c>
      <c r="N884" s="0" t="n">
        <v>10655.9490381363</v>
      </c>
      <c r="O884" s="0" t="n">
        <v>10309.7179331604</v>
      </c>
      <c r="P884" s="0" t="n">
        <v>11391.9978042634</v>
      </c>
    </row>
    <row r="885" customFormat="false" ht="15" hidden="false" customHeight="false" outlineLevel="0" collapsed="false">
      <c r="A885" s="0" t="n">
        <v>884</v>
      </c>
      <c r="B885" s="0" t="n">
        <v>14459.1727348519</v>
      </c>
      <c r="C885" s="0" t="n">
        <v>11507.6678650089</v>
      </c>
      <c r="D885" s="0" t="n">
        <v>10533.471270355</v>
      </c>
      <c r="E885" s="0" t="n">
        <v>10803.0617583114</v>
      </c>
      <c r="F885" s="0" t="n">
        <v>11835.4443611253</v>
      </c>
      <c r="G885" s="0" t="n">
        <v>14387.8106075553</v>
      </c>
      <c r="H885" s="0" t="n">
        <v>19435.8678550307</v>
      </c>
      <c r="I885" s="0" t="n">
        <v>18573.5313412111</v>
      </c>
      <c r="J885" s="0" t="n">
        <v>18014.400706974</v>
      </c>
      <c r="K885" s="0" t="n">
        <v>17431.1181304747</v>
      </c>
      <c r="L885" s="0" t="n">
        <v>18438.4001568551</v>
      </c>
      <c r="M885" s="0" t="n">
        <v>12977.9371984402</v>
      </c>
      <c r="N885" s="0" t="n">
        <v>11670.8646688743</v>
      </c>
      <c r="O885" s="0" t="n">
        <v>11363.3349074015</v>
      </c>
      <c r="P885" s="0" t="n">
        <v>11997.5060211619</v>
      </c>
    </row>
    <row r="886" customFormat="false" ht="15" hidden="false" customHeight="false" outlineLevel="0" collapsed="false">
      <c r="A886" s="0" t="n">
        <v>885</v>
      </c>
      <c r="B886" s="0" t="n">
        <v>14418.5416636367</v>
      </c>
      <c r="C886" s="0" t="n">
        <v>11456.6830866305</v>
      </c>
      <c r="D886" s="0" t="n">
        <v>10661.9483206895</v>
      </c>
      <c r="E886" s="0" t="n">
        <v>10983.0691663993</v>
      </c>
      <c r="F886" s="0" t="n">
        <v>11933.3360288136</v>
      </c>
      <c r="G886" s="0" t="n">
        <v>14118.314815677</v>
      </c>
      <c r="H886" s="0" t="n">
        <v>20342.0580255337</v>
      </c>
      <c r="I886" s="0" t="n">
        <v>19450.7806145094</v>
      </c>
      <c r="J886" s="0" t="n">
        <v>18542.7235792285</v>
      </c>
      <c r="K886" s="0" t="n">
        <v>17626.3195615204</v>
      </c>
      <c r="L886" s="0" t="n">
        <v>18244.6523879136</v>
      </c>
      <c r="M886" s="0" t="n">
        <v>13331.7837888287</v>
      </c>
      <c r="N886" s="0" t="n">
        <v>12183.6621315003</v>
      </c>
      <c r="O886" s="0" t="n">
        <v>11822.9606379195</v>
      </c>
      <c r="P886" s="0" t="n">
        <v>12393.0260161837</v>
      </c>
    </row>
    <row r="887" customFormat="false" ht="15" hidden="false" customHeight="false" outlineLevel="0" collapsed="false">
      <c r="A887" s="0" t="n">
        <v>886</v>
      </c>
      <c r="B887" s="0" t="n">
        <v>16548.5102177152</v>
      </c>
      <c r="C887" s="0" t="n">
        <v>14407.4937242944</v>
      </c>
      <c r="D887" s="0" t="n">
        <v>13514.611130495</v>
      </c>
      <c r="E887" s="0" t="n">
        <v>13530.8565209453</v>
      </c>
      <c r="F887" s="0" t="n">
        <v>14275.6933781574</v>
      </c>
      <c r="G887" s="0" t="n">
        <v>16370.0369160465</v>
      </c>
      <c r="H887" s="0" t="n">
        <v>25093.6571679304</v>
      </c>
      <c r="I887" s="0" t="n">
        <v>23157.9531229086</v>
      </c>
      <c r="J887" s="0" t="n">
        <v>21064.7033484937</v>
      </c>
      <c r="K887" s="0" t="n">
        <v>19415.2648392029</v>
      </c>
      <c r="L887" s="0" t="n">
        <v>20098.2916872993</v>
      </c>
      <c r="M887" s="0" t="n">
        <v>17345.8125747687</v>
      </c>
      <c r="N887" s="0" t="n">
        <v>15373.2585195356</v>
      </c>
      <c r="O887" s="0" t="n">
        <v>14522.4146262965</v>
      </c>
      <c r="P887" s="0" t="n">
        <v>14623.5730684273</v>
      </c>
    </row>
    <row r="888" customFormat="false" ht="15" hidden="false" customHeight="false" outlineLevel="0" collapsed="false">
      <c r="A888" s="0" t="n">
        <v>887</v>
      </c>
      <c r="B888" s="0" t="n">
        <v>17484.2657835548</v>
      </c>
      <c r="C888" s="0" t="n">
        <v>12932.676079411</v>
      </c>
      <c r="D888" s="0" t="n">
        <v>13590.3457043093</v>
      </c>
      <c r="E888" s="0" t="n">
        <v>14006.6164091732</v>
      </c>
      <c r="F888" s="0" t="n">
        <v>14872.1644672689</v>
      </c>
      <c r="G888" s="0" t="n">
        <v>16522.0104623241</v>
      </c>
      <c r="H888" s="0" t="n">
        <v>25895.0212231528</v>
      </c>
      <c r="I888" s="0" t="n">
        <v>24813.9675182141</v>
      </c>
      <c r="J888" s="0" t="n">
        <v>22074.1401187529</v>
      </c>
      <c r="K888" s="0" t="n">
        <v>20367.8823558175</v>
      </c>
      <c r="L888" s="0" t="n">
        <v>20619.5105593344</v>
      </c>
      <c r="M888" s="0" t="n">
        <v>16539.1059135499</v>
      </c>
      <c r="N888" s="0" t="n">
        <v>15840.460099397</v>
      </c>
      <c r="O888" s="0" t="n">
        <v>15465.7679056047</v>
      </c>
      <c r="P888" s="0" t="n">
        <v>15798.9288895118</v>
      </c>
    </row>
    <row r="889" customFormat="false" ht="15" hidden="false" customHeight="false" outlineLevel="0" collapsed="false">
      <c r="A889" s="0" t="n">
        <v>888</v>
      </c>
      <c r="B889" s="0" t="n">
        <v>14190.0323562796</v>
      </c>
      <c r="C889" s="0" t="n">
        <v>10616.4643979182</v>
      </c>
      <c r="D889" s="0" t="n">
        <v>11472.4805112312</v>
      </c>
      <c r="E889" s="0" t="n">
        <v>12109.6747863403</v>
      </c>
      <c r="F889" s="0" t="n">
        <v>12420.1795445773</v>
      </c>
      <c r="G889" s="0" t="n">
        <v>11609.1086507206</v>
      </c>
      <c r="H889" s="0" t="n">
        <v>22692.4523619433</v>
      </c>
      <c r="I889" s="0" t="n">
        <v>22766.28732003</v>
      </c>
      <c r="J889" s="0" t="n">
        <v>20621.0872369615</v>
      </c>
      <c r="K889" s="0" t="n">
        <v>18905.918014178</v>
      </c>
      <c r="L889" s="0" t="n">
        <v>16904.7205181844</v>
      </c>
      <c r="M889" s="0" t="n">
        <v>13305.0833356074</v>
      </c>
      <c r="N889" s="0" t="n">
        <v>14173.4306916341</v>
      </c>
      <c r="O889" s="0" t="n">
        <v>14506.7346878459</v>
      </c>
      <c r="P889" s="0" t="n">
        <v>14729.2009395424</v>
      </c>
    </row>
    <row r="890" customFormat="false" ht="15" hidden="false" customHeight="false" outlineLevel="0" collapsed="false">
      <c r="A890" s="0" t="n">
        <v>889</v>
      </c>
      <c r="B890" s="0" t="n">
        <v>10080.3971445292</v>
      </c>
      <c r="C890" s="0" t="n">
        <v>13507.2525567256</v>
      </c>
      <c r="D890" s="0" t="n">
        <v>8015.96508725183</v>
      </c>
      <c r="E890" s="0" t="n">
        <v>8212.41272010231</v>
      </c>
      <c r="F890" s="0" t="n">
        <v>8439.80980613204</v>
      </c>
      <c r="G890" s="0" t="n">
        <v>15520.4580990808</v>
      </c>
      <c r="H890" s="0" t="n">
        <v>17076.8901216009</v>
      </c>
      <c r="I890" s="0" t="n">
        <v>11544.5381116372</v>
      </c>
      <c r="J890" s="0" t="n">
        <v>11571.3259089217</v>
      </c>
      <c r="K890" s="0" t="n">
        <v>11587.2030126975</v>
      </c>
      <c r="L890" s="0" t="n">
        <v>17986.3400668722</v>
      </c>
      <c r="M890" s="0" t="n">
        <v>8702.45842651257</v>
      </c>
      <c r="N890" s="0" t="n">
        <v>-22.3450835344797</v>
      </c>
      <c r="O890" s="0" t="n">
        <v>-3.33391050274974</v>
      </c>
      <c r="P890" s="0" t="n">
        <v>-20.3399460317063</v>
      </c>
    </row>
    <row r="891" customFormat="false" ht="15" hidden="false" customHeight="false" outlineLevel="0" collapsed="false">
      <c r="A891" s="0" t="n">
        <v>890</v>
      </c>
      <c r="B891" s="0" t="n">
        <v>12972.43216045</v>
      </c>
      <c r="C891" s="0" t="n">
        <v>12441.7472370898</v>
      </c>
      <c r="D891" s="0" t="n">
        <v>8326.24487101353</v>
      </c>
      <c r="E891" s="0" t="n">
        <v>8345.58543766885</v>
      </c>
      <c r="F891" s="0" t="n">
        <v>9651.36681249896</v>
      </c>
      <c r="G891" s="0" t="n">
        <v>15892.2266528565</v>
      </c>
      <c r="H891" s="0" t="n">
        <v>17142.5254561806</v>
      </c>
      <c r="I891" s="0" t="n">
        <v>13227.1951809342</v>
      </c>
      <c r="J891" s="0" t="n">
        <v>13289.3183035108</v>
      </c>
      <c r="K891" s="0" t="n">
        <v>14213.9484795401</v>
      </c>
      <c r="L891" s="0" t="n">
        <v>19266.5234423896</v>
      </c>
      <c r="M891" s="0" t="n">
        <v>9448.4201655032</v>
      </c>
      <c r="N891" s="0" t="n">
        <v>3160.25003807454</v>
      </c>
      <c r="O891" s="0" t="n">
        <v>2959.45531899576</v>
      </c>
      <c r="P891" s="0" t="n">
        <v>4647.41770983921</v>
      </c>
    </row>
    <row r="892" customFormat="false" ht="15" hidden="false" customHeight="false" outlineLevel="0" collapsed="false">
      <c r="A892" s="0" t="n">
        <v>891</v>
      </c>
      <c r="B892" s="0" t="n">
        <v>14579.69522574</v>
      </c>
      <c r="C892" s="0" t="n">
        <v>12464.3709469863</v>
      </c>
      <c r="D892" s="0" t="n">
        <v>9466.69858198085</v>
      </c>
      <c r="E892" s="0" t="n">
        <v>9520.23116017234</v>
      </c>
      <c r="F892" s="0" t="n">
        <v>11303.6353780396</v>
      </c>
      <c r="G892" s="0" t="n">
        <v>16340.4896146807</v>
      </c>
      <c r="H892" s="0" t="n">
        <v>17301.6810897976</v>
      </c>
      <c r="I892" s="0" t="n">
        <v>14216.876711873</v>
      </c>
      <c r="J892" s="0" t="n">
        <v>14014.6822714611</v>
      </c>
      <c r="K892" s="0" t="n">
        <v>15434.246310168</v>
      </c>
      <c r="L892" s="0" t="n">
        <v>19441.8072167365</v>
      </c>
      <c r="M892" s="0" t="n">
        <v>10702.9746773034</v>
      </c>
      <c r="N892" s="0" t="n">
        <v>6296.46971683357</v>
      </c>
      <c r="O892" s="0" t="n">
        <v>6048.02987488724</v>
      </c>
      <c r="P892" s="0" t="n">
        <v>8467.5068270902</v>
      </c>
    </row>
    <row r="893" customFormat="false" ht="15" hidden="false" customHeight="false" outlineLevel="0" collapsed="false">
      <c r="A893" s="0" t="n">
        <v>892</v>
      </c>
      <c r="B893" s="0" t="n">
        <v>15437.9791237154</v>
      </c>
      <c r="C893" s="0" t="n">
        <v>12465.8110054308</v>
      </c>
      <c r="D893" s="0" t="n">
        <v>10269.2824932626</v>
      </c>
      <c r="E893" s="0" t="n">
        <v>10492.1057966135</v>
      </c>
      <c r="F893" s="0" t="n">
        <v>12288.0589745614</v>
      </c>
      <c r="G893" s="0" t="n">
        <v>16506.7769696066</v>
      </c>
      <c r="H893" s="0" t="n">
        <v>17880.4775803795</v>
      </c>
      <c r="I893" s="0" t="n">
        <v>15581.173300032</v>
      </c>
      <c r="J893" s="0" t="n">
        <v>15240.7917933061</v>
      </c>
      <c r="K893" s="0" t="n">
        <v>16402.5963308519</v>
      </c>
      <c r="L893" s="0" t="n">
        <v>19675.6226739424</v>
      </c>
      <c r="M893" s="0" t="n">
        <v>11677.4655220035</v>
      </c>
      <c r="N893" s="0" t="n">
        <v>8535.77674925498</v>
      </c>
      <c r="O893" s="0" t="n">
        <v>8277.29859215359</v>
      </c>
      <c r="P893" s="0" t="n">
        <v>10551.0016567389</v>
      </c>
    </row>
    <row r="894" customFormat="false" ht="15" hidden="false" customHeight="false" outlineLevel="0" collapsed="false">
      <c r="A894" s="0" t="n">
        <v>893</v>
      </c>
      <c r="B894" s="0" t="n">
        <v>15855.4907824207</v>
      </c>
      <c r="C894" s="0" t="n">
        <v>12427.7541725276</v>
      </c>
      <c r="D894" s="0" t="n">
        <v>10836.9941436756</v>
      </c>
      <c r="E894" s="0" t="n">
        <v>11221.6453159102</v>
      </c>
      <c r="F894" s="0" t="n">
        <v>12886.3831691157</v>
      </c>
      <c r="G894" s="0" t="n">
        <v>16503.6362970278</v>
      </c>
      <c r="H894" s="0" t="n">
        <v>18466.8497261921</v>
      </c>
      <c r="I894" s="0" t="n">
        <v>16768.0614288442</v>
      </c>
      <c r="J894" s="0" t="n">
        <v>16689.4276256654</v>
      </c>
      <c r="K894" s="0" t="n">
        <v>17411.2193095399</v>
      </c>
      <c r="L894" s="0" t="n">
        <v>19941.0812345211</v>
      </c>
      <c r="M894" s="0" t="n">
        <v>12551.3380292814</v>
      </c>
      <c r="N894" s="0" t="n">
        <v>10160.8587032237</v>
      </c>
      <c r="O894" s="0" t="n">
        <v>10003.0055097284</v>
      </c>
      <c r="P894" s="0" t="n">
        <v>11835.7592222181</v>
      </c>
    </row>
    <row r="895" customFormat="false" ht="15" hidden="false" customHeight="false" outlineLevel="0" collapsed="false">
      <c r="A895" s="0" t="n">
        <v>894</v>
      </c>
      <c r="B895" s="0" t="n">
        <v>16067.8840089835</v>
      </c>
      <c r="C895" s="0" t="n">
        <v>12531.0875563738</v>
      </c>
      <c r="D895" s="0" t="n">
        <v>11142.6603894162</v>
      </c>
      <c r="E895" s="0" t="n">
        <v>11549.8974005763</v>
      </c>
      <c r="F895" s="0" t="n">
        <v>13124.9773768023</v>
      </c>
      <c r="G895" s="0" t="n">
        <v>16525.1571660016</v>
      </c>
      <c r="H895" s="0" t="n">
        <v>18846.6961885987</v>
      </c>
      <c r="I895" s="0" t="n">
        <v>17424.1630669558</v>
      </c>
      <c r="J895" s="0" t="n">
        <v>17382.9222611519</v>
      </c>
      <c r="K895" s="0" t="n">
        <v>17919.0134007303</v>
      </c>
      <c r="L895" s="0" t="n">
        <v>20157.4330061177</v>
      </c>
      <c r="M895" s="0" t="n">
        <v>12995.6798628605</v>
      </c>
      <c r="N895" s="0" t="n">
        <v>10852.5733827009</v>
      </c>
      <c r="O895" s="0" t="n">
        <v>10716.5123227353</v>
      </c>
      <c r="P895" s="0" t="n">
        <v>12361.2901973509</v>
      </c>
    </row>
    <row r="896" customFormat="false" ht="15" hidden="false" customHeight="false" outlineLevel="0" collapsed="false">
      <c r="A896" s="0" t="n">
        <v>895</v>
      </c>
      <c r="B896" s="0" t="n">
        <v>9984.41703027782</v>
      </c>
      <c r="C896" s="0" t="n">
        <v>10710.5706758253</v>
      </c>
      <c r="D896" s="0" t="n">
        <v>9242.35635414254</v>
      </c>
      <c r="E896" s="0" t="n">
        <v>9303.58348031636</v>
      </c>
      <c r="F896" s="0" t="n">
        <v>9435.30256705725</v>
      </c>
      <c r="G896" s="0" t="n">
        <v>11051.6182337057</v>
      </c>
      <c r="H896" s="0" t="n">
        <v>12718.7474882538</v>
      </c>
      <c r="I896" s="0" t="n">
        <v>10744.6728523344</v>
      </c>
      <c r="J896" s="0" t="n">
        <v>10888.0716333831</v>
      </c>
      <c r="K896" s="0" t="n">
        <v>10845.8548384641</v>
      </c>
      <c r="L896" s="0" t="n">
        <v>12292.0085070651</v>
      </c>
      <c r="M896" s="0" t="n">
        <v>9109.05066175546</v>
      </c>
      <c r="N896" s="0" t="n">
        <v>8471.33178522931</v>
      </c>
      <c r="O896" s="0" t="n">
        <v>8361.63547286323</v>
      </c>
      <c r="P896" s="0" t="n">
        <v>8456.1338812253</v>
      </c>
    </row>
    <row r="897" customFormat="false" ht="15" hidden="false" customHeight="false" outlineLevel="0" collapsed="false">
      <c r="A897" s="0" t="n">
        <v>896</v>
      </c>
      <c r="B897" s="0" t="n">
        <v>16382.3412259265</v>
      </c>
      <c r="C897" s="0" t="n">
        <v>12723.5441129416</v>
      </c>
      <c r="D897" s="0" t="n">
        <v>11867.4011226157</v>
      </c>
      <c r="E897" s="0" t="n">
        <v>12308.2511699064</v>
      </c>
      <c r="F897" s="0" t="n">
        <v>13544.1713541561</v>
      </c>
      <c r="G897" s="0" t="n">
        <v>16385.4385238621</v>
      </c>
      <c r="H897" s="0" t="n">
        <v>20186.316368202</v>
      </c>
      <c r="I897" s="0" t="n">
        <v>19575.3028128256</v>
      </c>
      <c r="J897" s="0" t="n">
        <v>19370.0361496418</v>
      </c>
      <c r="K897" s="0" t="n">
        <v>19153.7368173066</v>
      </c>
      <c r="L897" s="0" t="n">
        <v>20560.5979794599</v>
      </c>
      <c r="M897" s="0" t="n">
        <v>13787.3542957513</v>
      </c>
      <c r="N897" s="0" t="n">
        <v>12638.4293801403</v>
      </c>
      <c r="O897" s="0" t="n">
        <v>12592.3960023407</v>
      </c>
      <c r="P897" s="0" t="n">
        <v>13526.7711878977</v>
      </c>
    </row>
    <row r="898" customFormat="false" ht="15" hidden="false" customHeight="false" outlineLevel="0" collapsed="false">
      <c r="A898" s="0" t="n">
        <v>897</v>
      </c>
      <c r="B898" s="0" t="n">
        <v>16352.8553075354</v>
      </c>
      <c r="C898" s="0" t="n">
        <v>12640.3215170817</v>
      </c>
      <c r="D898" s="0" t="n">
        <v>11974.0325778767</v>
      </c>
      <c r="E898" s="0" t="n">
        <v>12483.8829903979</v>
      </c>
      <c r="F898" s="0" t="n">
        <v>13645.7683134821</v>
      </c>
      <c r="G898" s="0" t="n">
        <v>16087.3502733326</v>
      </c>
      <c r="H898" s="0" t="n">
        <v>21164.3383935564</v>
      </c>
      <c r="I898" s="0" t="n">
        <v>20448.41913615</v>
      </c>
      <c r="J898" s="0" t="n">
        <v>19834.686094949</v>
      </c>
      <c r="K898" s="0" t="n">
        <v>19391.2118273958</v>
      </c>
      <c r="L898" s="0" t="n">
        <v>20421.0493745394</v>
      </c>
      <c r="M898" s="0" t="n">
        <v>14170.2122800397</v>
      </c>
      <c r="N898" s="0" t="n">
        <v>13107.470563712</v>
      </c>
      <c r="O898" s="0" t="n">
        <v>13017.1728926324</v>
      </c>
      <c r="P898" s="0" t="n">
        <v>13935.9391474513</v>
      </c>
    </row>
    <row r="899" customFormat="false" ht="15" hidden="false" customHeight="false" outlineLevel="0" collapsed="false">
      <c r="A899" s="0" t="n">
        <v>898</v>
      </c>
      <c r="B899" s="0" t="n">
        <v>10120.9264964086</v>
      </c>
      <c r="C899" s="0" t="n">
        <v>10675.433977619</v>
      </c>
      <c r="D899" s="0" t="n">
        <v>10406.1609422236</v>
      </c>
      <c r="E899" s="0" t="n">
        <v>10204.5157663782</v>
      </c>
      <c r="F899" s="0" t="n">
        <v>9884.31144928668</v>
      </c>
      <c r="G899" s="0" t="n">
        <v>9993.65110116127</v>
      </c>
      <c r="H899" s="0" t="n">
        <v>12794.285655837</v>
      </c>
      <c r="I899" s="0" t="n">
        <v>13026.3556075438</v>
      </c>
      <c r="J899" s="0" t="n">
        <v>12992.0539880821</v>
      </c>
      <c r="K899" s="0" t="n">
        <v>12023.1775555677</v>
      </c>
      <c r="L899" s="0" t="n">
        <v>10842.6516518921</v>
      </c>
      <c r="M899" s="0" t="n">
        <v>11223.5301343783</v>
      </c>
      <c r="N899" s="0" t="n">
        <v>10396.2941679925</v>
      </c>
      <c r="O899" s="0" t="n">
        <v>10519.33616985</v>
      </c>
      <c r="P899" s="0" t="n">
        <v>10169.8647862745</v>
      </c>
    </row>
    <row r="900" customFormat="false" ht="15" hidden="false" customHeight="false" outlineLevel="0" collapsed="false">
      <c r="A900" s="0" t="n">
        <v>899</v>
      </c>
      <c r="B900" s="0" t="n">
        <v>17402.6166291305</v>
      </c>
      <c r="C900" s="0" t="n">
        <v>12163.5011324696</v>
      </c>
      <c r="D900" s="0" t="n">
        <v>13066.0803680503</v>
      </c>
      <c r="E900" s="0" t="n">
        <v>13688.5182309778</v>
      </c>
      <c r="F900" s="0" t="n">
        <v>14132.4751767222</v>
      </c>
      <c r="G900" s="0" t="n">
        <v>14383.3245485094</v>
      </c>
      <c r="H900" s="0" t="n">
        <v>22906.3540103526</v>
      </c>
      <c r="I900" s="0" t="n">
        <v>23535.2336031991</v>
      </c>
      <c r="J900" s="0" t="n">
        <v>22266.3239064276</v>
      </c>
      <c r="K900" s="0" t="n">
        <v>21127.5557116072</v>
      </c>
      <c r="L900" s="0" t="n">
        <v>20291.1294246203</v>
      </c>
      <c r="M900" s="0" t="n">
        <v>15128.7418098946</v>
      </c>
      <c r="N900" s="0" t="n">
        <v>15579.2109281666</v>
      </c>
      <c r="O900" s="0" t="n">
        <v>15976.7497956244</v>
      </c>
      <c r="P900" s="0" t="n">
        <v>16531.8557935615</v>
      </c>
    </row>
    <row r="901" customFormat="false" ht="15" hidden="false" customHeight="false" outlineLevel="0" collapsed="false">
      <c r="A901" s="0" t="n">
        <v>900</v>
      </c>
      <c r="B901" s="0" t="n">
        <v>16255.2444214982</v>
      </c>
      <c r="C901" s="0" t="n">
        <v>12194.8576569052</v>
      </c>
      <c r="D901" s="0" t="n">
        <v>13331.2977181262</v>
      </c>
      <c r="E901" s="0" t="n">
        <v>14104.1135014111</v>
      </c>
      <c r="F901" s="0" t="n">
        <v>14401.5294934735</v>
      </c>
      <c r="G901" s="0" t="n">
        <v>13403.2850601635</v>
      </c>
      <c r="H901" s="0" t="n">
        <v>23660.5470928689</v>
      </c>
      <c r="I901" s="0" t="n">
        <v>24144.8225046395</v>
      </c>
      <c r="J901" s="0" t="n">
        <v>22406.0281518329</v>
      </c>
      <c r="K901" s="0" t="n">
        <v>21074.6308483088</v>
      </c>
      <c r="L901" s="0" t="n">
        <v>19327.6146533843</v>
      </c>
      <c r="M901" s="0" t="n">
        <v>14756.6435810261</v>
      </c>
      <c r="N901" s="0" t="n">
        <v>15851.3172691797</v>
      </c>
      <c r="O901" s="0" t="n">
        <v>16297.2640796158</v>
      </c>
      <c r="P901" s="0" t="n">
        <v>16774.612805106</v>
      </c>
    </row>
    <row r="902" customFormat="false" ht="15" hidden="false" customHeight="false" outlineLevel="0" collapsed="false">
      <c r="A902" s="0" t="n">
        <v>901</v>
      </c>
      <c r="B902" s="0" t="n">
        <v>10696.4640841491</v>
      </c>
      <c r="C902" s="0" t="n">
        <v>14199.6937493752</v>
      </c>
      <c r="D902" s="0" t="n">
        <v>8524.70659412539</v>
      </c>
      <c r="E902" s="0" t="n">
        <v>8726.88116284928</v>
      </c>
      <c r="F902" s="0" t="n">
        <v>8957.43847585294</v>
      </c>
      <c r="G902" s="0" t="n">
        <v>16168.1476527446</v>
      </c>
      <c r="H902" s="0" t="n">
        <v>17634.2687708305</v>
      </c>
      <c r="I902" s="0" t="n">
        <v>11968.1902938253</v>
      </c>
      <c r="J902" s="0" t="n">
        <v>12005.7862135135</v>
      </c>
      <c r="K902" s="0" t="n">
        <v>12042.3229796944</v>
      </c>
      <c r="L902" s="0" t="n">
        <v>19010.1518761263</v>
      </c>
      <c r="M902" s="0" t="n">
        <v>9017.93092454915</v>
      </c>
      <c r="N902" s="0" t="n">
        <v>4.10516619166021</v>
      </c>
      <c r="O902" s="0" t="n">
        <v>24.9739369267225</v>
      </c>
      <c r="P902" s="0" t="n">
        <v>16.0862475487375</v>
      </c>
    </row>
    <row r="903" customFormat="false" ht="15" hidden="false" customHeight="false" outlineLevel="0" collapsed="false">
      <c r="A903" s="0" t="n">
        <v>902</v>
      </c>
      <c r="B903" s="0" t="n">
        <v>13890.4927850234</v>
      </c>
      <c r="C903" s="0" t="n">
        <v>12949.56169749</v>
      </c>
      <c r="D903" s="0" t="n">
        <v>8871.00294268388</v>
      </c>
      <c r="E903" s="0" t="n">
        <v>8973.86341532861</v>
      </c>
      <c r="F903" s="0" t="n">
        <v>10407.5984861197</v>
      </c>
      <c r="G903" s="0" t="n">
        <v>16985.2265013216</v>
      </c>
      <c r="H903" s="0" t="n">
        <v>17572.6399671258</v>
      </c>
      <c r="I903" s="0" t="n">
        <v>13907.209127112</v>
      </c>
      <c r="J903" s="0" t="n">
        <v>14098.2916456831</v>
      </c>
      <c r="K903" s="0" t="n">
        <v>15034.5991888976</v>
      </c>
      <c r="L903" s="0" t="n">
        <v>20338.2522307269</v>
      </c>
      <c r="M903" s="0" t="n">
        <v>9659.24442526418</v>
      </c>
      <c r="N903" s="0" t="n">
        <v>3452.54378228815</v>
      </c>
      <c r="O903" s="0" t="n">
        <v>3398.98939219631</v>
      </c>
      <c r="P903" s="0" t="n">
        <v>5167.56549831521</v>
      </c>
    </row>
    <row r="904" customFormat="false" ht="15" hidden="false" customHeight="false" outlineLevel="0" collapsed="false">
      <c r="A904" s="0" t="n">
        <v>903</v>
      </c>
      <c r="B904" s="0" t="n">
        <v>15687.2629017125</v>
      </c>
      <c r="C904" s="0" t="n">
        <v>13221.0377389867</v>
      </c>
      <c r="D904" s="0" t="n">
        <v>10306.0919752374</v>
      </c>
      <c r="E904" s="0" t="n">
        <v>10402.6908781178</v>
      </c>
      <c r="F904" s="0" t="n">
        <v>12287.192971724</v>
      </c>
      <c r="G904" s="0" t="n">
        <v>17550.9393062561</v>
      </c>
      <c r="H904" s="0" t="n">
        <v>17694.4230463827</v>
      </c>
      <c r="I904" s="0" t="n">
        <v>14618.5150012244</v>
      </c>
      <c r="J904" s="0" t="n">
        <v>14523.8611353685</v>
      </c>
      <c r="K904" s="0" t="n">
        <v>16255.0881835199</v>
      </c>
      <c r="L904" s="0" t="n">
        <v>20559.0315474374</v>
      </c>
      <c r="M904" s="0" t="n">
        <v>11090.7363891042</v>
      </c>
      <c r="N904" s="0" t="n">
        <v>6733.319595487</v>
      </c>
      <c r="O904" s="0" t="n">
        <v>6647.21677090061</v>
      </c>
      <c r="P904" s="0" t="n">
        <v>9304.84443030923</v>
      </c>
    </row>
    <row r="905" customFormat="false" ht="15" hidden="false" customHeight="false" outlineLevel="0" collapsed="false">
      <c r="A905" s="0" t="n">
        <v>904</v>
      </c>
      <c r="B905" s="0" t="n">
        <v>16677.4060326409</v>
      </c>
      <c r="C905" s="0" t="n">
        <v>13273.0852367709</v>
      </c>
      <c r="D905" s="0" t="n">
        <v>11151.5131777081</v>
      </c>
      <c r="E905" s="0" t="n">
        <v>11461.7853768812</v>
      </c>
      <c r="F905" s="0" t="n">
        <v>13409.7106644826</v>
      </c>
      <c r="G905" s="0" t="n">
        <v>17829.1624200107</v>
      </c>
      <c r="H905" s="0" t="n">
        <v>18331.9007176626</v>
      </c>
      <c r="I905" s="0" t="n">
        <v>16058.2710812151</v>
      </c>
      <c r="J905" s="0" t="n">
        <v>15797.7232479681</v>
      </c>
      <c r="K905" s="0" t="n">
        <v>17278.8431862162</v>
      </c>
      <c r="L905" s="0" t="n">
        <v>20889.7196534941</v>
      </c>
      <c r="M905" s="0" t="n">
        <v>12145.6712742926</v>
      </c>
      <c r="N905" s="0" t="n">
        <v>9077.65045201528</v>
      </c>
      <c r="O905" s="0" t="n">
        <v>8922.19826265797</v>
      </c>
      <c r="P905" s="0" t="n">
        <v>11520.7494243137</v>
      </c>
    </row>
    <row r="906" customFormat="false" ht="15" hidden="false" customHeight="false" outlineLevel="0" collapsed="false">
      <c r="A906" s="0" t="n">
        <v>905</v>
      </c>
      <c r="B906" s="0" t="n">
        <v>17121.0339311345</v>
      </c>
      <c r="C906" s="0" t="n">
        <v>13279.4566467825</v>
      </c>
      <c r="D906" s="0" t="n">
        <v>11766.1740834389</v>
      </c>
      <c r="E906" s="0" t="n">
        <v>12254.3519093859</v>
      </c>
      <c r="F906" s="0" t="n">
        <v>14062.4242595747</v>
      </c>
      <c r="G906" s="0" t="n">
        <v>17851.3759846945</v>
      </c>
      <c r="H906" s="0" t="n">
        <v>18920.4422112465</v>
      </c>
      <c r="I906" s="0" t="n">
        <v>17291.7205384629</v>
      </c>
      <c r="J906" s="0" t="n">
        <v>17420.9288262174</v>
      </c>
      <c r="K906" s="0" t="n">
        <v>18418.6478586305</v>
      </c>
      <c r="L906" s="0" t="n">
        <v>21215.2775272692</v>
      </c>
      <c r="M906" s="0" t="n">
        <v>13116.1177561709</v>
      </c>
      <c r="N906" s="0" t="n">
        <v>10775.7395633473</v>
      </c>
      <c r="O906" s="0" t="n">
        <v>10776.7367984215</v>
      </c>
      <c r="P906" s="0" t="n">
        <v>12874.0119848962</v>
      </c>
    </row>
    <row r="907" customFormat="false" ht="15" hidden="false" customHeight="false" outlineLevel="0" collapsed="false">
      <c r="A907" s="0" t="n">
        <v>906</v>
      </c>
      <c r="B907" s="0" t="n">
        <v>17393.5013915746</v>
      </c>
      <c r="C907" s="0" t="n">
        <v>13420.785048083</v>
      </c>
      <c r="D907" s="0" t="n">
        <v>12095.2392029406</v>
      </c>
      <c r="E907" s="0" t="n">
        <v>12627.1598498408</v>
      </c>
      <c r="F907" s="0" t="n">
        <v>14349.6639421454</v>
      </c>
      <c r="G907" s="0" t="n">
        <v>17925.7576335564</v>
      </c>
      <c r="H907" s="0" t="n">
        <v>19314.1131926099</v>
      </c>
      <c r="I907" s="0" t="n">
        <v>17999.6732761006</v>
      </c>
      <c r="J907" s="0" t="n">
        <v>18185.3489069243</v>
      </c>
      <c r="K907" s="0" t="n">
        <v>19007.2543286471</v>
      </c>
      <c r="L907" s="0" t="n">
        <v>21513.4254470744</v>
      </c>
      <c r="M907" s="0" t="n">
        <v>13578.0667487836</v>
      </c>
      <c r="N907" s="0" t="n">
        <v>11504.8189188119</v>
      </c>
      <c r="O907" s="0" t="n">
        <v>11547.2201210069</v>
      </c>
      <c r="P907" s="0" t="n">
        <v>13444.0965899877</v>
      </c>
    </row>
    <row r="908" customFormat="false" ht="15" hidden="false" customHeight="false" outlineLevel="0" collapsed="false">
      <c r="A908" s="0" t="n">
        <v>907</v>
      </c>
      <c r="B908" s="0" t="n">
        <v>10205.774285662</v>
      </c>
      <c r="C908" s="0" t="n">
        <v>9346.07656458228</v>
      </c>
      <c r="D908" s="0" t="n">
        <v>8634.16337002739</v>
      </c>
      <c r="E908" s="0" t="n">
        <v>7836.29569366259</v>
      </c>
      <c r="F908" s="0" t="n">
        <v>8176.83669826329</v>
      </c>
      <c r="G908" s="0" t="n">
        <v>10466.0848996556</v>
      </c>
      <c r="H908" s="0" t="n">
        <v>10266.9185367751</v>
      </c>
      <c r="I908" s="0" t="n">
        <v>10957.1303905861</v>
      </c>
      <c r="J908" s="0" t="n">
        <v>13364.2820433034</v>
      </c>
      <c r="K908" s="0" t="n">
        <v>14418.0346440281</v>
      </c>
      <c r="L908" s="0" t="n">
        <v>12000.0922095212</v>
      </c>
      <c r="M908" s="0" t="n">
        <v>9226.18414949325</v>
      </c>
      <c r="N908" s="0" t="n">
        <v>8179.15261041172</v>
      </c>
      <c r="O908" s="0" t="n">
        <v>6609.85788918117</v>
      </c>
      <c r="P908" s="0" t="n">
        <v>7894.17227165832</v>
      </c>
    </row>
    <row r="909" customFormat="false" ht="15" hidden="false" customHeight="false" outlineLevel="0" collapsed="false">
      <c r="A909" s="0" t="n">
        <v>908</v>
      </c>
      <c r="B909" s="0" t="n">
        <v>17862.8953723216</v>
      </c>
      <c r="C909" s="0" t="n">
        <v>13669.065515411</v>
      </c>
      <c r="D909" s="0" t="n">
        <v>12915.7746240529</v>
      </c>
      <c r="E909" s="0" t="n">
        <v>13503.751460261</v>
      </c>
      <c r="F909" s="0" t="n">
        <v>14909.3431694255</v>
      </c>
      <c r="G909" s="0" t="n">
        <v>17947.022116462</v>
      </c>
      <c r="H909" s="0" t="n">
        <v>20652.7563840013</v>
      </c>
      <c r="I909" s="0" t="n">
        <v>20238.2089905866</v>
      </c>
      <c r="J909" s="0" t="n">
        <v>20302.6368295531</v>
      </c>
      <c r="K909" s="0" t="n">
        <v>20396.8824298935</v>
      </c>
      <c r="L909" s="0" t="n">
        <v>22120.5027501852</v>
      </c>
      <c r="M909" s="0" t="n">
        <v>14367.6636280757</v>
      </c>
      <c r="N909" s="0" t="n">
        <v>13343.83894937</v>
      </c>
      <c r="O909" s="0" t="n">
        <v>13518.9836891584</v>
      </c>
      <c r="P909" s="0" t="n">
        <v>14699.3701126818</v>
      </c>
    </row>
    <row r="910" customFormat="false" ht="15" hidden="false" customHeight="false" outlineLevel="0" collapsed="false">
      <c r="A910" s="0" t="n">
        <v>909</v>
      </c>
      <c r="B910" s="0" t="n">
        <v>17864.6600115452</v>
      </c>
      <c r="C910" s="0" t="n">
        <v>13566.5718283431</v>
      </c>
      <c r="D910" s="0" t="n">
        <v>13062.6432065524</v>
      </c>
      <c r="E910" s="0" t="n">
        <v>13752.8975441214</v>
      </c>
      <c r="F910" s="0" t="n">
        <v>15057.9166985948</v>
      </c>
      <c r="G910" s="0" t="n">
        <v>17647.9933158336</v>
      </c>
      <c r="H910" s="0" t="n">
        <v>21506.7331879816</v>
      </c>
      <c r="I910" s="0" t="n">
        <v>21104.4490799317</v>
      </c>
      <c r="J910" s="0" t="n">
        <v>20825.6230071063</v>
      </c>
      <c r="K910" s="0" t="n">
        <v>20711.9197068402</v>
      </c>
      <c r="L910" s="0" t="n">
        <v>22068.1270083276</v>
      </c>
      <c r="M910" s="0" t="n">
        <v>14691.6961711867</v>
      </c>
      <c r="N910" s="0" t="n">
        <v>13845.7956020511</v>
      </c>
      <c r="O910" s="0" t="n">
        <v>14030.6337381714</v>
      </c>
      <c r="P910" s="0" t="n">
        <v>15161.8779004265</v>
      </c>
    </row>
    <row r="911" customFormat="false" ht="15" hidden="false" customHeight="false" outlineLevel="0" collapsed="false">
      <c r="A911" s="0" t="n">
        <v>910</v>
      </c>
      <c r="B911" s="0" t="n">
        <v>11396.1456245198</v>
      </c>
      <c r="C911" s="0" t="n">
        <v>10224.1650424776</v>
      </c>
      <c r="D911" s="0" t="n">
        <v>9627.63691030431</v>
      </c>
      <c r="E911" s="0" t="n">
        <v>10189.9536605731</v>
      </c>
      <c r="F911" s="0" t="n">
        <v>11066.6169257382</v>
      </c>
      <c r="G911" s="0" t="n">
        <v>11554.2809089471</v>
      </c>
      <c r="H911" s="0" t="n">
        <v>10251.9884065841</v>
      </c>
      <c r="I911" s="0" t="n">
        <v>10627.968859518</v>
      </c>
      <c r="J911" s="0" t="n">
        <v>11151.7746716646</v>
      </c>
      <c r="K911" s="0" t="n">
        <v>10898.4679848928</v>
      </c>
      <c r="L911" s="0" t="n">
        <v>11443.1739801523</v>
      </c>
      <c r="M911" s="0" t="n">
        <v>10520.7611837749</v>
      </c>
      <c r="N911" s="0" t="n">
        <v>9763.25271785435</v>
      </c>
      <c r="O911" s="0" t="n">
        <v>9713.00874645171</v>
      </c>
      <c r="P911" s="0" t="n">
        <v>10776.6276419197</v>
      </c>
    </row>
    <row r="912" customFormat="false" ht="15" hidden="false" customHeight="false" outlineLevel="0" collapsed="false">
      <c r="A912" s="0" t="n">
        <v>911</v>
      </c>
      <c r="B912" s="0" t="n">
        <v>19146.6913616537</v>
      </c>
      <c r="C912" s="0" t="n">
        <v>13467.0731181793</v>
      </c>
      <c r="D912" s="0" t="n">
        <v>14504.7556386568</v>
      </c>
      <c r="E912" s="0" t="n">
        <v>15201.4575528114</v>
      </c>
      <c r="F912" s="0" t="n">
        <v>15715.6454071287</v>
      </c>
      <c r="G912" s="0" t="n">
        <v>15937.5430894512</v>
      </c>
      <c r="H912" s="0" t="n">
        <v>23713.0388322098</v>
      </c>
      <c r="I912" s="0" t="n">
        <v>24602.9102445748</v>
      </c>
      <c r="J912" s="0" t="n">
        <v>23677.6132071057</v>
      </c>
      <c r="K912" s="0" t="n">
        <v>22889.7269276038</v>
      </c>
      <c r="L912" s="0" t="n">
        <v>22064.4076630037</v>
      </c>
      <c r="M912" s="0" t="n">
        <v>16318.2438051692</v>
      </c>
      <c r="N912" s="0" t="n">
        <v>16884.065663202</v>
      </c>
      <c r="O912" s="0" t="n">
        <v>17425.8724875387</v>
      </c>
      <c r="P912" s="0" t="n">
        <v>18214.7298256925</v>
      </c>
    </row>
    <row r="913" customFormat="false" ht="15" hidden="false" customHeight="false" outlineLevel="0" collapsed="false">
      <c r="A913" s="0" t="n">
        <v>912</v>
      </c>
      <c r="B913" s="0" t="n">
        <v>17818.4496738231</v>
      </c>
      <c r="C913" s="0" t="n">
        <v>13753.2066855468</v>
      </c>
      <c r="D913" s="0" t="n">
        <v>14985.6828094849</v>
      </c>
      <c r="E913" s="0" t="n">
        <v>15671.3847814701</v>
      </c>
      <c r="F913" s="0" t="n">
        <v>15809.5971591047</v>
      </c>
      <c r="G913" s="0" t="n">
        <v>14572.6874771327</v>
      </c>
      <c r="H913" s="0" t="n">
        <v>24651.9097571106</v>
      </c>
      <c r="I913" s="0" t="n">
        <v>25460.3627686871</v>
      </c>
      <c r="J913" s="0" t="n">
        <v>23958.55014646</v>
      </c>
      <c r="K913" s="0" t="n">
        <v>22837.1607882853</v>
      </c>
      <c r="L913" s="0" t="n">
        <v>20693.4169327463</v>
      </c>
      <c r="M913" s="0" t="n">
        <v>16248.4511779859</v>
      </c>
      <c r="N913" s="0" t="n">
        <v>17443.1314412132</v>
      </c>
      <c r="O913" s="0" t="n">
        <v>17811.4070554866</v>
      </c>
      <c r="P913" s="0" t="n">
        <v>18387.1950869747</v>
      </c>
    </row>
    <row r="914" customFormat="false" ht="15" hidden="false" customHeight="false" outlineLevel="0" collapsed="false">
      <c r="A914" s="0" t="n">
        <v>913</v>
      </c>
      <c r="B914" s="0" t="n">
        <v>11093.5280067924</v>
      </c>
      <c r="C914" s="0" t="n">
        <v>14719.7504505893</v>
      </c>
      <c r="D914" s="0" t="n">
        <v>8878.85293040544</v>
      </c>
      <c r="E914" s="0" t="n">
        <v>9128.64731420241</v>
      </c>
      <c r="F914" s="0" t="n">
        <v>9343.34226631451</v>
      </c>
      <c r="G914" s="0" t="n">
        <v>16982.6419858177</v>
      </c>
      <c r="H914" s="0" t="n">
        <v>18015.1704480358</v>
      </c>
      <c r="I914" s="0" t="n">
        <v>12244.5622960136</v>
      </c>
      <c r="J914" s="0" t="n">
        <v>12277.9360389277</v>
      </c>
      <c r="K914" s="0" t="n">
        <v>12399.6608671798</v>
      </c>
      <c r="L914" s="0" t="n">
        <v>19384.4104607604</v>
      </c>
      <c r="M914" s="0" t="n">
        <v>9268.92780405964</v>
      </c>
      <c r="N914" s="0" t="n">
        <v>10.6922847277147</v>
      </c>
      <c r="O914" s="0" t="n">
        <v>37.5520410177492</v>
      </c>
      <c r="P914" s="0" t="n">
        <v>44.315100250876</v>
      </c>
    </row>
    <row r="915" customFormat="false" ht="15" hidden="false" customHeight="false" outlineLevel="0" collapsed="false">
      <c r="A915" s="0" t="n">
        <v>914</v>
      </c>
      <c r="B915" s="0" t="n">
        <v>14575.4358008515</v>
      </c>
      <c r="C915" s="0" t="n">
        <v>13387.7027801818</v>
      </c>
      <c r="D915" s="0" t="n">
        <v>9389.24639319755</v>
      </c>
      <c r="E915" s="0" t="n">
        <v>9560.29355899808</v>
      </c>
      <c r="F915" s="0" t="n">
        <v>11067.3965406414</v>
      </c>
      <c r="G915" s="0" t="n">
        <v>17777.5591460599</v>
      </c>
      <c r="H915" s="0" t="n">
        <v>17777.926870701</v>
      </c>
      <c r="I915" s="0" t="n">
        <v>14280.4110144381</v>
      </c>
      <c r="J915" s="0" t="n">
        <v>14573.6091290566</v>
      </c>
      <c r="K915" s="0" t="n">
        <v>15553.9239435108</v>
      </c>
      <c r="L915" s="0" t="n">
        <v>20976.0394436398</v>
      </c>
      <c r="M915" s="0" t="n">
        <v>9858.25697707881</v>
      </c>
      <c r="N915" s="0" t="n">
        <v>3763.69726869694</v>
      </c>
      <c r="O915" s="0" t="n">
        <v>3849.12126875678</v>
      </c>
      <c r="P915" s="0" t="n">
        <v>5698.94387568552</v>
      </c>
    </row>
    <row r="916" customFormat="false" ht="15" hidden="false" customHeight="false" outlineLevel="0" collapsed="false">
      <c r="A916" s="0" t="n">
        <v>915</v>
      </c>
      <c r="B916" s="0" t="n">
        <v>16429.4644890481</v>
      </c>
      <c r="C916" s="0" t="n">
        <v>13914.6267496646</v>
      </c>
      <c r="D916" s="0" t="n">
        <v>11017.3582501415</v>
      </c>
      <c r="E916" s="0" t="n">
        <v>11154.0268948943</v>
      </c>
      <c r="F916" s="0" t="n">
        <v>13107.0371124077</v>
      </c>
      <c r="G916" s="0" t="n">
        <v>18405.0115185953</v>
      </c>
      <c r="H916" s="0" t="n">
        <v>17879.1441935134</v>
      </c>
      <c r="I916" s="0" t="n">
        <v>14879.2033854107</v>
      </c>
      <c r="J916" s="0" t="n">
        <v>14977.8191415434</v>
      </c>
      <c r="K916" s="0" t="n">
        <v>16779.6224462991</v>
      </c>
      <c r="L916" s="0" t="n">
        <v>21203.7363878681</v>
      </c>
      <c r="M916" s="0" t="n">
        <v>11457.3184822971</v>
      </c>
      <c r="N916" s="0" t="n">
        <v>7164.8230727696</v>
      </c>
      <c r="O916" s="0" t="n">
        <v>7249.09533049981</v>
      </c>
      <c r="P916" s="0" t="n">
        <v>9950.16177999432</v>
      </c>
    </row>
    <row r="917" customFormat="false" ht="15" hidden="false" customHeight="false" outlineLevel="0" collapsed="false">
      <c r="A917" s="0" t="n">
        <v>916</v>
      </c>
      <c r="B917" s="0" t="n">
        <v>17484.3420076012</v>
      </c>
      <c r="C917" s="0" t="n">
        <v>13968.2595984828</v>
      </c>
      <c r="D917" s="0" t="n">
        <v>11929.5929261008</v>
      </c>
      <c r="E917" s="0" t="n">
        <v>12289.7692537454</v>
      </c>
      <c r="F917" s="0" t="n">
        <v>14264.8851762034</v>
      </c>
      <c r="G917" s="0" t="n">
        <v>18758.5220452306</v>
      </c>
      <c r="H917" s="0" t="n">
        <v>18581.6698571636</v>
      </c>
      <c r="I917" s="0" t="n">
        <v>16393.0280116169</v>
      </c>
      <c r="J917" s="0" t="n">
        <v>16186.9249117927</v>
      </c>
      <c r="K917" s="0" t="n">
        <v>17740.788720671</v>
      </c>
      <c r="L917" s="0" t="n">
        <v>21565.3193798496</v>
      </c>
      <c r="M917" s="0" t="n">
        <v>12517.3333662124</v>
      </c>
      <c r="N917" s="0" t="n">
        <v>9566.54151153951</v>
      </c>
      <c r="O917" s="0" t="n">
        <v>9459.14289213457</v>
      </c>
      <c r="P917" s="0" t="n">
        <v>12193.4389536619</v>
      </c>
    </row>
    <row r="918" customFormat="false" ht="15" hidden="false" customHeight="false" outlineLevel="0" collapsed="false">
      <c r="A918" s="0" t="n">
        <v>917</v>
      </c>
      <c r="B918" s="0" t="n">
        <v>18072.4491833976</v>
      </c>
      <c r="C918" s="0" t="n">
        <v>14026.3951905285</v>
      </c>
      <c r="D918" s="0" t="n">
        <v>12588.3445434898</v>
      </c>
      <c r="E918" s="0" t="n">
        <v>13149.1698044244</v>
      </c>
      <c r="F918" s="0" t="n">
        <v>15040.3741874245</v>
      </c>
      <c r="G918" s="0" t="n">
        <v>18908.2355372108</v>
      </c>
      <c r="H918" s="0" t="n">
        <v>19217.59341394</v>
      </c>
      <c r="I918" s="0" t="n">
        <v>17650.3237974981</v>
      </c>
      <c r="J918" s="0" t="n">
        <v>17910.8455616019</v>
      </c>
      <c r="K918" s="0" t="n">
        <v>19066.6991547252</v>
      </c>
      <c r="L918" s="0" t="n">
        <v>22068.0969175021</v>
      </c>
      <c r="M918" s="0" t="n">
        <v>13520.2215441885</v>
      </c>
      <c r="N918" s="0" t="n">
        <v>11290.6133026036</v>
      </c>
      <c r="O918" s="0" t="n">
        <v>11417.714777427</v>
      </c>
      <c r="P918" s="0" t="n">
        <v>13662.5615169739</v>
      </c>
    </row>
    <row r="919" customFormat="false" ht="15" hidden="false" customHeight="false" outlineLevel="0" collapsed="false">
      <c r="A919" s="0" t="n">
        <v>918</v>
      </c>
      <c r="B919" s="0" t="n">
        <v>18383.6334716124</v>
      </c>
      <c r="C919" s="0" t="n">
        <v>14150.4027926032</v>
      </c>
      <c r="D919" s="0" t="n">
        <v>12885.9017653295</v>
      </c>
      <c r="E919" s="0" t="n">
        <v>13513.568595329</v>
      </c>
      <c r="F919" s="0" t="n">
        <v>15327.8133699086</v>
      </c>
      <c r="G919" s="0" t="n">
        <v>18994.1389966207</v>
      </c>
      <c r="H919" s="0" t="n">
        <v>19652.5165552697</v>
      </c>
      <c r="I919" s="0" t="n">
        <v>18420.2277700147</v>
      </c>
      <c r="J919" s="0" t="n">
        <v>18758.9430477932</v>
      </c>
      <c r="K919" s="0" t="n">
        <v>19790.3158541347</v>
      </c>
      <c r="L919" s="0" t="n">
        <v>22479.8034554315</v>
      </c>
      <c r="M919" s="0" t="n">
        <v>14051.2338549203</v>
      </c>
      <c r="N919" s="0" t="n">
        <v>12065.5771552574</v>
      </c>
      <c r="O919" s="0" t="n">
        <v>12239.639934765</v>
      </c>
      <c r="P919" s="0" t="n">
        <v>14310.4555786501</v>
      </c>
    </row>
    <row r="920" customFormat="false" ht="15" hidden="false" customHeight="false" outlineLevel="0" collapsed="false">
      <c r="A920" s="0" t="n">
        <v>919</v>
      </c>
      <c r="B920" s="0" t="n">
        <v>10580.6724965845</v>
      </c>
      <c r="C920" s="0" t="n">
        <v>10594.6138173557</v>
      </c>
      <c r="D920" s="0" t="n">
        <v>9859.5500415053</v>
      </c>
      <c r="E920" s="0" t="n">
        <v>9533.770571666</v>
      </c>
      <c r="F920" s="0" t="n">
        <v>10548.4514079381</v>
      </c>
      <c r="G920" s="0" t="n">
        <v>13328.0256546537</v>
      </c>
      <c r="H920" s="0" t="n">
        <v>9130.4260143422</v>
      </c>
      <c r="I920" s="0" t="n">
        <v>8825.49020116903</v>
      </c>
      <c r="J920" s="0" t="n">
        <v>9508.64335598799</v>
      </c>
      <c r="K920" s="0" t="n">
        <v>9946.08302932513</v>
      </c>
      <c r="L920" s="0" t="n">
        <v>10136.2120625211</v>
      </c>
      <c r="M920" s="0" t="n">
        <v>8683.50331544756</v>
      </c>
      <c r="N920" s="0" t="n">
        <v>8559.90330356299</v>
      </c>
      <c r="O920" s="0" t="n">
        <v>10986.0194403666</v>
      </c>
      <c r="P920" s="0" t="n">
        <v>-8888.77084123586</v>
      </c>
    </row>
    <row r="921" customFormat="false" ht="15" hidden="false" customHeight="false" outlineLevel="0" collapsed="false">
      <c r="A921" s="0" t="n">
        <v>920</v>
      </c>
      <c r="B921" s="0" t="n">
        <v>18754.0225565486</v>
      </c>
      <c r="C921" s="0" t="n">
        <v>14268.5254207604</v>
      </c>
      <c r="D921" s="0" t="n">
        <v>13631.7483809916</v>
      </c>
      <c r="E921" s="0" t="n">
        <v>14327.646491777</v>
      </c>
      <c r="F921" s="0" t="n">
        <v>15842.6816630202</v>
      </c>
      <c r="G921" s="0" t="n">
        <v>18966.1153772542</v>
      </c>
      <c r="H921" s="0" t="n">
        <v>20906.8271477018</v>
      </c>
      <c r="I921" s="0" t="n">
        <v>20656.8035902149</v>
      </c>
      <c r="J921" s="0" t="n">
        <v>20830.0017116217</v>
      </c>
      <c r="K921" s="0" t="n">
        <v>21096.8468346394</v>
      </c>
      <c r="L921" s="0" t="n">
        <v>23084.2036917161</v>
      </c>
      <c r="M921" s="0" t="n">
        <v>14721.0570973301</v>
      </c>
      <c r="N921" s="0" t="n">
        <v>13777.516058217</v>
      </c>
      <c r="O921" s="0" t="n">
        <v>14046.1818800695</v>
      </c>
      <c r="P921" s="0" t="n">
        <v>15402.1917718282</v>
      </c>
    </row>
    <row r="922" customFormat="false" ht="15" hidden="false" customHeight="false" outlineLevel="0" collapsed="false">
      <c r="A922" s="0" t="n">
        <v>921</v>
      </c>
      <c r="B922" s="0" t="n">
        <v>19188.0623330878</v>
      </c>
      <c r="C922" s="0" t="n">
        <v>14456.8779135919</v>
      </c>
      <c r="D922" s="0" t="n">
        <v>14102.4793794973</v>
      </c>
      <c r="E922" s="0" t="n">
        <v>14951.6320087015</v>
      </c>
      <c r="F922" s="0" t="n">
        <v>16336.2318374871</v>
      </c>
      <c r="G922" s="0" t="n">
        <v>18974.4265170356</v>
      </c>
      <c r="H922" s="0" t="n">
        <v>21641.8970001161</v>
      </c>
      <c r="I922" s="0" t="n">
        <v>21518.6917858715</v>
      </c>
      <c r="J922" s="0" t="n">
        <v>21722.8675923809</v>
      </c>
      <c r="K922" s="0" t="n">
        <v>21749.7375351566</v>
      </c>
      <c r="L922" s="0" t="n">
        <v>23380.2561635912</v>
      </c>
      <c r="M922" s="0" t="n">
        <v>15139.0435934232</v>
      </c>
      <c r="N922" s="0" t="n">
        <v>14550.8944355527</v>
      </c>
      <c r="O922" s="0" t="n">
        <v>15067.1472596348</v>
      </c>
      <c r="P922" s="0" t="n">
        <v>16283.3784476015</v>
      </c>
    </row>
    <row r="923" customFormat="false" ht="15" hidden="false" customHeight="false" outlineLevel="0" collapsed="false">
      <c r="A923" s="0" t="n">
        <v>922</v>
      </c>
      <c r="B923" s="0" t="n">
        <v>11408.0139014676</v>
      </c>
      <c r="C923" s="0" t="n">
        <v>10416.0639586742</v>
      </c>
      <c r="D923" s="0" t="n">
        <v>10550.4100021586</v>
      </c>
      <c r="E923" s="0" t="n">
        <v>10438.0080183459</v>
      </c>
      <c r="F923" s="0" t="n">
        <v>10120.226477734</v>
      </c>
      <c r="G923" s="0" t="n">
        <v>11026.2951172648</v>
      </c>
      <c r="H923" s="0" t="n">
        <v>13332.6875980519</v>
      </c>
      <c r="I923" s="0" t="n">
        <v>15576.1691733664</v>
      </c>
      <c r="J923" s="0" t="n">
        <v>14320.4372886182</v>
      </c>
      <c r="K923" s="0" t="n">
        <v>12961.1521636608</v>
      </c>
      <c r="L923" s="0" t="n">
        <v>12751.9942441123</v>
      </c>
      <c r="M923" s="0" t="n">
        <v>11831.6337445376</v>
      </c>
      <c r="N923" s="0" t="n">
        <v>11643.4835856425</v>
      </c>
      <c r="O923" s="0" t="n">
        <v>11523.2160005136</v>
      </c>
      <c r="P923" s="0" t="n">
        <v>10505.5423957508</v>
      </c>
    </row>
    <row r="924" customFormat="false" ht="15" hidden="false" customHeight="false" outlineLevel="0" collapsed="false">
      <c r="A924" s="0" t="n">
        <v>923</v>
      </c>
      <c r="B924" s="0" t="n">
        <v>20583.5683467887</v>
      </c>
      <c r="C924" s="0" t="n">
        <v>14642.5325721011</v>
      </c>
      <c r="D924" s="0" t="n">
        <v>15764.0535231949</v>
      </c>
      <c r="E924" s="0" t="n">
        <v>16413.0803656191</v>
      </c>
      <c r="F924" s="0" t="n">
        <v>17030.5524779478</v>
      </c>
      <c r="G924" s="0" t="n">
        <v>17351.1582763391</v>
      </c>
      <c r="H924" s="0" t="n">
        <v>24448.7342442186</v>
      </c>
      <c r="I924" s="0" t="n">
        <v>25548.9150541384</v>
      </c>
      <c r="J924" s="0" t="n">
        <v>24862.5128667392</v>
      </c>
      <c r="K924" s="0" t="n">
        <v>24335.2892635167</v>
      </c>
      <c r="L924" s="0" t="n">
        <v>23584.0160159526</v>
      </c>
      <c r="M924" s="0" t="n">
        <v>17359.6792650401</v>
      </c>
      <c r="N924" s="0" t="n">
        <v>18023.9737851007</v>
      </c>
      <c r="O924" s="0" t="n">
        <v>18632.4322638931</v>
      </c>
      <c r="P924" s="0" t="n">
        <v>19556.3424696093</v>
      </c>
    </row>
    <row r="925" customFormat="false" ht="15" hidden="false" customHeight="false" outlineLevel="0" collapsed="false">
      <c r="A925" s="0" t="n">
        <v>924</v>
      </c>
      <c r="B925" s="0" t="n">
        <v>19006.520755779</v>
      </c>
      <c r="C925" s="0" t="n">
        <v>14976.6060199477</v>
      </c>
      <c r="D925" s="0" t="n">
        <v>16297.1464476253</v>
      </c>
      <c r="E925" s="0" t="n">
        <v>16963.6416966097</v>
      </c>
      <c r="F925" s="0" t="n">
        <v>17168.9740606341</v>
      </c>
      <c r="G925" s="0" t="n">
        <v>15904.3205595994</v>
      </c>
      <c r="H925" s="0" t="n">
        <v>25389.0846302678</v>
      </c>
      <c r="I925" s="0" t="n">
        <v>26355.7145046536</v>
      </c>
      <c r="J925" s="0" t="n">
        <v>25093.4601009724</v>
      </c>
      <c r="K925" s="0" t="n">
        <v>24196.4584941312</v>
      </c>
      <c r="L925" s="0" t="n">
        <v>22211.069258842</v>
      </c>
      <c r="M925" s="0" t="n">
        <v>17287.4314243637</v>
      </c>
      <c r="N925" s="0" t="n">
        <v>18554.97636294</v>
      </c>
      <c r="O925" s="0" t="n">
        <v>18989.3793072995</v>
      </c>
      <c r="P925" s="0" t="n">
        <v>19723.7004622772</v>
      </c>
    </row>
    <row r="926" customFormat="false" ht="15" hidden="false" customHeight="false" outlineLevel="0" collapsed="false">
      <c r="A926" s="0" t="n">
        <v>925</v>
      </c>
      <c r="B926" s="0" t="n">
        <v>3345.05909289392</v>
      </c>
      <c r="C926" s="0" t="n">
        <v>3384.89886851311</v>
      </c>
      <c r="D926" s="0" t="n">
        <v>6914.48241186258</v>
      </c>
      <c r="E926" s="0" t="n">
        <v>5117.84737465883</v>
      </c>
      <c r="F926" s="0" t="n">
        <v>5651.91212322128</v>
      </c>
      <c r="G926" s="0" t="n">
        <v>10869.0339761909</v>
      </c>
      <c r="H926" s="0" t="n">
        <v>6575.12531644399</v>
      </c>
      <c r="I926" s="0" t="n">
        <v>6199.79012470157</v>
      </c>
      <c r="J926" s="0" t="n">
        <v>5853.37163683954</v>
      </c>
      <c r="K926" s="0" t="n">
        <v>8326.17021784817</v>
      </c>
      <c r="L926" s="0" t="n">
        <v>4117.1135663698</v>
      </c>
      <c r="M926" s="0" t="n">
        <v>3995.78508933533</v>
      </c>
      <c r="N926" s="0" t="n">
        <v>6224.81237394801</v>
      </c>
      <c r="O926" s="0" t="n">
        <v>3416.65936460701</v>
      </c>
    </row>
    <row r="927" customFormat="false" ht="15" hidden="false" customHeight="false" outlineLevel="0" collapsed="false">
      <c r="A927" s="0" t="n">
        <v>926</v>
      </c>
      <c r="B927" s="0" t="n">
        <v>4021.7373360066</v>
      </c>
      <c r="C927" s="0" t="n">
        <v>4075.48538889213</v>
      </c>
      <c r="D927" s="0" t="n">
        <v>6158.81136496435</v>
      </c>
      <c r="E927" s="0" t="n">
        <v>5246.19435168104</v>
      </c>
      <c r="F927" s="0" t="n">
        <v>6084.07014518354</v>
      </c>
      <c r="G927" s="0" t="n">
        <v>10410.8971671416</v>
      </c>
      <c r="H927" s="0" t="n">
        <v>7561.39195937846</v>
      </c>
      <c r="I927" s="0" t="n">
        <v>7070.85423182739</v>
      </c>
      <c r="J927" s="0" t="n">
        <v>6772.56485155394</v>
      </c>
      <c r="K927" s="0" t="n">
        <v>8280.87882887095</v>
      </c>
      <c r="L927" s="0" t="n">
        <v>4917.92957305418</v>
      </c>
      <c r="M927" s="0" t="n">
        <v>4769.83320450981</v>
      </c>
      <c r="N927" s="0" t="n">
        <v>6337.35200125072</v>
      </c>
      <c r="O927" s="0" t="n">
        <v>4224.08444014153</v>
      </c>
    </row>
    <row r="928" customFormat="false" ht="15" hidden="false" customHeight="false" outlineLevel="0" collapsed="false">
      <c r="A928" s="0" t="n">
        <v>927</v>
      </c>
      <c r="B928" s="0" t="n">
        <v>4184.91461170142</v>
      </c>
      <c r="C928" s="0" t="n">
        <v>4227.98736722347</v>
      </c>
      <c r="D928" s="0" t="n">
        <v>5631.60539642091</v>
      </c>
      <c r="E928" s="0" t="n">
        <v>5444.74751967066</v>
      </c>
      <c r="F928" s="0" t="n">
        <v>6674.57003971713</v>
      </c>
      <c r="G928" s="0" t="n">
        <v>10827.9956974587</v>
      </c>
      <c r="H928" s="0" t="n">
        <v>8494.17958660592</v>
      </c>
      <c r="I928" s="0" t="n">
        <v>7726.72782777149</v>
      </c>
      <c r="J928" s="0" t="n">
        <v>7198.32425221859</v>
      </c>
      <c r="K928" s="0" t="n">
        <v>7875.64080561056</v>
      </c>
      <c r="L928" s="0" t="n">
        <v>5170.24263060863</v>
      </c>
      <c r="M928" s="0" t="n">
        <v>4932.02615370977</v>
      </c>
      <c r="N928" s="0" t="n">
        <v>5862.91873813277</v>
      </c>
      <c r="O928" s="0" t="n">
        <v>4424.36282030309</v>
      </c>
    </row>
    <row r="929" customFormat="false" ht="15" hidden="false" customHeight="false" outlineLevel="0" collapsed="false">
      <c r="A929" s="0" t="n">
        <v>928</v>
      </c>
      <c r="B929" s="0" t="n">
        <v>4245.69833568781</v>
      </c>
      <c r="C929" s="0" t="n">
        <v>4277.72074118377</v>
      </c>
      <c r="D929" s="0" t="n">
        <v>5311.33835629106</v>
      </c>
      <c r="E929" s="0" t="n">
        <v>5608.57184501406</v>
      </c>
      <c r="F929" s="0" t="n">
        <v>7173.804074553</v>
      </c>
      <c r="G929" s="0" t="n">
        <v>11528.0985158579</v>
      </c>
      <c r="H929" s="0" t="n">
        <v>9341.57522041373</v>
      </c>
      <c r="I929" s="0" t="n">
        <v>8201.05376413688</v>
      </c>
      <c r="J929" s="0" t="n">
        <v>7325.69795210167</v>
      </c>
      <c r="K929" s="0" t="n">
        <v>7487.46454701861</v>
      </c>
      <c r="L929" s="0" t="n">
        <v>5255.2048953196</v>
      </c>
      <c r="M929" s="0" t="n">
        <v>4936.84979317184</v>
      </c>
      <c r="N929" s="0" t="n">
        <v>5446.83949827466</v>
      </c>
      <c r="O929" s="0" t="n">
        <v>4439.30077623972</v>
      </c>
    </row>
    <row r="930" customFormat="false" ht="15" hidden="false" customHeight="false" outlineLevel="0" collapsed="false">
      <c r="A930" s="0" t="n">
        <v>929</v>
      </c>
      <c r="B930" s="0" t="n">
        <v>4228.20355976661</v>
      </c>
      <c r="C930" s="0" t="n">
        <v>4247.41314766171</v>
      </c>
      <c r="D930" s="0" t="n">
        <v>5089.56504703609</v>
      </c>
      <c r="E930" s="0" t="n">
        <v>5780.18206337554</v>
      </c>
      <c r="F930" s="0" t="n">
        <v>7685.01624189564</v>
      </c>
      <c r="G930" s="0" t="n">
        <v>12534.8355289255</v>
      </c>
      <c r="H930" s="0" t="n">
        <v>10181.224204486</v>
      </c>
      <c r="I930" s="0" t="n">
        <v>8518.83460626191</v>
      </c>
      <c r="J930" s="0" t="n">
        <v>7287.95134427649</v>
      </c>
      <c r="K930" s="0" t="n">
        <v>7097.32361939525</v>
      </c>
      <c r="L930" s="0" t="n">
        <v>5214.51523723205</v>
      </c>
      <c r="M930" s="0" t="n">
        <v>4831.81485624173</v>
      </c>
      <c r="N930" s="0" t="n">
        <v>5043.08477651765</v>
      </c>
      <c r="O930" s="0" t="n">
        <v>4330.90146458877</v>
      </c>
    </row>
    <row r="931" customFormat="false" ht="15" hidden="false" customHeight="false" outlineLevel="0" collapsed="false">
      <c r="A931" s="0" t="n">
        <v>930</v>
      </c>
      <c r="B931" s="0" t="n">
        <v>4196.93571021779</v>
      </c>
      <c r="C931" s="0" t="n">
        <v>4225.52596123217</v>
      </c>
      <c r="D931" s="0" t="n">
        <v>4998.48720171227</v>
      </c>
      <c r="E931" s="0" t="n">
        <v>5870.41400227328</v>
      </c>
      <c r="F931" s="0" t="n">
        <v>7953.79885370643</v>
      </c>
      <c r="G931" s="0" t="n">
        <v>13118.4069258471</v>
      </c>
      <c r="H931" s="0" t="n">
        <v>10577.3434770596</v>
      </c>
      <c r="I931" s="0" t="n">
        <v>8620.28384271885</v>
      </c>
      <c r="J931" s="0" t="n">
        <v>7231.11831880968</v>
      </c>
      <c r="K931" s="0" t="n">
        <v>6890.46782651256</v>
      </c>
      <c r="L931" s="0" t="n">
        <v>5161.28369195946</v>
      </c>
      <c r="M931" s="0" t="n">
        <v>4753.02866744764</v>
      </c>
      <c r="N931" s="0" t="n">
        <v>4849.78812702869</v>
      </c>
      <c r="O931" s="0" t="n">
        <v>4258.25849066288</v>
      </c>
    </row>
    <row r="932" customFormat="false" ht="15" hidden="false" customHeight="false" outlineLevel="0" collapsed="false">
      <c r="A932" s="0" t="n">
        <v>931</v>
      </c>
      <c r="B932" s="0" t="n">
        <v>4150.89605636294</v>
      </c>
      <c r="C932" s="0" t="n">
        <v>4196.22603348663</v>
      </c>
      <c r="D932" s="0" t="n">
        <v>4930.72548334171</v>
      </c>
      <c r="E932" s="0" t="n">
        <v>5970.82986750946</v>
      </c>
      <c r="F932" s="0" t="n">
        <v>8235.46375184359</v>
      </c>
      <c r="G932" s="0" t="n">
        <v>13736.9045200266</v>
      </c>
      <c r="H932" s="0" t="n">
        <v>10972.301916267</v>
      </c>
      <c r="I932" s="0" t="n">
        <v>8665.94397743237</v>
      </c>
      <c r="J932" s="0" t="n">
        <v>7138.92036036477</v>
      </c>
      <c r="K932" s="0" t="n">
        <v>6670.53501551591</v>
      </c>
      <c r="L932" s="0" t="n">
        <v>5083.47972316215</v>
      </c>
      <c r="M932" s="0" t="n">
        <v>4657.17345238752</v>
      </c>
      <c r="N932" s="0" t="n">
        <v>4658.84646693612</v>
      </c>
      <c r="O932" s="0" t="n">
        <v>4165.43526009264</v>
      </c>
    </row>
    <row r="933" customFormat="false" ht="15" hidden="false" customHeight="false" outlineLevel="0" collapsed="false">
      <c r="A933" s="0" t="n">
        <v>932</v>
      </c>
      <c r="B933" s="0" t="n">
        <v>4017.99006141906</v>
      </c>
      <c r="C933" s="0" t="n">
        <v>4112.40757749517</v>
      </c>
      <c r="D933" s="0" t="n">
        <v>4848.71230964288</v>
      </c>
      <c r="E933" s="0" t="n">
        <v>6211.34917593301</v>
      </c>
      <c r="F933" s="0" t="n">
        <v>8852.85652276416</v>
      </c>
      <c r="G933" s="0" t="n">
        <v>15233.5979133851</v>
      </c>
      <c r="H933" s="0" t="n">
        <v>11556.1386205782</v>
      </c>
      <c r="I933" s="0" t="n">
        <v>8599.59885874102</v>
      </c>
      <c r="J933" s="0" t="n">
        <v>6878.82929057112</v>
      </c>
      <c r="K933" s="0" t="n">
        <v>6200.1675271684</v>
      </c>
      <c r="L933" s="0" t="n">
        <v>4873.07191473573</v>
      </c>
      <c r="M933" s="0" t="n">
        <v>4429.47538272434</v>
      </c>
      <c r="N933" s="0" t="n">
        <v>4284.97749214426</v>
      </c>
      <c r="O933" s="0" t="n">
        <v>3947.67013957595</v>
      </c>
    </row>
    <row r="934" customFormat="false" ht="15" hidden="false" customHeight="false" outlineLevel="0" collapsed="false">
      <c r="A934" s="0" t="n">
        <v>933</v>
      </c>
      <c r="B934" s="0" t="n">
        <v>3800.30583876628</v>
      </c>
      <c r="C934" s="0" t="n">
        <v>3995.43628361634</v>
      </c>
      <c r="D934" s="0" t="n">
        <v>4818.16225449488</v>
      </c>
      <c r="E934" s="0" t="n">
        <v>6542.69533691799</v>
      </c>
      <c r="F934" s="0" t="n">
        <v>9559.67664550923</v>
      </c>
      <c r="G934" s="0" t="n">
        <v>16992.42274852</v>
      </c>
      <c r="H934" s="0" t="n">
        <v>11840.349542906</v>
      </c>
      <c r="I934" s="0" t="n">
        <v>8391.93095957355</v>
      </c>
      <c r="J934" s="0" t="n">
        <v>6531.554823788</v>
      </c>
      <c r="K934" s="0" t="n">
        <v>5685.79757050442</v>
      </c>
      <c r="L934" s="0" t="n">
        <v>4595.61656059568</v>
      </c>
      <c r="M934" s="0" t="n">
        <v>4135.82440865886</v>
      </c>
      <c r="N934" s="0" t="n">
        <v>3881.24932562786</v>
      </c>
      <c r="O934" s="0" t="n">
        <v>3664.94635008968</v>
      </c>
    </row>
    <row r="935" customFormat="false" ht="15" hidden="false" customHeight="false" outlineLevel="0" collapsed="false">
      <c r="A935" s="0" t="n">
        <v>934</v>
      </c>
      <c r="B935" s="0" t="n">
        <v>3386.52812201814</v>
      </c>
      <c r="C935" s="0" t="n">
        <v>3768.1472309985</v>
      </c>
      <c r="D935" s="0" t="n">
        <v>4614.06711813988</v>
      </c>
      <c r="E935" s="0" t="n">
        <v>6983.47843896502</v>
      </c>
      <c r="F935" s="0" t="n">
        <v>10593.2985420992</v>
      </c>
      <c r="G935" s="0" t="n">
        <v>20323.4505511347</v>
      </c>
      <c r="H935" s="0" t="n">
        <v>11911.5958510515</v>
      </c>
      <c r="I935" s="0" t="n">
        <v>7883.78578230068</v>
      </c>
      <c r="J935" s="0" t="n">
        <v>5807.12161872957</v>
      </c>
      <c r="K935" s="0" t="n">
        <v>4743.30063017693</v>
      </c>
      <c r="L935" s="0" t="n">
        <v>4101.31620339494</v>
      </c>
      <c r="M935" s="0" t="n">
        <v>3612.37005702024</v>
      </c>
      <c r="N935" s="0" t="n">
        <v>3197.51991012818</v>
      </c>
      <c r="O935" s="0" t="n">
        <v>3155.20022148331</v>
      </c>
    </row>
    <row r="936" customFormat="false" ht="15" hidden="false" customHeight="false" outlineLevel="0" collapsed="false">
      <c r="A936" s="0" t="n">
        <v>935</v>
      </c>
      <c r="B936" s="0" t="n">
        <v>3391.16942778701</v>
      </c>
      <c r="C936" s="0" t="n">
        <v>4670.42724450941</v>
      </c>
      <c r="D936" s="0" t="n">
        <v>5439.55164039095</v>
      </c>
      <c r="E936" s="0" t="n">
        <v>7751.53182252465</v>
      </c>
      <c r="F936" s="0" t="n">
        <v>12872.2649101025</v>
      </c>
      <c r="G936" s="0" t="n">
        <v>23038.2297539628</v>
      </c>
      <c r="H936" s="0" t="n">
        <v>10575.0492318292</v>
      </c>
      <c r="I936" s="0" t="n">
        <v>6190.09058334002</v>
      </c>
      <c r="J936" s="0" t="n">
        <v>4066.92620760052</v>
      </c>
      <c r="K936" s="0" t="n">
        <v>2872.63785463393</v>
      </c>
      <c r="L936" s="0" t="n">
        <v>3016.06512887462</v>
      </c>
      <c r="M936" s="0" t="n">
        <v>2714.11571902364</v>
      </c>
      <c r="N936" s="0" t="n">
        <v>2122.48098477713</v>
      </c>
      <c r="O936" s="0" t="n">
        <v>2528.55106643785</v>
      </c>
    </row>
    <row r="937" customFormat="false" ht="15" hidden="false" customHeight="false" outlineLevel="0" collapsed="false">
      <c r="A937" s="0" t="n">
        <v>936</v>
      </c>
      <c r="B937" s="0" t="n">
        <v>5134.7685657082</v>
      </c>
      <c r="C937" s="0" t="n">
        <v>6187.90214653199</v>
      </c>
      <c r="D937" s="0" t="n">
        <v>6060.93453443015</v>
      </c>
      <c r="E937" s="0" t="n">
        <v>7388.10089545053</v>
      </c>
      <c r="F937" s="0" t="n">
        <v>12111.8095313221</v>
      </c>
      <c r="G937" s="0" t="n">
        <v>23571.0057762863</v>
      </c>
      <c r="H937" s="0" t="n">
        <v>8940.36653749487</v>
      </c>
      <c r="I937" s="0" t="n">
        <v>5063.73125727867</v>
      </c>
      <c r="J937" s="0" t="n">
        <v>3701.49462895004</v>
      </c>
      <c r="K937" s="0" t="n">
        <v>3009.40044720002</v>
      </c>
      <c r="L937" s="0" t="n">
        <v>3686.60985680517</v>
      </c>
      <c r="M937" s="0" t="n">
        <v>3660.28840951326</v>
      </c>
      <c r="N937" s="0" t="n">
        <v>2900.03732947024</v>
      </c>
      <c r="O937" s="0" t="n">
        <v>3670.61716508592</v>
      </c>
    </row>
    <row r="938" customFormat="false" ht="15" hidden="false" customHeight="false" outlineLevel="0" collapsed="false">
      <c r="A938" s="0" t="n">
        <v>937</v>
      </c>
      <c r="B938" s="0" t="n">
        <v>4936.06656894792</v>
      </c>
      <c r="C938" s="0" t="n">
        <v>4844.74873146082</v>
      </c>
      <c r="D938" s="0" t="n">
        <v>9013.59168575265</v>
      </c>
      <c r="E938" s="0" t="n">
        <v>6318.93088795188</v>
      </c>
      <c r="F938" s="0" t="n">
        <v>6968.09204600311</v>
      </c>
      <c r="G938" s="0" t="n">
        <v>13777.6571476109</v>
      </c>
      <c r="H938" s="0" t="n">
        <v>8805.66995925604</v>
      </c>
      <c r="I938" s="0" t="n">
        <v>8523.00619025884</v>
      </c>
      <c r="J938" s="0" t="n">
        <v>8249.87807869454</v>
      </c>
      <c r="K938" s="0" t="n">
        <v>12028.6297321566</v>
      </c>
      <c r="L938" s="0" t="n">
        <v>6166.16944618834</v>
      </c>
      <c r="M938" s="0" t="n">
        <v>5983.6810451771</v>
      </c>
      <c r="N938" s="0" t="n">
        <v>9319.16646676952</v>
      </c>
      <c r="O938" s="0" t="n">
        <v>5035.53374250064</v>
      </c>
    </row>
    <row r="939" customFormat="false" ht="15" hidden="false" customHeight="false" outlineLevel="0" collapsed="false">
      <c r="A939" s="0" t="n">
        <v>938</v>
      </c>
      <c r="B939" s="0" t="n">
        <v>6808.592314001</v>
      </c>
      <c r="C939" s="0" t="n">
        <v>6816.66641773263</v>
      </c>
      <c r="D939" s="0" t="n">
        <v>9555.84172672901</v>
      </c>
      <c r="E939" s="0" t="n">
        <v>7451.82980473916</v>
      </c>
      <c r="F939" s="0" t="n">
        <v>8334.5251798953</v>
      </c>
      <c r="G939" s="0" t="n">
        <v>13704.861198772</v>
      </c>
      <c r="H939" s="0" t="n">
        <v>10278.045809628</v>
      </c>
      <c r="I939" s="0" t="n">
        <v>9894.39715456277</v>
      </c>
      <c r="J939" s="0" t="n">
        <v>9938.42033045285</v>
      </c>
      <c r="K939" s="0" t="n">
        <v>12680.2948000827</v>
      </c>
      <c r="L939" s="0" t="n">
        <v>7987.78696602817</v>
      </c>
      <c r="M939" s="0" t="n">
        <v>7887.16857317689</v>
      </c>
      <c r="N939" s="0" t="n">
        <v>10630.383995869</v>
      </c>
      <c r="O939" s="0" t="n">
        <v>7203.89255471694</v>
      </c>
    </row>
    <row r="940" customFormat="false" ht="15" hidden="false" customHeight="false" outlineLevel="0" collapsed="false">
      <c r="A940" s="0" t="n">
        <v>939</v>
      </c>
      <c r="B940" s="0" t="n">
        <v>7245.44972285684</v>
      </c>
      <c r="C940" s="0" t="n">
        <v>7210.56596497239</v>
      </c>
      <c r="D940" s="0" t="n">
        <v>8941.13172126945</v>
      </c>
      <c r="E940" s="0" t="n">
        <v>7827.10236442098</v>
      </c>
      <c r="F940" s="0" t="n">
        <v>9116.88947596502</v>
      </c>
      <c r="G940" s="0" t="n">
        <v>14070.444766825</v>
      </c>
      <c r="H940" s="0" t="n">
        <v>11632.0965080494</v>
      </c>
      <c r="I940" s="0" t="n">
        <v>11018.6038300813</v>
      </c>
      <c r="J940" s="0" t="n">
        <v>10749.8357831224</v>
      </c>
      <c r="K940" s="0" t="n">
        <v>12303.4338172268</v>
      </c>
      <c r="L940" s="0" t="n">
        <v>8502.94453060606</v>
      </c>
      <c r="M940" s="0" t="n">
        <v>8316.12435362704</v>
      </c>
      <c r="N940" s="0" t="n">
        <v>10153.9720613799</v>
      </c>
      <c r="O940" s="0" t="n">
        <v>7723.03290754251</v>
      </c>
    </row>
    <row r="941" customFormat="false" ht="15" hidden="false" customHeight="false" outlineLevel="0" collapsed="false">
      <c r="A941" s="0" t="n">
        <v>940</v>
      </c>
      <c r="B941" s="0" t="n">
        <v>7502.61710436357</v>
      </c>
      <c r="C941" s="0" t="n">
        <v>7392.94109337658</v>
      </c>
      <c r="D941" s="0" t="n">
        <v>8534.97790806096</v>
      </c>
      <c r="E941" s="0" t="n">
        <v>8093.04168115665</v>
      </c>
      <c r="F941" s="0" t="n">
        <v>9688.27207724146</v>
      </c>
      <c r="G941" s="0" t="n">
        <v>14703.3972029512</v>
      </c>
      <c r="H941" s="0" t="n">
        <v>12688.4793664594</v>
      </c>
      <c r="I941" s="0" t="n">
        <v>11805.7683816723</v>
      </c>
      <c r="J941" s="0" t="n">
        <v>11218.6782011219</v>
      </c>
      <c r="K941" s="0" t="n">
        <v>12108.4469441436</v>
      </c>
      <c r="L941" s="0" t="n">
        <v>8890.9502610837</v>
      </c>
      <c r="M941" s="0" t="n">
        <v>8568.33737134743</v>
      </c>
      <c r="N941" s="0" t="n">
        <v>9784.33108128985</v>
      </c>
      <c r="O941" s="0" t="n">
        <v>7958.97781278734</v>
      </c>
    </row>
    <row r="942" customFormat="false" ht="15" hidden="false" customHeight="false" outlineLevel="0" collapsed="false">
      <c r="A942" s="0" t="n">
        <v>941</v>
      </c>
      <c r="B942" s="0" t="n">
        <v>7611.248096702</v>
      </c>
      <c r="C942" s="0" t="n">
        <v>7413.22307166963</v>
      </c>
      <c r="D942" s="0" t="n">
        <v>8212.24723228017</v>
      </c>
      <c r="E942" s="0" t="n">
        <v>8311.30225054223</v>
      </c>
      <c r="F942" s="0" t="n">
        <v>10236.6199617725</v>
      </c>
      <c r="G942" s="0" t="n">
        <v>15732.9195723623</v>
      </c>
      <c r="H942" s="0" t="n">
        <v>13824.5512961456</v>
      </c>
      <c r="I942" s="0" t="n">
        <v>12523.0333271702</v>
      </c>
      <c r="J942" s="0" t="n">
        <v>11540.8717615266</v>
      </c>
      <c r="K942" s="0" t="n">
        <v>11940.4486289979</v>
      </c>
      <c r="L942" s="0" t="n">
        <v>9096.90041869878</v>
      </c>
      <c r="M942" s="0" t="n">
        <v>8643.48733780469</v>
      </c>
      <c r="N942" s="0" t="n">
        <v>9396.05448936105</v>
      </c>
      <c r="O942" s="0" t="n">
        <v>7979.56742063556</v>
      </c>
    </row>
    <row r="943" customFormat="false" ht="15" hidden="false" customHeight="false" outlineLevel="0" collapsed="false">
      <c r="A943" s="0" t="n">
        <v>942</v>
      </c>
      <c r="B943" s="0" t="n">
        <v>7637.15911076998</v>
      </c>
      <c r="C943" s="0" t="n">
        <v>7406.43308561785</v>
      </c>
      <c r="D943" s="0" t="n">
        <v>8047.01789469527</v>
      </c>
      <c r="E943" s="0" t="n">
        <v>8419.22513128773</v>
      </c>
      <c r="F943" s="0" t="n">
        <v>10540.8964822941</v>
      </c>
      <c r="G943" s="0" t="n">
        <v>16372.6171980595</v>
      </c>
      <c r="H943" s="0" t="n">
        <v>14415.3101463711</v>
      </c>
      <c r="I943" s="0" t="n">
        <v>12849.4636974643</v>
      </c>
      <c r="J943" s="0" t="n">
        <v>11659.8484748842</v>
      </c>
      <c r="K943" s="0" t="n">
        <v>11868.0541660869</v>
      </c>
      <c r="L943" s="0" t="n">
        <v>9160.16532663301</v>
      </c>
      <c r="M943" s="0" t="n">
        <v>8619.97963234953</v>
      </c>
      <c r="N943" s="0" t="n">
        <v>9177.86251965847</v>
      </c>
      <c r="O943" s="0" t="n">
        <v>7951.38014959649</v>
      </c>
    </row>
    <row r="944" customFormat="false" ht="15" hidden="false" customHeight="false" outlineLevel="0" collapsed="false">
      <c r="A944" s="0" t="n">
        <v>943</v>
      </c>
      <c r="B944" s="0" t="n">
        <v>7642.21200141357</v>
      </c>
      <c r="C944" s="0" t="n">
        <v>7393.87078292218</v>
      </c>
      <c r="D944" s="0" t="n">
        <v>7921.78124024694</v>
      </c>
      <c r="E944" s="0" t="n">
        <v>8524.39180102751</v>
      </c>
      <c r="F944" s="0" t="n">
        <v>10853.7594093472</v>
      </c>
      <c r="G944" s="0" t="n">
        <v>17067.543740114</v>
      </c>
      <c r="H944" s="0" t="n">
        <v>15017.6491902444</v>
      </c>
      <c r="I944" s="0" t="n">
        <v>13111.0340231546</v>
      </c>
      <c r="J944" s="0" t="n">
        <v>11719.3998898763</v>
      </c>
      <c r="K944" s="0" t="n">
        <v>11730.2495753762</v>
      </c>
      <c r="L944" s="0" t="n">
        <v>9163.4881569852</v>
      </c>
      <c r="M944" s="0" t="n">
        <v>8577.33371474919</v>
      </c>
      <c r="N944" s="0" t="n">
        <v>8957.75300846385</v>
      </c>
      <c r="O944" s="0" t="n">
        <v>7893.36508950438</v>
      </c>
    </row>
    <row r="945" customFormat="false" ht="15" hidden="false" customHeight="false" outlineLevel="0" collapsed="false">
      <c r="A945" s="0" t="n">
        <v>944</v>
      </c>
      <c r="B945" s="0" t="n">
        <v>7529.44224651577</v>
      </c>
      <c r="C945" s="0" t="n">
        <v>7291.75665573026</v>
      </c>
      <c r="D945" s="0" t="n">
        <v>7757.8423332447</v>
      </c>
      <c r="E945" s="0" t="n">
        <v>8743.4945181718</v>
      </c>
      <c r="F945" s="0" t="n">
        <v>11501.0411899446</v>
      </c>
      <c r="G945" s="0" t="n">
        <v>18747.180578765</v>
      </c>
      <c r="H945" s="0" t="n">
        <v>15966.671359906</v>
      </c>
      <c r="I945" s="0" t="n">
        <v>13375.9221282395</v>
      </c>
      <c r="J945" s="0" t="n">
        <v>11719.192111033</v>
      </c>
      <c r="K945" s="0" t="n">
        <v>11349.4853288735</v>
      </c>
      <c r="L945" s="0" t="n">
        <v>9080.29334159324</v>
      </c>
      <c r="M945" s="0" t="n">
        <v>8468.9378309957</v>
      </c>
      <c r="N945" s="0" t="n">
        <v>8578.43921350699</v>
      </c>
      <c r="O945" s="0" t="n">
        <v>7714.4359811641</v>
      </c>
    </row>
    <row r="946" customFormat="false" ht="15" hidden="false" customHeight="false" outlineLevel="0" collapsed="false">
      <c r="A946" s="0" t="n">
        <v>945</v>
      </c>
      <c r="B946" s="0" t="n">
        <v>7306.36164656762</v>
      </c>
      <c r="C946" s="0" t="n">
        <v>7121.26795663054</v>
      </c>
      <c r="D946" s="0" t="n">
        <v>7567.44680011203</v>
      </c>
      <c r="E946" s="0" t="n">
        <v>9076.78335325169</v>
      </c>
      <c r="F946" s="0" t="n">
        <v>12370.1422832514</v>
      </c>
      <c r="G946" s="0" t="n">
        <v>20914.6671340344</v>
      </c>
      <c r="H946" s="0" t="n">
        <v>16744.2171883036</v>
      </c>
      <c r="I946" s="0" t="n">
        <v>13495.6800923166</v>
      </c>
      <c r="J946" s="0" t="n">
        <v>11572.2776778666</v>
      </c>
      <c r="K946" s="0" t="n">
        <v>10894.9800289907</v>
      </c>
      <c r="L946" s="0" t="n">
        <v>8874.58919650159</v>
      </c>
      <c r="M946" s="0" t="n">
        <v>8219.06259476746</v>
      </c>
      <c r="N946" s="0" t="n">
        <v>8113.72121575955</v>
      </c>
      <c r="O946" s="0" t="n">
        <v>7429.62912312098</v>
      </c>
    </row>
    <row r="947" customFormat="false" ht="15" hidden="false" customHeight="false" outlineLevel="0" collapsed="false">
      <c r="A947" s="0" t="n">
        <v>946</v>
      </c>
      <c r="B947" s="0" t="n">
        <v>6562.2892639096</v>
      </c>
      <c r="C947" s="0" t="n">
        <v>6633.91089193406</v>
      </c>
      <c r="D947" s="0" t="n">
        <v>7250.87661010702</v>
      </c>
      <c r="E947" s="0" t="n">
        <v>10086.6693473452</v>
      </c>
      <c r="F947" s="0" t="n">
        <v>14317.3859876652</v>
      </c>
      <c r="G947" s="0" t="n">
        <v>25112.213231202</v>
      </c>
      <c r="H947" s="0" t="n">
        <v>17309.8227383565</v>
      </c>
      <c r="I947" s="0" t="n">
        <v>13141.3765956002</v>
      </c>
      <c r="J947" s="0" t="n">
        <v>10798.1439006817</v>
      </c>
      <c r="K947" s="0" t="n">
        <v>9660.66051785234</v>
      </c>
      <c r="L947" s="0" t="n">
        <v>8238.63135400868</v>
      </c>
      <c r="M947" s="0" t="n">
        <v>7464.85103489436</v>
      </c>
      <c r="N947" s="0" t="n">
        <v>6982.31032708097</v>
      </c>
      <c r="O947" s="0" t="n">
        <v>6588.44111980477</v>
      </c>
    </row>
    <row r="948" customFormat="false" ht="15" hidden="false" customHeight="false" outlineLevel="0" collapsed="false">
      <c r="A948" s="0" t="n">
        <v>947</v>
      </c>
      <c r="B948" s="0" t="n">
        <v>5450.82079903575</v>
      </c>
      <c r="C948" s="0" t="n">
        <v>7269.00998696093</v>
      </c>
      <c r="D948" s="0" t="n">
        <v>8854.30747010878</v>
      </c>
      <c r="E948" s="0" t="n">
        <v>12117.7416724636</v>
      </c>
      <c r="F948" s="0" t="n">
        <v>17980.5224340618</v>
      </c>
      <c r="G948" s="0" t="n">
        <v>27637.0213451047</v>
      </c>
      <c r="H948" s="0" t="n">
        <v>15519.5353128724</v>
      </c>
      <c r="I948" s="0" t="n">
        <v>10459.4225372049</v>
      </c>
      <c r="J948" s="0" t="n">
        <v>7647.44493068823</v>
      </c>
      <c r="K948" s="0" t="n">
        <v>5977.70808879662</v>
      </c>
      <c r="L948" s="0" t="n">
        <v>5864.06289289765</v>
      </c>
      <c r="M948" s="0" t="n">
        <v>5204.22589891986</v>
      </c>
      <c r="N948" s="0" t="n">
        <v>4254.79541175739</v>
      </c>
      <c r="O948" s="0" t="n">
        <v>4514.60491978266</v>
      </c>
    </row>
    <row r="949" customFormat="false" ht="15" hidden="false" customHeight="false" outlineLevel="0" collapsed="false">
      <c r="A949" s="0" t="n">
        <v>948</v>
      </c>
      <c r="B949" s="0" t="n">
        <v>6929.68654265388</v>
      </c>
      <c r="C949" s="0" t="n">
        <v>9677.60332886996</v>
      </c>
      <c r="D949" s="0" t="n">
        <v>10713.8519859649</v>
      </c>
      <c r="E949" s="0" t="n">
        <v>12532.3466271531</v>
      </c>
      <c r="F949" s="0" t="n">
        <v>16866.9884319453</v>
      </c>
      <c r="G949" s="0" t="n">
        <v>27399.8388540958</v>
      </c>
      <c r="H949" s="0" t="n">
        <v>13272.5627052903</v>
      </c>
      <c r="I949" s="0" t="n">
        <v>7948.31730186013</v>
      </c>
      <c r="J949" s="0" t="n">
        <v>5246.90922213333</v>
      </c>
      <c r="K949" s="0" t="n">
        <v>3971.52749670322</v>
      </c>
      <c r="L949" s="0" t="n">
        <v>4933.5769101544</v>
      </c>
      <c r="M949" s="0" t="n">
        <v>4906.78419338904</v>
      </c>
      <c r="N949" s="0" t="n">
        <v>3883.7118972203</v>
      </c>
      <c r="O949" s="0" t="n">
        <v>4945.96715435266</v>
      </c>
    </row>
    <row r="950" customFormat="false" ht="15" hidden="false" customHeight="false" outlineLevel="0" collapsed="false">
      <c r="A950" s="0" t="n">
        <v>949</v>
      </c>
      <c r="B950" s="0" t="n">
        <v>6094.43435914681</v>
      </c>
      <c r="C950" s="0" t="n">
        <v>5964.38904252231</v>
      </c>
      <c r="D950" s="0" t="n">
        <v>10486.4038643429</v>
      </c>
      <c r="E950" s="0" t="n">
        <v>7095.40513330909</v>
      </c>
      <c r="F950" s="0" t="n">
        <v>7717.26870574097</v>
      </c>
      <c r="G950" s="0" t="n">
        <v>15281.5832626686</v>
      </c>
      <c r="H950" s="0" t="n">
        <v>10171.3230649045</v>
      </c>
      <c r="I950" s="0" t="n">
        <v>9982.00922067142</v>
      </c>
      <c r="J950" s="0" t="n">
        <v>9890.6023465877</v>
      </c>
      <c r="K950" s="0" t="n">
        <v>14497.54772224</v>
      </c>
      <c r="L950" s="0" t="n">
        <v>7624.23627797579</v>
      </c>
      <c r="M950" s="0" t="n">
        <v>7441.89872431686</v>
      </c>
      <c r="N950" s="0" t="n">
        <v>11500.5743071269</v>
      </c>
      <c r="O950" s="0" t="n">
        <v>6235.1762249629</v>
      </c>
    </row>
    <row r="951" customFormat="false" ht="15" hidden="false" customHeight="false" outlineLevel="0" collapsed="false">
      <c r="A951" s="0" t="n">
        <v>950</v>
      </c>
      <c r="B951" s="0" t="n">
        <v>9083.48431593167</v>
      </c>
      <c r="C951" s="0" t="n">
        <v>9118.93195422427</v>
      </c>
      <c r="D951" s="0" t="n">
        <v>12558.2575825903</v>
      </c>
      <c r="E951" s="0" t="n">
        <v>9502.16472776611</v>
      </c>
      <c r="F951" s="0" t="n">
        <v>10407.9242733949</v>
      </c>
      <c r="G951" s="0" t="n">
        <v>16517.4913491302</v>
      </c>
      <c r="H951" s="0" t="n">
        <v>12633.4940424916</v>
      </c>
      <c r="I951" s="0" t="n">
        <v>12277.0071454179</v>
      </c>
      <c r="J951" s="0" t="n">
        <v>12350.2895862615</v>
      </c>
      <c r="K951" s="0" t="n">
        <v>15850.7566600582</v>
      </c>
      <c r="L951" s="0" t="n">
        <v>10298.5003409164</v>
      </c>
      <c r="M951" s="0" t="n">
        <v>10334.3277468956</v>
      </c>
      <c r="N951" s="0" t="n">
        <v>14013.8538941212</v>
      </c>
      <c r="O951" s="0" t="n">
        <v>9617.62689952413</v>
      </c>
    </row>
    <row r="952" customFormat="false" ht="15" hidden="false" customHeight="false" outlineLevel="0" collapsed="false">
      <c r="A952" s="0" t="n">
        <v>951</v>
      </c>
      <c r="B952" s="0" t="n">
        <v>9862.55997515997</v>
      </c>
      <c r="C952" s="0" t="n">
        <v>9809.15394677775</v>
      </c>
      <c r="D952" s="0" t="n">
        <v>11879.2060737864</v>
      </c>
      <c r="E952" s="0" t="n">
        <v>10025.5448753265</v>
      </c>
      <c r="F952" s="0" t="n">
        <v>11334.8820055446</v>
      </c>
      <c r="G952" s="0" t="n">
        <v>16770.5945999759</v>
      </c>
      <c r="H952" s="0" t="n">
        <v>14036.1364151441</v>
      </c>
      <c r="I952" s="0" t="n">
        <v>13450.8893798084</v>
      </c>
      <c r="J952" s="0" t="n">
        <v>13435.3713505768</v>
      </c>
      <c r="K952" s="0" t="n">
        <v>15757.135842554</v>
      </c>
      <c r="L952" s="0" t="n">
        <v>11271.1778510458</v>
      </c>
      <c r="M952" s="0" t="n">
        <v>11122.3682999879</v>
      </c>
      <c r="N952" s="0" t="n">
        <v>13677.1785749248</v>
      </c>
      <c r="O952" s="0" t="n">
        <v>10511.2351574969</v>
      </c>
    </row>
    <row r="953" customFormat="false" ht="15" hidden="false" customHeight="false" outlineLevel="0" collapsed="false">
      <c r="A953" s="0" t="n">
        <v>952</v>
      </c>
      <c r="B953" s="0" t="n">
        <v>10297.3463717462</v>
      </c>
      <c r="C953" s="0" t="n">
        <v>10125.6943267755</v>
      </c>
      <c r="D953" s="0" t="n">
        <v>11464.7415083652</v>
      </c>
      <c r="E953" s="0" t="n">
        <v>10418.0938651415</v>
      </c>
      <c r="F953" s="0" t="n">
        <v>11991.1738433268</v>
      </c>
      <c r="G953" s="0" t="n">
        <v>17339.4518536101</v>
      </c>
      <c r="H953" s="0" t="n">
        <v>15253.0409682465</v>
      </c>
      <c r="I953" s="0" t="n">
        <v>14530.1509939752</v>
      </c>
      <c r="J953" s="0" t="n">
        <v>14189.7746341709</v>
      </c>
      <c r="K953" s="0" t="n">
        <v>15676.0334608773</v>
      </c>
      <c r="L953" s="0" t="n">
        <v>11865.6149825933</v>
      </c>
      <c r="M953" s="0" t="n">
        <v>11577.123212631</v>
      </c>
      <c r="N953" s="0" t="n">
        <v>13367.9944053926</v>
      </c>
      <c r="O953" s="0" t="n">
        <v>10945.4413173105</v>
      </c>
    </row>
    <row r="954" customFormat="false" ht="15" hidden="false" customHeight="false" outlineLevel="0" collapsed="false">
      <c r="A954" s="0" t="n">
        <v>953</v>
      </c>
      <c r="B954" s="0" t="n">
        <v>10587.1906574193</v>
      </c>
      <c r="C954" s="0" t="n">
        <v>10358.6889735498</v>
      </c>
      <c r="D954" s="0" t="n">
        <v>11200.781907771</v>
      </c>
      <c r="E954" s="0" t="n">
        <v>10918.6696415009</v>
      </c>
      <c r="F954" s="0" t="n">
        <v>12777.096786323</v>
      </c>
      <c r="G954" s="0" t="n">
        <v>18313.2239623711</v>
      </c>
      <c r="H954" s="0" t="n">
        <v>16454.588162821</v>
      </c>
      <c r="I954" s="0" t="n">
        <v>15388.3349603307</v>
      </c>
      <c r="J954" s="0" t="n">
        <v>14643.3670414628</v>
      </c>
      <c r="K954" s="0" t="n">
        <v>15600.1010605069</v>
      </c>
      <c r="L954" s="0" t="n">
        <v>12229.2331178853</v>
      </c>
      <c r="M954" s="0" t="n">
        <v>11824.9144012607</v>
      </c>
      <c r="N954" s="0" t="n">
        <v>13005.3867332061</v>
      </c>
      <c r="O954" s="0" t="n">
        <v>11011.3358023516</v>
      </c>
    </row>
    <row r="955" customFormat="false" ht="15" hidden="false" customHeight="false" outlineLevel="0" collapsed="false">
      <c r="A955" s="0" t="n">
        <v>954</v>
      </c>
      <c r="B955" s="0" t="n">
        <v>10687.0205765124</v>
      </c>
      <c r="C955" s="0" t="n">
        <v>10296.088312322</v>
      </c>
      <c r="D955" s="0" t="n">
        <v>10951.9387553086</v>
      </c>
      <c r="E955" s="0" t="n">
        <v>10862.1029659725</v>
      </c>
      <c r="F955" s="0" t="n">
        <v>12909.7223507989</v>
      </c>
      <c r="G955" s="0" t="n">
        <v>18887.9905150172</v>
      </c>
      <c r="H955" s="0" t="n">
        <v>17192.7444987812</v>
      </c>
      <c r="I955" s="0" t="n">
        <v>15919.1718918561</v>
      </c>
      <c r="J955" s="0" t="n">
        <v>14989.3417766489</v>
      </c>
      <c r="K955" s="0" t="n">
        <v>15762.9474813339</v>
      </c>
      <c r="L955" s="0" t="n">
        <v>12437.3880492655</v>
      </c>
      <c r="M955" s="0" t="n">
        <v>11915.5633820752</v>
      </c>
      <c r="N955" s="0" t="n">
        <v>12898.4808077181</v>
      </c>
      <c r="O955" s="0" t="n">
        <v>11153.8965824388</v>
      </c>
    </row>
    <row r="956" customFormat="false" ht="15" hidden="false" customHeight="false" outlineLevel="0" collapsed="false">
      <c r="A956" s="0" t="n">
        <v>955</v>
      </c>
      <c r="B956" s="0" t="n">
        <v>10756.4189683687</v>
      </c>
      <c r="C956" s="0" t="n">
        <v>10335.4280639686</v>
      </c>
      <c r="D956" s="0" t="n">
        <v>10832.669796041</v>
      </c>
      <c r="E956" s="0" t="n">
        <v>11002.3802882288</v>
      </c>
      <c r="F956" s="0" t="n">
        <v>13225.87975493</v>
      </c>
      <c r="G956" s="0" t="n">
        <v>19549.6530312981</v>
      </c>
      <c r="H956" s="0" t="n">
        <v>17879.4648355919</v>
      </c>
      <c r="I956" s="0" t="n">
        <v>16316.2524358754</v>
      </c>
      <c r="J956" s="0" t="n">
        <v>15179.4017987738</v>
      </c>
      <c r="K956" s="0" t="n">
        <v>15719.6758880519</v>
      </c>
      <c r="L956" s="0" t="n">
        <v>12530.6464308184</v>
      </c>
      <c r="M956" s="0" t="n">
        <v>11950.2633141911</v>
      </c>
      <c r="N956" s="0" t="n">
        <v>12711.4547837612</v>
      </c>
      <c r="O956" s="0" t="n">
        <v>11143.7910512387</v>
      </c>
    </row>
    <row r="957" customFormat="false" ht="15" hidden="false" customHeight="false" outlineLevel="0" collapsed="false">
      <c r="A957" s="0" t="n">
        <v>956</v>
      </c>
      <c r="B957" s="0" t="n">
        <v>10778.1065683392</v>
      </c>
      <c r="C957" s="0" t="n">
        <v>10297.6922973462</v>
      </c>
      <c r="D957" s="0" t="n">
        <v>10620.223442266</v>
      </c>
      <c r="E957" s="0" t="n">
        <v>11218.0418001584</v>
      </c>
      <c r="F957" s="0" t="n">
        <v>13804.0849731862</v>
      </c>
      <c r="G957" s="0" t="n">
        <v>21184.8869125193</v>
      </c>
      <c r="H957" s="0" t="n">
        <v>19033.3354105504</v>
      </c>
      <c r="I957" s="0" t="n">
        <v>16907.031180564</v>
      </c>
      <c r="J957" s="0" t="n">
        <v>15474.4725440681</v>
      </c>
      <c r="K957" s="0" t="n">
        <v>15600.2586042494</v>
      </c>
      <c r="L957" s="0" t="n">
        <v>12668.6223663789</v>
      </c>
      <c r="M957" s="0" t="n">
        <v>11957.1765949804</v>
      </c>
      <c r="N957" s="0" t="n">
        <v>12360.3274831717</v>
      </c>
      <c r="O957" s="0" t="n">
        <v>11098.4076289803</v>
      </c>
    </row>
    <row r="958" customFormat="false" ht="15" hidden="false" customHeight="false" outlineLevel="0" collapsed="false">
      <c r="A958" s="0" t="n">
        <v>957</v>
      </c>
      <c r="B958" s="0" t="n">
        <v>10577.4622439247</v>
      </c>
      <c r="C958" s="0" t="n">
        <v>10103.5260511519</v>
      </c>
      <c r="D958" s="0" t="n">
        <v>10365.0545292277</v>
      </c>
      <c r="E958" s="0" t="n">
        <v>11481.0309421443</v>
      </c>
      <c r="F958" s="0" t="n">
        <v>14612.2442226072</v>
      </c>
      <c r="G958" s="0" t="n">
        <v>23364.3782348725</v>
      </c>
      <c r="H958" s="0" t="n">
        <v>20018.1669260938</v>
      </c>
      <c r="I958" s="0" t="n">
        <v>17282.7311692552</v>
      </c>
      <c r="J958" s="0" t="n">
        <v>15592.1523814797</v>
      </c>
      <c r="K958" s="0" t="n">
        <v>15301.451571614</v>
      </c>
      <c r="L958" s="0" t="n">
        <v>12622.4585383372</v>
      </c>
      <c r="M958" s="0" t="n">
        <v>11887.67481443</v>
      </c>
      <c r="N958" s="0" t="n">
        <v>11995.4887934264</v>
      </c>
      <c r="O958" s="0" t="n">
        <v>10901.0064891991</v>
      </c>
    </row>
    <row r="959" customFormat="false" ht="15" hidden="false" customHeight="false" outlineLevel="0" collapsed="false">
      <c r="A959" s="0" t="n">
        <v>958</v>
      </c>
      <c r="B959" s="0" t="n">
        <v>9942.79207830776</v>
      </c>
      <c r="C959" s="0" t="n">
        <v>9617.35407416574</v>
      </c>
      <c r="D959" s="0" t="n">
        <v>9827.59968952077</v>
      </c>
      <c r="E959" s="0" t="n">
        <v>12405.4751576989</v>
      </c>
      <c r="F959" s="0" t="n">
        <v>16667.1522367224</v>
      </c>
      <c r="G959" s="0" t="n">
        <v>27931.4653261927</v>
      </c>
      <c r="H959" s="0" t="n">
        <v>21248.1740135645</v>
      </c>
      <c r="I959" s="0" t="n">
        <v>17548.2394601751</v>
      </c>
      <c r="J959" s="0" t="n">
        <v>15316.2466532715</v>
      </c>
      <c r="K959" s="0" t="n">
        <v>14338.8510731848</v>
      </c>
      <c r="L959" s="0" t="n">
        <v>12322.2024632503</v>
      </c>
      <c r="M959" s="0" t="n">
        <v>11373.7414410513</v>
      </c>
      <c r="N959" s="0" t="n">
        <v>10879.7945656486</v>
      </c>
      <c r="O959" s="0" t="n">
        <v>10177.8869301223</v>
      </c>
    </row>
    <row r="960" customFormat="false" ht="15" hidden="false" customHeight="false" outlineLevel="0" collapsed="false">
      <c r="A960" s="0" t="n">
        <v>959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</row>
    <row r="961" customFormat="false" ht="15" hidden="false" customHeight="false" outlineLevel="0" collapsed="false">
      <c r="A961" s="0" t="n">
        <v>960</v>
      </c>
      <c r="B961" s="0" t="n">
        <v>9012.73157109028</v>
      </c>
      <c r="C961" s="0" t="n">
        <v>12476.0080335877</v>
      </c>
      <c r="D961" s="0" t="n">
        <v>14000.0401164226</v>
      </c>
      <c r="E961" s="0" t="n">
        <v>15976.700415512</v>
      </c>
      <c r="F961" s="0" t="n">
        <v>19904.8618637885</v>
      </c>
      <c r="G961" s="0" t="n">
        <v>29476.1590649691</v>
      </c>
      <c r="H961" s="0" t="n">
        <v>16262.7853073281</v>
      </c>
      <c r="I961" s="0" t="n">
        <v>10480.6381498185</v>
      </c>
      <c r="J961" s="0" t="n">
        <v>6873.15983614784</v>
      </c>
      <c r="K961" s="0" t="n">
        <v>5153.74780118003</v>
      </c>
      <c r="L961" s="0" t="n">
        <v>6302.84656421047</v>
      </c>
      <c r="M961" s="0" t="n">
        <v>6239.50335575419</v>
      </c>
      <c r="N961" s="0" t="n">
        <v>4999.02763143808</v>
      </c>
      <c r="O961" s="0" t="n">
        <v>6383.75721310092</v>
      </c>
    </row>
    <row r="962" customFormat="false" ht="15" hidden="false" customHeight="false" outlineLevel="0" collapsed="false">
      <c r="A962" s="0" t="n">
        <v>961</v>
      </c>
      <c r="B962" s="0" t="n">
        <v>6965.98058045075</v>
      </c>
      <c r="C962" s="0" t="n">
        <v>6813.13155560144</v>
      </c>
      <c r="D962" s="0" t="n">
        <v>11657.8216726558</v>
      </c>
      <c r="E962" s="0" t="n">
        <v>7700.27765407419</v>
      </c>
      <c r="F962" s="0" t="n">
        <v>8276.48650458001</v>
      </c>
      <c r="G962" s="0" t="n">
        <v>16425.559856989</v>
      </c>
      <c r="H962" s="0" t="n">
        <v>11060.0454252463</v>
      </c>
      <c r="I962" s="0" t="n">
        <v>10944.8754250609</v>
      </c>
      <c r="J962" s="0" t="n">
        <v>10830.5910523085</v>
      </c>
      <c r="K962" s="0" t="n">
        <v>16384.111953965</v>
      </c>
      <c r="L962" s="0" t="n">
        <v>8713.63481321694</v>
      </c>
      <c r="M962" s="0" t="n">
        <v>8522.59052578816</v>
      </c>
      <c r="N962" s="0" t="n">
        <v>13114.9751676114</v>
      </c>
      <c r="O962" s="0" t="n">
        <v>7197.43336527938</v>
      </c>
    </row>
    <row r="963" customFormat="false" ht="15" hidden="false" customHeight="false" outlineLevel="0" collapsed="false">
      <c r="A963" s="0" t="n">
        <v>962</v>
      </c>
      <c r="B963" s="0" t="n">
        <v>8482.05373002226</v>
      </c>
      <c r="C963" s="0" t="n">
        <v>8268.22611656428</v>
      </c>
      <c r="D963" s="0" t="n">
        <v>11013.8419531879</v>
      </c>
      <c r="E963" s="0" t="n">
        <v>8592.42113108135</v>
      </c>
      <c r="F963" s="0" t="n">
        <v>9635.97996164821</v>
      </c>
      <c r="G963" s="0" t="n">
        <v>16998.2351817204</v>
      </c>
      <c r="H963" s="0" t="n">
        <v>13324.7659638201</v>
      </c>
      <c r="I963" s="0" t="n">
        <v>13072.2431505786</v>
      </c>
      <c r="J963" s="0" t="n">
        <v>13200.7787344128</v>
      </c>
      <c r="K963" s="0" t="n">
        <v>16836.1376025184</v>
      </c>
      <c r="L963" s="0" t="n">
        <v>10875.4600646663</v>
      </c>
      <c r="M963" s="0" t="n">
        <v>10709.1372467462</v>
      </c>
      <c r="N963" s="0" t="n">
        <v>13420.6052834087</v>
      </c>
      <c r="O963" s="0" t="n">
        <v>9051.35110831564</v>
      </c>
    </row>
    <row r="964" customFormat="false" ht="15" hidden="false" customHeight="false" outlineLevel="0" collapsed="false">
      <c r="A964" s="0" t="n">
        <v>963</v>
      </c>
      <c r="B964" s="0" t="n">
        <v>9615.4420380509</v>
      </c>
      <c r="C964" s="0" t="n">
        <v>9444.24496433426</v>
      </c>
      <c r="D964" s="0" t="n">
        <v>11238.2427749269</v>
      </c>
      <c r="E964" s="0" t="n">
        <v>9843.76343246441</v>
      </c>
      <c r="F964" s="0" t="n">
        <v>11449.0392587578</v>
      </c>
      <c r="G964" s="0" t="n">
        <v>18236.4016243476</v>
      </c>
      <c r="H964" s="0" t="n">
        <v>15362.4548020684</v>
      </c>
      <c r="I964" s="0" t="n">
        <v>14850.3464365408</v>
      </c>
      <c r="J964" s="0" t="n">
        <v>14783.914457542</v>
      </c>
      <c r="K964" s="0" t="n">
        <v>17136.1286260781</v>
      </c>
      <c r="L964" s="0" t="n">
        <v>12048.3404380357</v>
      </c>
      <c r="M964" s="0" t="n">
        <v>11775.9481367152</v>
      </c>
      <c r="N964" s="0" t="n">
        <v>13646.4755217351</v>
      </c>
      <c r="O964" s="0" t="n">
        <v>10367.2737554325</v>
      </c>
    </row>
    <row r="965" customFormat="false" ht="15" hidden="false" customHeight="false" outlineLevel="0" collapsed="false">
      <c r="A965" s="0" t="n">
        <v>964</v>
      </c>
      <c r="B965" s="0" t="n">
        <v>10388.1474492328</v>
      </c>
      <c r="C965" s="0" t="n">
        <v>10175.1139621095</v>
      </c>
      <c r="D965" s="0" t="n">
        <v>11311.5859783025</v>
      </c>
      <c r="E965" s="0" t="n">
        <v>10854.6504670589</v>
      </c>
      <c r="F965" s="0" t="n">
        <v>13068.2184632072</v>
      </c>
      <c r="G965" s="0" t="n">
        <v>19838.3519520444</v>
      </c>
      <c r="H965" s="0" t="n">
        <v>17400.1654496527</v>
      </c>
      <c r="I965" s="0" t="n">
        <v>16516.9289329162</v>
      </c>
      <c r="J965" s="0" t="n">
        <v>15951.9364772251</v>
      </c>
      <c r="K965" s="0" t="n">
        <v>17505.3999014304</v>
      </c>
      <c r="L965" s="0" t="n">
        <v>12854.8595159514</v>
      </c>
      <c r="M965" s="0" t="n">
        <v>12215.8504475303</v>
      </c>
      <c r="N965" s="0" t="n">
        <v>13509.4355529028</v>
      </c>
      <c r="O965" s="0" t="n">
        <v>10997.1838526391</v>
      </c>
    </row>
    <row r="966" customFormat="false" ht="15" hidden="false" customHeight="false" outlineLevel="0" collapsed="false">
      <c r="A966" s="0" t="n">
        <v>965</v>
      </c>
      <c r="B966" s="0" t="n">
        <v>10762.958183715</v>
      </c>
      <c r="C966" s="0" t="n">
        <v>10414.8155775023</v>
      </c>
      <c r="D966" s="0" t="n">
        <v>11222.664159553</v>
      </c>
      <c r="E966" s="0" t="n">
        <v>11561.739728148</v>
      </c>
      <c r="F966" s="0" t="n">
        <v>14189.7642354042</v>
      </c>
      <c r="G966" s="0" t="n">
        <v>21434.9761944181</v>
      </c>
      <c r="H966" s="0" t="n">
        <v>19006.3428818259</v>
      </c>
      <c r="I966" s="0" t="n">
        <v>17686.9889458549</v>
      </c>
      <c r="J966" s="0" t="n">
        <v>16637.3087208974</v>
      </c>
      <c r="K966" s="0" t="n">
        <v>17309.1549397268</v>
      </c>
      <c r="L966" s="0" t="n">
        <v>13071.9018199326</v>
      </c>
      <c r="M966" s="0" t="n">
        <v>12384.7588575894</v>
      </c>
      <c r="N966" s="0" t="n">
        <v>13134.8886151561</v>
      </c>
      <c r="O966" s="0" t="n">
        <v>11261.7138162877</v>
      </c>
    </row>
    <row r="967" customFormat="false" ht="15" hidden="false" customHeight="false" outlineLevel="0" collapsed="false">
      <c r="A967" s="0" t="n">
        <v>966</v>
      </c>
      <c r="B967" s="0" t="n">
        <v>10806.0026846698</v>
      </c>
      <c r="C967" s="0" t="n">
        <v>10378.8473090157</v>
      </c>
      <c r="D967" s="0" t="n">
        <v>11297.5672283542</v>
      </c>
      <c r="E967" s="0" t="n">
        <v>12107.3649789221</v>
      </c>
      <c r="F967" s="0" t="n">
        <v>15024.5707880517</v>
      </c>
      <c r="G967" s="0" t="n">
        <v>22469.428544756</v>
      </c>
      <c r="H967" s="0" t="n">
        <v>19375.1174356608</v>
      </c>
      <c r="I967" s="0" t="n">
        <v>17609.971192609</v>
      </c>
      <c r="J967" s="0" t="n">
        <v>16453.0288101748</v>
      </c>
      <c r="K967" s="0" t="n">
        <v>17007.0600824025</v>
      </c>
      <c r="L967" s="0" t="n">
        <v>13054.1331095264</v>
      </c>
      <c r="M967" s="0" t="n">
        <v>12531.9460771944</v>
      </c>
      <c r="N967" s="0" t="n">
        <v>13021.3559834898</v>
      </c>
      <c r="O967" s="0" t="n">
        <v>11314.4114141742</v>
      </c>
    </row>
    <row r="968" customFormat="false" ht="15" hidden="false" customHeight="false" outlineLevel="0" collapsed="false">
      <c r="A968" s="0" t="n">
        <v>967</v>
      </c>
      <c r="B968" s="0" t="n">
        <v>10837.2988014487</v>
      </c>
      <c r="C968" s="0" t="n">
        <v>10404.368067581</v>
      </c>
      <c r="D968" s="0" t="n">
        <v>11750.4209312602</v>
      </c>
      <c r="E968" s="0" t="n">
        <v>12850.978955578</v>
      </c>
      <c r="F968" s="0" t="n">
        <v>15319.3516898014</v>
      </c>
      <c r="G968" s="0" t="n">
        <v>22648.151026707</v>
      </c>
      <c r="H968" s="0" t="n">
        <v>18829.3411598377</v>
      </c>
      <c r="I968" s="0" t="n">
        <v>17174.1452781148</v>
      </c>
      <c r="J968" s="0" t="n">
        <v>16185.0552479343</v>
      </c>
      <c r="K968" s="0" t="n">
        <v>16787.1404686571</v>
      </c>
      <c r="L968" s="0" t="n">
        <v>13067.0162116535</v>
      </c>
      <c r="M968" s="0" t="n">
        <v>12589.2839256067</v>
      </c>
      <c r="N968" s="0" t="n">
        <v>12868.701035246</v>
      </c>
      <c r="O968" s="0" t="n">
        <v>11347.9683430682</v>
      </c>
    </row>
    <row r="969" customFormat="false" ht="15" hidden="false" customHeight="false" outlineLevel="0" collapsed="false">
      <c r="A969" s="0" t="n">
        <v>968</v>
      </c>
      <c r="B969" s="0" t="n">
        <v>10652.8057193386</v>
      </c>
      <c r="C969" s="0" t="n">
        <v>9880.41044962167</v>
      </c>
      <c r="D969" s="0" t="n">
        <v>10727.774753393</v>
      </c>
      <c r="E969" s="0" t="n">
        <v>12091.0192216491</v>
      </c>
      <c r="F969" s="0" t="n">
        <v>14755.0411863718</v>
      </c>
      <c r="G969" s="0" t="n">
        <v>23019.009858827</v>
      </c>
      <c r="H969" s="0" t="n">
        <v>19548.7706376797</v>
      </c>
      <c r="I969" s="0" t="n">
        <v>17726.3891132134</v>
      </c>
      <c r="J969" s="0" t="n">
        <v>16893.0181471923</v>
      </c>
      <c r="K969" s="0" t="n">
        <v>17269.8529153297</v>
      </c>
      <c r="L969" s="0" t="n">
        <v>13774.5906526478</v>
      </c>
      <c r="M969" s="0" t="n">
        <v>13022.0684820491</v>
      </c>
      <c r="N969" s="0" t="n">
        <v>12795.5877008133</v>
      </c>
      <c r="O969" s="0" t="n">
        <v>11428.1764262219</v>
      </c>
    </row>
    <row r="970" customFormat="false" ht="15" hidden="false" customHeight="false" outlineLevel="0" collapsed="false">
      <c r="A970" s="0" t="n">
        <v>969</v>
      </c>
      <c r="B970" s="0" t="n">
        <v>13520.8962100159</v>
      </c>
      <c r="C970" s="0" t="n">
        <v>12932.2970978742</v>
      </c>
      <c r="D970" s="0" t="n">
        <v>13566.8565521541</v>
      </c>
      <c r="E970" s="0" t="n">
        <v>14882.0341435073</v>
      </c>
      <c r="F970" s="0" t="n">
        <v>18210.5290120792</v>
      </c>
      <c r="G970" s="0" t="n">
        <v>27342.6157207072</v>
      </c>
      <c r="H970" s="0" t="n">
        <v>23354.3011083025</v>
      </c>
      <c r="I970" s="0" t="n">
        <v>20711.9032328723</v>
      </c>
      <c r="J970" s="0" t="n">
        <v>19055.2439843938</v>
      </c>
      <c r="K970" s="0" t="n">
        <v>19047.0576286566</v>
      </c>
      <c r="L970" s="0" t="n">
        <v>15823.1087343268</v>
      </c>
      <c r="M970" s="0" t="n">
        <v>15066.9708999287</v>
      </c>
      <c r="N970" s="0" t="n">
        <v>15335.1211799274</v>
      </c>
      <c r="O970" s="0" t="n">
        <v>13921.8440462996</v>
      </c>
    </row>
    <row r="971" customFormat="false" ht="15" hidden="false" customHeight="false" outlineLevel="0" collapsed="false">
      <c r="A971" s="0" t="n">
        <v>970</v>
      </c>
      <c r="B971" s="0" t="n">
        <v>10355.7649400216</v>
      </c>
      <c r="C971" s="0" t="n">
        <v>10850.3100576332</v>
      </c>
      <c r="D971" s="0" t="n">
        <v>11152.7040894825</v>
      </c>
      <c r="E971" s="0" t="n">
        <v>13327.4955251318</v>
      </c>
      <c r="F971" s="0" t="n">
        <v>16837.5192499949</v>
      </c>
      <c r="G971" s="0" t="n">
        <v>28159.0614873703</v>
      </c>
      <c r="H971" s="0" t="n">
        <v>23069.1863752275</v>
      </c>
      <c r="I971" s="0" t="n">
        <v>20005.1639686856</v>
      </c>
      <c r="J971" s="0" t="n">
        <v>17451.9388300025</v>
      </c>
      <c r="K971" s="0" t="n">
        <v>14495.7215717356</v>
      </c>
      <c r="L971" s="0" t="n">
        <v>13053.1556688789</v>
      </c>
      <c r="M971" s="0" t="n">
        <v>11092.1771137441</v>
      </c>
      <c r="N971" s="0" t="n">
        <v>9013.70375156638</v>
      </c>
      <c r="O971" s="0" t="n">
        <v>9488.26454677091</v>
      </c>
    </row>
    <row r="972" customFormat="false" ht="15" hidden="false" customHeight="false" outlineLevel="0" collapsed="false">
      <c r="A972" s="0" t="n">
        <v>971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</row>
    <row r="973" customFormat="false" ht="15" hidden="false" customHeight="false" outlineLevel="0" collapsed="false">
      <c r="A973" s="0" t="n">
        <v>972</v>
      </c>
      <c r="B973" s="0" t="n">
        <v>10259.7081771982</v>
      </c>
      <c r="C973" s="0" t="n">
        <v>14286.98989386</v>
      </c>
      <c r="D973" s="0" t="n">
        <v>16380.0999893067</v>
      </c>
      <c r="E973" s="0" t="n">
        <v>18442.8189263978</v>
      </c>
      <c r="F973" s="0" t="n">
        <v>21980.4252495504</v>
      </c>
      <c r="G973" s="0" t="n">
        <v>30710.79369795</v>
      </c>
      <c r="H973" s="0" t="n">
        <v>18338.1792272337</v>
      </c>
      <c r="I973" s="0" t="n">
        <v>12286.8659532457</v>
      </c>
      <c r="J973" s="0" t="n">
        <v>8191.71716047736</v>
      </c>
      <c r="K973" s="0" t="n">
        <v>5981.17256513363</v>
      </c>
      <c r="L973" s="0" t="n">
        <v>7219.03120814166</v>
      </c>
      <c r="M973" s="0" t="n">
        <v>7116.74283533352</v>
      </c>
      <c r="N973" s="0" t="n">
        <v>5719.28409468959</v>
      </c>
      <c r="O973" s="0" t="n">
        <v>7337.64027124233</v>
      </c>
    </row>
    <row r="974" customFormat="false" ht="15" hidden="false" customHeight="false" outlineLevel="0" collapsed="false">
      <c r="A974" s="0" t="n">
        <v>973</v>
      </c>
      <c r="B974" s="0" t="n">
        <v>7662.07277393064</v>
      </c>
      <c r="C974" s="0" t="n">
        <v>7482.29936972858</v>
      </c>
      <c r="D974" s="0" t="n">
        <v>12540.4349191845</v>
      </c>
      <c r="E974" s="0" t="n">
        <v>8123.41452225746</v>
      </c>
      <c r="F974" s="0" t="n">
        <v>8676.02393925691</v>
      </c>
      <c r="G974" s="0" t="n">
        <v>17152.254635362</v>
      </c>
      <c r="H974" s="0" t="n">
        <v>11629.1112870773</v>
      </c>
      <c r="I974" s="0" t="n">
        <v>11583.359083073</v>
      </c>
      <c r="J974" s="0" t="n">
        <v>11539.5973679718</v>
      </c>
      <c r="K974" s="0" t="n">
        <v>17469.5037411007</v>
      </c>
      <c r="L974" s="0" t="n">
        <v>9671.51140958636</v>
      </c>
      <c r="M974" s="0" t="n">
        <v>9336.98426095266</v>
      </c>
      <c r="N974" s="0" t="n">
        <v>14341.0341419329</v>
      </c>
      <c r="O974" s="0" t="n">
        <v>7923.07662006386</v>
      </c>
    </row>
    <row r="975" customFormat="false" ht="15" hidden="false" customHeight="false" outlineLevel="0" collapsed="false">
      <c r="A975" s="0" t="n">
        <v>974</v>
      </c>
      <c r="B975" s="0" t="n">
        <v>9570.35047235331</v>
      </c>
      <c r="C975" s="0" t="n">
        <v>9265.18520309426</v>
      </c>
      <c r="D975" s="0" t="n">
        <v>11945.252544738</v>
      </c>
      <c r="E975" s="0" t="n">
        <v>9140.65576778581</v>
      </c>
      <c r="F975" s="0" t="n">
        <v>10092.5738498803</v>
      </c>
      <c r="G975" s="0" t="n">
        <v>17636.4485697627</v>
      </c>
      <c r="H975" s="0" t="n">
        <v>14101.8556059784</v>
      </c>
      <c r="I975" s="0" t="n">
        <v>13991.2384721401</v>
      </c>
      <c r="J975" s="0" t="n">
        <v>14329.7220176061</v>
      </c>
      <c r="K975" s="0" t="n">
        <v>18364.7764663336</v>
      </c>
      <c r="L975" s="0" t="n">
        <v>12154.1112839288</v>
      </c>
      <c r="M975" s="0" t="n">
        <v>12009.5182148012</v>
      </c>
      <c r="N975" s="0" t="n">
        <v>14943.3514397977</v>
      </c>
      <c r="O975" s="0" t="n">
        <v>10212.3894862716</v>
      </c>
    </row>
    <row r="976" customFormat="false" ht="15" hidden="false" customHeight="false" outlineLevel="0" collapsed="false">
      <c r="A976" s="0" t="n">
        <v>975</v>
      </c>
      <c r="B976" s="0" t="n">
        <v>10840.6695686967</v>
      </c>
      <c r="C976" s="0" t="n">
        <v>10630.7184727327</v>
      </c>
      <c r="D976" s="0" t="n">
        <v>12308.7148942348</v>
      </c>
      <c r="E976" s="0" t="n">
        <v>10560.2584844361</v>
      </c>
      <c r="F976" s="0" t="n">
        <v>12061.2575390046</v>
      </c>
      <c r="G976" s="0" t="n">
        <v>18938.9502255254</v>
      </c>
      <c r="H976" s="0" t="n">
        <v>16227.1228936426</v>
      </c>
      <c r="I976" s="0" t="n">
        <v>15942.2460647205</v>
      </c>
      <c r="J976" s="0" t="n">
        <v>16111.4121461987</v>
      </c>
      <c r="K976" s="0" t="n">
        <v>18771.475830052</v>
      </c>
      <c r="L976" s="0" t="n">
        <v>13458.1944878863</v>
      </c>
      <c r="M976" s="0" t="n">
        <v>13255.4175845914</v>
      </c>
      <c r="N976" s="0" t="n">
        <v>15314.7996485385</v>
      </c>
      <c r="O976" s="0" t="n">
        <v>11688.9255733329</v>
      </c>
    </row>
    <row r="977" customFormat="false" ht="15" hidden="false" customHeight="false" outlineLevel="0" collapsed="false">
      <c r="A977" s="0" t="n">
        <v>976</v>
      </c>
      <c r="B977" s="0" t="n">
        <v>11697.9572733332</v>
      </c>
      <c r="C977" s="0" t="n">
        <v>11406.2713363516</v>
      </c>
      <c r="D977" s="0" t="n">
        <v>12435.3255253888</v>
      </c>
      <c r="E977" s="0" t="n">
        <v>11686.3752999906</v>
      </c>
      <c r="F977" s="0" t="n">
        <v>13817.7018021556</v>
      </c>
      <c r="G977" s="0" t="n">
        <v>20702.7172347971</v>
      </c>
      <c r="H977" s="0" t="n">
        <v>18495.2758353962</v>
      </c>
      <c r="I977" s="0" t="n">
        <v>17769.9018761057</v>
      </c>
      <c r="J977" s="0" t="n">
        <v>17453.1380762085</v>
      </c>
      <c r="K977" s="0" t="n">
        <v>19450.776100751</v>
      </c>
      <c r="L977" s="0" t="n">
        <v>14452.3745533721</v>
      </c>
      <c r="M977" s="0" t="n">
        <v>13790.4157002381</v>
      </c>
      <c r="N977" s="0" t="n">
        <v>15278.9840229078</v>
      </c>
      <c r="O977" s="0" t="n">
        <v>12439.5606306443</v>
      </c>
    </row>
    <row r="978" customFormat="false" ht="15" hidden="false" customHeight="false" outlineLevel="0" collapsed="false">
      <c r="A978" s="0" t="n">
        <v>977</v>
      </c>
      <c r="B978" s="0" t="n">
        <v>12231.0888027143</v>
      </c>
      <c r="C978" s="0" t="n">
        <v>11753.2542465412</v>
      </c>
      <c r="D978" s="0" t="n">
        <v>12432.6640309379</v>
      </c>
      <c r="E978" s="0" t="n">
        <v>12521.8168146535</v>
      </c>
      <c r="F978" s="0" t="n">
        <v>15073.1498749049</v>
      </c>
      <c r="G978" s="0" t="n">
        <v>22490.720275669</v>
      </c>
      <c r="H978" s="0" t="n">
        <v>20347.0311878945</v>
      </c>
      <c r="I978" s="0" t="n">
        <v>19264.4868302622</v>
      </c>
      <c r="J978" s="0" t="n">
        <v>18412.0366437832</v>
      </c>
      <c r="K978" s="0" t="n">
        <v>19380.3714871043</v>
      </c>
      <c r="L978" s="0" t="n">
        <v>14780.2442467563</v>
      </c>
      <c r="M978" s="0" t="n">
        <v>14083.8185557728</v>
      </c>
      <c r="N978" s="0" t="n">
        <v>14988.4044746464</v>
      </c>
      <c r="O978" s="0" t="n">
        <v>12852.6733681962</v>
      </c>
    </row>
    <row r="979" customFormat="false" ht="15" hidden="false" customHeight="false" outlineLevel="0" collapsed="false">
      <c r="A979" s="0" t="n">
        <v>978</v>
      </c>
      <c r="B979" s="0" t="n">
        <v>12329.0563916034</v>
      </c>
      <c r="C979" s="0" t="n">
        <v>11731.5662351308</v>
      </c>
      <c r="D979" s="0" t="n">
        <v>12484.324359816</v>
      </c>
      <c r="E979" s="0" t="n">
        <v>12912.2603453627</v>
      </c>
      <c r="F979" s="0" t="n">
        <v>15791.0983048121</v>
      </c>
      <c r="G979" s="0" t="n">
        <v>23686.633263176</v>
      </c>
      <c r="H979" s="0" t="n">
        <v>21044.8108886381</v>
      </c>
      <c r="I979" s="0" t="n">
        <v>19485.1305969542</v>
      </c>
      <c r="J979" s="0" t="n">
        <v>18417.3853864516</v>
      </c>
      <c r="K979" s="0" t="n">
        <v>19306.8521701198</v>
      </c>
      <c r="L979" s="0" t="n">
        <v>14894.193079429</v>
      </c>
      <c r="M979" s="0" t="n">
        <v>14263.0188068399</v>
      </c>
      <c r="N979" s="0" t="n">
        <v>14883.7352891808</v>
      </c>
      <c r="O979" s="0" t="n">
        <v>12949.2772995412</v>
      </c>
    </row>
    <row r="980" customFormat="false" ht="15" hidden="false" customHeight="false" outlineLevel="0" collapsed="false">
      <c r="A980" s="0" t="n">
        <v>979</v>
      </c>
      <c r="B980" s="0" t="n">
        <v>12445.334919931</v>
      </c>
      <c r="C980" s="0" t="n">
        <v>11678.3589014219</v>
      </c>
      <c r="D980" s="0" t="n">
        <v>12450.2810792606</v>
      </c>
      <c r="E980" s="0" t="n">
        <v>13447.2913939021</v>
      </c>
      <c r="F980" s="0" t="n">
        <v>16225.9401521162</v>
      </c>
      <c r="G980" s="0" t="n">
        <v>23748.8299034642</v>
      </c>
      <c r="H980" s="0" t="n">
        <v>20339.7706593678</v>
      </c>
      <c r="I980" s="0" t="n">
        <v>18931.8129815564</v>
      </c>
      <c r="J980" s="0" t="n">
        <v>18164.6735869303</v>
      </c>
      <c r="K980" s="0" t="n">
        <v>19010.3808504845</v>
      </c>
      <c r="L980" s="0" t="n">
        <v>14971.0802275988</v>
      </c>
      <c r="M980" s="0" t="n">
        <v>14485.6706083798</v>
      </c>
      <c r="N980" s="0" t="n">
        <v>14816.4049310467</v>
      </c>
      <c r="O980" s="0" t="n">
        <v>13074.7092669619</v>
      </c>
    </row>
    <row r="981" customFormat="false" ht="15" hidden="false" customHeight="false" outlineLevel="0" collapsed="false">
      <c r="A981" s="0" t="n">
        <v>980</v>
      </c>
      <c r="B981" s="0" t="n">
        <v>12162.9095141905</v>
      </c>
      <c r="C981" s="0" t="n">
        <v>11226.3792308312</v>
      </c>
      <c r="D981" s="0" t="n">
        <v>12040.8705507232</v>
      </c>
      <c r="E981" s="0" t="n">
        <v>13430.0149709262</v>
      </c>
      <c r="F981" s="0" t="n">
        <v>16207.2879195163</v>
      </c>
      <c r="G981" s="0" t="n">
        <v>24623.3957483694</v>
      </c>
      <c r="H981" s="0" t="n">
        <v>21204.3838007008</v>
      </c>
      <c r="I981" s="0" t="n">
        <v>19495.3622510826</v>
      </c>
      <c r="J981" s="0" t="n">
        <v>18900.4814907727</v>
      </c>
      <c r="K981" s="0" t="n">
        <v>19558.8878544506</v>
      </c>
      <c r="L981" s="0" t="n">
        <v>15845.5871030433</v>
      </c>
      <c r="M981" s="0" t="n">
        <v>15031.9624883369</v>
      </c>
      <c r="N981" s="0" t="n">
        <v>14721.0771446049</v>
      </c>
      <c r="O981" s="0" t="n">
        <v>13145.4544979895</v>
      </c>
    </row>
    <row r="982" customFormat="false" ht="15" hidden="false" customHeight="false" outlineLevel="0" collapsed="false">
      <c r="A982" s="0" t="n">
        <v>981</v>
      </c>
      <c r="B982" s="0" t="n">
        <v>10118.6446283793</v>
      </c>
      <c r="C982" s="0" t="n">
        <v>10427.8208629838</v>
      </c>
      <c r="D982" s="0" t="n">
        <v>11604.3560726769</v>
      </c>
      <c r="E982" s="0" t="n">
        <v>11232.235778238</v>
      </c>
      <c r="F982" s="0" t="n">
        <v>12825.9369881053</v>
      </c>
      <c r="G982" s="0" t="n">
        <v>18763.3723668166</v>
      </c>
      <c r="H982" s="0" t="n">
        <v>14478.0800267166</v>
      </c>
      <c r="I982" s="0" t="n">
        <v>12655.9476845374</v>
      </c>
      <c r="J982" s="0" t="n">
        <v>11370.5737081928</v>
      </c>
      <c r="K982" s="0" t="n">
        <v>10317.4482262039</v>
      </c>
      <c r="L982" s="0" t="n">
        <v>10329.7237619075</v>
      </c>
      <c r="M982" s="0" t="n">
        <v>9990.50332924982</v>
      </c>
      <c r="N982" s="0" t="n">
        <v>9499.24231440009</v>
      </c>
      <c r="O982" s="0" t="n">
        <v>9696.13952623759</v>
      </c>
    </row>
    <row r="983" customFormat="false" ht="15" hidden="false" customHeight="false" outlineLevel="0" collapsed="false">
      <c r="A983" s="0" t="n">
        <v>982</v>
      </c>
      <c r="B983" s="0" t="n">
        <v>11815.1437250877</v>
      </c>
      <c r="C983" s="0" t="n">
        <v>12309.8388920734</v>
      </c>
      <c r="D983" s="0" t="n">
        <v>12593.8291042642</v>
      </c>
      <c r="E983" s="0" t="n">
        <v>14853.5109740613</v>
      </c>
      <c r="F983" s="0" t="n">
        <v>18247.8081143443</v>
      </c>
      <c r="G983" s="0" t="n">
        <v>29414.7084969403</v>
      </c>
      <c r="H983" s="0" t="n">
        <v>24729.3764126158</v>
      </c>
      <c r="I983" s="0" t="n">
        <v>22068.4123353827</v>
      </c>
      <c r="J983" s="0" t="n">
        <v>19704.4479454576</v>
      </c>
      <c r="K983" s="0" t="n">
        <v>16720.5593434488</v>
      </c>
      <c r="L983" s="0" t="n">
        <v>14890.6080349956</v>
      </c>
      <c r="M983" s="0" t="n">
        <v>12941.1660265361</v>
      </c>
      <c r="N983" s="0" t="n">
        <v>10554.0078327378</v>
      </c>
      <c r="O983" s="0" t="n">
        <v>10910.8947130488</v>
      </c>
    </row>
    <row r="984" customFormat="false" ht="15" hidden="false" customHeight="false" outlineLevel="0" collapsed="false">
      <c r="A984" s="0" t="n">
        <v>983</v>
      </c>
      <c r="B984" s="0" t="n">
        <v>12779.2461230375</v>
      </c>
      <c r="C984" s="0" t="n">
        <v>12729.8777690385</v>
      </c>
      <c r="D984" s="0" t="n">
        <v>12849.6602866442</v>
      </c>
      <c r="E984" s="0" t="n">
        <v>13564.9873673946</v>
      </c>
      <c r="F984" s="0" t="n">
        <v>13669.8062904299</v>
      </c>
      <c r="G984" s="0" t="n">
        <v>14804.5443884739</v>
      </c>
      <c r="H984" s="0" t="n">
        <v>12748.4627463486</v>
      </c>
      <c r="I984" s="0" t="n">
        <v>12781.528785675</v>
      </c>
      <c r="J984" s="0" t="n">
        <v>12648.8432771536</v>
      </c>
      <c r="K984" s="0" t="n">
        <v>12850.3798538308</v>
      </c>
      <c r="L984" s="0" t="n">
        <v>13575.5712467455</v>
      </c>
      <c r="M984" s="0" t="n">
        <v>13577.4449218731</v>
      </c>
      <c r="N984" s="0" t="n">
        <v>12849.4398578608</v>
      </c>
      <c r="O984" s="0" t="n">
        <v>12729.0561882158</v>
      </c>
    </row>
    <row r="985" customFormat="false" ht="15" hidden="false" customHeight="false" outlineLevel="0" collapsed="false">
      <c r="A985" s="0" t="n">
        <v>984</v>
      </c>
      <c r="B985" s="0" t="n">
        <v>11416.5823501332</v>
      </c>
      <c r="C985" s="0" t="n">
        <v>15802.438530957</v>
      </c>
      <c r="D985" s="0" t="n">
        <v>18246.6606300412</v>
      </c>
      <c r="E985" s="0" t="n">
        <v>20370.4802164783</v>
      </c>
      <c r="F985" s="0" t="n">
        <v>23535.9183432174</v>
      </c>
      <c r="G985" s="0" t="n">
        <v>31579.3981936465</v>
      </c>
      <c r="H985" s="0" t="n">
        <v>20032.0367985863</v>
      </c>
      <c r="I985" s="0" t="n">
        <v>13894.6577933148</v>
      </c>
      <c r="J985" s="0" t="n">
        <v>9489.15369119111</v>
      </c>
      <c r="K985" s="0" t="n">
        <v>6744.04435201632</v>
      </c>
      <c r="L985" s="0" t="n">
        <v>7964.5516220775</v>
      </c>
      <c r="M985" s="0" t="n">
        <v>7863.5282277722</v>
      </c>
      <c r="N985" s="0" t="n">
        <v>6293.9110942489</v>
      </c>
      <c r="O985" s="0" t="n">
        <v>8165.61911209902</v>
      </c>
    </row>
    <row r="986" customFormat="false" ht="15" hidden="false" customHeight="false" outlineLevel="0" collapsed="false">
      <c r="A986" s="0" t="n">
        <v>985</v>
      </c>
      <c r="B986" s="0" t="n">
        <v>8208.18035841654</v>
      </c>
      <c r="C986" s="0" t="n">
        <v>8014.18517906989</v>
      </c>
      <c r="D986" s="0" t="n">
        <v>13237.3212734519</v>
      </c>
      <c r="E986" s="0" t="n">
        <v>8457.14997055586</v>
      </c>
      <c r="F986" s="0" t="n">
        <v>9103.21877169188</v>
      </c>
      <c r="G986" s="0" t="n">
        <v>17582.7602625844</v>
      </c>
      <c r="H986" s="0" t="n">
        <v>12057.1864631816</v>
      </c>
      <c r="I986" s="0" t="n">
        <v>12050.1874199869</v>
      </c>
      <c r="J986" s="0" t="n">
        <v>12034.5938197577</v>
      </c>
      <c r="K986" s="0" t="n">
        <v>18302.2535344081</v>
      </c>
      <c r="L986" s="0" t="n">
        <v>10179.0321865502</v>
      </c>
      <c r="M986" s="0" t="n">
        <v>9993.04071362125</v>
      </c>
      <c r="N986" s="0" t="n">
        <v>15420.8573720449</v>
      </c>
      <c r="O986" s="0" t="n">
        <v>8484.60834617269</v>
      </c>
    </row>
    <row r="987" customFormat="false" ht="15" hidden="false" customHeight="false" outlineLevel="0" collapsed="false">
      <c r="A987" s="0" t="n">
        <v>986</v>
      </c>
      <c r="B987" s="0" t="n">
        <v>7743.08529277045</v>
      </c>
      <c r="C987" s="0" t="n">
        <v>7619.16667056517</v>
      </c>
      <c r="D987" s="0" t="n">
        <v>9109.44618274858</v>
      </c>
      <c r="E987" s="0" t="n">
        <v>7905.33656080137</v>
      </c>
      <c r="F987" s="0" t="n">
        <v>8045.04972354507</v>
      </c>
      <c r="G987" s="0" t="n">
        <v>10596.9876746509</v>
      </c>
      <c r="H987" s="0" t="n">
        <v>8967.92540429631</v>
      </c>
      <c r="I987" s="0" t="n">
        <v>9028.03526449453</v>
      </c>
      <c r="J987" s="0" t="n">
        <v>8907.9381631623</v>
      </c>
      <c r="K987" s="0" t="n">
        <v>9926.53998560179</v>
      </c>
      <c r="L987" s="0" t="n">
        <v>8178.02611142918</v>
      </c>
      <c r="M987" s="0" t="n">
        <v>8135.70324729548</v>
      </c>
      <c r="N987" s="0" t="n">
        <v>9481.69429302364</v>
      </c>
      <c r="O987" s="0" t="n">
        <v>7895.22227863843</v>
      </c>
    </row>
    <row r="988" customFormat="false" ht="15" hidden="false" customHeight="false" outlineLevel="0" collapsed="false">
      <c r="A988" s="0" t="n">
        <v>987</v>
      </c>
      <c r="B988" s="0" t="n">
        <v>10602.9694094964</v>
      </c>
      <c r="C988" s="0" t="n">
        <v>10602.4438888329</v>
      </c>
      <c r="D988" s="0" t="n">
        <v>11613.7330836823</v>
      </c>
      <c r="E988" s="0" t="n">
        <v>10601.5555937754</v>
      </c>
      <c r="F988" s="0" t="n">
        <v>10617.521532211</v>
      </c>
      <c r="G988" s="0" t="n">
        <v>11816.4559052841</v>
      </c>
      <c r="H988" s="0" t="n">
        <v>10816.7266865903</v>
      </c>
      <c r="I988" s="0" t="n">
        <v>10768.17322307</v>
      </c>
      <c r="J988" s="0" t="n">
        <v>10692.4176821315</v>
      </c>
      <c r="K988" s="0" t="n">
        <v>11618.3092036467</v>
      </c>
      <c r="L988" s="0" t="n">
        <v>10566.9188673287</v>
      </c>
      <c r="M988" s="0" t="n">
        <v>10569.8810131911</v>
      </c>
      <c r="N988" s="0" t="n">
        <v>11590.669929075</v>
      </c>
      <c r="O988" s="0" t="n">
        <v>10604.2463452171</v>
      </c>
    </row>
    <row r="989" customFormat="false" ht="15" hidden="false" customHeight="false" outlineLevel="0" collapsed="false">
      <c r="A989" s="0" t="n">
        <v>988</v>
      </c>
      <c r="B989" s="0" t="n">
        <v>12786.1563383524</v>
      </c>
      <c r="C989" s="0" t="n">
        <v>12409.5470741106</v>
      </c>
      <c r="D989" s="0" t="n">
        <v>13332.5850318005</v>
      </c>
      <c r="E989" s="0" t="n">
        <v>12328.8697173008</v>
      </c>
      <c r="F989" s="0" t="n">
        <v>14374.7564578411</v>
      </c>
      <c r="G989" s="0" t="n">
        <v>21283.6863318307</v>
      </c>
      <c r="H989" s="0" t="n">
        <v>19288.7002023165</v>
      </c>
      <c r="I989" s="0" t="n">
        <v>18741.9106565338</v>
      </c>
      <c r="J989" s="0" t="n">
        <v>18633.531758729</v>
      </c>
      <c r="K989" s="0" t="n">
        <v>20936.0879023655</v>
      </c>
      <c r="L989" s="0" t="n">
        <v>15714.260421818</v>
      </c>
      <c r="M989" s="0" t="n">
        <v>15051.2961765909</v>
      </c>
      <c r="N989" s="0" t="n">
        <v>16692.7313242943</v>
      </c>
      <c r="O989" s="0" t="n">
        <v>13638.4255776217</v>
      </c>
    </row>
    <row r="990" customFormat="false" ht="15" hidden="false" customHeight="false" outlineLevel="0" collapsed="false">
      <c r="A990" s="0" t="n">
        <v>989</v>
      </c>
      <c r="B990" s="0" t="n">
        <v>13515.1714077412</v>
      </c>
      <c r="C990" s="0" t="n">
        <v>12922.5196417044</v>
      </c>
      <c r="D990" s="0" t="n">
        <v>13526.2200441101</v>
      </c>
      <c r="E990" s="0" t="n">
        <v>13353.9105700876</v>
      </c>
      <c r="F990" s="0" t="n">
        <v>15775.6692527969</v>
      </c>
      <c r="G990" s="0" t="n">
        <v>23208.2404913415</v>
      </c>
      <c r="H990" s="0" t="n">
        <v>21288.0396926801</v>
      </c>
      <c r="I990" s="0" t="n">
        <v>20385.2348855464</v>
      </c>
      <c r="J990" s="0" t="n">
        <v>19740.677803947</v>
      </c>
      <c r="K990" s="0" t="n">
        <v>21062.5161945777</v>
      </c>
      <c r="L990" s="0" t="n">
        <v>16175.2050906651</v>
      </c>
      <c r="M990" s="0" t="n">
        <v>15487.0736342533</v>
      </c>
      <c r="N990" s="0" t="n">
        <v>16539.8885558396</v>
      </c>
      <c r="O990" s="0" t="n">
        <v>14209.0912449865</v>
      </c>
    </row>
    <row r="991" customFormat="false" ht="15" hidden="false" customHeight="false" outlineLevel="0" collapsed="false">
      <c r="A991" s="0" t="n">
        <v>990</v>
      </c>
      <c r="B991" s="0" t="n">
        <v>9624.8536883736</v>
      </c>
      <c r="C991" s="0" t="n">
        <v>9302.45542360889</v>
      </c>
      <c r="D991" s="0" t="n">
        <v>10759.0189331211</v>
      </c>
      <c r="E991" s="0" t="n">
        <v>10945.1178760983</v>
      </c>
      <c r="F991" s="0" t="n">
        <v>12015.4702686545</v>
      </c>
      <c r="G991" s="0" t="n">
        <v>16384.8758221518</v>
      </c>
      <c r="H991" s="0" t="n">
        <v>12946.8640485787</v>
      </c>
      <c r="I991" s="0" t="n">
        <v>11609.5844511266</v>
      </c>
      <c r="J991" s="0" t="n">
        <v>10899.5020197683</v>
      </c>
      <c r="K991" s="0" t="n">
        <v>10720.7743908613</v>
      </c>
      <c r="L991" s="0" t="n">
        <v>10074.6080604962</v>
      </c>
      <c r="M991" s="0" t="n">
        <v>9870.60393462412</v>
      </c>
      <c r="N991" s="0" t="n">
        <v>10078.7217523672</v>
      </c>
      <c r="O991" s="0" t="n">
        <v>9558.05347175017</v>
      </c>
    </row>
    <row r="992" customFormat="false" ht="15" hidden="false" customHeight="false" outlineLevel="0" collapsed="false">
      <c r="A992" s="0" t="n">
        <v>991</v>
      </c>
      <c r="B992" s="0" t="n">
        <v>13854.3264294596</v>
      </c>
      <c r="C992" s="0" t="n">
        <v>12954.5444915394</v>
      </c>
      <c r="D992" s="0" t="n">
        <v>13569.9609823197</v>
      </c>
      <c r="E992" s="0" t="n">
        <v>14490.9070750816</v>
      </c>
      <c r="F992" s="0" t="n">
        <v>17180.8578560749</v>
      </c>
      <c r="G992" s="0" t="n">
        <v>24835.0915035313</v>
      </c>
      <c r="H992" s="0" t="n">
        <v>21624.413770013</v>
      </c>
      <c r="I992" s="0" t="n">
        <v>20413.0383007658</v>
      </c>
      <c r="J992" s="0" t="n">
        <v>19796.7762759258</v>
      </c>
      <c r="K992" s="0" t="n">
        <v>20859.2028469273</v>
      </c>
      <c r="L992" s="0" t="n">
        <v>16521.2192170858</v>
      </c>
      <c r="M992" s="0" t="n">
        <v>15996.8607704639</v>
      </c>
      <c r="N992" s="0" t="n">
        <v>16409.7288134701</v>
      </c>
      <c r="O992" s="0" t="n">
        <v>14546.1100299608</v>
      </c>
    </row>
    <row r="993" customFormat="false" ht="15" hidden="false" customHeight="false" outlineLevel="0" collapsed="false">
      <c r="A993" s="0" t="n">
        <v>992</v>
      </c>
      <c r="B993" s="0" t="n">
        <v>13419.9126909216</v>
      </c>
      <c r="C993" s="0" t="n">
        <v>12251.4500554667</v>
      </c>
      <c r="D993" s="0" t="n">
        <v>12919.0950263034</v>
      </c>
      <c r="E993" s="0" t="n">
        <v>14402.3146591656</v>
      </c>
      <c r="F993" s="0" t="n">
        <v>17214.8122624932</v>
      </c>
      <c r="G993" s="0" t="n">
        <v>25771.9135315326</v>
      </c>
      <c r="H993" s="0" t="n">
        <v>22594.3070469727</v>
      </c>
      <c r="I993" s="0" t="n">
        <v>21046.2679745673</v>
      </c>
      <c r="J993" s="0" t="n">
        <v>20623.4763563829</v>
      </c>
      <c r="K993" s="0" t="n">
        <v>21460.0300989506</v>
      </c>
      <c r="L993" s="0" t="n">
        <v>17519.9967066549</v>
      </c>
      <c r="M993" s="0" t="n">
        <v>16667.9145975706</v>
      </c>
      <c r="N993" s="0" t="n">
        <v>16337.2864492995</v>
      </c>
      <c r="O993" s="0" t="n">
        <v>14607.6767756674</v>
      </c>
    </row>
    <row r="994" customFormat="false" ht="15" hidden="false" customHeight="false" outlineLevel="0" collapsed="false">
      <c r="A994" s="0" t="n">
        <v>993</v>
      </c>
      <c r="B994" s="0" t="n">
        <v>9862.77888741143</v>
      </c>
      <c r="C994" s="0" t="n">
        <v>9932.12266450655</v>
      </c>
      <c r="D994" s="0" t="n">
        <v>10434.9772167431</v>
      </c>
      <c r="E994" s="0" t="n">
        <v>10342.1896183237</v>
      </c>
      <c r="F994" s="0" t="n">
        <v>9905.81239202158</v>
      </c>
      <c r="G994" s="0" t="n">
        <v>12377.8165785851</v>
      </c>
      <c r="H994" s="0" t="n">
        <v>12414.1519380783</v>
      </c>
      <c r="I994" s="0" t="n">
        <v>11567.8395437819</v>
      </c>
      <c r="J994" s="0" t="n">
        <v>10921.9095437584</v>
      </c>
      <c r="K994" s="0" t="n">
        <v>10315.4384038187</v>
      </c>
      <c r="L994" s="0" t="n">
        <v>10404.1389520762</v>
      </c>
      <c r="M994" s="0" t="n">
        <v>10396.6303053916</v>
      </c>
      <c r="N994" s="0" t="n">
        <v>10196.7000698424</v>
      </c>
      <c r="O994" s="0" t="n">
        <v>9854.65281272809</v>
      </c>
    </row>
    <row r="995" customFormat="false" ht="15" hidden="false" customHeight="false" outlineLevel="0" collapsed="false">
      <c r="A995" s="0" t="n">
        <v>994</v>
      </c>
      <c r="B995" s="0" t="n">
        <v>12926.5814805529</v>
      </c>
      <c r="C995" s="0" t="n">
        <v>13493.6936511397</v>
      </c>
      <c r="D995" s="0" t="n">
        <v>13828.9510577485</v>
      </c>
      <c r="E995" s="0" t="n">
        <v>16232.9222343358</v>
      </c>
      <c r="F995" s="0" t="n">
        <v>19583.0735113</v>
      </c>
      <c r="G995" s="0" t="n">
        <v>30464.9486189636</v>
      </c>
      <c r="H995" s="0" t="n">
        <v>26241.8933411272</v>
      </c>
      <c r="I995" s="0" t="n">
        <v>23795.7031421544</v>
      </c>
      <c r="J995" s="0" t="n">
        <v>21689.7146595567</v>
      </c>
      <c r="K995" s="0" t="n">
        <v>19000.6486682277</v>
      </c>
      <c r="L995" s="0" t="n">
        <v>17170.4926619744</v>
      </c>
      <c r="M995" s="0" t="n">
        <v>14911.1300462933</v>
      </c>
      <c r="N995" s="0" t="n">
        <v>11822.6435218476</v>
      </c>
      <c r="O995" s="0" t="n">
        <v>12023.751620603</v>
      </c>
    </row>
    <row r="996" customFormat="false" ht="15" hidden="false" customHeight="false" outlineLevel="0" collapsed="false">
      <c r="A996" s="0" t="n">
        <v>995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</row>
    <row r="997" customFormat="false" ht="15" hidden="false" customHeight="false" outlineLevel="0" collapsed="false">
      <c r="A997" s="0" t="n">
        <v>996</v>
      </c>
      <c r="B997" s="0" t="n">
        <v>12005.9134749752</v>
      </c>
      <c r="C997" s="0" t="n">
        <v>16789.5254820562</v>
      </c>
      <c r="D997" s="0" t="n">
        <v>19602.6180903406</v>
      </c>
      <c r="E997" s="0" t="n">
        <v>21731.1657101229</v>
      </c>
      <c r="F997" s="0" t="n">
        <v>24680.8783420602</v>
      </c>
      <c r="G997" s="0" t="n">
        <v>32092.4361401879</v>
      </c>
      <c r="H997" s="0" t="n">
        <v>21071.8368480996</v>
      </c>
      <c r="I997" s="0" t="n">
        <v>14945.9547687505</v>
      </c>
      <c r="J997" s="0" t="n">
        <v>10299.1504103638</v>
      </c>
      <c r="K997" s="0" t="n">
        <v>7324.09211566237</v>
      </c>
      <c r="L997" s="0" t="n">
        <v>8347.40703307992</v>
      </c>
      <c r="M997" s="0" t="n">
        <v>8085.95157686514</v>
      </c>
      <c r="N997" s="0" t="n">
        <v>6517.22277952426</v>
      </c>
      <c r="O997" s="0" t="n">
        <v>8557.56892919408</v>
      </c>
    </row>
    <row r="998" customFormat="false" ht="15" hidden="false" customHeight="false" outlineLevel="0" collapsed="false">
      <c r="A998" s="0" t="n">
        <v>997</v>
      </c>
      <c r="B998" s="0" t="n">
        <v>8640.16190852908</v>
      </c>
      <c r="C998" s="0" t="n">
        <v>8429.79088124023</v>
      </c>
      <c r="D998" s="0" t="n">
        <v>13807.4264704024</v>
      </c>
      <c r="E998" s="0" t="n">
        <v>8732.91890016187</v>
      </c>
      <c r="F998" s="0" t="n">
        <v>9351.39184344976</v>
      </c>
      <c r="G998" s="0" t="n">
        <v>17936.2331200441</v>
      </c>
      <c r="H998" s="0" t="n">
        <v>12374.3963409692</v>
      </c>
      <c r="I998" s="0" t="n">
        <v>12400.4464238746</v>
      </c>
      <c r="J998" s="0" t="n">
        <v>12422.188892022</v>
      </c>
      <c r="K998" s="0" t="n">
        <v>19214.4536439626</v>
      </c>
      <c r="L998" s="0" t="n">
        <v>10672.4273966873</v>
      </c>
      <c r="M998" s="0" t="n">
        <v>10463.4833533167</v>
      </c>
      <c r="N998" s="0" t="n">
        <v>15892.2285318517</v>
      </c>
      <c r="O998" s="0" t="n">
        <v>8912.04362267869</v>
      </c>
    </row>
    <row r="999" customFormat="false" ht="15" hidden="false" customHeight="false" outlineLevel="0" collapsed="false">
      <c r="A999" s="0" t="n">
        <v>998</v>
      </c>
      <c r="B999" s="0" t="n">
        <v>7720.98645375577</v>
      </c>
      <c r="C999" s="0" t="n">
        <v>7539.90482077009</v>
      </c>
      <c r="D999" s="0" t="n">
        <v>8805.57494383141</v>
      </c>
      <c r="E999" s="0" t="n">
        <v>7434.28418939835</v>
      </c>
      <c r="F999" s="0" t="n">
        <v>7626.22395555888</v>
      </c>
      <c r="G999" s="0" t="n">
        <v>9930.69117738836</v>
      </c>
      <c r="H999" s="0" t="n">
        <v>8656.06380206109</v>
      </c>
      <c r="I999" s="0" t="n">
        <v>8729.24606595914</v>
      </c>
      <c r="J999" s="0" t="n">
        <v>8539.3655741217</v>
      </c>
      <c r="K999" s="0" t="n">
        <v>9695.03639992225</v>
      </c>
      <c r="L999" s="0" t="n">
        <v>7929.00271843895</v>
      </c>
      <c r="M999" s="0" t="n">
        <v>8053.84068927048</v>
      </c>
      <c r="N999" s="0" t="n">
        <v>9076.76428183896</v>
      </c>
      <c r="O999" s="0" t="n">
        <v>7666.55607488123</v>
      </c>
    </row>
    <row r="1000" customFormat="false" ht="15" hidden="false" customHeight="false" outlineLevel="0" collapsed="false">
      <c r="A1000" s="0" t="n">
        <v>999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</row>
    <row r="1001" customFormat="false" ht="15" hidden="false" customHeight="false" outlineLevel="0" collapsed="false">
      <c r="A1001" s="0" t="n">
        <v>1000</v>
      </c>
      <c r="B1001" s="0" t="n">
        <v>13710.3960181357</v>
      </c>
      <c r="C1001" s="0" t="n">
        <v>13246.5853936659</v>
      </c>
      <c r="D1001" s="0" t="n">
        <v>14136.6808462397</v>
      </c>
      <c r="E1001" s="0" t="n">
        <v>12887.7090762901</v>
      </c>
      <c r="F1001" s="0" t="n">
        <v>14817.6212632521</v>
      </c>
      <c r="G1001" s="0" t="n">
        <v>21663.4759225536</v>
      </c>
      <c r="H1001" s="0" t="n">
        <v>19860.0865990244</v>
      </c>
      <c r="I1001" s="0" t="n">
        <v>19489.7849074586</v>
      </c>
      <c r="J1001" s="0" t="n">
        <v>19532.1102584117</v>
      </c>
      <c r="K1001" s="0" t="n">
        <v>22001.800928551</v>
      </c>
      <c r="L1001" s="0" t="n">
        <v>16676.2287405703</v>
      </c>
      <c r="M1001" s="0" t="n">
        <v>16075.0718183735</v>
      </c>
      <c r="N1001" s="0" t="n">
        <v>17833.5331510146</v>
      </c>
      <c r="O1001" s="0" t="n">
        <v>14643.3603781922</v>
      </c>
    </row>
    <row r="1002" customFormat="false" ht="15" hidden="false" customHeight="false" outlineLevel="0" collapsed="false">
      <c r="A1002" s="0" t="n">
        <v>1001</v>
      </c>
      <c r="B1002" s="0" t="n">
        <v>14572.2176630728</v>
      </c>
      <c r="C1002" s="0" t="n">
        <v>13916.0896056768</v>
      </c>
      <c r="D1002" s="0" t="n">
        <v>14382.176674632</v>
      </c>
      <c r="E1002" s="0" t="n">
        <v>14008.8759940166</v>
      </c>
      <c r="F1002" s="0" t="n">
        <v>16229.8739767507</v>
      </c>
      <c r="G1002" s="0" t="n">
        <v>23636.4539119359</v>
      </c>
      <c r="H1002" s="0" t="n">
        <v>21985.7469254259</v>
      </c>
      <c r="I1002" s="0" t="n">
        <v>21294.468936104</v>
      </c>
      <c r="J1002" s="0" t="n">
        <v>20851.0109918977</v>
      </c>
      <c r="K1002" s="0" t="n">
        <v>22453.0777240241</v>
      </c>
      <c r="L1002" s="0" t="n">
        <v>17381.3541360691</v>
      </c>
      <c r="M1002" s="0" t="n">
        <v>16637.6380400835</v>
      </c>
      <c r="N1002" s="0" t="n">
        <v>17832.4017996431</v>
      </c>
      <c r="O1002" s="0" t="n">
        <v>15353.0031823274</v>
      </c>
    </row>
    <row r="1003" customFormat="false" ht="15" hidden="false" customHeight="false" outlineLevel="0" collapsed="false">
      <c r="A1003" s="0" t="n">
        <v>1002</v>
      </c>
      <c r="B1003" s="0" t="n">
        <v>14741.6355925841</v>
      </c>
      <c r="C1003" s="0" t="n">
        <v>13996.9194692012</v>
      </c>
      <c r="D1003" s="0" t="n">
        <v>14596.4781973131</v>
      </c>
      <c r="E1003" s="0" t="n">
        <v>14583.0724881255</v>
      </c>
      <c r="F1003" s="0" t="n">
        <v>17106.1940443056</v>
      </c>
      <c r="G1003" s="0" t="n">
        <v>24916.2229738261</v>
      </c>
      <c r="H1003" s="0" t="n">
        <v>22550.6939053288</v>
      </c>
      <c r="I1003" s="0" t="n">
        <v>21318.4552648046</v>
      </c>
      <c r="J1003" s="0" t="n">
        <v>20825.4540535595</v>
      </c>
      <c r="K1003" s="0" t="n">
        <v>22355.4330068559</v>
      </c>
      <c r="L1003" s="0" t="n">
        <v>17494.046117121</v>
      </c>
      <c r="M1003" s="0" t="n">
        <v>16861.2271587279</v>
      </c>
      <c r="N1003" s="0" t="n">
        <v>17715.2316657704</v>
      </c>
      <c r="O1003" s="0" t="n">
        <v>15470.0485295874</v>
      </c>
    </row>
    <row r="1004" customFormat="false" ht="15" hidden="false" customHeight="false" outlineLevel="0" collapsed="false">
      <c r="A1004" s="0" t="n">
        <v>1003</v>
      </c>
      <c r="B1004" s="0" t="n">
        <v>15074.5877458072</v>
      </c>
      <c r="C1004" s="0" t="n">
        <v>14076.3836254669</v>
      </c>
      <c r="D1004" s="0" t="n">
        <v>14581.6006113251</v>
      </c>
      <c r="E1004" s="0" t="n">
        <v>15322.0119798979</v>
      </c>
      <c r="F1004" s="0" t="n">
        <v>17903.1360462719</v>
      </c>
      <c r="G1004" s="0" t="n">
        <v>25610.0172202308</v>
      </c>
      <c r="H1004" s="0" t="n">
        <v>22589.7607930707</v>
      </c>
      <c r="I1004" s="0" t="n">
        <v>21621.1590364211</v>
      </c>
      <c r="J1004" s="0" t="n">
        <v>21193.2736456665</v>
      </c>
      <c r="K1004" s="0" t="n">
        <v>22439.5550335855</v>
      </c>
      <c r="L1004" s="0" t="n">
        <v>17905.6428970525</v>
      </c>
      <c r="M1004" s="0" t="n">
        <v>17376.1017739519</v>
      </c>
      <c r="N1004" s="0" t="n">
        <v>17812.9847323046</v>
      </c>
      <c r="O1004" s="0" t="n">
        <v>15853.6040598015</v>
      </c>
    </row>
    <row r="1005" customFormat="false" ht="15" hidden="false" customHeight="false" outlineLevel="0" collapsed="false">
      <c r="A1005" s="0" t="n">
        <v>1004</v>
      </c>
      <c r="B1005" s="0" t="n">
        <v>14601.7628641633</v>
      </c>
      <c r="C1005" s="0" t="n">
        <v>13324.9147426383</v>
      </c>
      <c r="D1005" s="0" t="n">
        <v>13878.130191654</v>
      </c>
      <c r="E1005" s="0" t="n">
        <v>15536.1279735768</v>
      </c>
      <c r="F1005" s="0" t="n">
        <v>18393.6858990458</v>
      </c>
      <c r="G1005" s="0" t="n">
        <v>27017.2887578838</v>
      </c>
      <c r="H1005" s="0" t="n">
        <v>23855.8700191125</v>
      </c>
      <c r="I1005" s="0" t="n">
        <v>22477.4001981923</v>
      </c>
      <c r="J1005" s="0" t="n">
        <v>22142.3527548959</v>
      </c>
      <c r="K1005" s="0" t="n">
        <v>22878.5741657962</v>
      </c>
      <c r="L1005" s="0" t="n">
        <v>18848.6566204518</v>
      </c>
      <c r="M1005" s="0" t="n">
        <v>18080.9887572895</v>
      </c>
      <c r="N1005" s="0" t="n">
        <v>17671.4582374338</v>
      </c>
      <c r="O1005" s="0" t="n">
        <v>15894.153246818</v>
      </c>
    </row>
    <row r="1006" customFormat="false" ht="15" hidden="false" customHeight="false" outlineLevel="0" collapsed="false">
      <c r="A1006" s="0" t="n">
        <v>1005</v>
      </c>
      <c r="B1006" s="0" t="n">
        <v>9013.56667095587</v>
      </c>
      <c r="C1006" s="0" t="n">
        <v>10408.3155073267</v>
      </c>
      <c r="D1006" s="0" t="n">
        <v>10804.5120388038</v>
      </c>
      <c r="E1006" s="0" t="n">
        <v>10214.7279610704</v>
      </c>
      <c r="F1006" s="0" t="n">
        <v>10450.8931092583</v>
      </c>
      <c r="G1006" s="0" t="n">
        <v>13647.0333077316</v>
      </c>
      <c r="H1006" s="0" t="n">
        <v>11718.974856101</v>
      </c>
      <c r="I1006" s="0" t="n">
        <v>9810.88990967908</v>
      </c>
      <c r="J1006" s="0" t="n">
        <v>8794.64861667156</v>
      </c>
      <c r="K1006" s="0" t="n">
        <v>6596.2116900975</v>
      </c>
      <c r="L1006" s="0" t="n">
        <v>8922.3318905651</v>
      </c>
      <c r="M1006" s="0" t="n">
        <v>6523.50342253896</v>
      </c>
      <c r="N1006" s="0" t="n">
        <v>8388.14603879103</v>
      </c>
      <c r="O1006" s="0" t="n">
        <v>8610.04353057481</v>
      </c>
    </row>
    <row r="1007" customFormat="false" ht="15" hidden="false" customHeight="false" outlineLevel="0" collapsed="false">
      <c r="A1007" s="0" t="n">
        <v>1006</v>
      </c>
      <c r="B1007" s="0" t="n">
        <v>13790.342503705</v>
      </c>
      <c r="C1007" s="0" t="n">
        <v>14308.6189734971</v>
      </c>
      <c r="D1007" s="0" t="n">
        <v>14682.0612522103</v>
      </c>
      <c r="E1007" s="0" t="n">
        <v>17167.024455957</v>
      </c>
      <c r="F1007" s="0" t="n">
        <v>20504.6453946217</v>
      </c>
      <c r="G1007" s="0" t="n">
        <v>30898.8019905357</v>
      </c>
      <c r="H1007" s="0" t="n">
        <v>27268.5230389086</v>
      </c>
      <c r="I1007" s="0" t="n">
        <v>25175.7791306306</v>
      </c>
      <c r="J1007" s="0" t="n">
        <v>23360.9308749464</v>
      </c>
      <c r="K1007" s="0" t="n">
        <v>20669.954450434</v>
      </c>
      <c r="L1007" s="0" t="n">
        <v>18709.9128760534</v>
      </c>
      <c r="M1007" s="0" t="n">
        <v>16524.4095630462</v>
      </c>
      <c r="N1007" s="0" t="n">
        <v>13214.8854078518</v>
      </c>
      <c r="O1007" s="0" t="n">
        <v>13040.3513113256</v>
      </c>
    </row>
    <row r="1008" customFormat="false" ht="15" hidden="false" customHeight="false" outlineLevel="0" collapsed="false">
      <c r="A1008" s="0" t="n">
        <v>1007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</row>
    <row r="1009" customFormat="false" ht="15" hidden="false" customHeight="false" outlineLevel="0" collapsed="false">
      <c r="A1009" s="0" t="n">
        <v>1008</v>
      </c>
      <c r="B1009" s="0" t="n">
        <v>12825.7112355454</v>
      </c>
      <c r="C1009" s="0" t="n">
        <v>17894.6416782304</v>
      </c>
      <c r="D1009" s="0" t="n">
        <v>20784.977336966</v>
      </c>
      <c r="E1009" s="0" t="n">
        <v>22962.5014494724</v>
      </c>
      <c r="F1009" s="0" t="n">
        <v>25837.3059336018</v>
      </c>
      <c r="G1009" s="0" t="n">
        <v>32587.0832406842</v>
      </c>
      <c r="H1009" s="0" t="n">
        <v>22050.7053628834</v>
      </c>
      <c r="I1009" s="0" t="n">
        <v>16113.548341408</v>
      </c>
      <c r="J1009" s="0" t="n">
        <v>11261.7509675307</v>
      </c>
      <c r="K1009" s="0" t="n">
        <v>8065.79648780567</v>
      </c>
      <c r="L1009" s="0" t="n">
        <v>8993.48995094813</v>
      </c>
      <c r="M1009" s="0" t="n">
        <v>8660.42064827225</v>
      </c>
      <c r="N1009" s="0" t="n">
        <v>6939.47474876088</v>
      </c>
      <c r="O1009" s="0" t="n">
        <v>9139.6568922515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LibreOffice/7.0.0.0.beta2$Linux_X86_64 LibreOffice_project/00$Build-0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2019-02-13T15:20:04Z</dcterms:created>
  <dc:creator>Sebastian Engel</dc:creator>
  <dc:description/>
  <dc:language>en-US</dc:language>
  <cp:lastModifiedBy>Sebastian Engel</cp:lastModifiedBy>
  <dcterms:modified xsi:type="dcterms:W3CDTF">2020-07-14T15:43:52Z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